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uyamaatsushi\Documents\新しいフォルダー\電気事業\購入\入札資料\東部\"/>
    </mc:Choice>
  </mc:AlternateContent>
  <bookViews>
    <workbookView xWindow="0" yWindow="0" windowWidth="20490" windowHeight="7770"/>
  </bookViews>
  <sheets>
    <sheet name="仕様書別紙(東部) " sheetId="3" r:id="rId1"/>
  </sheets>
  <definedNames>
    <definedName name="_xlnm.Print_Area" localSheetId="0">'仕様書別紙(東部) '!$A$1:$R$60</definedName>
    <definedName name="_xlnm.Print_Titles" localSheetId="0">'仕様書別紙(東部) 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3" l="1"/>
  <c r="Q7" i="3"/>
  <c r="Q8" i="3"/>
  <c r="Q14" i="3"/>
  <c r="Q15" i="3"/>
  <c r="Q16" i="3"/>
  <c r="Q56" i="3" l="1"/>
  <c r="P52" i="3" l="1"/>
  <c r="O52" i="3"/>
  <c r="N52" i="3"/>
  <c r="M52" i="3"/>
  <c r="L52" i="3"/>
  <c r="K52" i="3"/>
  <c r="J52" i="3"/>
  <c r="I52" i="3"/>
  <c r="H52" i="3"/>
  <c r="G52" i="3"/>
  <c r="F52" i="3"/>
  <c r="E52" i="3"/>
  <c r="P51" i="3"/>
  <c r="O51" i="3"/>
  <c r="N51" i="3"/>
  <c r="M51" i="3"/>
  <c r="L51" i="3"/>
  <c r="K51" i="3"/>
  <c r="J51" i="3"/>
  <c r="I51" i="3"/>
  <c r="H51" i="3"/>
  <c r="G51" i="3"/>
  <c r="F51" i="3"/>
  <c r="E51" i="3"/>
  <c r="Q51" i="3" s="1"/>
  <c r="P50" i="3"/>
  <c r="O50" i="3"/>
  <c r="N50" i="3"/>
  <c r="M50" i="3"/>
  <c r="L50" i="3"/>
  <c r="K50" i="3"/>
  <c r="J50" i="3"/>
  <c r="I50" i="3"/>
  <c r="H50" i="3"/>
  <c r="G50" i="3"/>
  <c r="F50" i="3"/>
  <c r="E50" i="3"/>
  <c r="Q50" i="3" s="1"/>
  <c r="Q48" i="3"/>
  <c r="Q44" i="3"/>
  <c r="Q40" i="3"/>
  <c r="Q36" i="3"/>
  <c r="Q32" i="3"/>
  <c r="Q28" i="3"/>
  <c r="Q24" i="3"/>
  <c r="Q20" i="3"/>
  <c r="Q13" i="3"/>
  <c r="Q6" i="3"/>
  <c r="Q52" i="3" l="1"/>
</calcChain>
</file>

<file path=xl/sharedStrings.xml><?xml version="1.0" encoding="utf-8"?>
<sst xmlns="http://schemas.openxmlformats.org/spreadsheetml/2006/main" count="126" uniqueCount="63">
  <si>
    <t>施設名称</t>
    <rPh sb="0" eb="2">
      <t>シセツ</t>
    </rPh>
    <rPh sb="2" eb="4">
      <t>メイショウ</t>
    </rPh>
    <phoneticPr fontId="3"/>
  </si>
  <si>
    <t>住所</t>
    <rPh sb="0" eb="2">
      <t>ジュウショ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</si>
  <si>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</si>
  <si>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</si>
  <si>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</si>
  <si>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</si>
  <si>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</si>
  <si>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</si>
  <si>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</si>
  <si>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</si>
  <si>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</si>
  <si>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</si>
  <si>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</si>
  <si>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</si>
  <si>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年間合計</t>
    <rPh sb="0" eb="2">
      <t>ネンカン</t>
    </rPh>
    <rPh sb="2" eb="4">
      <t>ゴウケイ</t>
    </rPh>
    <phoneticPr fontId="3"/>
  </si>
  <si>
    <t>企業局東部事務所</t>
    <rPh sb="0" eb="2">
      <t>キギョウ</t>
    </rPh>
    <rPh sb="2" eb="3">
      <t>キョク</t>
    </rPh>
    <rPh sb="3" eb="5">
      <t>トウブ</t>
    </rPh>
    <rPh sb="5" eb="8">
      <t>ジムショ</t>
    </rPh>
    <phoneticPr fontId="3"/>
  </si>
  <si>
    <t>予定契約電力[kW]</t>
    <rPh sb="0" eb="2">
      <t>ヨテイ</t>
    </rPh>
    <rPh sb="2" eb="4">
      <t>ケイヤク</t>
    </rPh>
    <rPh sb="4" eb="6">
      <t>デンリョク</t>
    </rPh>
    <phoneticPr fontId="3"/>
  </si>
  <si>
    <t>高圧TOU</t>
    <rPh sb="0" eb="2">
      <t>コウアツ</t>
    </rPh>
    <phoneticPr fontId="3"/>
  </si>
  <si>
    <t>最大使用電力[kW]</t>
    <rPh sb="0" eb="2">
      <t>サイダイ</t>
    </rPh>
    <rPh sb="2" eb="4">
      <t>シヨウ</t>
    </rPh>
    <rPh sb="4" eb="6">
      <t>デンリョク</t>
    </rPh>
    <phoneticPr fontId="3"/>
  </si>
  <si>
    <t>予定使用電力量[kWh]</t>
    <rPh sb="0" eb="2">
      <t>ヨテイ</t>
    </rPh>
    <rPh sb="2" eb="4">
      <t>シヨウ</t>
    </rPh>
    <rPh sb="4" eb="6">
      <t>デンリョク</t>
    </rPh>
    <rPh sb="6" eb="7">
      <t>リョウ</t>
    </rPh>
    <phoneticPr fontId="3"/>
  </si>
  <si>
    <t>予定力率[％]</t>
    <rPh sb="0" eb="2">
      <t>ヨテイ</t>
    </rPh>
    <rPh sb="2" eb="3">
      <t>チカラ</t>
    </rPh>
    <rPh sb="3" eb="4">
      <t>リツ</t>
    </rPh>
    <phoneticPr fontId="3"/>
  </si>
  <si>
    <t>鳥取地区工業用水道取水場</t>
    <rPh sb="0" eb="2">
      <t>トットリ</t>
    </rPh>
    <rPh sb="2" eb="4">
      <t>チク</t>
    </rPh>
    <rPh sb="4" eb="8">
      <t>コウギョウヨウスイ</t>
    </rPh>
    <rPh sb="8" eb="9">
      <t>ミチ</t>
    </rPh>
    <rPh sb="9" eb="12">
      <t>シュスイジョウ</t>
    </rPh>
    <phoneticPr fontId="3"/>
  </si>
  <si>
    <t>鳥取市緑が丘1-9</t>
    <rPh sb="0" eb="3">
      <t>トットリシ</t>
    </rPh>
    <rPh sb="3" eb="4">
      <t>ミドリ</t>
    </rPh>
    <rPh sb="5" eb="6">
      <t>オカ</t>
    </rPh>
    <phoneticPr fontId="3"/>
  </si>
  <si>
    <t>企業局東部事務所太陽光発電所</t>
    <phoneticPr fontId="3"/>
  </si>
  <si>
    <t>高圧A</t>
    <rPh sb="0" eb="2">
      <t>コウアツ</t>
    </rPh>
    <phoneticPr fontId="3"/>
  </si>
  <si>
    <t>鳥取放牧場太陽光発電所</t>
  </si>
  <si>
    <t>鳥取空港太陽光発電所</t>
  </si>
  <si>
    <t>天神浄化センター太陽光発電所</t>
  </si>
  <si>
    <t>横瀬川発電所</t>
  </si>
  <si>
    <t>智頭町大字中原</t>
  </si>
  <si>
    <t>私都川発電所</t>
    <rPh sb="0" eb="1">
      <t>ワタクシ</t>
    </rPh>
    <rPh sb="1" eb="2">
      <t>ミヤコ</t>
    </rPh>
    <rPh sb="2" eb="3">
      <t>カワ</t>
    </rPh>
    <rPh sb="3" eb="5">
      <t>ハツデン</t>
    </rPh>
    <rPh sb="5" eb="6">
      <t>ショ</t>
    </rPh>
    <phoneticPr fontId="3"/>
  </si>
  <si>
    <t>八頭町明辺</t>
    <rPh sb="0" eb="3">
      <t>ヤズチョウ</t>
    </rPh>
    <rPh sb="3" eb="4">
      <t>アキラ</t>
    </rPh>
    <rPh sb="4" eb="5">
      <t>ヘン</t>
    </rPh>
    <phoneticPr fontId="3"/>
  </si>
  <si>
    <t>若桜町中原</t>
    <rPh sb="0" eb="3">
      <t>ワカサチョウ</t>
    </rPh>
    <rPh sb="3" eb="5">
      <t>ナカハラ</t>
    </rPh>
    <phoneticPr fontId="3"/>
  </si>
  <si>
    <t>高圧Ａ</t>
    <rPh sb="0" eb="2">
      <t>コウアツ</t>
    </rPh>
    <phoneticPr fontId="3"/>
  </si>
  <si>
    <t>鳥取市国府町殿</t>
    <rPh sb="0" eb="3">
      <t>トットリシ</t>
    </rPh>
    <rPh sb="3" eb="6">
      <t>コクフチョウ</t>
    </rPh>
    <rPh sb="6" eb="7">
      <t>トノ</t>
    </rPh>
    <phoneticPr fontId="3"/>
  </si>
  <si>
    <t>加地発電所</t>
    <rPh sb="0" eb="2">
      <t>カチ</t>
    </rPh>
    <rPh sb="2" eb="4">
      <t>ハツデン</t>
    </rPh>
    <rPh sb="4" eb="5">
      <t>ショ</t>
    </rPh>
    <phoneticPr fontId="3"/>
  </si>
  <si>
    <t>袋川発電所</t>
    <rPh sb="0" eb="1">
      <t>フクロ</t>
    </rPh>
    <rPh sb="1" eb="2">
      <t>カワ</t>
    </rPh>
    <rPh sb="2" eb="4">
      <t>ハツデン</t>
    </rPh>
    <rPh sb="4" eb="5">
      <t>ショ</t>
    </rPh>
    <phoneticPr fontId="3"/>
  </si>
  <si>
    <t>契約種別</t>
    <rPh sb="0" eb="2">
      <t>ケイヤク</t>
    </rPh>
    <rPh sb="2" eb="4">
      <t>シュベツ</t>
    </rPh>
    <phoneticPr fontId="3"/>
  </si>
  <si>
    <t>鳥取市古海250</t>
    <phoneticPr fontId="3"/>
  </si>
  <si>
    <t>鳥取市古海250</t>
    <phoneticPr fontId="3"/>
  </si>
  <si>
    <t>鳥取市久末594</t>
    <phoneticPr fontId="3"/>
  </si>
  <si>
    <t>鳥取市湖山町西3丁目431他</t>
    <phoneticPr fontId="3"/>
  </si>
  <si>
    <t>湯梨浜町はわい長瀬1517</t>
    <phoneticPr fontId="3"/>
  </si>
  <si>
    <t>別紙　供給期間における各月の予定契約電力、予定使用電力量等</t>
    <rPh sb="0" eb="2">
      <t>ベッシ</t>
    </rPh>
    <rPh sb="3" eb="5">
      <t>キョウキュウ</t>
    </rPh>
    <rPh sb="5" eb="7">
      <t>キカン</t>
    </rPh>
    <rPh sb="11" eb="13">
      <t>カクツキ</t>
    </rPh>
    <rPh sb="14" eb="16">
      <t>ヨテイ</t>
    </rPh>
    <rPh sb="16" eb="18">
      <t>ケイヤク</t>
    </rPh>
    <rPh sb="18" eb="20">
      <t>デンリョク</t>
    </rPh>
    <rPh sb="21" eb="23">
      <t>ヨテイ</t>
    </rPh>
    <rPh sb="23" eb="25">
      <t>シヨウ</t>
    </rPh>
    <rPh sb="25" eb="27">
      <t>デンリョク</t>
    </rPh>
    <rPh sb="27" eb="28">
      <t>リョウ</t>
    </rPh>
    <rPh sb="28" eb="29">
      <t>ナド</t>
    </rPh>
    <phoneticPr fontId="3"/>
  </si>
  <si>
    <t>１　月表示は使用月を示す。</t>
    <rPh sb="2" eb="3">
      <t>ツキ</t>
    </rPh>
    <rPh sb="3" eb="5">
      <t>ヒョウジ</t>
    </rPh>
    <rPh sb="6" eb="8">
      <t>シヨウ</t>
    </rPh>
    <rPh sb="8" eb="9">
      <t>ツキ</t>
    </rPh>
    <rPh sb="10" eb="11">
      <t>シメ</t>
    </rPh>
    <phoneticPr fontId="3"/>
  </si>
  <si>
    <t>２　上表の各数値は、令和２年10月から令和３年９月の使用実績による。</t>
    <rPh sb="2" eb="4">
      <t>ジョウヒョウ</t>
    </rPh>
    <rPh sb="5" eb="8">
      <t>カクスウチ</t>
    </rPh>
    <rPh sb="10" eb="12">
      <t>レイワ</t>
    </rPh>
    <rPh sb="19" eb="21">
      <t>レイワ</t>
    </rPh>
    <rPh sb="22" eb="23">
      <t>ネン</t>
    </rPh>
    <phoneticPr fontId="3"/>
  </si>
  <si>
    <t>３　各月の予定値は、３年間（令和４年４月１日～令和７年３月３１日）について適用する。　</t>
    <rPh sb="2" eb="4">
      <t>カクツキ</t>
    </rPh>
    <rPh sb="5" eb="7">
      <t>ヨテイ</t>
    </rPh>
    <rPh sb="7" eb="8">
      <t>アタイ</t>
    </rPh>
    <rPh sb="11" eb="13">
      <t>ネンカン</t>
    </rPh>
    <rPh sb="14" eb="16">
      <t>レイワ</t>
    </rPh>
    <rPh sb="17" eb="18">
      <t>ネン</t>
    </rPh>
    <rPh sb="19" eb="20">
      <t>ガツ</t>
    </rPh>
    <rPh sb="21" eb="22">
      <t>ニチ</t>
    </rPh>
    <rPh sb="23" eb="25">
      <t>レイワ</t>
    </rPh>
    <rPh sb="26" eb="27">
      <t>ネン</t>
    </rPh>
    <rPh sb="28" eb="29">
      <t>ガツ</t>
    </rPh>
    <rPh sb="31" eb="32">
      <t>ニチ</t>
    </rPh>
    <rPh sb="37" eb="39">
      <t>テキヨウ</t>
    </rPh>
    <phoneticPr fontId="3"/>
  </si>
  <si>
    <t>高圧合計</t>
    <rPh sb="0" eb="2">
      <t>コウアツ</t>
    </rPh>
    <rPh sb="2" eb="4">
      <t>ゴウケイ</t>
    </rPh>
    <phoneticPr fontId="3"/>
  </si>
  <si>
    <t>鳥取市船木118-17</t>
    <rPh sb="0" eb="3">
      <t>トットリシ</t>
    </rPh>
    <rPh sb="3" eb="5">
      <t>フナキ</t>
    </rPh>
    <phoneticPr fontId="3"/>
  </si>
  <si>
    <t>鳥取工水加圧ポンプ場</t>
    <rPh sb="0" eb="2">
      <t>トットリ</t>
    </rPh>
    <rPh sb="2" eb="4">
      <t>コウスイ</t>
    </rPh>
    <rPh sb="4" eb="6">
      <t>カアツ</t>
    </rPh>
    <rPh sb="9" eb="10">
      <t>バ</t>
    </rPh>
    <phoneticPr fontId="3"/>
  </si>
  <si>
    <t>低圧</t>
    <rPh sb="0" eb="2">
      <t>テイアツ</t>
    </rPh>
    <phoneticPr fontId="3"/>
  </si>
  <si>
    <t>うち昼間使用電力量</t>
    <rPh sb="2" eb="4">
      <t>ヒルマ</t>
    </rPh>
    <rPh sb="4" eb="6">
      <t>シヨウ</t>
    </rPh>
    <rPh sb="6" eb="8">
      <t>デンリョク</t>
    </rPh>
    <rPh sb="8" eb="9">
      <t>リョウ</t>
    </rPh>
    <phoneticPr fontId="3"/>
  </si>
  <si>
    <t>夜間使用電力量</t>
    <rPh sb="0" eb="2">
      <t>ヤカン</t>
    </rPh>
    <rPh sb="2" eb="4">
      <t>シヨウ</t>
    </rPh>
    <rPh sb="4" eb="7">
      <t>デンリョクリョウ</t>
    </rPh>
    <phoneticPr fontId="3"/>
  </si>
  <si>
    <t>夏季ﾋﾟｰｸ使用電力量</t>
    <rPh sb="0" eb="2">
      <t>カキ</t>
    </rPh>
    <rPh sb="6" eb="8">
      <t>シヨウ</t>
    </rPh>
    <rPh sb="8" eb="11">
      <t>デンリョクリョウ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</si>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</sst>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2" borderId="6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 wrapText="1"/>
    </xf>
    <xf numFmtId="38" fontId="4" fillId="0" borderId="4" xfId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38" fontId="4" fillId="0" borderId="7" xfId="1" applyFont="1" applyFill="1" applyBorder="1" applyAlignment="1">
      <alignment horizontal="right" vertical="center" wrapText="1"/>
    </xf>
    <xf numFmtId="38" fontId="4" fillId="0" borderId="9" xfId="1" applyFont="1" applyFill="1" applyBorder="1" applyAlignment="1">
      <alignment horizontal="right" vertical="center" wrapText="1"/>
    </xf>
    <xf numFmtId="38" fontId="4" fillId="0" borderId="10" xfId="1" applyFont="1" applyFill="1" applyBorder="1" applyAlignment="1">
      <alignment horizontal="right" vertical="center" wrapText="1"/>
    </xf>
    <xf numFmtId="176" fontId="4" fillId="0" borderId="0" xfId="2" applyNumberFormat="1" applyFont="1" applyFill="1" applyAlignment="1">
      <alignment horizontal="left" vertical="center"/>
    </xf>
    <xf numFmtId="38" fontId="4" fillId="0" borderId="5" xfId="1" applyFont="1" applyFill="1" applyBorder="1" applyAlignment="1">
      <alignment horizontal="right" vertical="center" wrapText="1"/>
    </xf>
    <xf numFmtId="38" fontId="4" fillId="0" borderId="13" xfId="1" applyFont="1" applyFill="1" applyBorder="1" applyAlignment="1">
      <alignment horizontal="right" vertical="center" wrapText="1"/>
    </xf>
    <xf numFmtId="38" fontId="4" fillId="0" borderId="14" xfId="1" applyFont="1" applyFill="1" applyBorder="1" applyAlignment="1">
      <alignment horizontal="right" vertical="center" wrapText="1"/>
    </xf>
    <xf numFmtId="38" fontId="4" fillId="2" borderId="6" xfId="1" applyFont="1" applyFill="1" applyBorder="1" applyAlignment="1">
      <alignment horizontal="right" vertical="center" wrapText="1"/>
    </xf>
    <xf numFmtId="38" fontId="4" fillId="0" borderId="11" xfId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38" fontId="5" fillId="0" borderId="3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38" fontId="5" fillId="0" borderId="6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38" fontId="5" fillId="0" borderId="9" xfId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38" fontId="4" fillId="0" borderId="15" xfId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8" fontId="4" fillId="0" borderId="18" xfId="1" applyFont="1" applyFill="1" applyBorder="1" applyAlignment="1">
      <alignment horizontal="right" vertical="center" wrapText="1"/>
    </xf>
    <xf numFmtId="38" fontId="4" fillId="0" borderId="19" xfId="1" applyFont="1" applyFill="1" applyBorder="1" applyAlignment="1">
      <alignment horizontal="right" vertical="center" wrapText="1"/>
    </xf>
    <xf numFmtId="38" fontId="4" fillId="0" borderId="20" xfId="1" applyFont="1" applyFill="1" applyBorder="1" applyAlignment="1">
      <alignment horizontal="right" vertical="center" wrapText="1"/>
    </xf>
    <xf numFmtId="38" fontId="5" fillId="0" borderId="13" xfId="1" applyFont="1" applyFill="1" applyBorder="1" applyAlignment="1">
      <alignment horizontal="right" vertical="center"/>
    </xf>
    <xf numFmtId="38" fontId="5" fillId="2" borderId="13" xfId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2" borderId="2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38" fontId="4" fillId="0" borderId="2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tabSelected="1" view="pageBreakPreview" zoomScale="87" zoomScaleNormal="75" zoomScaleSheetLayoutView="87" workbookViewId="0">
      <pane xSplit="3" ySplit="3" topLeftCell="D4" activePane="bottomRight" state="frozen"/>
      <selection activeCell="T95" sqref="T95"/>
      <selection pane="topRight" activeCell="T95" sqref="T95"/>
      <selection pane="bottomLeft" activeCell="T95" sqref="T95"/>
      <selection pane="bottomRight" activeCell="Q6" sqref="Q6"/>
    </sheetView>
  </sheetViews>
  <sheetFormatPr defaultRowHeight="13.5" x14ac:dyDescent="0.15"/>
  <cols>
    <col min="1" max="1" width="3.75" style="2" customWidth="1"/>
    <col min="2" max="2" width="17.5" style="2" customWidth="1"/>
    <col min="3" max="3" width="19.5" style="2" customWidth="1"/>
    <col min="4" max="4" width="21.625" style="2" customWidth="1"/>
    <col min="5" max="5" width="7.875" style="2" customWidth="1"/>
    <col min="6" max="6" width="8.125" style="2" customWidth="1"/>
    <col min="7" max="8" width="8" style="2" customWidth="1"/>
    <col min="9" max="9" width="8.125" style="2" customWidth="1"/>
    <col min="10" max="12" width="8" style="2" customWidth="1"/>
    <col min="13" max="13" width="8.125" style="2" customWidth="1"/>
    <col min="14" max="14" width="8" style="2" customWidth="1"/>
    <col min="15" max="16" width="8.125" style="2" customWidth="1"/>
    <col min="17" max="17" width="11" style="2" bestFit="1" customWidth="1"/>
    <col min="18" max="18" width="10.125" style="2" customWidth="1"/>
    <col min="19" max="19" width="5.625" style="2" customWidth="1"/>
    <col min="20" max="28" width="5.5" style="2" bestFit="1" customWidth="1"/>
    <col min="29" max="30" width="7.5" style="2" bestFit="1" customWidth="1"/>
    <col min="31" max="16384" width="9" style="2"/>
  </cols>
  <sheetData>
    <row r="1" spans="1:18" ht="20.100000000000001" customHeight="1" x14ac:dyDescent="0.15">
      <c r="A1" s="1" t="s">
        <v>43</v>
      </c>
    </row>
    <row r="2" spans="1:18" ht="11.25" customHeight="1" x14ac:dyDescent="0.15"/>
    <row r="3" spans="1:18" ht="21" customHeight="1" x14ac:dyDescent="0.15">
      <c r="A3" s="3"/>
      <c r="B3" s="4" t="s">
        <v>0</v>
      </c>
      <c r="C3" s="4" t="s">
        <v>1</v>
      </c>
      <c r="D3" s="4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4" t="s">
        <v>14</v>
      </c>
      <c r="R3" s="4" t="s">
        <v>37</v>
      </c>
    </row>
    <row r="4" spans="1:18" ht="14.25" customHeight="1" x14ac:dyDescent="0.15">
      <c r="A4" s="43">
        <v>1</v>
      </c>
      <c r="B4" s="50" t="s">
        <v>15</v>
      </c>
      <c r="C4" s="52" t="s">
        <v>38</v>
      </c>
      <c r="D4" s="21" t="s">
        <v>16</v>
      </c>
      <c r="E4" s="22">
        <v>241</v>
      </c>
      <c r="F4" s="22">
        <v>241</v>
      </c>
      <c r="G4" s="22">
        <v>241</v>
      </c>
      <c r="H4" s="22">
        <v>241</v>
      </c>
      <c r="I4" s="22">
        <v>234</v>
      </c>
      <c r="J4" s="6">
        <v>233</v>
      </c>
      <c r="K4" s="22">
        <v>241</v>
      </c>
      <c r="L4" s="22">
        <v>241</v>
      </c>
      <c r="M4" s="22">
        <v>241</v>
      </c>
      <c r="N4" s="22">
        <v>241</v>
      </c>
      <c r="O4" s="6">
        <v>241</v>
      </c>
      <c r="P4" s="22">
        <v>241</v>
      </c>
      <c r="Q4" s="23"/>
      <c r="R4" s="54" t="s">
        <v>17</v>
      </c>
    </row>
    <row r="5" spans="1:18" ht="14.25" customHeight="1" x14ac:dyDescent="0.15">
      <c r="A5" s="49"/>
      <c r="B5" s="51"/>
      <c r="C5" s="53"/>
      <c r="D5" s="24" t="s">
        <v>18</v>
      </c>
      <c r="E5" s="25">
        <v>185</v>
      </c>
      <c r="F5" s="25">
        <v>190</v>
      </c>
      <c r="G5" s="25">
        <v>206</v>
      </c>
      <c r="H5" s="25">
        <v>223</v>
      </c>
      <c r="I5" s="25">
        <v>233</v>
      </c>
      <c r="J5" s="7">
        <v>222</v>
      </c>
      <c r="K5" s="25">
        <v>196</v>
      </c>
      <c r="L5" s="25">
        <v>187</v>
      </c>
      <c r="M5" s="25">
        <v>200</v>
      </c>
      <c r="N5" s="25">
        <v>201</v>
      </c>
      <c r="O5" s="7">
        <v>197</v>
      </c>
      <c r="P5" s="25">
        <v>196</v>
      </c>
      <c r="Q5" s="26"/>
      <c r="R5" s="55"/>
    </row>
    <row r="6" spans="1:18" ht="14.25" customHeight="1" x14ac:dyDescent="0.15">
      <c r="A6" s="49"/>
      <c r="B6" s="51"/>
      <c r="C6" s="53"/>
      <c r="D6" s="24" t="s">
        <v>19</v>
      </c>
      <c r="E6" s="25">
        <v>88903</v>
      </c>
      <c r="F6" s="25">
        <v>85711</v>
      </c>
      <c r="G6" s="25">
        <v>89099</v>
      </c>
      <c r="H6" s="25">
        <v>111059</v>
      </c>
      <c r="I6" s="25">
        <v>109154</v>
      </c>
      <c r="J6" s="7">
        <v>98389</v>
      </c>
      <c r="K6" s="25">
        <v>90523</v>
      </c>
      <c r="L6" s="25">
        <v>82218</v>
      </c>
      <c r="M6" s="25">
        <v>94382</v>
      </c>
      <c r="N6" s="25">
        <v>96391</v>
      </c>
      <c r="O6" s="7">
        <v>84995</v>
      </c>
      <c r="P6" s="25">
        <v>90530</v>
      </c>
      <c r="Q6" s="30">
        <f>SUM(E6:P6)</f>
        <v>1121354</v>
      </c>
      <c r="R6" s="55"/>
    </row>
    <row r="7" spans="1:18" ht="14.25" customHeight="1" x14ac:dyDescent="0.15">
      <c r="A7" s="49"/>
      <c r="B7" s="51"/>
      <c r="C7" s="53"/>
      <c r="D7" s="42" t="s">
        <v>51</v>
      </c>
      <c r="E7" s="40">
        <v>47144</v>
      </c>
      <c r="F7" s="40">
        <v>39422</v>
      </c>
      <c r="G7" s="40">
        <v>50840</v>
      </c>
      <c r="H7" s="40">
        <v>45192</v>
      </c>
      <c r="I7" s="40">
        <v>43221</v>
      </c>
      <c r="J7" s="41">
        <v>39498</v>
      </c>
      <c r="K7" s="40">
        <v>50726</v>
      </c>
      <c r="L7" s="40">
        <v>40927</v>
      </c>
      <c r="M7" s="40">
        <v>49652</v>
      </c>
      <c r="N7" s="40">
        <v>45481</v>
      </c>
      <c r="O7" s="41">
        <v>43468</v>
      </c>
      <c r="P7" s="40">
        <v>48835</v>
      </c>
      <c r="Q7" s="30">
        <f t="shared" ref="Q7:Q9" si="0">SUM(E7:P7)</f>
        <v>544406</v>
      </c>
      <c r="R7" s="55"/>
    </row>
    <row r="8" spans="1:18" ht="14.25" customHeight="1" x14ac:dyDescent="0.15">
      <c r="A8" s="49"/>
      <c r="B8" s="51"/>
      <c r="C8" s="53"/>
      <c r="D8" s="42" t="s">
        <v>52</v>
      </c>
      <c r="E8" s="40">
        <v>41759</v>
      </c>
      <c r="F8" s="40">
        <v>46289</v>
      </c>
      <c r="G8" s="40">
        <v>38259</v>
      </c>
      <c r="H8" s="40">
        <v>52474</v>
      </c>
      <c r="I8" s="40">
        <v>52830</v>
      </c>
      <c r="J8" s="41">
        <v>46615</v>
      </c>
      <c r="K8" s="40">
        <v>39797</v>
      </c>
      <c r="L8" s="40">
        <v>41291</v>
      </c>
      <c r="M8" s="40">
        <v>44730</v>
      </c>
      <c r="N8" s="40">
        <v>50910</v>
      </c>
      <c r="O8" s="41">
        <v>41527</v>
      </c>
      <c r="P8" s="40">
        <v>41695</v>
      </c>
      <c r="Q8" s="30">
        <f t="shared" si="0"/>
        <v>538176</v>
      </c>
      <c r="R8" s="55"/>
    </row>
    <row r="9" spans="1:18" ht="14.25" customHeight="1" x14ac:dyDescent="0.15">
      <c r="A9" s="49"/>
      <c r="B9" s="51"/>
      <c r="C9" s="53"/>
      <c r="D9" s="42" t="s">
        <v>53</v>
      </c>
      <c r="E9" s="40" t="s">
        <v>56</v>
      </c>
      <c r="F9" s="40" t="s">
        <v>55</v>
      </c>
      <c r="G9" s="40" t="s">
        <v>55</v>
      </c>
      <c r="H9" s="40">
        <v>13393</v>
      </c>
      <c r="I9" s="40">
        <v>13103</v>
      </c>
      <c r="J9" s="41">
        <v>12276</v>
      </c>
      <c r="K9" s="40" t="s">
        <v>59</v>
      </c>
      <c r="L9" s="40" t="s">
        <v>59</v>
      </c>
      <c r="M9" s="40" t="s">
        <v>62</v>
      </c>
      <c r="N9" s="40" t="s">
        <v>59</v>
      </c>
      <c r="O9" s="41" t="s">
        <v>59</v>
      </c>
      <c r="P9" s="40" t="s">
        <v>61</v>
      </c>
      <c r="Q9" s="30">
        <f t="shared" si="0"/>
        <v>38772</v>
      </c>
      <c r="R9" s="55"/>
    </row>
    <row r="10" spans="1:18" ht="14.25" customHeight="1" x14ac:dyDescent="0.15">
      <c r="A10" s="49"/>
      <c r="B10" s="51"/>
      <c r="C10" s="53"/>
      <c r="D10" s="27" t="s">
        <v>20</v>
      </c>
      <c r="E10" s="28">
        <v>100</v>
      </c>
      <c r="F10" s="28">
        <v>100</v>
      </c>
      <c r="G10" s="28">
        <v>100</v>
      </c>
      <c r="H10" s="28">
        <v>100</v>
      </c>
      <c r="I10" s="28">
        <v>100</v>
      </c>
      <c r="J10" s="8">
        <v>100</v>
      </c>
      <c r="K10" s="28">
        <v>100</v>
      </c>
      <c r="L10" s="28">
        <v>100</v>
      </c>
      <c r="M10" s="28">
        <v>100</v>
      </c>
      <c r="N10" s="28">
        <v>100</v>
      </c>
      <c r="O10" s="8">
        <v>100</v>
      </c>
      <c r="P10" s="28">
        <v>100</v>
      </c>
      <c r="Q10" s="29"/>
      <c r="R10" s="55"/>
    </row>
    <row r="11" spans="1:18" ht="14.25" customHeight="1" x14ac:dyDescent="0.15">
      <c r="A11" s="59">
        <v>2</v>
      </c>
      <c r="B11" s="61" t="s">
        <v>21</v>
      </c>
      <c r="C11" s="61" t="s">
        <v>22</v>
      </c>
      <c r="D11" s="21" t="s">
        <v>16</v>
      </c>
      <c r="E11" s="22">
        <v>61</v>
      </c>
      <c r="F11" s="22">
        <v>61</v>
      </c>
      <c r="G11" s="22">
        <v>61</v>
      </c>
      <c r="H11" s="22">
        <v>63</v>
      </c>
      <c r="I11" s="22">
        <v>63</v>
      </c>
      <c r="J11" s="6">
        <v>63</v>
      </c>
      <c r="K11" s="22">
        <v>59</v>
      </c>
      <c r="L11" s="22">
        <v>59</v>
      </c>
      <c r="M11" s="22">
        <v>61</v>
      </c>
      <c r="N11" s="22">
        <v>61</v>
      </c>
      <c r="O11" s="6">
        <v>61</v>
      </c>
      <c r="P11" s="22">
        <v>61</v>
      </c>
      <c r="Q11" s="23"/>
      <c r="R11" s="63" t="s">
        <v>17</v>
      </c>
    </row>
    <row r="12" spans="1:18" ht="14.25" customHeight="1" x14ac:dyDescent="0.15">
      <c r="A12" s="60"/>
      <c r="B12" s="62"/>
      <c r="C12" s="62"/>
      <c r="D12" s="24" t="s">
        <v>18</v>
      </c>
      <c r="E12" s="25">
        <v>58</v>
      </c>
      <c r="F12" s="25">
        <v>58</v>
      </c>
      <c r="G12" s="25">
        <v>58</v>
      </c>
      <c r="H12" s="25">
        <v>63</v>
      </c>
      <c r="I12" s="25">
        <v>60</v>
      </c>
      <c r="J12" s="7">
        <v>60</v>
      </c>
      <c r="K12" s="25">
        <v>58</v>
      </c>
      <c r="L12" s="25">
        <v>51</v>
      </c>
      <c r="M12" s="25">
        <v>61</v>
      </c>
      <c r="N12" s="25">
        <v>58</v>
      </c>
      <c r="O12" s="7">
        <v>59</v>
      </c>
      <c r="P12" s="25">
        <v>59</v>
      </c>
      <c r="Q12" s="26"/>
      <c r="R12" s="64"/>
    </row>
    <row r="13" spans="1:18" ht="14.25" customHeight="1" x14ac:dyDescent="0.15">
      <c r="A13" s="60"/>
      <c r="B13" s="62"/>
      <c r="C13" s="62"/>
      <c r="D13" s="24" t="s">
        <v>19</v>
      </c>
      <c r="E13" s="25">
        <v>13878</v>
      </c>
      <c r="F13" s="25">
        <v>13077</v>
      </c>
      <c r="G13" s="25">
        <v>14167</v>
      </c>
      <c r="H13" s="25">
        <v>20671</v>
      </c>
      <c r="I13" s="25">
        <v>18577</v>
      </c>
      <c r="J13" s="7">
        <v>17287</v>
      </c>
      <c r="K13" s="25">
        <v>16520</v>
      </c>
      <c r="L13" s="25">
        <v>12487</v>
      </c>
      <c r="M13" s="25">
        <v>14088</v>
      </c>
      <c r="N13" s="25">
        <v>14281</v>
      </c>
      <c r="O13" s="7">
        <v>12756</v>
      </c>
      <c r="P13" s="25">
        <v>15509</v>
      </c>
      <c r="Q13" s="30">
        <f>SUM(E13:P13)</f>
        <v>183298</v>
      </c>
      <c r="R13" s="64"/>
    </row>
    <row r="14" spans="1:18" ht="14.25" customHeight="1" x14ac:dyDescent="0.15">
      <c r="A14" s="60"/>
      <c r="B14" s="62"/>
      <c r="C14" s="62"/>
      <c r="D14" s="42" t="s">
        <v>51</v>
      </c>
      <c r="E14" s="40">
        <v>7013</v>
      </c>
      <c r="F14" s="40">
        <v>5409</v>
      </c>
      <c r="G14" s="40">
        <v>7600</v>
      </c>
      <c r="H14" s="40">
        <v>7947</v>
      </c>
      <c r="I14" s="40">
        <v>7253</v>
      </c>
      <c r="J14" s="41">
        <v>6702</v>
      </c>
      <c r="K14" s="40">
        <v>8713</v>
      </c>
      <c r="L14" s="40">
        <v>5935</v>
      </c>
      <c r="M14" s="40">
        <v>7132</v>
      </c>
      <c r="N14" s="40">
        <v>6524</v>
      </c>
      <c r="O14" s="41">
        <v>6208</v>
      </c>
      <c r="P14" s="40">
        <v>7860</v>
      </c>
      <c r="Q14" s="30">
        <f t="shared" ref="Q14:Q16" si="1">SUM(E14:P14)</f>
        <v>84296</v>
      </c>
      <c r="R14" s="64"/>
    </row>
    <row r="15" spans="1:18" ht="14.25" customHeight="1" x14ac:dyDescent="0.15">
      <c r="A15" s="60"/>
      <c r="B15" s="62"/>
      <c r="C15" s="62"/>
      <c r="D15" s="42" t="s">
        <v>52</v>
      </c>
      <c r="E15" s="40">
        <v>6865</v>
      </c>
      <c r="F15" s="40">
        <v>7668</v>
      </c>
      <c r="G15" s="40">
        <v>6567</v>
      </c>
      <c r="H15" s="40">
        <v>10427</v>
      </c>
      <c r="I15" s="40">
        <v>9196</v>
      </c>
      <c r="J15" s="41">
        <v>8505</v>
      </c>
      <c r="K15" s="40">
        <v>7807</v>
      </c>
      <c r="L15" s="40">
        <v>6552</v>
      </c>
      <c r="M15" s="40">
        <v>6956</v>
      </c>
      <c r="N15" s="40">
        <v>7757</v>
      </c>
      <c r="O15" s="41">
        <v>6548</v>
      </c>
      <c r="P15" s="40">
        <v>7649</v>
      </c>
      <c r="Q15" s="30">
        <f t="shared" si="1"/>
        <v>92497</v>
      </c>
      <c r="R15" s="64"/>
    </row>
    <row r="16" spans="1:18" ht="14.25" customHeight="1" x14ac:dyDescent="0.15">
      <c r="A16" s="60"/>
      <c r="B16" s="62"/>
      <c r="C16" s="62"/>
      <c r="D16" s="42" t="s">
        <v>53</v>
      </c>
      <c r="E16" s="40" t="s">
        <v>55</v>
      </c>
      <c r="F16" s="40" t="s">
        <v>54</v>
      </c>
      <c r="G16" s="40" t="s">
        <v>54</v>
      </c>
      <c r="H16" s="40">
        <v>2297</v>
      </c>
      <c r="I16" s="40">
        <v>2128</v>
      </c>
      <c r="J16" s="41">
        <v>2080</v>
      </c>
      <c r="K16" s="40" t="s">
        <v>57</v>
      </c>
      <c r="L16" s="40" t="s">
        <v>58</v>
      </c>
      <c r="M16" s="40" t="s">
        <v>60</v>
      </c>
      <c r="N16" s="40" t="s">
        <v>59</v>
      </c>
      <c r="O16" s="41" t="s">
        <v>59</v>
      </c>
      <c r="P16" s="40" t="s">
        <v>59</v>
      </c>
      <c r="Q16" s="30">
        <f t="shared" si="1"/>
        <v>6505</v>
      </c>
      <c r="R16" s="64"/>
    </row>
    <row r="17" spans="1:18" ht="14.25" customHeight="1" x14ac:dyDescent="0.15">
      <c r="A17" s="60"/>
      <c r="B17" s="62"/>
      <c r="C17" s="62"/>
      <c r="D17" s="27" t="s">
        <v>20</v>
      </c>
      <c r="E17" s="28">
        <v>99</v>
      </c>
      <c r="F17" s="28">
        <v>99</v>
      </c>
      <c r="G17" s="28">
        <v>99</v>
      </c>
      <c r="H17" s="28">
        <v>99</v>
      </c>
      <c r="I17" s="28">
        <v>99</v>
      </c>
      <c r="J17" s="8">
        <v>99</v>
      </c>
      <c r="K17" s="28">
        <v>99</v>
      </c>
      <c r="L17" s="28">
        <v>99</v>
      </c>
      <c r="M17" s="28">
        <v>99</v>
      </c>
      <c r="N17" s="28">
        <v>99</v>
      </c>
      <c r="O17" s="8">
        <v>99</v>
      </c>
      <c r="P17" s="28">
        <v>99</v>
      </c>
      <c r="Q17" s="31"/>
      <c r="R17" s="64"/>
    </row>
    <row r="18" spans="1:18" ht="13.5" customHeight="1" x14ac:dyDescent="0.15">
      <c r="A18" s="43">
        <v>3</v>
      </c>
      <c r="B18" s="56" t="s">
        <v>23</v>
      </c>
      <c r="C18" s="58" t="s">
        <v>39</v>
      </c>
      <c r="D18" s="21" t="s">
        <v>16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10"/>
      <c r="R18" s="43" t="s">
        <v>33</v>
      </c>
    </row>
    <row r="19" spans="1:18" x14ac:dyDescent="0.15">
      <c r="A19" s="44"/>
      <c r="B19" s="57"/>
      <c r="C19" s="48"/>
      <c r="D19" s="24" t="s">
        <v>18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2</v>
      </c>
      <c r="L19" s="11">
        <v>2</v>
      </c>
      <c r="M19" s="11">
        <v>1</v>
      </c>
      <c r="N19" s="11">
        <v>1</v>
      </c>
      <c r="O19" s="11">
        <v>1</v>
      </c>
      <c r="P19" s="11">
        <v>1</v>
      </c>
      <c r="Q19" s="12"/>
      <c r="R19" s="44"/>
    </row>
    <row r="20" spans="1:18" x14ac:dyDescent="0.15">
      <c r="A20" s="44"/>
      <c r="B20" s="57"/>
      <c r="C20" s="48"/>
      <c r="D20" s="24" t="s">
        <v>19</v>
      </c>
      <c r="E20" s="11">
        <v>238</v>
      </c>
      <c r="F20" s="11">
        <v>247</v>
      </c>
      <c r="G20" s="11">
        <v>223</v>
      </c>
      <c r="H20" s="11">
        <v>264</v>
      </c>
      <c r="I20" s="11">
        <v>269</v>
      </c>
      <c r="J20" s="11">
        <v>259</v>
      </c>
      <c r="K20" s="11">
        <v>281</v>
      </c>
      <c r="L20" s="11">
        <v>283</v>
      </c>
      <c r="M20" s="11">
        <v>326</v>
      </c>
      <c r="N20" s="11">
        <v>307</v>
      </c>
      <c r="O20" s="11">
        <v>250</v>
      </c>
      <c r="P20" s="11">
        <v>252</v>
      </c>
      <c r="Q20" s="11">
        <f>SUM(E20:P20)</f>
        <v>3199</v>
      </c>
      <c r="R20" s="44"/>
    </row>
    <row r="21" spans="1:18" x14ac:dyDescent="0.15">
      <c r="A21" s="44"/>
      <c r="B21" s="57"/>
      <c r="C21" s="48"/>
      <c r="D21" s="27" t="s">
        <v>20</v>
      </c>
      <c r="E21" s="13">
        <v>100</v>
      </c>
      <c r="F21" s="13">
        <v>98</v>
      </c>
      <c r="G21" s="13">
        <v>98</v>
      </c>
      <c r="H21" s="13">
        <v>99</v>
      </c>
      <c r="I21" s="13">
        <v>98</v>
      </c>
      <c r="J21" s="13">
        <v>99</v>
      </c>
      <c r="K21" s="13">
        <v>100</v>
      </c>
      <c r="L21" s="13">
        <v>100</v>
      </c>
      <c r="M21" s="13">
        <v>100</v>
      </c>
      <c r="N21" s="13">
        <v>100</v>
      </c>
      <c r="O21" s="13">
        <v>100</v>
      </c>
      <c r="P21" s="13">
        <v>100</v>
      </c>
      <c r="Q21" s="14"/>
      <c r="R21" s="44"/>
    </row>
    <row r="22" spans="1:18" ht="13.5" customHeight="1" x14ac:dyDescent="0.15">
      <c r="A22" s="43">
        <v>4</v>
      </c>
      <c r="B22" s="45" t="s">
        <v>25</v>
      </c>
      <c r="C22" s="47" t="s">
        <v>40</v>
      </c>
      <c r="D22" s="21" t="s">
        <v>16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10"/>
      <c r="R22" s="43" t="s">
        <v>24</v>
      </c>
    </row>
    <row r="23" spans="1:18" x14ac:dyDescent="0.15">
      <c r="A23" s="44"/>
      <c r="B23" s="46"/>
      <c r="C23" s="48"/>
      <c r="D23" s="24" t="s">
        <v>18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2"/>
      <c r="R23" s="44"/>
    </row>
    <row r="24" spans="1:18" x14ac:dyDescent="0.15">
      <c r="A24" s="44"/>
      <c r="B24" s="46"/>
      <c r="C24" s="48"/>
      <c r="D24" s="24" t="s">
        <v>19</v>
      </c>
      <c r="E24" s="11">
        <v>155</v>
      </c>
      <c r="F24" s="11">
        <v>192</v>
      </c>
      <c r="G24" s="11">
        <v>196</v>
      </c>
      <c r="H24" s="11">
        <v>218</v>
      </c>
      <c r="I24" s="11">
        <v>234</v>
      </c>
      <c r="J24" s="11">
        <v>235</v>
      </c>
      <c r="K24" s="11">
        <v>266</v>
      </c>
      <c r="L24" s="11">
        <v>226</v>
      </c>
      <c r="M24" s="11">
        <v>180</v>
      </c>
      <c r="N24" s="11">
        <v>166</v>
      </c>
      <c r="O24" s="11">
        <v>150</v>
      </c>
      <c r="P24" s="11">
        <v>157</v>
      </c>
      <c r="Q24" s="19">
        <f>SUM(E24:P24)</f>
        <v>2375</v>
      </c>
      <c r="R24" s="44"/>
    </row>
    <row r="25" spans="1:18" x14ac:dyDescent="0.15">
      <c r="A25" s="44"/>
      <c r="B25" s="46"/>
      <c r="C25" s="48"/>
      <c r="D25" s="27" t="s">
        <v>20</v>
      </c>
      <c r="E25" s="13">
        <v>100</v>
      </c>
      <c r="F25" s="13">
        <v>100</v>
      </c>
      <c r="G25" s="13">
        <v>100</v>
      </c>
      <c r="H25" s="13">
        <v>100</v>
      </c>
      <c r="I25" s="13">
        <v>100</v>
      </c>
      <c r="J25" s="13">
        <v>100</v>
      </c>
      <c r="K25" s="13">
        <v>100</v>
      </c>
      <c r="L25" s="13">
        <v>100</v>
      </c>
      <c r="M25" s="13">
        <v>100</v>
      </c>
      <c r="N25" s="13">
        <v>100</v>
      </c>
      <c r="O25" s="13">
        <v>100</v>
      </c>
      <c r="P25" s="13">
        <v>100</v>
      </c>
      <c r="Q25" s="14"/>
      <c r="R25" s="44"/>
    </row>
    <row r="26" spans="1:18" ht="13.5" customHeight="1" x14ac:dyDescent="0.15">
      <c r="A26" s="43">
        <v>5</v>
      </c>
      <c r="B26" s="45" t="s">
        <v>26</v>
      </c>
      <c r="C26" s="47" t="s">
        <v>41</v>
      </c>
      <c r="D26" s="21" t="s">
        <v>16</v>
      </c>
      <c r="E26" s="9">
        <v>10</v>
      </c>
      <c r="F26" s="9">
        <v>10</v>
      </c>
      <c r="G26" s="9">
        <v>10</v>
      </c>
      <c r="H26" s="9">
        <v>10</v>
      </c>
      <c r="I26" s="9">
        <v>10</v>
      </c>
      <c r="J26" s="9">
        <v>10</v>
      </c>
      <c r="K26" s="9">
        <v>10</v>
      </c>
      <c r="L26" s="9">
        <v>10</v>
      </c>
      <c r="M26" s="9">
        <v>10</v>
      </c>
      <c r="N26" s="9">
        <v>10</v>
      </c>
      <c r="O26" s="9">
        <v>10</v>
      </c>
      <c r="P26" s="9">
        <v>10</v>
      </c>
      <c r="Q26" s="10"/>
      <c r="R26" s="43" t="s">
        <v>33</v>
      </c>
    </row>
    <row r="27" spans="1:18" x14ac:dyDescent="0.15">
      <c r="A27" s="44"/>
      <c r="B27" s="46"/>
      <c r="C27" s="48"/>
      <c r="D27" s="24" t="s">
        <v>18</v>
      </c>
      <c r="E27" s="11">
        <v>7</v>
      </c>
      <c r="F27" s="11">
        <v>10</v>
      </c>
      <c r="G27" s="11">
        <v>7</v>
      </c>
      <c r="H27" s="11">
        <v>10</v>
      </c>
      <c r="I27" s="11">
        <v>10</v>
      </c>
      <c r="J27" s="11">
        <v>10</v>
      </c>
      <c r="K27" s="11">
        <v>7</v>
      </c>
      <c r="L27" s="11">
        <v>10</v>
      </c>
      <c r="M27" s="11">
        <v>7</v>
      </c>
      <c r="N27" s="11">
        <v>7</v>
      </c>
      <c r="O27" s="11">
        <v>7</v>
      </c>
      <c r="P27" s="11">
        <v>7</v>
      </c>
      <c r="Q27" s="12"/>
      <c r="R27" s="44"/>
    </row>
    <row r="28" spans="1:18" x14ac:dyDescent="0.15">
      <c r="A28" s="44"/>
      <c r="B28" s="46"/>
      <c r="C28" s="48"/>
      <c r="D28" s="24" t="s">
        <v>19</v>
      </c>
      <c r="E28" s="11">
        <v>1394</v>
      </c>
      <c r="F28" s="11">
        <v>1411</v>
      </c>
      <c r="G28" s="11">
        <v>1334</v>
      </c>
      <c r="H28" s="11">
        <v>1486</v>
      </c>
      <c r="I28" s="11">
        <v>1603</v>
      </c>
      <c r="J28" s="11">
        <v>1649</v>
      </c>
      <c r="K28" s="11">
        <v>1776</v>
      </c>
      <c r="L28" s="11">
        <v>1728</v>
      </c>
      <c r="M28" s="11">
        <v>1886</v>
      </c>
      <c r="N28" s="11">
        <v>1843</v>
      </c>
      <c r="O28" s="11">
        <v>1550</v>
      </c>
      <c r="P28" s="11">
        <v>1579</v>
      </c>
      <c r="Q28" s="11">
        <f>SUM(E28:P28)</f>
        <v>19239</v>
      </c>
      <c r="R28" s="44"/>
    </row>
    <row r="29" spans="1:18" x14ac:dyDescent="0.15">
      <c r="A29" s="44"/>
      <c r="B29" s="46"/>
      <c r="C29" s="48"/>
      <c r="D29" s="27" t="s">
        <v>20</v>
      </c>
      <c r="E29" s="13">
        <v>100</v>
      </c>
      <c r="F29" s="13">
        <v>100</v>
      </c>
      <c r="G29" s="13">
        <v>100</v>
      </c>
      <c r="H29" s="13">
        <v>100</v>
      </c>
      <c r="I29" s="13">
        <v>100</v>
      </c>
      <c r="J29" s="13">
        <v>100</v>
      </c>
      <c r="K29" s="13">
        <v>100</v>
      </c>
      <c r="L29" s="13">
        <v>100</v>
      </c>
      <c r="M29" s="13">
        <v>100</v>
      </c>
      <c r="N29" s="13">
        <v>100</v>
      </c>
      <c r="O29" s="13">
        <v>100</v>
      </c>
      <c r="P29" s="13">
        <v>100</v>
      </c>
      <c r="Q29" s="14"/>
      <c r="R29" s="44"/>
    </row>
    <row r="30" spans="1:18" ht="13.5" customHeight="1" x14ac:dyDescent="0.15">
      <c r="A30" s="43">
        <v>6</v>
      </c>
      <c r="B30" s="45" t="s">
        <v>27</v>
      </c>
      <c r="C30" s="47" t="s">
        <v>42</v>
      </c>
      <c r="D30" s="21" t="s">
        <v>16</v>
      </c>
      <c r="E30" s="9">
        <v>7</v>
      </c>
      <c r="F30" s="9">
        <v>7</v>
      </c>
      <c r="G30" s="9">
        <v>7</v>
      </c>
      <c r="H30" s="9">
        <v>7</v>
      </c>
      <c r="I30" s="9">
        <v>10</v>
      </c>
      <c r="J30" s="9">
        <v>10</v>
      </c>
      <c r="K30" s="9">
        <v>7</v>
      </c>
      <c r="L30" s="9">
        <v>7</v>
      </c>
      <c r="M30" s="9">
        <v>7</v>
      </c>
      <c r="N30" s="9">
        <v>7</v>
      </c>
      <c r="O30" s="9">
        <v>7</v>
      </c>
      <c r="P30" s="9">
        <v>7</v>
      </c>
      <c r="Q30" s="10"/>
      <c r="R30" s="43" t="s">
        <v>33</v>
      </c>
    </row>
    <row r="31" spans="1:18" x14ac:dyDescent="0.15">
      <c r="A31" s="44"/>
      <c r="B31" s="46"/>
      <c r="C31" s="48"/>
      <c r="D31" s="24" t="s">
        <v>18</v>
      </c>
      <c r="E31" s="11">
        <v>5</v>
      </c>
      <c r="F31" s="11">
        <v>7</v>
      </c>
      <c r="G31" s="11">
        <v>7</v>
      </c>
      <c r="H31" s="11">
        <v>7</v>
      </c>
      <c r="I31" s="11">
        <v>10</v>
      </c>
      <c r="J31" s="11">
        <v>10</v>
      </c>
      <c r="K31" s="11">
        <v>7</v>
      </c>
      <c r="L31" s="11">
        <v>7</v>
      </c>
      <c r="M31" s="11">
        <v>7</v>
      </c>
      <c r="N31" s="11">
        <v>7</v>
      </c>
      <c r="O31" s="11">
        <v>5</v>
      </c>
      <c r="P31" s="11">
        <v>5</v>
      </c>
      <c r="Q31" s="12"/>
      <c r="R31" s="44"/>
    </row>
    <row r="32" spans="1:18" x14ac:dyDescent="0.15">
      <c r="A32" s="44"/>
      <c r="B32" s="46"/>
      <c r="C32" s="48"/>
      <c r="D32" s="24" t="s">
        <v>19</v>
      </c>
      <c r="E32" s="11">
        <v>1392</v>
      </c>
      <c r="F32" s="11">
        <v>1488</v>
      </c>
      <c r="G32" s="11">
        <v>1416</v>
      </c>
      <c r="H32" s="11">
        <v>1632</v>
      </c>
      <c r="I32" s="11">
        <v>1704</v>
      </c>
      <c r="J32" s="11">
        <v>1776</v>
      </c>
      <c r="K32" s="11">
        <v>1896</v>
      </c>
      <c r="L32" s="11">
        <v>1848</v>
      </c>
      <c r="M32" s="11">
        <v>1224</v>
      </c>
      <c r="N32" s="11">
        <v>936</v>
      </c>
      <c r="O32" s="11">
        <v>1032</v>
      </c>
      <c r="P32" s="11">
        <v>1464</v>
      </c>
      <c r="Q32" s="11">
        <f>SUM(E32:P32)</f>
        <v>17808</v>
      </c>
      <c r="R32" s="44"/>
    </row>
    <row r="33" spans="1:19" x14ac:dyDescent="0.15">
      <c r="A33" s="44"/>
      <c r="B33" s="46"/>
      <c r="C33" s="48"/>
      <c r="D33" s="27" t="s">
        <v>20</v>
      </c>
      <c r="E33" s="13">
        <v>100</v>
      </c>
      <c r="F33" s="13">
        <v>100</v>
      </c>
      <c r="G33" s="13">
        <v>100</v>
      </c>
      <c r="H33" s="13">
        <v>100</v>
      </c>
      <c r="I33" s="13">
        <v>100</v>
      </c>
      <c r="J33" s="13">
        <v>100</v>
      </c>
      <c r="K33" s="13">
        <v>100</v>
      </c>
      <c r="L33" s="13">
        <v>100</v>
      </c>
      <c r="M33" s="13">
        <v>100</v>
      </c>
      <c r="N33" s="13">
        <v>100</v>
      </c>
      <c r="O33" s="13">
        <v>100</v>
      </c>
      <c r="P33" s="13">
        <v>100</v>
      </c>
      <c r="Q33" s="14"/>
      <c r="R33" s="44"/>
    </row>
    <row r="34" spans="1:19" ht="13.5" customHeight="1" x14ac:dyDescent="0.15">
      <c r="A34" s="43">
        <v>7</v>
      </c>
      <c r="B34" s="65" t="s">
        <v>28</v>
      </c>
      <c r="C34" s="58" t="s">
        <v>29</v>
      </c>
      <c r="D34" s="21" t="s">
        <v>16</v>
      </c>
      <c r="E34" s="9">
        <v>3</v>
      </c>
      <c r="F34" s="9">
        <v>3</v>
      </c>
      <c r="G34" s="9">
        <v>3</v>
      </c>
      <c r="H34" s="9">
        <v>3</v>
      </c>
      <c r="I34" s="9">
        <v>3</v>
      </c>
      <c r="J34" s="9">
        <v>3</v>
      </c>
      <c r="K34" s="9">
        <v>7</v>
      </c>
      <c r="L34" s="9">
        <v>7</v>
      </c>
      <c r="M34" s="9">
        <v>7</v>
      </c>
      <c r="N34" s="9">
        <v>7</v>
      </c>
      <c r="O34" s="9">
        <v>4</v>
      </c>
      <c r="P34" s="9">
        <v>4</v>
      </c>
      <c r="Q34" s="10"/>
      <c r="R34" s="66" t="s">
        <v>33</v>
      </c>
    </row>
    <row r="35" spans="1:19" x14ac:dyDescent="0.15">
      <c r="A35" s="44"/>
      <c r="B35" s="46"/>
      <c r="C35" s="48"/>
      <c r="D35" s="24" t="s">
        <v>18</v>
      </c>
      <c r="E35" s="11">
        <v>1</v>
      </c>
      <c r="F35" s="11">
        <v>2</v>
      </c>
      <c r="G35" s="11">
        <v>2</v>
      </c>
      <c r="H35" s="11">
        <v>2</v>
      </c>
      <c r="I35" s="11">
        <v>3</v>
      </c>
      <c r="J35" s="11">
        <v>2</v>
      </c>
      <c r="K35" s="11">
        <v>2</v>
      </c>
      <c r="L35" s="11">
        <v>2</v>
      </c>
      <c r="M35" s="11">
        <v>2</v>
      </c>
      <c r="N35" s="11">
        <v>2</v>
      </c>
      <c r="O35" s="11">
        <v>1</v>
      </c>
      <c r="P35" s="11">
        <v>2</v>
      </c>
      <c r="Q35" s="12"/>
      <c r="R35" s="67"/>
    </row>
    <row r="36" spans="1:19" x14ac:dyDescent="0.15">
      <c r="A36" s="44"/>
      <c r="B36" s="46"/>
      <c r="C36" s="48"/>
      <c r="D36" s="24" t="s">
        <v>19</v>
      </c>
      <c r="E36" s="11">
        <v>5</v>
      </c>
      <c r="F36" s="11">
        <v>83</v>
      </c>
      <c r="G36" s="11">
        <v>23</v>
      </c>
      <c r="H36" s="11">
        <v>290</v>
      </c>
      <c r="I36" s="11">
        <v>319</v>
      </c>
      <c r="J36" s="11">
        <v>87</v>
      </c>
      <c r="K36" s="11">
        <v>36</v>
      </c>
      <c r="L36" s="11">
        <v>72</v>
      </c>
      <c r="M36" s="11">
        <v>66</v>
      </c>
      <c r="N36" s="11">
        <v>251</v>
      </c>
      <c r="O36" s="11">
        <v>10</v>
      </c>
      <c r="P36" s="11">
        <v>47</v>
      </c>
      <c r="Q36" s="19">
        <f>SUM(E36:P36)</f>
        <v>1289</v>
      </c>
      <c r="R36" s="67"/>
      <c r="S36" s="15"/>
    </row>
    <row r="37" spans="1:19" x14ac:dyDescent="0.15">
      <c r="A37" s="44"/>
      <c r="B37" s="46"/>
      <c r="C37" s="48"/>
      <c r="D37" s="27" t="s">
        <v>20</v>
      </c>
      <c r="E37" s="13">
        <v>100</v>
      </c>
      <c r="F37" s="13">
        <v>87</v>
      </c>
      <c r="G37" s="13">
        <v>89</v>
      </c>
      <c r="H37" s="13">
        <v>89</v>
      </c>
      <c r="I37" s="13">
        <v>88</v>
      </c>
      <c r="J37" s="13">
        <v>83</v>
      </c>
      <c r="K37" s="13">
        <v>62</v>
      </c>
      <c r="L37" s="13">
        <v>80</v>
      </c>
      <c r="M37" s="13">
        <v>89</v>
      </c>
      <c r="N37" s="13">
        <v>80</v>
      </c>
      <c r="O37" s="13">
        <v>71</v>
      </c>
      <c r="P37" s="13">
        <v>89</v>
      </c>
      <c r="Q37" s="14"/>
      <c r="R37" s="67"/>
    </row>
    <row r="38" spans="1:19" ht="13.5" customHeight="1" x14ac:dyDescent="0.15">
      <c r="A38" s="43">
        <v>8</v>
      </c>
      <c r="B38" s="65" t="s">
        <v>30</v>
      </c>
      <c r="C38" s="58" t="s">
        <v>31</v>
      </c>
      <c r="D38" s="21" t="s">
        <v>16</v>
      </c>
      <c r="E38" s="9">
        <v>6</v>
      </c>
      <c r="F38" s="9">
        <v>6</v>
      </c>
      <c r="G38" s="9">
        <v>6</v>
      </c>
      <c r="H38" s="9">
        <v>6</v>
      </c>
      <c r="I38" s="9">
        <v>6</v>
      </c>
      <c r="J38" s="9">
        <v>6</v>
      </c>
      <c r="K38" s="9">
        <v>2</v>
      </c>
      <c r="L38" s="9">
        <v>2</v>
      </c>
      <c r="M38" s="9">
        <v>6</v>
      </c>
      <c r="N38" s="9">
        <v>6</v>
      </c>
      <c r="O38" s="9">
        <v>6</v>
      </c>
      <c r="P38" s="9">
        <v>6</v>
      </c>
      <c r="Q38" s="10"/>
      <c r="R38" s="66" t="s">
        <v>33</v>
      </c>
    </row>
    <row r="39" spans="1:19" x14ac:dyDescent="0.15">
      <c r="A39" s="44"/>
      <c r="B39" s="46"/>
      <c r="C39" s="48"/>
      <c r="D39" s="24" t="s">
        <v>18</v>
      </c>
      <c r="E39" s="11">
        <v>1</v>
      </c>
      <c r="F39" s="11">
        <v>2</v>
      </c>
      <c r="G39" s="11">
        <v>3</v>
      </c>
      <c r="H39" s="11">
        <v>2</v>
      </c>
      <c r="I39" s="11">
        <v>2</v>
      </c>
      <c r="J39" s="11">
        <v>2</v>
      </c>
      <c r="K39" s="11">
        <v>1</v>
      </c>
      <c r="L39" s="11">
        <v>2</v>
      </c>
      <c r="M39" s="11">
        <v>6</v>
      </c>
      <c r="N39" s="11">
        <v>2</v>
      </c>
      <c r="O39" s="11">
        <v>1</v>
      </c>
      <c r="P39" s="11">
        <v>1</v>
      </c>
      <c r="Q39" s="12"/>
      <c r="R39" s="67"/>
    </row>
    <row r="40" spans="1:19" x14ac:dyDescent="0.15">
      <c r="A40" s="44"/>
      <c r="B40" s="46"/>
      <c r="C40" s="48"/>
      <c r="D40" s="24" t="s">
        <v>19</v>
      </c>
      <c r="E40" s="11">
        <v>5</v>
      </c>
      <c r="F40" s="11">
        <v>17</v>
      </c>
      <c r="G40" s="11">
        <v>41</v>
      </c>
      <c r="H40" s="11">
        <v>60</v>
      </c>
      <c r="I40" s="11">
        <v>72</v>
      </c>
      <c r="J40" s="11">
        <v>31</v>
      </c>
      <c r="K40" s="11">
        <v>22</v>
      </c>
      <c r="L40" s="11">
        <v>67</v>
      </c>
      <c r="M40" s="11">
        <v>118</v>
      </c>
      <c r="N40" s="11">
        <v>151</v>
      </c>
      <c r="O40" s="11">
        <v>10</v>
      </c>
      <c r="P40" s="11">
        <v>22</v>
      </c>
      <c r="Q40" s="19">
        <f>SUM(E40:P40)</f>
        <v>616</v>
      </c>
      <c r="R40" s="67"/>
    </row>
    <row r="41" spans="1:19" x14ac:dyDescent="0.15">
      <c r="A41" s="44"/>
      <c r="B41" s="46"/>
      <c r="C41" s="48"/>
      <c r="D41" s="27" t="s">
        <v>20</v>
      </c>
      <c r="E41" s="13">
        <v>45</v>
      </c>
      <c r="F41" s="13">
        <v>67</v>
      </c>
      <c r="G41" s="13">
        <v>67</v>
      </c>
      <c r="H41" s="13">
        <v>66</v>
      </c>
      <c r="I41" s="13">
        <v>61</v>
      </c>
      <c r="J41" s="13">
        <v>85</v>
      </c>
      <c r="K41" s="13">
        <v>59</v>
      </c>
      <c r="L41" s="13">
        <v>58</v>
      </c>
      <c r="M41" s="13">
        <v>66</v>
      </c>
      <c r="N41" s="13">
        <v>76</v>
      </c>
      <c r="O41" s="13">
        <v>50</v>
      </c>
      <c r="P41" s="13">
        <v>59</v>
      </c>
      <c r="Q41" s="14"/>
      <c r="R41" s="67"/>
    </row>
    <row r="42" spans="1:19" ht="13.5" customHeight="1" x14ac:dyDescent="0.15">
      <c r="A42" s="43">
        <v>9</v>
      </c>
      <c r="B42" s="68" t="s">
        <v>35</v>
      </c>
      <c r="C42" s="58" t="s">
        <v>32</v>
      </c>
      <c r="D42" s="21" t="s">
        <v>16</v>
      </c>
      <c r="E42" s="16">
        <v>7</v>
      </c>
      <c r="F42" s="16">
        <v>7</v>
      </c>
      <c r="G42" s="16">
        <v>7</v>
      </c>
      <c r="H42" s="16">
        <v>7</v>
      </c>
      <c r="I42" s="16">
        <v>7</v>
      </c>
      <c r="J42" s="16">
        <v>7</v>
      </c>
      <c r="K42" s="16">
        <v>9</v>
      </c>
      <c r="L42" s="16">
        <v>7</v>
      </c>
      <c r="M42" s="16">
        <v>7</v>
      </c>
      <c r="N42" s="16">
        <v>7</v>
      </c>
      <c r="O42" s="16">
        <v>7</v>
      </c>
      <c r="P42" s="16">
        <v>7</v>
      </c>
      <c r="Q42" s="10"/>
      <c r="R42" s="54" t="s">
        <v>33</v>
      </c>
    </row>
    <row r="43" spans="1:19" x14ac:dyDescent="0.15">
      <c r="A43" s="44"/>
      <c r="B43" s="72"/>
      <c r="C43" s="73"/>
      <c r="D43" s="24" t="s">
        <v>18</v>
      </c>
      <c r="E43" s="17">
        <v>0</v>
      </c>
      <c r="F43" s="17">
        <v>5</v>
      </c>
      <c r="G43" s="17">
        <v>5</v>
      </c>
      <c r="H43" s="17">
        <v>5</v>
      </c>
      <c r="I43" s="17">
        <v>5</v>
      </c>
      <c r="J43" s="17">
        <v>5</v>
      </c>
      <c r="K43" s="17">
        <v>5</v>
      </c>
      <c r="L43" s="17">
        <v>7</v>
      </c>
      <c r="M43" s="17">
        <v>7</v>
      </c>
      <c r="N43" s="17">
        <v>5</v>
      </c>
      <c r="O43" s="17">
        <v>0</v>
      </c>
      <c r="P43" s="17">
        <v>5</v>
      </c>
      <c r="Q43" s="12"/>
      <c r="R43" s="55"/>
    </row>
    <row r="44" spans="1:19" x14ac:dyDescent="0.15">
      <c r="A44" s="44"/>
      <c r="B44" s="72"/>
      <c r="C44" s="73"/>
      <c r="D44" s="24" t="s">
        <v>19</v>
      </c>
      <c r="E44" s="17">
        <v>0</v>
      </c>
      <c r="F44" s="17">
        <v>54</v>
      </c>
      <c r="G44" s="17">
        <v>72</v>
      </c>
      <c r="H44" s="17">
        <v>378</v>
      </c>
      <c r="I44" s="17">
        <v>252</v>
      </c>
      <c r="J44" s="17">
        <v>90</v>
      </c>
      <c r="K44" s="17">
        <v>108</v>
      </c>
      <c r="L44" s="17">
        <v>1224</v>
      </c>
      <c r="M44" s="17">
        <v>1224</v>
      </c>
      <c r="N44" s="17">
        <v>144</v>
      </c>
      <c r="O44" s="17">
        <v>0</v>
      </c>
      <c r="P44" s="17">
        <v>90</v>
      </c>
      <c r="Q44" s="19">
        <f>SUM(E44:P44)</f>
        <v>3636</v>
      </c>
      <c r="R44" s="55"/>
    </row>
    <row r="45" spans="1:19" x14ac:dyDescent="0.15">
      <c r="A45" s="44"/>
      <c r="B45" s="72"/>
      <c r="C45" s="73"/>
      <c r="D45" s="27" t="s">
        <v>20</v>
      </c>
      <c r="E45" s="13">
        <v>85</v>
      </c>
      <c r="F45" s="13">
        <v>100</v>
      </c>
      <c r="G45" s="13">
        <v>100</v>
      </c>
      <c r="H45" s="13">
        <v>100</v>
      </c>
      <c r="I45" s="13">
        <v>100</v>
      </c>
      <c r="J45" s="13">
        <v>100</v>
      </c>
      <c r="K45" s="13">
        <v>100</v>
      </c>
      <c r="L45" s="13">
        <v>100</v>
      </c>
      <c r="M45" s="13">
        <v>100</v>
      </c>
      <c r="N45" s="13">
        <v>100</v>
      </c>
      <c r="O45" s="13">
        <v>85</v>
      </c>
      <c r="P45" s="13">
        <v>95</v>
      </c>
      <c r="Q45" s="14"/>
      <c r="R45" s="55"/>
    </row>
    <row r="46" spans="1:19" ht="13.5" customHeight="1" x14ac:dyDescent="0.15">
      <c r="A46" s="43">
        <v>10</v>
      </c>
      <c r="B46" s="68" t="s">
        <v>36</v>
      </c>
      <c r="C46" s="70" t="s">
        <v>34</v>
      </c>
      <c r="D46" s="21" t="s">
        <v>16</v>
      </c>
      <c r="E46" s="16">
        <v>7</v>
      </c>
      <c r="F46" s="16">
        <v>7</v>
      </c>
      <c r="G46" s="16">
        <v>7</v>
      </c>
      <c r="H46" s="16">
        <v>7</v>
      </c>
      <c r="I46" s="16">
        <v>7</v>
      </c>
      <c r="J46" s="16">
        <v>7</v>
      </c>
      <c r="K46" s="16">
        <v>7</v>
      </c>
      <c r="L46" s="16">
        <v>7</v>
      </c>
      <c r="M46" s="16">
        <v>7</v>
      </c>
      <c r="N46" s="16">
        <v>7</v>
      </c>
      <c r="O46" s="16">
        <v>7</v>
      </c>
      <c r="P46" s="16">
        <v>7</v>
      </c>
      <c r="Q46" s="10"/>
      <c r="R46" s="54" t="s">
        <v>33</v>
      </c>
    </row>
    <row r="47" spans="1:19" x14ac:dyDescent="0.15">
      <c r="A47" s="44"/>
      <c r="B47" s="69"/>
      <c r="C47" s="71"/>
      <c r="D47" s="24" t="s">
        <v>18</v>
      </c>
      <c r="E47" s="17">
        <v>4</v>
      </c>
      <c r="F47" s="17">
        <v>7</v>
      </c>
      <c r="G47" s="17">
        <v>2</v>
      </c>
      <c r="H47" s="17">
        <v>4</v>
      </c>
      <c r="I47" s="17">
        <v>5</v>
      </c>
      <c r="J47" s="17">
        <v>0</v>
      </c>
      <c r="K47" s="17">
        <v>7</v>
      </c>
      <c r="L47" s="17">
        <v>5</v>
      </c>
      <c r="M47" s="17">
        <v>4</v>
      </c>
      <c r="N47" s="17">
        <v>4</v>
      </c>
      <c r="O47" s="17">
        <v>7</v>
      </c>
      <c r="P47" s="17">
        <v>4</v>
      </c>
      <c r="Q47" s="12"/>
      <c r="R47" s="55"/>
    </row>
    <row r="48" spans="1:19" x14ac:dyDescent="0.15">
      <c r="A48" s="44"/>
      <c r="B48" s="69"/>
      <c r="C48" s="71"/>
      <c r="D48" s="24" t="s">
        <v>19</v>
      </c>
      <c r="E48" s="17">
        <v>11</v>
      </c>
      <c r="F48" s="17">
        <v>113</v>
      </c>
      <c r="G48" s="17">
        <v>0</v>
      </c>
      <c r="H48" s="17">
        <v>232</v>
      </c>
      <c r="I48" s="17">
        <v>288</v>
      </c>
      <c r="J48" s="17">
        <v>0</v>
      </c>
      <c r="K48" s="17">
        <v>0</v>
      </c>
      <c r="L48" s="17">
        <v>112</v>
      </c>
      <c r="M48" s="17">
        <v>43</v>
      </c>
      <c r="N48" s="17">
        <v>16</v>
      </c>
      <c r="O48" s="17">
        <v>59</v>
      </c>
      <c r="P48" s="17">
        <v>25</v>
      </c>
      <c r="Q48" s="19">
        <f>SUM(E48:P48)</f>
        <v>899</v>
      </c>
      <c r="R48" s="55"/>
    </row>
    <row r="49" spans="1:18" x14ac:dyDescent="0.15">
      <c r="A49" s="44"/>
      <c r="B49" s="69"/>
      <c r="C49" s="71"/>
      <c r="D49" s="27" t="s">
        <v>20</v>
      </c>
      <c r="E49" s="13">
        <v>100</v>
      </c>
      <c r="F49" s="13">
        <v>100</v>
      </c>
      <c r="G49" s="13">
        <v>85</v>
      </c>
      <c r="H49" s="13">
        <v>100</v>
      </c>
      <c r="I49" s="13">
        <v>100</v>
      </c>
      <c r="J49" s="13">
        <v>85</v>
      </c>
      <c r="K49" s="13">
        <v>85</v>
      </c>
      <c r="L49" s="13">
        <v>100</v>
      </c>
      <c r="M49" s="13">
        <v>100</v>
      </c>
      <c r="N49" s="13">
        <v>100</v>
      </c>
      <c r="O49" s="13">
        <v>100</v>
      </c>
      <c r="P49" s="13">
        <v>100</v>
      </c>
      <c r="Q49" s="14"/>
      <c r="R49" s="55"/>
    </row>
    <row r="50" spans="1:18" ht="13.5" customHeight="1" x14ac:dyDescent="0.15">
      <c r="A50" s="79"/>
      <c r="B50" s="66" t="s">
        <v>47</v>
      </c>
      <c r="C50" s="82"/>
      <c r="D50" s="21" t="s">
        <v>16</v>
      </c>
      <c r="E50" s="20">
        <f>SUM(E4,E11,E18,E22,E26,E30,E34,E38,E42,E46)</f>
        <v>345</v>
      </c>
      <c r="F50" s="20">
        <f t="shared" ref="F50:P50" si="2">SUM(F4,F11,F18,F22,F26,F30,F34,F38,F42,F46)</f>
        <v>345</v>
      </c>
      <c r="G50" s="20">
        <f t="shared" si="2"/>
        <v>345</v>
      </c>
      <c r="H50" s="20">
        <f t="shared" si="2"/>
        <v>347</v>
      </c>
      <c r="I50" s="20">
        <f t="shared" si="2"/>
        <v>343</v>
      </c>
      <c r="J50" s="20">
        <f t="shared" si="2"/>
        <v>342</v>
      </c>
      <c r="K50" s="20">
        <f t="shared" si="2"/>
        <v>345</v>
      </c>
      <c r="L50" s="20">
        <f t="shared" si="2"/>
        <v>343</v>
      </c>
      <c r="M50" s="20">
        <f t="shared" si="2"/>
        <v>349</v>
      </c>
      <c r="N50" s="20">
        <f t="shared" si="2"/>
        <v>349</v>
      </c>
      <c r="O50" s="20">
        <f t="shared" si="2"/>
        <v>346</v>
      </c>
      <c r="P50" s="20">
        <f t="shared" si="2"/>
        <v>346</v>
      </c>
      <c r="Q50" s="9">
        <f>SUM(E50:P50)</f>
        <v>4145</v>
      </c>
      <c r="R50" s="79"/>
    </row>
    <row r="51" spans="1:18" x14ac:dyDescent="0.15">
      <c r="A51" s="80"/>
      <c r="B51" s="67"/>
      <c r="C51" s="83"/>
      <c r="D51" s="24" t="s">
        <v>18</v>
      </c>
      <c r="E51" s="20">
        <f>SUM(E5,E12,E19,E23,E27,E31,E35,E39,E43,E47)</f>
        <v>263</v>
      </c>
      <c r="F51" s="20">
        <f t="shared" ref="F51:P51" si="3">SUM(F5,F12,F19,F23,F27,F31,F35,F39,F43,F47)</f>
        <v>283</v>
      </c>
      <c r="G51" s="20">
        <f t="shared" si="3"/>
        <v>292</v>
      </c>
      <c r="H51" s="20">
        <f t="shared" si="3"/>
        <v>318</v>
      </c>
      <c r="I51" s="20">
        <f t="shared" si="3"/>
        <v>330</v>
      </c>
      <c r="J51" s="20">
        <f t="shared" si="3"/>
        <v>313</v>
      </c>
      <c r="K51" s="20">
        <f t="shared" si="3"/>
        <v>286</v>
      </c>
      <c r="L51" s="20">
        <f t="shared" si="3"/>
        <v>274</v>
      </c>
      <c r="M51" s="20">
        <f t="shared" si="3"/>
        <v>296</v>
      </c>
      <c r="N51" s="20">
        <f t="shared" si="3"/>
        <v>288</v>
      </c>
      <c r="O51" s="20">
        <f t="shared" si="3"/>
        <v>279</v>
      </c>
      <c r="P51" s="20">
        <f t="shared" si="3"/>
        <v>281</v>
      </c>
      <c r="Q51" s="20">
        <f>SUM(E51:P51)</f>
        <v>3503</v>
      </c>
      <c r="R51" s="80"/>
    </row>
    <row r="52" spans="1:18" x14ac:dyDescent="0.15">
      <c r="A52" s="80"/>
      <c r="B52" s="67"/>
      <c r="C52" s="83"/>
      <c r="D52" s="24" t="s">
        <v>19</v>
      </c>
      <c r="E52" s="20">
        <f>SUM(E6,E13,E20,E24,E28,E32,E36,E40,E44,E48)</f>
        <v>105981</v>
      </c>
      <c r="F52" s="20">
        <f t="shared" ref="F52:P52" si="4">SUM(F6,F13,F20,F24,F28,F32,F36,F40,F44,F48)</f>
        <v>102393</v>
      </c>
      <c r="G52" s="20">
        <f t="shared" si="4"/>
        <v>106571</v>
      </c>
      <c r="H52" s="20">
        <f t="shared" si="4"/>
        <v>136290</v>
      </c>
      <c r="I52" s="20">
        <f t="shared" si="4"/>
        <v>132472</v>
      </c>
      <c r="J52" s="20">
        <f t="shared" si="4"/>
        <v>119803</v>
      </c>
      <c r="K52" s="20">
        <f t="shared" si="4"/>
        <v>111428</v>
      </c>
      <c r="L52" s="20">
        <f t="shared" si="4"/>
        <v>100265</v>
      </c>
      <c r="M52" s="20">
        <f t="shared" si="4"/>
        <v>113537</v>
      </c>
      <c r="N52" s="20">
        <f t="shared" si="4"/>
        <v>114486</v>
      </c>
      <c r="O52" s="20">
        <f t="shared" si="4"/>
        <v>100812</v>
      </c>
      <c r="P52" s="20">
        <f t="shared" si="4"/>
        <v>109675</v>
      </c>
      <c r="Q52" s="20">
        <f>SUM(Q6,Q13,Q20,Q24,Q28,Q32,Q36,Q40,Q44,Q48)</f>
        <v>1353713</v>
      </c>
      <c r="R52" s="80"/>
    </row>
    <row r="53" spans="1:18" ht="14.25" thickBot="1" x14ac:dyDescent="0.2">
      <c r="A53" s="81"/>
      <c r="B53" s="67"/>
      <c r="C53" s="84"/>
      <c r="D53" s="35" t="s">
        <v>20</v>
      </c>
      <c r="E53" s="18"/>
      <c r="F53" s="18"/>
      <c r="G53" s="38"/>
      <c r="H53" s="18"/>
      <c r="I53" s="18"/>
      <c r="J53" s="18"/>
      <c r="K53" s="39"/>
      <c r="L53" s="18"/>
      <c r="M53" s="18"/>
      <c r="N53" s="18"/>
      <c r="O53" s="18"/>
      <c r="P53" s="18"/>
      <c r="Q53" s="38"/>
      <c r="R53" s="80"/>
    </row>
    <row r="54" spans="1:18" ht="14.25" thickTop="1" x14ac:dyDescent="0.15">
      <c r="A54" s="85">
        <v>1</v>
      </c>
      <c r="B54" s="87" t="s">
        <v>49</v>
      </c>
      <c r="C54" s="71" t="s">
        <v>48</v>
      </c>
      <c r="D54" s="36" t="s">
        <v>16</v>
      </c>
      <c r="E54" s="37">
        <v>14</v>
      </c>
      <c r="F54" s="37">
        <v>14</v>
      </c>
      <c r="G54" s="16">
        <v>14</v>
      </c>
      <c r="H54" s="37">
        <v>14</v>
      </c>
      <c r="I54" s="37">
        <v>14</v>
      </c>
      <c r="J54" s="37">
        <v>14</v>
      </c>
      <c r="K54" s="37">
        <v>14</v>
      </c>
      <c r="L54" s="37">
        <v>14</v>
      </c>
      <c r="M54" s="37">
        <v>14</v>
      </c>
      <c r="N54" s="37">
        <v>14</v>
      </c>
      <c r="O54" s="37">
        <v>14</v>
      </c>
      <c r="P54" s="37">
        <v>14</v>
      </c>
      <c r="Q54" s="34"/>
      <c r="R54" s="74" t="s">
        <v>50</v>
      </c>
    </row>
    <row r="55" spans="1:18" x14ac:dyDescent="0.15">
      <c r="A55" s="44"/>
      <c r="B55" s="69"/>
      <c r="C55" s="71"/>
      <c r="D55" s="24" t="s">
        <v>18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55"/>
    </row>
    <row r="56" spans="1:18" x14ac:dyDescent="0.15">
      <c r="A56" s="44"/>
      <c r="B56" s="69"/>
      <c r="C56" s="71"/>
      <c r="D56" s="24" t="s">
        <v>19</v>
      </c>
      <c r="E56" s="17">
        <v>6514</v>
      </c>
      <c r="F56" s="17">
        <v>7215</v>
      </c>
      <c r="G56" s="17">
        <v>6893</v>
      </c>
      <c r="H56" s="17">
        <v>7471</v>
      </c>
      <c r="I56" s="17">
        <v>6608</v>
      </c>
      <c r="J56" s="17">
        <v>6982</v>
      </c>
      <c r="K56" s="17">
        <v>7000</v>
      </c>
      <c r="L56" s="17">
        <v>7157</v>
      </c>
      <c r="M56" s="17">
        <v>5876</v>
      </c>
      <c r="N56" s="17">
        <v>6148</v>
      </c>
      <c r="O56" s="17">
        <v>5955</v>
      </c>
      <c r="P56" s="17">
        <v>7128</v>
      </c>
      <c r="Q56" s="19">
        <f>SUM(E56:P56)</f>
        <v>80947</v>
      </c>
      <c r="R56" s="55"/>
    </row>
    <row r="57" spans="1:18" x14ac:dyDescent="0.15">
      <c r="A57" s="86"/>
      <c r="B57" s="88"/>
      <c r="C57" s="89"/>
      <c r="D57" s="27" t="s">
        <v>20</v>
      </c>
      <c r="E57" s="13">
        <v>90</v>
      </c>
      <c r="F57" s="13">
        <v>90</v>
      </c>
      <c r="G57" s="13">
        <v>90</v>
      </c>
      <c r="H57" s="13">
        <v>90</v>
      </c>
      <c r="I57" s="13">
        <v>90</v>
      </c>
      <c r="J57" s="13">
        <v>90</v>
      </c>
      <c r="K57" s="13">
        <v>90</v>
      </c>
      <c r="L57" s="13">
        <v>90</v>
      </c>
      <c r="M57" s="13">
        <v>90</v>
      </c>
      <c r="N57" s="13">
        <v>90</v>
      </c>
      <c r="O57" s="13">
        <v>90</v>
      </c>
      <c r="P57" s="13">
        <v>90</v>
      </c>
      <c r="Q57" s="14"/>
      <c r="R57" s="75"/>
    </row>
    <row r="58" spans="1:18" ht="12.75" customHeight="1" x14ac:dyDescent="0.15">
      <c r="B58" s="78" t="s">
        <v>44</v>
      </c>
      <c r="C58" s="78"/>
      <c r="D58" s="78"/>
      <c r="E58" s="32"/>
    </row>
    <row r="59" spans="1:18" ht="15" customHeight="1" x14ac:dyDescent="0.15">
      <c r="B59" s="32" t="s">
        <v>45</v>
      </c>
      <c r="C59" s="32"/>
      <c r="D59" s="32"/>
      <c r="E59" s="32"/>
    </row>
    <row r="60" spans="1:18" ht="13.5" customHeight="1" x14ac:dyDescent="0.15">
      <c r="B60" s="32" t="s">
        <v>46</v>
      </c>
      <c r="C60" s="33"/>
      <c r="D60" s="33"/>
      <c r="E60" s="32"/>
    </row>
    <row r="61" spans="1:18" x14ac:dyDescent="0.15">
      <c r="B61" s="76"/>
      <c r="C61" s="76"/>
      <c r="D61" s="76"/>
      <c r="E61" s="76"/>
      <c r="F61" s="76"/>
      <c r="G61" s="76"/>
      <c r="H61" s="77"/>
      <c r="I61" s="77"/>
      <c r="J61" s="77"/>
      <c r="K61" s="77"/>
      <c r="L61" s="77"/>
      <c r="M61" s="77"/>
      <c r="N61" s="77"/>
      <c r="O61" s="77"/>
      <c r="P61" s="77"/>
      <c r="Q61" s="77"/>
    </row>
  </sheetData>
  <mergeCells count="50">
    <mergeCell ref="R54:R57"/>
    <mergeCell ref="B61:Q61"/>
    <mergeCell ref="B58:D58"/>
    <mergeCell ref="A50:A53"/>
    <mergeCell ref="B50:B53"/>
    <mergeCell ref="C50:C53"/>
    <mergeCell ref="A54:A57"/>
    <mergeCell ref="B54:B57"/>
    <mergeCell ref="C54:C57"/>
    <mergeCell ref="R50:R53"/>
    <mergeCell ref="A46:A49"/>
    <mergeCell ref="B46:B49"/>
    <mergeCell ref="C46:C49"/>
    <mergeCell ref="R46:R49"/>
    <mergeCell ref="A42:A45"/>
    <mergeCell ref="B42:B45"/>
    <mergeCell ref="C42:C45"/>
    <mergeCell ref="R42:R45"/>
    <mergeCell ref="A38:A41"/>
    <mergeCell ref="B38:B41"/>
    <mergeCell ref="C38:C41"/>
    <mergeCell ref="R38:R41"/>
    <mergeCell ref="A34:A37"/>
    <mergeCell ref="B34:B37"/>
    <mergeCell ref="C34:C37"/>
    <mergeCell ref="R34:R37"/>
    <mergeCell ref="A30:A33"/>
    <mergeCell ref="B30:B33"/>
    <mergeCell ref="C30:C33"/>
    <mergeCell ref="R30:R33"/>
    <mergeCell ref="A26:A29"/>
    <mergeCell ref="B26:B29"/>
    <mergeCell ref="C26:C29"/>
    <mergeCell ref="R26:R29"/>
    <mergeCell ref="A22:A25"/>
    <mergeCell ref="B22:B25"/>
    <mergeCell ref="C22:C25"/>
    <mergeCell ref="R22:R25"/>
    <mergeCell ref="A4:A10"/>
    <mergeCell ref="B4:B10"/>
    <mergeCell ref="C4:C10"/>
    <mergeCell ref="R4:R10"/>
    <mergeCell ref="A18:A21"/>
    <mergeCell ref="B18:B21"/>
    <mergeCell ref="C18:C21"/>
    <mergeCell ref="R18:R21"/>
    <mergeCell ref="A11:A17"/>
    <mergeCell ref="B11:B17"/>
    <mergeCell ref="C11:C17"/>
    <mergeCell ref="R11:R17"/>
  </mergeCells>
  <phoneticPr fontId="3"/>
  <pageMargins left="0.59055118110236227" right="0.59055118110236227" top="0.59055118110236227" bottom="0.19685039370078741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仕様書別紙(東部) </vt:lpstr>
      <vt:lpstr>'仕様書別紙(東部) '!Print_Area</vt:lpstr>
      <vt:lpstr>'仕様書別紙(東部)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2021-11-16T02:52:15Z</cp:lastPrinted>
  <dcterms:created xsi:type="dcterms:W3CDTF">2021-10-21T04:57:11Z</dcterms:created>
  <dcterms:modified xsi:type="dcterms:W3CDTF">2021-12-13T05:12:45Z</dcterms:modified>
</cp:coreProperties>
</file>