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結核" sheetId="1" r:id="rId1"/>
    <sheet name="結核２" sheetId="2" r:id="rId2"/>
    <sheet name="結核３" sheetId="3" r:id="rId3"/>
    <sheet name="結核４" sheetId="4" r:id="rId4"/>
  </sheets>
  <definedNames>
    <definedName name="_xlnm.Print_Area" localSheetId="0">'結核'!$A$1:$L$48</definedName>
    <definedName name="_xlnm.Print_Area" localSheetId="1">'結核２'!$A$1:$M$44</definedName>
    <definedName name="_xlnm.Print_Area" localSheetId="2">'結核３'!$A$1:$J$33</definedName>
  </definedNames>
  <calcPr fullCalcOnLoad="1"/>
</workbook>
</file>

<file path=xl/sharedStrings.xml><?xml version="1.0" encoding="utf-8"?>
<sst xmlns="http://schemas.openxmlformats.org/spreadsheetml/2006/main" count="365" uniqueCount="125">
  <si>
    <t>-</t>
  </si>
  <si>
    <t>平成１７年度</t>
  </si>
  <si>
    <t>精　　密　　検　　査</t>
  </si>
  <si>
    <t>受診率　（％）　</t>
  </si>
  <si>
    <t>患者発見率（％）</t>
  </si>
  <si>
    <t>結　核
患者数</t>
  </si>
  <si>
    <t>発病の恐れのある者</t>
  </si>
  <si>
    <t>患者家族
健    診</t>
  </si>
  <si>
    <t>保健所</t>
  </si>
  <si>
    <t>-</t>
  </si>
  <si>
    <t>-</t>
  </si>
  <si>
    <t>委  託</t>
  </si>
  <si>
    <t>-</t>
  </si>
  <si>
    <t>その他</t>
  </si>
  <si>
    <t>管理健診</t>
  </si>
  <si>
    <t>（平成１７年度）</t>
  </si>
  <si>
    <t>対象者１２名</t>
  </si>
  <si>
    <t>-</t>
  </si>
  <si>
    <t>１５年</t>
  </si>
  <si>
    <t>-</t>
  </si>
  <si>
    <t xml:space="preserve">   結核登録の推移</t>
  </si>
  <si>
    <t>２　予防対策について</t>
  </si>
  <si>
    <t>（１）結核予防事業</t>
  </si>
  <si>
    <t>-</t>
  </si>
  <si>
    <t>区分</t>
  </si>
  <si>
    <t>受診人員</t>
  </si>
  <si>
    <t>ﾂﾍﾞﾙｸﾘﾝ反応</t>
  </si>
  <si>
    <t>B C G
接種者数</t>
  </si>
  <si>
    <t>間接
撮影
者数</t>
  </si>
  <si>
    <t>直接
撮影
者数</t>
  </si>
  <si>
    <t>被判定者数</t>
  </si>
  <si>
    <t>直接撮
影者数</t>
  </si>
  <si>
    <t>赤沈検
査者数</t>
  </si>
  <si>
    <t>かくたん検査者数</t>
  </si>
  <si>
    <t>とまつ</t>
  </si>
  <si>
    <t>培　養</t>
  </si>
  <si>
    <t>計</t>
  </si>
  <si>
    <t>接触者
健   診</t>
  </si>
  <si>
    <t>第 ３ ４ 条</t>
  </si>
  <si>
    <t>第 ３ ５ 条</t>
  </si>
  <si>
    <t>合　   計</t>
  </si>
  <si>
    <t xml:space="preserve"> ８年</t>
  </si>
  <si>
    <t>１０年</t>
  </si>
  <si>
    <t>１１年</t>
  </si>
  <si>
    <t>１２年</t>
  </si>
  <si>
    <t>１３年</t>
  </si>
  <si>
    <t>登 録 者 数（数）</t>
  </si>
  <si>
    <t>新登録患者（数）</t>
  </si>
  <si>
    <t>*平成９年度より集計方法が変更</t>
  </si>
  <si>
    <t>その他肺結核活動性</t>
  </si>
  <si>
    <t>区分</t>
  </si>
  <si>
    <t>計</t>
  </si>
  <si>
    <t>その他</t>
  </si>
  <si>
    <t>１４年</t>
  </si>
  <si>
    <t>乳幼児</t>
  </si>
  <si>
    <t>学校関係</t>
  </si>
  <si>
    <t>施設関係</t>
  </si>
  <si>
    <t>受診率（％）</t>
  </si>
  <si>
    <t>開催回数</t>
  </si>
  <si>
    <t>活 動 性 肺 外 結 核</t>
  </si>
  <si>
    <t>合　　         　　 計</t>
  </si>
  <si>
    <t>可決件数</t>
  </si>
  <si>
    <t>否決件数</t>
  </si>
  <si>
    <t>保留件数</t>
  </si>
  <si>
    <t>区        分</t>
  </si>
  <si>
    <t>対象
人員</t>
  </si>
  <si>
    <t>受診
者数</t>
  </si>
  <si>
    <t>　結核新登録患者の推移（活動性分類）</t>
  </si>
  <si>
    <t>喀痰塗抹陽性肺結核</t>
  </si>
  <si>
    <t>診査件数</t>
  </si>
  <si>
    <t>-</t>
  </si>
  <si>
    <t>-</t>
  </si>
  <si>
    <t>計</t>
  </si>
  <si>
    <t>（各年度末現在）</t>
  </si>
  <si>
    <t>平成１６年度</t>
  </si>
  <si>
    <t>回数</t>
  </si>
  <si>
    <t>結核患者服薬支援事業（ＤＯＴＳ）</t>
  </si>
  <si>
    <t>人数</t>
  </si>
  <si>
    <t>備考</t>
  </si>
  <si>
    <t>１６年</t>
  </si>
  <si>
    <t>倉吉市</t>
  </si>
  <si>
    <t>湯梨浜町</t>
  </si>
  <si>
    <t>三朝町</t>
  </si>
  <si>
    <t>琴浦町</t>
  </si>
  <si>
    <t>９年</t>
  </si>
  <si>
    <t>新　規</t>
  </si>
  <si>
    <t>転　入</t>
  </si>
  <si>
    <t>死　亡</t>
  </si>
  <si>
    <t>転　出</t>
  </si>
  <si>
    <t>転　症</t>
  </si>
  <si>
    <t>被　発　見　者　数</t>
  </si>
  <si>
    <t>陽性者数</t>
  </si>
  <si>
    <t>　結核診査協議会実施状況</t>
  </si>
  <si>
    <t>対　象　人　員</t>
  </si>
  <si>
    <t>（　）内については訪問看護ステーション委託分（再掲）</t>
  </si>
  <si>
    <t>　結核予防法に基づく市町一般住民結核健康検診・予防接種状況</t>
  </si>
  <si>
    <t>１７年</t>
  </si>
  <si>
    <r>
      <t>*</t>
    </r>
    <r>
      <rPr>
        <sz val="11"/>
        <rFont val="ＭＳ Ｐゴシック"/>
        <family val="3"/>
      </rPr>
      <t>９年</t>
    </r>
  </si>
  <si>
    <t>市町関係</t>
  </si>
  <si>
    <t>ｸｫﾝﾃｨﾌｪﾛﾝ検査者数</t>
  </si>
  <si>
    <t>　結核予防法に基づく結核健康診断・予防接種状況</t>
  </si>
  <si>
    <t>事業者</t>
  </si>
  <si>
    <t>発　 見　　　　　　　　　患者数</t>
  </si>
  <si>
    <t>患者発見率（％）</t>
  </si>
  <si>
    <t>住　 民</t>
  </si>
  <si>
    <t>-</t>
  </si>
  <si>
    <t>平成１３年度</t>
  </si>
  <si>
    <t>平成１４年度</t>
  </si>
  <si>
    <t>平成１５年度</t>
  </si>
  <si>
    <t>平成１７年度</t>
  </si>
  <si>
    <t>治　ゆ</t>
  </si>
  <si>
    <t>本 年 度 中 登 録</t>
  </si>
  <si>
    <t>本　年　度　中　登　録　除　外</t>
  </si>
  <si>
    <r>
      <t>年末現在　　　　　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録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</si>
  <si>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r>
      <t xml:space="preserve">ＢＣＧ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接種者数</t>
    </r>
  </si>
  <si>
    <r>
      <t xml:space="preserve">間接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撮影者数</t>
    </r>
  </si>
  <si>
    <r>
      <t xml:space="preserve">直接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撮影者数</t>
    </r>
  </si>
  <si>
    <t>北栄町</t>
  </si>
  <si>
    <t>　個別患者服薬支援検討会</t>
  </si>
  <si>
    <t>　個別支援（訪問）</t>
  </si>
  <si>
    <t>　電話確認</t>
  </si>
  <si>
    <t>　来所確認</t>
  </si>
  <si>
    <t>　結核予防法に基づく定期外結核健康診断・管理検診実施状況</t>
  </si>
  <si>
    <t>　結核登録者数</t>
  </si>
  <si>
    <t>８２（４０）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</si>
</sst>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Osaka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5.5"/>
      <name val="ＭＳ Ｐゴシック"/>
      <family val="3"/>
    </font>
    <font>
      <sz val="8.5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58" fontId="6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9" fillId="0" borderId="2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 vertical="center"/>
    </xf>
    <xf numFmtId="202" fontId="6" fillId="0" borderId="1" xfId="0" applyNumberFormat="1" applyFont="1" applyBorder="1" applyAlignment="1">
      <alignment vertical="center"/>
    </xf>
    <xf numFmtId="205" fontId="6" fillId="0" borderId="1" xfId="0" applyNumberFormat="1" applyFont="1" applyBorder="1" applyAlignment="1">
      <alignment vertical="center"/>
    </xf>
    <xf numFmtId="202" fontId="6" fillId="0" borderId="1" xfId="0" applyNumberFormat="1" applyFont="1" applyBorder="1" applyAlignment="1">
      <alignment horizontal="right" vertical="center"/>
    </xf>
    <xf numFmtId="202" fontId="9" fillId="0" borderId="1" xfId="0" applyNumberFormat="1" applyFont="1" applyBorder="1" applyAlignment="1">
      <alignment vertical="center"/>
    </xf>
    <xf numFmtId="205" fontId="9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202" fontId="9" fillId="0" borderId="1" xfId="0" applyNumberFormat="1" applyFont="1" applyBorder="1" applyAlignment="1">
      <alignment horizontal="right" vertical="center"/>
    </xf>
    <xf numFmtId="205" fontId="6" fillId="0" borderId="0" xfId="0" applyNumberFormat="1" applyFont="1" applyAlignment="1">
      <alignment horizontal="center" vertical="center"/>
    </xf>
    <xf numFmtId="205" fontId="6" fillId="0" borderId="2" xfId="0" applyNumberFormat="1" applyFont="1" applyBorder="1" applyAlignment="1">
      <alignment horizontal="right" vertical="center"/>
    </xf>
    <xf numFmtId="205" fontId="6" fillId="0" borderId="2" xfId="0" applyNumberFormat="1" applyFont="1" applyBorder="1" applyAlignment="1" quotePrefix="1">
      <alignment horizontal="right" vertical="center"/>
    </xf>
    <xf numFmtId="205" fontId="6" fillId="0" borderId="1" xfId="0" applyNumberFormat="1" applyFont="1" applyBorder="1" applyAlignment="1">
      <alignment horizontal="right" vertical="center"/>
    </xf>
    <xf numFmtId="205" fontId="9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 quotePrefix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0" fillId="0" borderId="2" xfId="0" applyFont="1" applyBorder="1" applyAlignment="1" quotePrefix="1">
      <alignment horizontal="right"/>
    </xf>
    <xf numFmtId="0" fontId="6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3" xfId="0" applyFont="1" applyBorder="1" applyAlignment="1" quotePrefix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05" fontId="0" fillId="0" borderId="8" xfId="0" applyNumberFormat="1" applyFont="1" applyBorder="1" applyAlignment="1">
      <alignment horizontal="center" vertical="center" wrapText="1"/>
    </xf>
    <xf numFmtId="205" fontId="0" fillId="0" borderId="9" xfId="0" applyNumberFormat="1" applyFont="1" applyBorder="1" applyAlignment="1">
      <alignment horizontal="center" vertical="center" wrapText="1"/>
    </xf>
    <xf numFmtId="205" fontId="0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結核登録の推移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1"/>
          <c:w val="0.959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v>登 録 者 数（数）</c:v>
          </c:tx>
          <c:spPr>
            <a:pattFill prst="pct50">
              <a:fgClr>
                <a:srgbClr val="FFFFFF"/>
              </a:fgClr>
              <a:bgClr>
                <a:srgbClr val="333333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168</c:v>
              </c:pt>
              <c:pt idx="1">
                <c:v>117</c:v>
              </c:pt>
              <c:pt idx="2">
                <c:v>95</c:v>
              </c:pt>
              <c:pt idx="3">
                <c:v>88</c:v>
              </c:pt>
              <c:pt idx="4">
                <c:v>60</c:v>
              </c:pt>
              <c:pt idx="5">
                <c:v>71</c:v>
              </c:pt>
              <c:pt idx="6">
                <c:v>69</c:v>
              </c:pt>
              <c:pt idx="7">
                <c:v>54</c:v>
              </c:pt>
              <c:pt idx="8">
                <c:v>47</c:v>
              </c:pt>
              <c:pt idx="9">
                <c:v>59</c:v>
              </c:pt>
            </c:numLit>
          </c:val>
        </c:ser>
        <c:gapWidth val="100"/>
        <c:axId val="14829896"/>
        <c:axId val="66360201"/>
      </c:barChart>
      <c:lineChart>
        <c:grouping val="standard"/>
        <c:varyColors val="0"/>
        <c:ser>
          <c:idx val="1"/>
          <c:order val="1"/>
          <c:tx>
            <c:v>新登録患者（数）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32</c:v>
              </c:pt>
              <c:pt idx="1">
                <c:v>17</c:v>
              </c:pt>
              <c:pt idx="2">
                <c:v>30</c:v>
              </c:pt>
              <c:pt idx="3">
                <c:v>37</c:v>
              </c:pt>
              <c:pt idx="4">
                <c:v>27</c:v>
              </c:pt>
              <c:pt idx="5">
                <c:v>32</c:v>
              </c:pt>
              <c:pt idx="6">
                <c:v>28</c:v>
              </c:pt>
              <c:pt idx="7">
                <c:v>33</c:v>
              </c:pt>
              <c:pt idx="8">
                <c:v>24</c:v>
              </c:pt>
              <c:pt idx="9">
                <c:v>22</c:v>
              </c:pt>
            </c:numLit>
          </c:val>
          <c:smooth val="0"/>
        </c:ser>
        <c:axId val="60370898"/>
        <c:axId val="6467171"/>
      </c:lineChart>
      <c:catAx>
        <c:axId val="1482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0201"/>
        <c:crosses val="autoZero"/>
        <c:auto val="1"/>
        <c:lblOffset val="100"/>
        <c:noMultiLvlLbl val="0"/>
      </c:catAx>
      <c:valAx>
        <c:axId val="66360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登録者数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29896"/>
        <c:crossesAt val="1"/>
        <c:crossBetween val="between"/>
        <c:dispUnits/>
      </c:valAx>
      <c:catAx>
        <c:axId val="60370898"/>
        <c:scaling>
          <c:orientation val="minMax"/>
        </c:scaling>
        <c:axPos val="b"/>
        <c:delete val="1"/>
        <c:majorTickMark val="in"/>
        <c:minorTickMark val="none"/>
        <c:tickLblPos val="nextTo"/>
        <c:crossAx val="6467171"/>
        <c:crosses val="autoZero"/>
        <c:auto val="1"/>
        <c:lblOffset val="100"/>
        <c:noMultiLvlLbl val="0"/>
      </c:catAx>
      <c:valAx>
        <c:axId val="64671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708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5"/>
          <c:y val="0.116"/>
          <c:w val="0.24925"/>
          <c:h val="0.0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ＭＳ Ｐゴシック"/>
                <a:ea typeface="ＭＳ Ｐゴシック"/>
                <a:cs typeface="ＭＳ Ｐゴシック"/>
              </a:rPr>
              <a:t>結核新登録患者の推移（活動性分類別）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5"/>
          <c:y val="0.106"/>
          <c:w val="0.941"/>
          <c:h val="0.8395"/>
        </c:manualLayout>
      </c:layout>
      <c:barChart>
        <c:barDir val="col"/>
        <c:grouping val="stacked"/>
        <c:varyColors val="0"/>
        <c:ser>
          <c:idx val="0"/>
          <c:order val="0"/>
          <c:tx>
            <c:v>喀痰塗抹陽性肺結核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14</c:v>
              </c:pt>
              <c:pt idx="1">
                <c:v>4</c:v>
              </c:pt>
              <c:pt idx="2">
                <c:v>10</c:v>
              </c:pt>
              <c:pt idx="3">
                <c:v>13</c:v>
              </c:pt>
              <c:pt idx="4">
                <c:v>9</c:v>
              </c:pt>
              <c:pt idx="5">
                <c:v>13</c:v>
              </c:pt>
              <c:pt idx="6">
                <c:v>10</c:v>
              </c:pt>
              <c:pt idx="7">
                <c:v>24</c:v>
              </c:pt>
              <c:pt idx="8">
                <c:v>13</c:v>
              </c:pt>
              <c:pt idx="9">
                <c:v>9</c:v>
              </c:pt>
            </c:numLit>
          </c:val>
        </c:ser>
        <c:ser>
          <c:idx val="1"/>
          <c:order val="1"/>
          <c:tx>
            <c:v>その他肺結核活動性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13</c:v>
              </c:pt>
              <c:pt idx="1">
                <c:v>12</c:v>
              </c:pt>
              <c:pt idx="2">
                <c:v>13</c:v>
              </c:pt>
              <c:pt idx="3">
                <c:v>14</c:v>
              </c:pt>
              <c:pt idx="4">
                <c:v>14</c:v>
              </c:pt>
              <c:pt idx="5">
                <c:v>8</c:v>
              </c:pt>
              <c:pt idx="6">
                <c:v>9</c:v>
              </c:pt>
              <c:pt idx="7">
                <c:v>7</c:v>
              </c:pt>
              <c:pt idx="8">
                <c:v>5</c:v>
              </c:pt>
              <c:pt idx="9">
                <c:v>7</c:v>
              </c:pt>
            </c:numLit>
          </c:val>
        </c:ser>
        <c:ser>
          <c:idx val="2"/>
          <c:order val="2"/>
          <c:tx>
            <c:v>活 動 性 肺 外 結 核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８年</c:v>
              </c:pt>
              <c:pt idx="1">
                <c:v>*９年</c:v>
              </c:pt>
              <c:pt idx="2">
                <c:v>１０年</c:v>
              </c:pt>
              <c:pt idx="3">
                <c:v>１１年</c:v>
              </c:pt>
              <c:pt idx="4">
                <c:v>１２年</c:v>
              </c:pt>
              <c:pt idx="5">
                <c:v>１３年</c:v>
              </c:pt>
              <c:pt idx="6">
                <c:v>１４年</c:v>
              </c:pt>
              <c:pt idx="7">
                <c:v>１５年</c:v>
              </c:pt>
              <c:pt idx="8">
                <c:v>１６年</c:v>
              </c:pt>
              <c:pt idx="9">
                <c:v>１７年</c:v>
              </c:pt>
            </c:strLit>
          </c:cat>
          <c:val>
            <c:numLit>
              <c:ptCount val="10"/>
              <c:pt idx="0">
                <c:v>5</c:v>
              </c:pt>
              <c:pt idx="1">
                <c:v>1</c:v>
              </c:pt>
              <c:pt idx="2">
                <c:v>7</c:v>
              </c:pt>
              <c:pt idx="3">
                <c:v>10</c:v>
              </c:pt>
              <c:pt idx="4">
                <c:v>4</c:v>
              </c:pt>
              <c:pt idx="5">
                <c:v>11</c:v>
              </c:pt>
              <c:pt idx="6">
                <c:v>9</c:v>
              </c:pt>
              <c:pt idx="7">
                <c:v>2</c:v>
              </c:pt>
              <c:pt idx="8">
                <c:v>6</c:v>
              </c:pt>
              <c:pt idx="9">
                <c:v>6</c:v>
              </c:pt>
            </c:numLit>
          </c:val>
        </c:ser>
        <c:overlap val="100"/>
        <c:axId val="58204540"/>
        <c:axId val="54078813"/>
      </c:barChart>
      <c:catAx>
        <c:axId val="582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1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8813"/>
        <c:crosses val="autoZero"/>
        <c:auto val="1"/>
        <c:lblOffset val="100"/>
        <c:noMultiLvlLbl val="0"/>
      </c:catAx>
      <c:valAx>
        <c:axId val="54078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04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925"/>
          <c:y val="0.00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0.8475</cdr:x>
      <cdr:y>0.037</cdr:y>
    </cdr:from>
    <cdr:to>
      <cdr:x>0.99075</cdr:x>
      <cdr:y>0.07575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43525" y="238125"/>
          <a:ext cx="904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新登録者数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29175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419100</xdr:colOff>
      <xdr:row>5</xdr:row>
      <xdr:rowOff>171450</xdr:rowOff>
    </xdr:from>
    <xdr:to>
      <xdr:col>6</xdr:col>
      <xdr:colOff>171450</xdr:colOff>
      <xdr:row>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14700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</xdr:col>
      <xdr:colOff>0</xdr:colOff>
      <xdr:row>10</xdr:row>
      <xdr:rowOff>95250</xdr:rowOff>
    </xdr:from>
    <xdr:to>
      <xdr:col>12</xdr:col>
      <xdr:colOff>0</xdr:colOff>
      <xdr:row>47</xdr:row>
      <xdr:rowOff>161925</xdr:rowOff>
    </xdr:to>
    <xdr:graphicFrame>
      <xdr:nvGraphicFramePr>
        <xdr:cNvPr id="7" name="Chart 7"/>
        <xdr:cNvGraphicFramePr/>
      </xdr:nvGraphicFramePr>
      <xdr:xfrm>
        <a:off x="114300" y="2886075"/>
        <a:ext cx="631507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5</xdr:row>
      <xdr:rowOff>171450</xdr:rowOff>
    </xdr:from>
    <xdr:to>
      <xdr:col>12</xdr:col>
      <xdr:colOff>171450</xdr:colOff>
      <xdr:row>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43650" y="10287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0</xdr:rowOff>
    </xdr:from>
    <xdr:to>
      <xdr:col>1</xdr:col>
      <xdr:colOff>38100</xdr:colOff>
      <xdr:row>43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9829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0</xdr:col>
      <xdr:colOff>495300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99060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43</xdr:row>
      <xdr:rowOff>0</xdr:rowOff>
    </xdr:from>
    <xdr:to>
      <xdr:col>1</xdr:col>
      <xdr:colOff>38100</xdr:colOff>
      <xdr:row>43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9829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0</xdr:col>
      <xdr:colOff>495300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9060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43</xdr:row>
      <xdr:rowOff>0</xdr:rowOff>
    </xdr:from>
    <xdr:to>
      <xdr:col>1</xdr:col>
      <xdr:colOff>38100</xdr:colOff>
      <xdr:row>43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1450" y="9829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9906000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180975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53075" y="4572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14</xdr:col>
      <xdr:colOff>0</xdr:colOff>
      <xdr:row>37</xdr:row>
      <xdr:rowOff>28575</xdr:rowOff>
    </xdr:from>
    <xdr:to>
      <xdr:col>14</xdr:col>
      <xdr:colOff>0</xdr:colOff>
      <xdr:row>37</xdr:row>
      <xdr:rowOff>219075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248525" y="8486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76200</xdr:rowOff>
    </xdr:from>
    <xdr:to>
      <xdr:col>14</xdr:col>
      <xdr:colOff>0</xdr:colOff>
      <xdr:row>39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248525" y="8763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9</xdr:row>
      <xdr:rowOff>180975</xdr:rowOff>
    </xdr:from>
    <xdr:to>
      <xdr:col>12</xdr:col>
      <xdr:colOff>466725</xdr:colOff>
      <xdr:row>33</xdr:row>
      <xdr:rowOff>0</xdr:rowOff>
    </xdr:to>
    <xdr:graphicFrame>
      <xdr:nvGraphicFramePr>
        <xdr:cNvPr id="10" name="Chart 10"/>
        <xdr:cNvGraphicFramePr/>
      </xdr:nvGraphicFramePr>
      <xdr:xfrm>
        <a:off x="0" y="2238375"/>
        <a:ext cx="65246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180975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24125" y="4572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180975</xdr:colOff>
      <xdr:row>2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24125" y="4667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</xdr:col>
      <xdr:colOff>171450</xdr:colOff>
      <xdr:row>37</xdr:row>
      <xdr:rowOff>28575</xdr:rowOff>
    </xdr:from>
    <xdr:to>
      <xdr:col>2</xdr:col>
      <xdr:colOff>38100</xdr:colOff>
      <xdr:row>37</xdr:row>
      <xdr:rowOff>219075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76275" y="848677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4</xdr:col>
      <xdr:colOff>180975</xdr:colOff>
      <xdr:row>2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019300" y="4667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"/>
  <sheetViews>
    <sheetView tabSelected="1" workbookViewId="0" topLeftCell="A1">
      <selection activeCell="D1" sqref="D1"/>
    </sheetView>
  </sheetViews>
  <sheetFormatPr defaultColWidth="9.00390625" defaultRowHeight="13.5"/>
  <cols>
    <col min="1" max="1" width="1.4921875" style="6" customWidth="1"/>
    <col min="2" max="2" width="16.625" style="6" customWidth="1"/>
    <col min="3" max="12" width="6.625" style="6" customWidth="1"/>
    <col min="13" max="13" width="6.125" style="6" bestFit="1" customWidth="1"/>
    <col min="14" max="14" width="5.50390625" style="6" bestFit="1" customWidth="1"/>
    <col min="15" max="16" width="5.50390625" style="6" customWidth="1"/>
    <col min="17" max="18" width="5.50390625" style="6" bestFit="1" customWidth="1"/>
    <col min="19" max="19" width="5.625" style="6" bestFit="1" customWidth="1"/>
    <col min="20" max="21" width="6.25390625" style="6" bestFit="1" customWidth="1"/>
    <col min="22" max="16384" width="9.00390625" style="6" customWidth="1"/>
  </cols>
  <sheetData>
    <row r="1" ht="18.75" customHeight="1">
      <c r="B1" s="55" t="s">
        <v>21</v>
      </c>
    </row>
    <row r="2" spans="2:6" ht="8.25" customHeight="1">
      <c r="B2" s="7"/>
      <c r="F2" s="2"/>
    </row>
    <row r="3" ht="17.25" customHeight="1">
      <c r="B3" s="2" t="s">
        <v>22</v>
      </c>
    </row>
    <row r="4" ht="9.75" customHeight="1">
      <c r="B4" s="7"/>
    </row>
    <row r="5" spans="2:21" ht="13.5">
      <c r="B5" s="2" t="s">
        <v>20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6:21" ht="14.25">
      <c r="F6" s="33"/>
      <c r="G6" s="33"/>
      <c r="H6" s="33"/>
      <c r="I6" s="33"/>
      <c r="J6" s="60"/>
      <c r="K6" s="33"/>
      <c r="L6" s="63" t="s">
        <v>73</v>
      </c>
      <c r="M6" s="8"/>
      <c r="N6" s="8"/>
      <c r="O6" s="8"/>
      <c r="P6" s="8"/>
      <c r="Q6" s="8"/>
      <c r="R6" s="74"/>
      <c r="S6" s="74"/>
      <c r="T6" s="74"/>
      <c r="U6" s="74"/>
    </row>
    <row r="7" spans="2:21" ht="34.5" customHeight="1">
      <c r="B7" s="10"/>
      <c r="C7" s="5" t="s">
        <v>41</v>
      </c>
      <c r="D7" s="34" t="s">
        <v>97</v>
      </c>
      <c r="E7" s="5" t="s">
        <v>42</v>
      </c>
      <c r="F7" s="5" t="s">
        <v>43</v>
      </c>
      <c r="G7" s="35" t="s">
        <v>44</v>
      </c>
      <c r="H7" s="5" t="s">
        <v>45</v>
      </c>
      <c r="I7" s="5" t="s">
        <v>53</v>
      </c>
      <c r="J7" s="32" t="s">
        <v>18</v>
      </c>
      <c r="K7" s="32" t="s">
        <v>79</v>
      </c>
      <c r="L7" s="32" t="s">
        <v>96</v>
      </c>
      <c r="M7" s="8"/>
      <c r="N7" s="8"/>
      <c r="O7" s="8"/>
      <c r="P7" s="8"/>
      <c r="Q7" s="8"/>
      <c r="R7" s="22"/>
      <c r="S7" s="22"/>
      <c r="T7" s="22"/>
      <c r="U7" s="22"/>
    </row>
    <row r="8" spans="2:21" ht="34.5" customHeight="1">
      <c r="B8" s="5" t="s">
        <v>46</v>
      </c>
      <c r="C8" s="4">
        <v>168</v>
      </c>
      <c r="D8" s="4">
        <v>117</v>
      </c>
      <c r="E8" s="4">
        <v>95</v>
      </c>
      <c r="F8" s="4">
        <v>88</v>
      </c>
      <c r="G8" s="4">
        <v>60</v>
      </c>
      <c r="H8" s="4">
        <v>71</v>
      </c>
      <c r="I8" s="4">
        <v>69</v>
      </c>
      <c r="J8" s="4">
        <v>54</v>
      </c>
      <c r="K8" s="4">
        <v>47</v>
      </c>
      <c r="L8" s="4">
        <v>59</v>
      </c>
      <c r="M8" s="8"/>
      <c r="N8" s="8"/>
      <c r="O8" s="8"/>
      <c r="P8" s="8"/>
      <c r="Q8" s="8"/>
      <c r="R8" s="22"/>
      <c r="S8" s="22"/>
      <c r="T8" s="22"/>
      <c r="U8" s="22"/>
    </row>
    <row r="9" spans="2:21" ht="34.5" customHeight="1">
      <c r="B9" s="5" t="s">
        <v>47</v>
      </c>
      <c r="C9" s="4">
        <v>32</v>
      </c>
      <c r="D9" s="4">
        <v>17</v>
      </c>
      <c r="E9" s="4">
        <v>30</v>
      </c>
      <c r="F9" s="4">
        <f>54-17</f>
        <v>37</v>
      </c>
      <c r="G9" s="4">
        <v>27</v>
      </c>
      <c r="H9" s="4">
        <v>32</v>
      </c>
      <c r="I9" s="4">
        <v>28</v>
      </c>
      <c r="J9" s="4">
        <v>33</v>
      </c>
      <c r="K9" s="4">
        <v>24</v>
      </c>
      <c r="L9" s="4">
        <v>22</v>
      </c>
      <c r="M9" s="8"/>
      <c r="N9" s="8"/>
      <c r="O9" s="8"/>
      <c r="P9" s="8"/>
      <c r="Q9" s="8"/>
      <c r="R9" s="22"/>
      <c r="S9" s="22"/>
      <c r="T9" s="22"/>
      <c r="U9" s="22"/>
    </row>
    <row r="10" spans="4:21" ht="34.5" customHeight="1">
      <c r="D10" s="75" t="s">
        <v>48</v>
      </c>
      <c r="E10" s="75"/>
      <c r="F10" s="75"/>
      <c r="G10" s="75"/>
      <c r="H10" s="75"/>
      <c r="I10" s="75"/>
      <c r="J10" s="8"/>
      <c r="K10" s="8"/>
      <c r="L10" s="8"/>
      <c r="M10" s="8"/>
      <c r="N10" s="8"/>
      <c r="O10" s="8"/>
      <c r="P10" s="8"/>
      <c r="Q10" s="8"/>
      <c r="R10" s="22"/>
      <c r="S10" s="22"/>
      <c r="T10" s="22"/>
      <c r="U10" s="22"/>
    </row>
    <row r="11" spans="12:21" ht="20.25" customHeight="1"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2:21" ht="13.5">
      <c r="L12" s="8"/>
      <c r="M12" s="8"/>
      <c r="N12" s="8"/>
      <c r="O12" s="8"/>
      <c r="P12" s="8"/>
      <c r="Q12" s="8"/>
      <c r="R12" s="8"/>
      <c r="S12" s="8"/>
      <c r="T12" s="8"/>
      <c r="U12" s="8"/>
    </row>
  </sheetData>
  <mergeCells count="2">
    <mergeCell ref="R6:U6"/>
    <mergeCell ref="D10:I10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G1" sqref="G1"/>
    </sheetView>
  </sheetViews>
  <sheetFormatPr defaultColWidth="9.00390625" defaultRowHeight="18" customHeight="1"/>
  <cols>
    <col min="1" max="13" width="6.625" style="20" customWidth="1"/>
    <col min="14" max="16384" width="9.00390625" style="20" customWidth="1"/>
  </cols>
  <sheetData>
    <row r="1" spans="1:15" ht="18" customHeight="1">
      <c r="A1" s="27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61" t="s">
        <v>73</v>
      </c>
      <c r="N2" s="36"/>
      <c r="O2" s="36"/>
    </row>
    <row r="3" spans="1:15" ht="18" customHeight="1">
      <c r="A3" s="73"/>
      <c r="B3" s="66"/>
      <c r="C3" s="67"/>
      <c r="D3" s="38" t="s">
        <v>41</v>
      </c>
      <c r="E3" s="38" t="s">
        <v>84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53</v>
      </c>
      <c r="K3" s="38" t="s">
        <v>18</v>
      </c>
      <c r="L3" s="38" t="s">
        <v>79</v>
      </c>
      <c r="M3" s="38" t="s">
        <v>96</v>
      </c>
      <c r="N3" s="13"/>
      <c r="O3" s="36"/>
    </row>
    <row r="4" spans="1:15" ht="18" customHeight="1">
      <c r="A4" s="73" t="s">
        <v>68</v>
      </c>
      <c r="B4" s="66"/>
      <c r="C4" s="67"/>
      <c r="D4" s="12">
        <v>14</v>
      </c>
      <c r="E4" s="12">
        <v>4</v>
      </c>
      <c r="F4" s="12">
        <v>10</v>
      </c>
      <c r="G4" s="12">
        <v>13</v>
      </c>
      <c r="H4" s="12">
        <v>9</v>
      </c>
      <c r="I4" s="12">
        <v>13</v>
      </c>
      <c r="J4" s="12">
        <v>10</v>
      </c>
      <c r="K4" s="12">
        <v>24</v>
      </c>
      <c r="L4" s="12">
        <v>13</v>
      </c>
      <c r="M4" s="12">
        <v>9</v>
      </c>
      <c r="N4" s="13"/>
      <c r="O4" s="36"/>
    </row>
    <row r="5" spans="1:15" ht="18" customHeight="1">
      <c r="A5" s="68" t="s">
        <v>49</v>
      </c>
      <c r="B5" s="68"/>
      <c r="C5" s="68"/>
      <c r="D5" s="12">
        <v>13</v>
      </c>
      <c r="E5" s="12">
        <v>12</v>
      </c>
      <c r="F5" s="12">
        <v>13</v>
      </c>
      <c r="G5" s="12">
        <v>14</v>
      </c>
      <c r="H5" s="12">
        <v>14</v>
      </c>
      <c r="I5" s="12">
        <v>8</v>
      </c>
      <c r="J5" s="12">
        <v>9</v>
      </c>
      <c r="K5" s="12">
        <v>7</v>
      </c>
      <c r="L5" s="12">
        <v>5</v>
      </c>
      <c r="M5" s="12">
        <v>7</v>
      </c>
      <c r="N5" s="13"/>
      <c r="O5" s="36"/>
    </row>
    <row r="6" spans="1:15" ht="18" customHeight="1">
      <c r="A6" s="68" t="s">
        <v>59</v>
      </c>
      <c r="B6" s="68"/>
      <c r="C6" s="68"/>
      <c r="D6" s="12">
        <v>5</v>
      </c>
      <c r="E6" s="12">
        <v>1</v>
      </c>
      <c r="F6" s="12">
        <v>7</v>
      </c>
      <c r="G6" s="12">
        <v>10</v>
      </c>
      <c r="H6" s="12">
        <v>4</v>
      </c>
      <c r="I6" s="12">
        <v>11</v>
      </c>
      <c r="J6" s="12">
        <v>9</v>
      </c>
      <c r="K6" s="12">
        <v>2</v>
      </c>
      <c r="L6" s="12">
        <v>6</v>
      </c>
      <c r="M6" s="12">
        <v>6</v>
      </c>
      <c r="N6" s="13"/>
      <c r="O6" s="36"/>
    </row>
    <row r="7" spans="1:15" ht="18" customHeight="1">
      <c r="A7" s="79" t="s">
        <v>60</v>
      </c>
      <c r="B7" s="79"/>
      <c r="C7" s="79"/>
      <c r="D7" s="14">
        <f aca="true" t="shared" si="0" ref="D7:M7">SUM(D4:D6)</f>
        <v>32</v>
      </c>
      <c r="E7" s="14">
        <f t="shared" si="0"/>
        <v>17</v>
      </c>
      <c r="F7" s="14">
        <f t="shared" si="0"/>
        <v>30</v>
      </c>
      <c r="G7" s="14">
        <f t="shared" si="0"/>
        <v>37</v>
      </c>
      <c r="H7" s="14">
        <f t="shared" si="0"/>
        <v>27</v>
      </c>
      <c r="I7" s="14">
        <f t="shared" si="0"/>
        <v>32</v>
      </c>
      <c r="J7" s="14">
        <f t="shared" si="0"/>
        <v>28</v>
      </c>
      <c r="K7" s="14">
        <f t="shared" si="0"/>
        <v>33</v>
      </c>
      <c r="L7" s="14">
        <f t="shared" si="0"/>
        <v>24</v>
      </c>
      <c r="M7" s="14">
        <f t="shared" si="0"/>
        <v>22</v>
      </c>
      <c r="N7" s="13"/>
      <c r="O7" s="36"/>
    </row>
    <row r="8" spans="1:15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56" t="s">
        <v>48</v>
      </c>
      <c r="N8" s="13"/>
      <c r="O8" s="36"/>
    </row>
    <row r="9" spans="1:15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56"/>
      <c r="N9" s="13"/>
      <c r="O9" s="36"/>
    </row>
    <row r="10" spans="1:15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13"/>
      <c r="O10" s="36"/>
    </row>
    <row r="11" spans="1:15" ht="18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8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8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8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8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8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8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8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8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8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8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8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8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8" customHeight="1">
      <c r="A36" s="21" t="s">
        <v>123</v>
      </c>
      <c r="F36" s="36"/>
      <c r="G36" s="36"/>
      <c r="H36" s="36"/>
      <c r="I36" s="36"/>
      <c r="J36" s="36"/>
      <c r="K36" s="36"/>
      <c r="L36" s="36"/>
      <c r="M36" s="36"/>
      <c r="O36" s="36"/>
    </row>
    <row r="37" spans="1:15" ht="18" customHeight="1">
      <c r="A37" s="36"/>
      <c r="B37" s="36"/>
      <c r="C37" s="36"/>
      <c r="D37" s="36"/>
      <c r="E37" s="36"/>
      <c r="I37" s="39"/>
      <c r="J37" s="13"/>
      <c r="K37" s="13"/>
      <c r="L37" s="40"/>
      <c r="M37" s="62" t="s">
        <v>73</v>
      </c>
      <c r="N37" s="36"/>
      <c r="O37" s="36"/>
    </row>
    <row r="38" spans="1:15" ht="18" customHeight="1">
      <c r="A38" s="68" t="s">
        <v>50</v>
      </c>
      <c r="B38" s="68"/>
      <c r="C38" s="71" t="s">
        <v>111</v>
      </c>
      <c r="D38" s="72"/>
      <c r="E38" s="72"/>
      <c r="F38" s="71" t="s">
        <v>112</v>
      </c>
      <c r="G38" s="72"/>
      <c r="H38" s="72"/>
      <c r="I38" s="72"/>
      <c r="J38" s="72"/>
      <c r="K38" s="72"/>
      <c r="L38" s="69" t="s">
        <v>113</v>
      </c>
      <c r="M38" s="70"/>
      <c r="N38" s="36"/>
      <c r="O38" s="36"/>
    </row>
    <row r="39" spans="1:15" ht="18" customHeight="1">
      <c r="A39" s="68"/>
      <c r="B39" s="68"/>
      <c r="C39" s="5" t="s">
        <v>85</v>
      </c>
      <c r="D39" s="5" t="s">
        <v>86</v>
      </c>
      <c r="E39" s="5" t="s">
        <v>51</v>
      </c>
      <c r="F39" s="5" t="s">
        <v>87</v>
      </c>
      <c r="G39" s="5" t="s">
        <v>110</v>
      </c>
      <c r="H39" s="5" t="s">
        <v>88</v>
      </c>
      <c r="I39" s="5" t="s">
        <v>89</v>
      </c>
      <c r="J39" s="5" t="s">
        <v>52</v>
      </c>
      <c r="K39" s="5" t="s">
        <v>51</v>
      </c>
      <c r="L39" s="70"/>
      <c r="M39" s="70"/>
      <c r="N39" s="36"/>
      <c r="O39" s="36"/>
    </row>
    <row r="40" spans="1:15" ht="18" customHeight="1">
      <c r="A40" s="68" t="s">
        <v>106</v>
      </c>
      <c r="B40" s="78"/>
      <c r="C40" s="12">
        <v>48</v>
      </c>
      <c r="D40" s="12">
        <v>2</v>
      </c>
      <c r="E40" s="12">
        <v>50</v>
      </c>
      <c r="F40" s="12">
        <v>8</v>
      </c>
      <c r="G40" s="12">
        <v>19</v>
      </c>
      <c r="H40" s="12">
        <v>1</v>
      </c>
      <c r="I40" s="12">
        <v>10</v>
      </c>
      <c r="J40" s="12" t="s">
        <v>0</v>
      </c>
      <c r="K40" s="12">
        <v>38</v>
      </c>
      <c r="L40" s="76">
        <v>91</v>
      </c>
      <c r="M40" s="77"/>
      <c r="N40" s="36"/>
      <c r="O40" s="36"/>
    </row>
    <row r="41" spans="1:15" ht="18" customHeight="1">
      <c r="A41" s="68" t="s">
        <v>107</v>
      </c>
      <c r="B41" s="78"/>
      <c r="C41" s="12">
        <v>42</v>
      </c>
      <c r="D41" s="12">
        <v>2</v>
      </c>
      <c r="E41" s="12">
        <v>44</v>
      </c>
      <c r="F41" s="12">
        <v>8</v>
      </c>
      <c r="G41" s="12">
        <v>30</v>
      </c>
      <c r="H41" s="12">
        <v>1</v>
      </c>
      <c r="I41" s="12">
        <v>11</v>
      </c>
      <c r="J41" s="12" t="s">
        <v>17</v>
      </c>
      <c r="K41" s="12">
        <v>50</v>
      </c>
      <c r="L41" s="76">
        <v>85</v>
      </c>
      <c r="M41" s="77"/>
      <c r="N41" s="36"/>
      <c r="O41" s="36"/>
    </row>
    <row r="42" spans="1:15" ht="18" customHeight="1">
      <c r="A42" s="68" t="s">
        <v>108</v>
      </c>
      <c r="B42" s="78"/>
      <c r="C42" s="12">
        <v>53</v>
      </c>
      <c r="D42" s="12">
        <v>1</v>
      </c>
      <c r="E42" s="12">
        <v>54</v>
      </c>
      <c r="F42" s="12">
        <v>18</v>
      </c>
      <c r="G42" s="12">
        <v>33</v>
      </c>
      <c r="H42" s="12" t="s">
        <v>17</v>
      </c>
      <c r="I42" s="12">
        <v>12</v>
      </c>
      <c r="J42" s="12" t="s">
        <v>17</v>
      </c>
      <c r="K42" s="12">
        <v>63</v>
      </c>
      <c r="L42" s="76">
        <v>76</v>
      </c>
      <c r="M42" s="77"/>
      <c r="N42" s="36"/>
      <c r="O42" s="36"/>
    </row>
    <row r="43" spans="1:15" ht="18" customHeight="1">
      <c r="A43" s="68" t="s">
        <v>74</v>
      </c>
      <c r="B43" s="78"/>
      <c r="C43" s="12">
        <v>41</v>
      </c>
      <c r="D43" s="12" t="s">
        <v>17</v>
      </c>
      <c r="E43" s="12">
        <v>41</v>
      </c>
      <c r="F43" s="12">
        <v>12</v>
      </c>
      <c r="G43" s="12">
        <v>17</v>
      </c>
      <c r="H43" s="12" t="s">
        <v>17</v>
      </c>
      <c r="I43" s="12">
        <v>26</v>
      </c>
      <c r="J43" s="12">
        <v>3</v>
      </c>
      <c r="K43" s="12">
        <v>58</v>
      </c>
      <c r="L43" s="76">
        <v>59</v>
      </c>
      <c r="M43" s="77"/>
      <c r="N43" s="36"/>
      <c r="O43" s="36"/>
    </row>
    <row r="44" spans="1:15" ht="18" customHeight="1">
      <c r="A44" s="68" t="s">
        <v>109</v>
      </c>
      <c r="B44" s="78"/>
      <c r="C44" s="12">
        <v>29</v>
      </c>
      <c r="D44" s="12" t="s">
        <v>17</v>
      </c>
      <c r="E44" s="12">
        <v>29</v>
      </c>
      <c r="F44" s="12">
        <v>7</v>
      </c>
      <c r="G44" s="12">
        <v>5</v>
      </c>
      <c r="H44" s="12">
        <v>2</v>
      </c>
      <c r="I44" s="12">
        <v>10</v>
      </c>
      <c r="J44" s="12" t="s">
        <v>17</v>
      </c>
      <c r="K44" s="12">
        <v>24</v>
      </c>
      <c r="L44" s="76">
        <v>64</v>
      </c>
      <c r="M44" s="77"/>
      <c r="N44" s="36"/>
      <c r="O44" s="36"/>
    </row>
    <row r="45" spans="1:15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8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8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8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8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8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8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8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</sheetData>
  <mergeCells count="19">
    <mergeCell ref="A44:B44"/>
    <mergeCell ref="A7:C7"/>
    <mergeCell ref="A40:B40"/>
    <mergeCell ref="A41:B41"/>
    <mergeCell ref="A42:B42"/>
    <mergeCell ref="A43:B43"/>
    <mergeCell ref="A38:B39"/>
    <mergeCell ref="C38:E38"/>
    <mergeCell ref="F38:K38"/>
    <mergeCell ref="L41:M41"/>
    <mergeCell ref="A3:C3"/>
    <mergeCell ref="A4:C4"/>
    <mergeCell ref="A5:C5"/>
    <mergeCell ref="A6:C6"/>
    <mergeCell ref="L42:M42"/>
    <mergeCell ref="L43:M43"/>
    <mergeCell ref="L44:M44"/>
    <mergeCell ref="L38:M39"/>
    <mergeCell ref="L40:M40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F1" sqref="F1"/>
    </sheetView>
  </sheetViews>
  <sheetFormatPr defaultColWidth="9.00390625" defaultRowHeight="13.5"/>
  <cols>
    <col min="1" max="9" width="9.625" style="16" customWidth="1"/>
    <col min="10" max="16384" width="9.00390625" style="16" customWidth="1"/>
  </cols>
  <sheetData>
    <row r="1" spans="1:4" ht="14.25" customHeight="1">
      <c r="A1" s="24" t="s">
        <v>100</v>
      </c>
      <c r="B1" s="21"/>
      <c r="C1" s="21"/>
      <c r="D1" s="21"/>
    </row>
    <row r="2" spans="8:9" ht="14.25">
      <c r="H2" s="30"/>
      <c r="I2" s="58" t="s">
        <v>1</v>
      </c>
    </row>
    <row r="3" spans="1:9" ht="36" customHeight="1">
      <c r="A3" s="5" t="s">
        <v>50</v>
      </c>
      <c r="B3" s="5" t="s">
        <v>65</v>
      </c>
      <c r="C3" s="5" t="s">
        <v>66</v>
      </c>
      <c r="D3" s="31" t="s">
        <v>57</v>
      </c>
      <c r="E3" s="31" t="s">
        <v>114</v>
      </c>
      <c r="F3" s="31" t="s">
        <v>115</v>
      </c>
      <c r="G3" s="31" t="s">
        <v>116</v>
      </c>
      <c r="H3" s="31" t="s">
        <v>102</v>
      </c>
      <c r="I3" s="31" t="s">
        <v>103</v>
      </c>
    </row>
    <row r="4" spans="1:9" ht="18" customHeight="1">
      <c r="A4" s="5" t="s">
        <v>101</v>
      </c>
      <c r="B4" s="41">
        <v>6855</v>
      </c>
      <c r="C4" s="41">
        <v>6100</v>
      </c>
      <c r="D4" s="42">
        <v>88.98614150255288</v>
      </c>
      <c r="E4" s="43" t="s">
        <v>105</v>
      </c>
      <c r="F4" s="41">
        <v>2780</v>
      </c>
      <c r="G4" s="41">
        <v>3320</v>
      </c>
      <c r="H4" s="41">
        <v>1</v>
      </c>
      <c r="I4" s="42">
        <v>0.01639344262295082</v>
      </c>
    </row>
    <row r="5" spans="1:9" ht="18" customHeight="1">
      <c r="A5" s="5" t="s">
        <v>55</v>
      </c>
      <c r="B5" s="41">
        <v>2008</v>
      </c>
      <c r="C5" s="41">
        <v>1977</v>
      </c>
      <c r="D5" s="42">
        <v>98.45617529880478</v>
      </c>
      <c r="E5" s="43" t="s">
        <v>105</v>
      </c>
      <c r="F5" s="41">
        <v>1848</v>
      </c>
      <c r="G5" s="41">
        <v>129</v>
      </c>
      <c r="H5" s="41">
        <v>0</v>
      </c>
      <c r="I5" s="42">
        <v>0</v>
      </c>
    </row>
    <row r="6" spans="1:9" s="17" customFormat="1" ht="18" customHeight="1">
      <c r="A6" s="5" t="s">
        <v>56</v>
      </c>
      <c r="B6" s="41">
        <v>1300</v>
      </c>
      <c r="C6" s="41">
        <v>1164</v>
      </c>
      <c r="D6" s="42">
        <v>89.53846153846153</v>
      </c>
      <c r="E6" s="43" t="s">
        <v>71</v>
      </c>
      <c r="F6" s="41">
        <v>560</v>
      </c>
      <c r="G6" s="41">
        <v>604</v>
      </c>
      <c r="H6" s="41">
        <v>0</v>
      </c>
      <c r="I6" s="42">
        <v>0</v>
      </c>
    </row>
    <row r="7" spans="1:9" s="17" customFormat="1" ht="18" customHeight="1">
      <c r="A7" s="5" t="s">
        <v>98</v>
      </c>
      <c r="B7" s="41">
        <v>16576</v>
      </c>
      <c r="C7" s="41">
        <v>9362</v>
      </c>
      <c r="D7" s="42">
        <v>56.4792471042471</v>
      </c>
      <c r="E7" s="41">
        <v>926</v>
      </c>
      <c r="F7" s="41">
        <v>7787</v>
      </c>
      <c r="G7" s="41">
        <v>649</v>
      </c>
      <c r="H7" s="41">
        <v>0</v>
      </c>
      <c r="I7" s="42">
        <v>0</v>
      </c>
    </row>
    <row r="8" spans="1:9" s="17" customFormat="1" ht="18" customHeight="1">
      <c r="A8" s="1" t="s">
        <v>51</v>
      </c>
      <c r="B8" s="44">
        <v>26739</v>
      </c>
      <c r="C8" s="44">
        <v>18603</v>
      </c>
      <c r="D8" s="45">
        <v>69.57253450016829</v>
      </c>
      <c r="E8" s="44">
        <v>926</v>
      </c>
      <c r="F8" s="44">
        <v>12975</v>
      </c>
      <c r="G8" s="44">
        <v>4702</v>
      </c>
      <c r="H8" s="44">
        <v>1</v>
      </c>
      <c r="I8" s="45">
        <v>0.0053754770735902815</v>
      </c>
    </row>
    <row r="9" ht="14.25">
      <c r="I9" s="36"/>
    </row>
    <row r="10" ht="14.25">
      <c r="I10" s="36"/>
    </row>
    <row r="11" ht="14.25">
      <c r="I11" s="36"/>
    </row>
    <row r="13" spans="1:5" ht="14.25">
      <c r="A13" s="57" t="s">
        <v>95</v>
      </c>
      <c r="B13" s="18"/>
      <c r="C13" s="21"/>
      <c r="D13" s="21"/>
      <c r="E13" s="21"/>
    </row>
    <row r="14" spans="9:10" ht="14.25">
      <c r="I14" s="30"/>
      <c r="J14" s="58" t="s">
        <v>1</v>
      </c>
    </row>
    <row r="15" spans="1:10" ht="36" customHeight="1">
      <c r="A15" s="86"/>
      <c r="B15" s="87"/>
      <c r="C15" s="5" t="s">
        <v>65</v>
      </c>
      <c r="D15" s="5" t="s">
        <v>66</v>
      </c>
      <c r="E15" s="31" t="s">
        <v>57</v>
      </c>
      <c r="F15" s="31" t="s">
        <v>114</v>
      </c>
      <c r="G15" s="31" t="s">
        <v>115</v>
      </c>
      <c r="H15" s="31" t="s">
        <v>116</v>
      </c>
      <c r="I15" s="31" t="s">
        <v>102</v>
      </c>
      <c r="J15" s="31" t="s">
        <v>103</v>
      </c>
    </row>
    <row r="16" spans="1:10" ht="18" customHeight="1">
      <c r="A16" s="80" t="s">
        <v>80</v>
      </c>
      <c r="B16" s="3" t="s">
        <v>104</v>
      </c>
      <c r="C16" s="41">
        <v>6085</v>
      </c>
      <c r="D16" s="41">
        <v>1427</v>
      </c>
      <c r="E16" s="42">
        <v>23.451109285127362</v>
      </c>
      <c r="F16" s="43" t="s">
        <v>23</v>
      </c>
      <c r="G16" s="41">
        <v>960</v>
      </c>
      <c r="H16" s="41">
        <v>467</v>
      </c>
      <c r="I16" s="41">
        <v>0</v>
      </c>
      <c r="J16" s="42">
        <v>0</v>
      </c>
    </row>
    <row r="17" spans="1:10" ht="18" customHeight="1">
      <c r="A17" s="81"/>
      <c r="B17" s="3" t="s">
        <v>54</v>
      </c>
      <c r="C17" s="41">
        <v>459</v>
      </c>
      <c r="D17" s="41">
        <v>452</v>
      </c>
      <c r="E17" s="42">
        <v>98.47494553376906</v>
      </c>
      <c r="F17" s="41">
        <v>452</v>
      </c>
      <c r="G17" s="43" t="s">
        <v>23</v>
      </c>
      <c r="H17" s="43" t="s">
        <v>23</v>
      </c>
      <c r="I17" s="41">
        <v>0</v>
      </c>
      <c r="J17" s="42">
        <v>0</v>
      </c>
    </row>
    <row r="18" spans="1:10" ht="18" customHeight="1">
      <c r="A18" s="82"/>
      <c r="B18" s="3" t="s">
        <v>51</v>
      </c>
      <c r="C18" s="41">
        <v>6544</v>
      </c>
      <c r="D18" s="41">
        <v>1879</v>
      </c>
      <c r="E18" s="42">
        <v>28.71332518337408</v>
      </c>
      <c r="F18" s="41">
        <v>452</v>
      </c>
      <c r="G18" s="41">
        <v>960</v>
      </c>
      <c r="H18" s="41">
        <v>467</v>
      </c>
      <c r="I18" s="41">
        <v>0</v>
      </c>
      <c r="J18" s="42">
        <v>0</v>
      </c>
    </row>
    <row r="19" spans="1:10" ht="18" customHeight="1">
      <c r="A19" s="80" t="s">
        <v>81</v>
      </c>
      <c r="B19" s="3" t="s">
        <v>104</v>
      </c>
      <c r="C19" s="41">
        <v>2481</v>
      </c>
      <c r="D19" s="41">
        <v>1807</v>
      </c>
      <c r="E19" s="42">
        <v>72.8335348649738</v>
      </c>
      <c r="F19" s="43" t="s">
        <v>23</v>
      </c>
      <c r="G19" s="41">
        <v>1677</v>
      </c>
      <c r="H19" s="41">
        <v>130</v>
      </c>
      <c r="I19" s="41">
        <v>0</v>
      </c>
      <c r="J19" s="42">
        <v>0</v>
      </c>
    </row>
    <row r="20" spans="1:10" ht="18" customHeight="1">
      <c r="A20" s="81"/>
      <c r="B20" s="3" t="s">
        <v>54</v>
      </c>
      <c r="C20" s="41">
        <v>171</v>
      </c>
      <c r="D20" s="41">
        <v>171</v>
      </c>
      <c r="E20" s="42">
        <v>100</v>
      </c>
      <c r="F20" s="41">
        <v>171</v>
      </c>
      <c r="G20" s="43" t="s">
        <v>23</v>
      </c>
      <c r="H20" s="43" t="s">
        <v>23</v>
      </c>
      <c r="I20" s="41">
        <v>0</v>
      </c>
      <c r="J20" s="42">
        <v>0</v>
      </c>
    </row>
    <row r="21" spans="1:10" ht="18" customHeight="1">
      <c r="A21" s="82"/>
      <c r="B21" s="3" t="s">
        <v>51</v>
      </c>
      <c r="C21" s="41">
        <v>2652</v>
      </c>
      <c r="D21" s="41">
        <v>1978</v>
      </c>
      <c r="E21" s="42">
        <v>74.58521870286576</v>
      </c>
      <c r="F21" s="41">
        <v>171</v>
      </c>
      <c r="G21" s="41">
        <v>1677</v>
      </c>
      <c r="H21" s="41">
        <v>130</v>
      </c>
      <c r="I21" s="41">
        <v>0</v>
      </c>
      <c r="J21" s="42">
        <v>0</v>
      </c>
    </row>
    <row r="22" spans="1:10" ht="18" customHeight="1">
      <c r="A22" s="80" t="s">
        <v>82</v>
      </c>
      <c r="B22" s="3" t="s">
        <v>104</v>
      </c>
      <c r="C22" s="41">
        <v>1278</v>
      </c>
      <c r="D22" s="41">
        <v>994</v>
      </c>
      <c r="E22" s="42">
        <v>77.77777777777779</v>
      </c>
      <c r="F22" s="43" t="s">
        <v>23</v>
      </c>
      <c r="G22" s="41">
        <v>975</v>
      </c>
      <c r="H22" s="41">
        <v>19</v>
      </c>
      <c r="I22" s="41">
        <v>0</v>
      </c>
      <c r="J22" s="42">
        <v>0</v>
      </c>
    </row>
    <row r="23" spans="1:10" ht="18" customHeight="1">
      <c r="A23" s="81"/>
      <c r="B23" s="3" t="s">
        <v>54</v>
      </c>
      <c r="C23" s="41">
        <v>55</v>
      </c>
      <c r="D23" s="41">
        <v>54</v>
      </c>
      <c r="E23" s="42">
        <v>98.18181818181819</v>
      </c>
      <c r="F23" s="41">
        <v>54</v>
      </c>
      <c r="G23" s="43" t="s">
        <v>23</v>
      </c>
      <c r="H23" s="43" t="s">
        <v>23</v>
      </c>
      <c r="I23" s="41">
        <v>0</v>
      </c>
      <c r="J23" s="42">
        <v>0</v>
      </c>
    </row>
    <row r="24" spans="1:10" ht="18" customHeight="1">
      <c r="A24" s="82"/>
      <c r="B24" s="3" t="s">
        <v>51</v>
      </c>
      <c r="C24" s="41">
        <v>1333</v>
      </c>
      <c r="D24" s="41">
        <v>1048</v>
      </c>
      <c r="E24" s="42">
        <v>78.61965491372843</v>
      </c>
      <c r="F24" s="41">
        <v>54</v>
      </c>
      <c r="G24" s="41">
        <v>975</v>
      </c>
      <c r="H24" s="41">
        <v>19</v>
      </c>
      <c r="I24" s="41">
        <v>0</v>
      </c>
      <c r="J24" s="42">
        <v>0</v>
      </c>
    </row>
    <row r="25" spans="1:10" ht="18" customHeight="1">
      <c r="A25" s="80" t="s">
        <v>117</v>
      </c>
      <c r="B25" s="3" t="s">
        <v>104</v>
      </c>
      <c r="C25" s="41">
        <v>2181</v>
      </c>
      <c r="D25" s="41">
        <v>1755</v>
      </c>
      <c r="E25" s="42">
        <v>80.46767537826685</v>
      </c>
      <c r="F25" s="43" t="s">
        <v>23</v>
      </c>
      <c r="G25" s="41">
        <v>1722</v>
      </c>
      <c r="H25" s="41">
        <v>33</v>
      </c>
      <c r="I25" s="41">
        <v>0</v>
      </c>
      <c r="J25" s="42">
        <v>0</v>
      </c>
    </row>
    <row r="26" spans="1:10" ht="18" customHeight="1">
      <c r="A26" s="81"/>
      <c r="B26" s="3" t="s">
        <v>54</v>
      </c>
      <c r="C26" s="41">
        <v>110</v>
      </c>
      <c r="D26" s="41">
        <v>110</v>
      </c>
      <c r="E26" s="42">
        <v>100</v>
      </c>
      <c r="F26" s="41">
        <v>110</v>
      </c>
      <c r="G26" s="43" t="s">
        <v>23</v>
      </c>
      <c r="H26" s="43" t="s">
        <v>23</v>
      </c>
      <c r="I26" s="41">
        <v>0</v>
      </c>
      <c r="J26" s="42">
        <v>0</v>
      </c>
    </row>
    <row r="27" spans="1:10" ht="18" customHeight="1">
      <c r="A27" s="82"/>
      <c r="B27" s="3" t="s">
        <v>51</v>
      </c>
      <c r="C27" s="41">
        <v>2291</v>
      </c>
      <c r="D27" s="41">
        <v>1865</v>
      </c>
      <c r="E27" s="42">
        <v>81.4054997817547</v>
      </c>
      <c r="F27" s="41">
        <v>110</v>
      </c>
      <c r="G27" s="41">
        <v>1722</v>
      </c>
      <c r="H27" s="41">
        <v>33</v>
      </c>
      <c r="I27" s="41">
        <v>0</v>
      </c>
      <c r="J27" s="42">
        <v>0</v>
      </c>
    </row>
    <row r="28" spans="1:10" ht="18" customHeight="1">
      <c r="A28" s="80" t="s">
        <v>83</v>
      </c>
      <c r="B28" s="3" t="s">
        <v>104</v>
      </c>
      <c r="C28" s="41">
        <v>3613</v>
      </c>
      <c r="D28" s="41">
        <v>2453</v>
      </c>
      <c r="E28" s="42">
        <v>67.8937171325768</v>
      </c>
      <c r="F28" s="43" t="s">
        <v>23</v>
      </c>
      <c r="G28" s="41">
        <v>2453</v>
      </c>
      <c r="H28" s="43" t="s">
        <v>23</v>
      </c>
      <c r="I28" s="41">
        <v>0</v>
      </c>
      <c r="J28" s="42">
        <v>0</v>
      </c>
    </row>
    <row r="29" spans="1:10" ht="18" customHeight="1">
      <c r="A29" s="81"/>
      <c r="B29" s="3" t="s">
        <v>54</v>
      </c>
      <c r="C29" s="41">
        <v>143</v>
      </c>
      <c r="D29" s="41">
        <v>139</v>
      </c>
      <c r="E29" s="42">
        <v>97.2027972027972</v>
      </c>
      <c r="F29" s="41">
        <v>139</v>
      </c>
      <c r="G29" s="43" t="s">
        <v>23</v>
      </c>
      <c r="H29" s="43" t="s">
        <v>23</v>
      </c>
      <c r="I29" s="41">
        <v>0</v>
      </c>
      <c r="J29" s="42">
        <v>0</v>
      </c>
    </row>
    <row r="30" spans="1:10" ht="18" customHeight="1">
      <c r="A30" s="82"/>
      <c r="B30" s="3" t="s">
        <v>51</v>
      </c>
      <c r="C30" s="41">
        <v>3756</v>
      </c>
      <c r="D30" s="41">
        <v>2592</v>
      </c>
      <c r="E30" s="42">
        <v>69.00958466453673</v>
      </c>
      <c r="F30" s="41">
        <v>139</v>
      </c>
      <c r="G30" s="41">
        <v>2453</v>
      </c>
      <c r="H30" s="41">
        <v>0</v>
      </c>
      <c r="I30" s="41">
        <v>0</v>
      </c>
      <c r="J30" s="42">
        <v>0</v>
      </c>
    </row>
    <row r="31" spans="1:10" ht="18" customHeight="1">
      <c r="A31" s="83" t="s">
        <v>72</v>
      </c>
      <c r="B31" s="46" t="s">
        <v>104</v>
      </c>
      <c r="C31" s="44">
        <v>15638</v>
      </c>
      <c r="D31" s="44">
        <v>8436</v>
      </c>
      <c r="E31" s="45">
        <v>53.94551732958178</v>
      </c>
      <c r="F31" s="47">
        <v>0</v>
      </c>
      <c r="G31" s="44">
        <v>7787</v>
      </c>
      <c r="H31" s="44">
        <v>649</v>
      </c>
      <c r="I31" s="44">
        <v>0</v>
      </c>
      <c r="J31" s="45">
        <v>0</v>
      </c>
    </row>
    <row r="32" spans="1:10" ht="18" customHeight="1">
      <c r="A32" s="84"/>
      <c r="B32" s="46" t="s">
        <v>54</v>
      </c>
      <c r="C32" s="44">
        <v>938</v>
      </c>
      <c r="D32" s="44">
        <v>926</v>
      </c>
      <c r="E32" s="45">
        <v>98.72068230277186</v>
      </c>
      <c r="F32" s="44">
        <v>926</v>
      </c>
      <c r="G32" s="47">
        <v>0</v>
      </c>
      <c r="H32" s="47">
        <v>0</v>
      </c>
      <c r="I32" s="44">
        <v>0</v>
      </c>
      <c r="J32" s="45">
        <v>0</v>
      </c>
    </row>
    <row r="33" spans="1:10" ht="18" customHeight="1">
      <c r="A33" s="85"/>
      <c r="B33" s="46" t="s">
        <v>51</v>
      </c>
      <c r="C33" s="44">
        <v>16576</v>
      </c>
      <c r="D33" s="44">
        <v>9362</v>
      </c>
      <c r="E33" s="45">
        <v>56.4792471042471</v>
      </c>
      <c r="F33" s="44">
        <v>926</v>
      </c>
      <c r="G33" s="44">
        <v>7787</v>
      </c>
      <c r="H33" s="44">
        <v>649</v>
      </c>
      <c r="I33" s="44">
        <v>0</v>
      </c>
      <c r="J33" s="45">
        <v>0</v>
      </c>
    </row>
  </sheetData>
  <mergeCells count="7">
    <mergeCell ref="A25:A27"/>
    <mergeCell ref="A28:A30"/>
    <mergeCell ref="A31:A33"/>
    <mergeCell ref="A15:B15"/>
    <mergeCell ref="A16:A18"/>
    <mergeCell ref="A19:A21"/>
    <mergeCell ref="A22:A24"/>
  </mergeCells>
  <printOptions/>
  <pageMargins left="0.7874015748031497" right="0.7874015748031497" top="0.7874015748031497" bottom="0.7874015748031497" header="0" footer="0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I1" sqref="I1"/>
    </sheetView>
  </sheetViews>
  <sheetFormatPr defaultColWidth="9.00390625" defaultRowHeight="13.5"/>
  <cols>
    <col min="1" max="1" width="9.625" style="16" customWidth="1"/>
    <col min="2" max="2" width="8.625" style="16" customWidth="1"/>
    <col min="3" max="16" width="9.00390625" style="16" customWidth="1"/>
    <col min="17" max="18" width="9.00390625" style="48" customWidth="1"/>
    <col min="19" max="16384" width="9.00390625" style="16" customWidth="1"/>
  </cols>
  <sheetData>
    <row r="1" spans="1:8" ht="21" customHeight="1">
      <c r="A1" s="124" t="s">
        <v>122</v>
      </c>
      <c r="B1" s="124"/>
      <c r="C1" s="124"/>
      <c r="D1" s="124"/>
      <c r="E1" s="124"/>
      <c r="F1" s="124"/>
      <c r="G1" s="124"/>
      <c r="H1" s="125"/>
    </row>
    <row r="2" spans="1:18" ht="21" customHeight="1">
      <c r="A2" s="20"/>
      <c r="B2" s="20"/>
      <c r="C2" s="20"/>
      <c r="D2" s="20"/>
      <c r="E2" s="20"/>
      <c r="F2" s="20"/>
      <c r="G2" s="20"/>
      <c r="H2" s="36"/>
      <c r="I2" s="36"/>
      <c r="L2" s="20"/>
      <c r="M2" s="20"/>
      <c r="N2" s="20"/>
      <c r="O2" s="20"/>
      <c r="P2" s="25"/>
      <c r="Q2" s="49"/>
      <c r="R2" s="50" t="s">
        <v>1</v>
      </c>
    </row>
    <row r="3" spans="1:18" ht="21" customHeight="1">
      <c r="A3" s="68" t="s">
        <v>24</v>
      </c>
      <c r="B3" s="68" t="s">
        <v>93</v>
      </c>
      <c r="C3" s="68"/>
      <c r="D3" s="68" t="s">
        <v>25</v>
      </c>
      <c r="E3" s="68" t="s">
        <v>26</v>
      </c>
      <c r="F3" s="68"/>
      <c r="G3" s="122" t="s">
        <v>27</v>
      </c>
      <c r="H3" s="122" t="s">
        <v>28</v>
      </c>
      <c r="I3" s="122" t="s">
        <v>29</v>
      </c>
      <c r="J3" s="130" t="s">
        <v>2</v>
      </c>
      <c r="K3" s="130"/>
      <c r="L3" s="130"/>
      <c r="M3" s="130"/>
      <c r="N3" s="130"/>
      <c r="O3" s="129" t="s">
        <v>90</v>
      </c>
      <c r="P3" s="129"/>
      <c r="Q3" s="126" t="s">
        <v>3</v>
      </c>
      <c r="R3" s="126" t="s">
        <v>4</v>
      </c>
    </row>
    <row r="4" spans="1:18" ht="21" customHeight="1">
      <c r="A4" s="68"/>
      <c r="B4" s="68"/>
      <c r="C4" s="68"/>
      <c r="D4" s="68"/>
      <c r="E4" s="122" t="s">
        <v>30</v>
      </c>
      <c r="F4" s="122" t="s">
        <v>91</v>
      </c>
      <c r="G4" s="122"/>
      <c r="H4" s="122"/>
      <c r="I4" s="122"/>
      <c r="J4" s="122" t="s">
        <v>31</v>
      </c>
      <c r="K4" s="122" t="s">
        <v>32</v>
      </c>
      <c r="L4" s="129" t="s">
        <v>33</v>
      </c>
      <c r="M4" s="129"/>
      <c r="N4" s="131" t="s">
        <v>99</v>
      </c>
      <c r="O4" s="122" t="s">
        <v>5</v>
      </c>
      <c r="P4" s="132" t="s">
        <v>6</v>
      </c>
      <c r="Q4" s="127"/>
      <c r="R4" s="127"/>
    </row>
    <row r="5" spans="1:18" ht="21" customHeight="1">
      <c r="A5" s="68"/>
      <c r="B5" s="68"/>
      <c r="C5" s="68"/>
      <c r="D5" s="68"/>
      <c r="E5" s="122"/>
      <c r="F5" s="122"/>
      <c r="G5" s="122"/>
      <c r="H5" s="122"/>
      <c r="I5" s="122"/>
      <c r="J5" s="122"/>
      <c r="K5" s="122"/>
      <c r="L5" s="5" t="s">
        <v>34</v>
      </c>
      <c r="M5" s="5" t="s">
        <v>35</v>
      </c>
      <c r="N5" s="131"/>
      <c r="O5" s="122"/>
      <c r="P5" s="133"/>
      <c r="Q5" s="128"/>
      <c r="R5" s="128"/>
    </row>
    <row r="6" spans="1:18" ht="21" customHeight="1">
      <c r="A6" s="122" t="s">
        <v>7</v>
      </c>
      <c r="B6" s="5" t="s">
        <v>8</v>
      </c>
      <c r="C6" s="123">
        <v>126</v>
      </c>
      <c r="D6" s="12">
        <v>55</v>
      </c>
      <c r="E6" s="12">
        <v>6</v>
      </c>
      <c r="F6" s="12">
        <v>6</v>
      </c>
      <c r="G6" s="12" t="s">
        <v>9</v>
      </c>
      <c r="H6" s="12" t="s">
        <v>9</v>
      </c>
      <c r="I6" s="12">
        <v>53</v>
      </c>
      <c r="J6" s="12" t="s">
        <v>9</v>
      </c>
      <c r="K6" s="12" t="s">
        <v>9</v>
      </c>
      <c r="L6" s="12" t="s">
        <v>9</v>
      </c>
      <c r="M6" s="12" t="s">
        <v>9</v>
      </c>
      <c r="N6" s="12">
        <v>2</v>
      </c>
      <c r="O6" s="12" t="s">
        <v>9</v>
      </c>
      <c r="P6" s="12" t="s">
        <v>10</v>
      </c>
      <c r="Q6" s="51" t="s">
        <v>9</v>
      </c>
      <c r="R6" s="51" t="s">
        <v>9</v>
      </c>
    </row>
    <row r="7" spans="1:18" ht="21" customHeight="1">
      <c r="A7" s="122"/>
      <c r="B7" s="5" t="s">
        <v>11</v>
      </c>
      <c r="C7" s="123"/>
      <c r="D7" s="12">
        <v>20</v>
      </c>
      <c r="E7" s="12" t="s">
        <v>23</v>
      </c>
      <c r="F7" s="12" t="s">
        <v>12</v>
      </c>
      <c r="G7" s="12" t="s">
        <v>12</v>
      </c>
      <c r="H7" s="12" t="s">
        <v>12</v>
      </c>
      <c r="I7" s="12">
        <v>20</v>
      </c>
      <c r="J7" s="12" t="s">
        <v>12</v>
      </c>
      <c r="K7" s="12" t="s">
        <v>12</v>
      </c>
      <c r="L7" s="12">
        <v>2</v>
      </c>
      <c r="M7" s="12">
        <v>2</v>
      </c>
      <c r="N7" s="12" t="s">
        <v>23</v>
      </c>
      <c r="O7" s="12" t="s">
        <v>12</v>
      </c>
      <c r="P7" s="12">
        <v>1</v>
      </c>
      <c r="Q7" s="51" t="s">
        <v>12</v>
      </c>
      <c r="R7" s="51" t="s">
        <v>12</v>
      </c>
    </row>
    <row r="8" spans="1:18" ht="21" customHeight="1">
      <c r="A8" s="122"/>
      <c r="B8" s="5" t="s">
        <v>13</v>
      </c>
      <c r="C8" s="123"/>
      <c r="D8" s="12">
        <v>11</v>
      </c>
      <c r="E8" s="12" t="s">
        <v>9</v>
      </c>
      <c r="F8" s="12" t="s">
        <v>9</v>
      </c>
      <c r="G8" s="12" t="s">
        <v>9</v>
      </c>
      <c r="H8" s="12" t="s">
        <v>9</v>
      </c>
      <c r="I8" s="12">
        <v>11</v>
      </c>
      <c r="J8" s="12" t="s">
        <v>9</v>
      </c>
      <c r="K8" s="12" t="s">
        <v>9</v>
      </c>
      <c r="L8" s="12" t="s">
        <v>9</v>
      </c>
      <c r="M8" s="12" t="s">
        <v>9</v>
      </c>
      <c r="N8" s="12" t="s">
        <v>10</v>
      </c>
      <c r="O8" s="12">
        <v>2</v>
      </c>
      <c r="P8" s="12" t="s">
        <v>9</v>
      </c>
      <c r="Q8" s="51" t="s">
        <v>9</v>
      </c>
      <c r="R8" s="51">
        <f>O8/D8*100</f>
        <v>18.181818181818183</v>
      </c>
    </row>
    <row r="9" spans="1:18" ht="21" customHeight="1">
      <c r="A9" s="122"/>
      <c r="B9" s="5" t="s">
        <v>36</v>
      </c>
      <c r="C9" s="123"/>
      <c r="D9" s="12">
        <v>86</v>
      </c>
      <c r="E9" s="12">
        <v>6</v>
      </c>
      <c r="F9" s="12">
        <v>6</v>
      </c>
      <c r="G9" s="12" t="s">
        <v>19</v>
      </c>
      <c r="H9" s="12" t="s">
        <v>19</v>
      </c>
      <c r="I9" s="12">
        <v>86</v>
      </c>
      <c r="J9" s="12" t="s">
        <v>19</v>
      </c>
      <c r="K9" s="12" t="s">
        <v>19</v>
      </c>
      <c r="L9" s="12">
        <v>2</v>
      </c>
      <c r="M9" s="12">
        <v>2</v>
      </c>
      <c r="N9" s="12">
        <v>2</v>
      </c>
      <c r="O9" s="12">
        <v>2</v>
      </c>
      <c r="P9" s="12">
        <v>1</v>
      </c>
      <c r="Q9" s="51">
        <f>D9/C6*100</f>
        <v>68.25396825396825</v>
      </c>
      <c r="R9" s="51">
        <f>O9/D9*100</f>
        <v>2.3255813953488373</v>
      </c>
    </row>
    <row r="10" spans="1:18" ht="21" customHeight="1">
      <c r="A10" s="122" t="s">
        <v>37</v>
      </c>
      <c r="B10" s="5" t="s">
        <v>8</v>
      </c>
      <c r="C10" s="123">
        <v>189</v>
      </c>
      <c r="D10" s="12">
        <v>28</v>
      </c>
      <c r="E10" s="12" t="s">
        <v>9</v>
      </c>
      <c r="F10" s="12" t="s">
        <v>9</v>
      </c>
      <c r="G10" s="12" t="s">
        <v>9</v>
      </c>
      <c r="H10" s="12" t="s">
        <v>9</v>
      </c>
      <c r="I10" s="12">
        <v>28</v>
      </c>
      <c r="J10" s="12" t="s">
        <v>9</v>
      </c>
      <c r="K10" s="12" t="s">
        <v>9</v>
      </c>
      <c r="L10" s="12" t="s">
        <v>9</v>
      </c>
      <c r="M10" s="12" t="s">
        <v>9</v>
      </c>
      <c r="N10" s="12" t="s">
        <v>10</v>
      </c>
      <c r="O10" s="12" t="s">
        <v>9</v>
      </c>
      <c r="P10" s="12">
        <v>3</v>
      </c>
      <c r="Q10" s="51" t="s">
        <v>9</v>
      </c>
      <c r="R10" s="51" t="s">
        <v>9</v>
      </c>
    </row>
    <row r="11" spans="1:18" ht="21" customHeight="1">
      <c r="A11" s="122"/>
      <c r="B11" s="5" t="s">
        <v>11</v>
      </c>
      <c r="C11" s="123"/>
      <c r="D11" s="12">
        <v>28</v>
      </c>
      <c r="E11" s="12">
        <v>9</v>
      </c>
      <c r="F11" s="12" t="s">
        <v>12</v>
      </c>
      <c r="G11" s="12" t="s">
        <v>12</v>
      </c>
      <c r="H11" s="12" t="s">
        <v>12</v>
      </c>
      <c r="I11" s="12">
        <v>19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23</v>
      </c>
      <c r="O11" s="12" t="s">
        <v>12</v>
      </c>
      <c r="P11" s="12">
        <v>1</v>
      </c>
      <c r="Q11" s="51" t="s">
        <v>12</v>
      </c>
      <c r="R11" s="51" t="s">
        <v>12</v>
      </c>
    </row>
    <row r="12" spans="1:18" ht="21" customHeight="1">
      <c r="A12" s="122"/>
      <c r="B12" s="5" t="s">
        <v>13</v>
      </c>
      <c r="C12" s="123"/>
      <c r="D12" s="12">
        <v>46</v>
      </c>
      <c r="E12" s="12" t="s">
        <v>9</v>
      </c>
      <c r="F12" s="12" t="s">
        <v>9</v>
      </c>
      <c r="G12" s="12" t="s">
        <v>9</v>
      </c>
      <c r="H12" s="12" t="s">
        <v>9</v>
      </c>
      <c r="I12" s="12">
        <v>46</v>
      </c>
      <c r="J12" s="12" t="s">
        <v>9</v>
      </c>
      <c r="K12" s="12" t="s">
        <v>9</v>
      </c>
      <c r="L12" s="12" t="s">
        <v>9</v>
      </c>
      <c r="M12" s="12" t="s">
        <v>9</v>
      </c>
      <c r="N12" s="12" t="s">
        <v>10</v>
      </c>
      <c r="O12" s="12" t="s">
        <v>9</v>
      </c>
      <c r="P12" s="12" t="s">
        <v>9</v>
      </c>
      <c r="Q12" s="51" t="s">
        <v>9</v>
      </c>
      <c r="R12" s="51" t="s">
        <v>9</v>
      </c>
    </row>
    <row r="13" spans="1:18" ht="21" customHeight="1">
      <c r="A13" s="122"/>
      <c r="B13" s="5" t="s">
        <v>36</v>
      </c>
      <c r="C13" s="123"/>
      <c r="D13" s="12">
        <v>102</v>
      </c>
      <c r="E13" s="12">
        <v>9</v>
      </c>
      <c r="F13" s="12" t="s">
        <v>19</v>
      </c>
      <c r="G13" s="12" t="s">
        <v>19</v>
      </c>
      <c r="H13" s="12" t="s">
        <v>19</v>
      </c>
      <c r="I13" s="12">
        <v>93</v>
      </c>
      <c r="J13" s="12" t="s">
        <v>19</v>
      </c>
      <c r="K13" s="12" t="s">
        <v>19</v>
      </c>
      <c r="L13" s="12" t="s">
        <v>19</v>
      </c>
      <c r="M13" s="12" t="s">
        <v>19</v>
      </c>
      <c r="N13" s="12" t="s">
        <v>70</v>
      </c>
      <c r="O13" s="12" t="s">
        <v>19</v>
      </c>
      <c r="P13" s="12">
        <v>4</v>
      </c>
      <c r="Q13" s="51">
        <f>D13/C10*100</f>
        <v>53.96825396825397</v>
      </c>
      <c r="R13" s="51" t="s">
        <v>70</v>
      </c>
    </row>
    <row r="14" spans="1:18" s="17" customFormat="1" ht="21" customHeight="1">
      <c r="A14" s="68" t="s">
        <v>14</v>
      </c>
      <c r="B14" s="5" t="s">
        <v>8</v>
      </c>
      <c r="C14" s="123">
        <v>58</v>
      </c>
      <c r="D14" s="12">
        <v>7</v>
      </c>
      <c r="E14" s="12" t="s">
        <v>9</v>
      </c>
      <c r="F14" s="12" t="s">
        <v>9</v>
      </c>
      <c r="G14" s="12" t="s">
        <v>9</v>
      </c>
      <c r="H14" s="12" t="s">
        <v>9</v>
      </c>
      <c r="I14" s="12">
        <v>7</v>
      </c>
      <c r="J14" s="12" t="s">
        <v>9</v>
      </c>
      <c r="K14" s="12" t="s">
        <v>9</v>
      </c>
      <c r="L14" s="12" t="s">
        <v>9</v>
      </c>
      <c r="M14" s="12" t="s">
        <v>9</v>
      </c>
      <c r="N14" s="12" t="s">
        <v>10</v>
      </c>
      <c r="O14" s="12" t="s">
        <v>9</v>
      </c>
      <c r="P14" s="12" t="s">
        <v>9</v>
      </c>
      <c r="Q14" s="51" t="s">
        <v>9</v>
      </c>
      <c r="R14" s="51" t="s">
        <v>9</v>
      </c>
    </row>
    <row r="15" spans="1:18" s="17" customFormat="1" ht="21" customHeight="1">
      <c r="A15" s="68"/>
      <c r="B15" s="5" t="s">
        <v>11</v>
      </c>
      <c r="C15" s="123"/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  <c r="I15" s="12" t="s">
        <v>12</v>
      </c>
      <c r="J15" s="12" t="s">
        <v>12</v>
      </c>
      <c r="K15" s="12" t="s">
        <v>12</v>
      </c>
      <c r="L15" s="12" t="s">
        <v>12</v>
      </c>
      <c r="M15" s="12" t="s">
        <v>12</v>
      </c>
      <c r="N15" s="12" t="s">
        <v>23</v>
      </c>
      <c r="O15" s="12" t="s">
        <v>12</v>
      </c>
      <c r="P15" s="12" t="s">
        <v>12</v>
      </c>
      <c r="Q15" s="51" t="s">
        <v>12</v>
      </c>
      <c r="R15" s="51" t="s">
        <v>12</v>
      </c>
    </row>
    <row r="16" spans="1:18" s="17" customFormat="1" ht="21" customHeight="1">
      <c r="A16" s="68"/>
      <c r="B16" s="5" t="s">
        <v>13</v>
      </c>
      <c r="C16" s="123"/>
      <c r="D16" s="12">
        <v>22</v>
      </c>
      <c r="E16" s="12" t="s">
        <v>9</v>
      </c>
      <c r="F16" s="12" t="s">
        <v>9</v>
      </c>
      <c r="G16" s="12" t="s">
        <v>9</v>
      </c>
      <c r="H16" s="12" t="s">
        <v>9</v>
      </c>
      <c r="I16" s="12">
        <v>22</v>
      </c>
      <c r="J16" s="12" t="s">
        <v>9</v>
      </c>
      <c r="K16" s="12" t="s">
        <v>9</v>
      </c>
      <c r="L16" s="12" t="s">
        <v>9</v>
      </c>
      <c r="M16" s="12" t="s">
        <v>9</v>
      </c>
      <c r="N16" s="12" t="s">
        <v>10</v>
      </c>
      <c r="O16" s="12" t="s">
        <v>9</v>
      </c>
      <c r="P16" s="12" t="s">
        <v>9</v>
      </c>
      <c r="Q16" s="51" t="s">
        <v>9</v>
      </c>
      <c r="R16" s="51" t="s">
        <v>9</v>
      </c>
    </row>
    <row r="17" spans="1:18" ht="21" customHeight="1">
      <c r="A17" s="68"/>
      <c r="B17" s="5" t="s">
        <v>36</v>
      </c>
      <c r="C17" s="123"/>
      <c r="D17" s="12">
        <v>29</v>
      </c>
      <c r="E17" s="12" t="s">
        <v>19</v>
      </c>
      <c r="F17" s="12" t="s">
        <v>19</v>
      </c>
      <c r="G17" s="12" t="s">
        <v>19</v>
      </c>
      <c r="H17" s="12" t="s">
        <v>19</v>
      </c>
      <c r="I17" s="12">
        <v>29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70</v>
      </c>
      <c r="O17" s="12" t="s">
        <v>19</v>
      </c>
      <c r="P17" s="12" t="s">
        <v>19</v>
      </c>
      <c r="Q17" s="51">
        <f>D17/C14*100</f>
        <v>50</v>
      </c>
      <c r="R17" s="51" t="s">
        <v>19</v>
      </c>
    </row>
    <row r="18" spans="1:18" ht="21" customHeight="1">
      <c r="A18" s="79" t="s">
        <v>36</v>
      </c>
      <c r="B18" s="1" t="s">
        <v>8</v>
      </c>
      <c r="C18" s="134">
        <v>373</v>
      </c>
      <c r="D18" s="14">
        <v>90</v>
      </c>
      <c r="E18" s="14">
        <v>6</v>
      </c>
      <c r="F18" s="14">
        <v>6</v>
      </c>
      <c r="G18" s="14" t="s">
        <v>9</v>
      </c>
      <c r="H18" s="14" t="s">
        <v>9</v>
      </c>
      <c r="I18" s="14">
        <f>I6+I10+I14</f>
        <v>88</v>
      </c>
      <c r="J18" s="14" t="s">
        <v>9</v>
      </c>
      <c r="K18" s="14" t="s">
        <v>9</v>
      </c>
      <c r="L18" s="14" t="s">
        <v>9</v>
      </c>
      <c r="M18" s="14" t="s">
        <v>9</v>
      </c>
      <c r="N18" s="14">
        <v>2</v>
      </c>
      <c r="O18" s="14" t="s">
        <v>9</v>
      </c>
      <c r="P18" s="14">
        <v>3</v>
      </c>
      <c r="Q18" s="52" t="s">
        <v>9</v>
      </c>
      <c r="R18" s="52" t="s">
        <v>9</v>
      </c>
    </row>
    <row r="19" spans="1:18" ht="21" customHeight="1">
      <c r="A19" s="79"/>
      <c r="B19" s="1" t="s">
        <v>11</v>
      </c>
      <c r="C19" s="134"/>
      <c r="D19" s="14">
        <v>48</v>
      </c>
      <c r="E19" s="14">
        <v>9</v>
      </c>
      <c r="F19" s="14" t="s">
        <v>12</v>
      </c>
      <c r="G19" s="14" t="s">
        <v>12</v>
      </c>
      <c r="H19" s="14" t="s">
        <v>12</v>
      </c>
      <c r="I19" s="14">
        <v>39</v>
      </c>
      <c r="J19" s="14" t="s">
        <v>12</v>
      </c>
      <c r="K19" s="14" t="s">
        <v>12</v>
      </c>
      <c r="L19" s="14">
        <v>2</v>
      </c>
      <c r="M19" s="14">
        <v>2</v>
      </c>
      <c r="N19" s="14" t="s">
        <v>23</v>
      </c>
      <c r="O19" s="14" t="s">
        <v>12</v>
      </c>
      <c r="P19" s="14">
        <v>2</v>
      </c>
      <c r="Q19" s="52" t="s">
        <v>12</v>
      </c>
      <c r="R19" s="52" t="s">
        <v>12</v>
      </c>
    </row>
    <row r="20" spans="1:18" ht="21" customHeight="1">
      <c r="A20" s="79"/>
      <c r="B20" s="1" t="s">
        <v>13</v>
      </c>
      <c r="C20" s="134"/>
      <c r="D20" s="14">
        <v>79</v>
      </c>
      <c r="E20" s="14" t="s">
        <v>9</v>
      </c>
      <c r="F20" s="14" t="s">
        <v>9</v>
      </c>
      <c r="G20" s="14" t="s">
        <v>9</v>
      </c>
      <c r="H20" s="14" t="s">
        <v>9</v>
      </c>
      <c r="I20" s="14">
        <v>79</v>
      </c>
      <c r="J20" s="14" t="s">
        <v>9</v>
      </c>
      <c r="K20" s="14" t="s">
        <v>9</v>
      </c>
      <c r="L20" s="14" t="s">
        <v>9</v>
      </c>
      <c r="M20" s="14" t="s">
        <v>9</v>
      </c>
      <c r="N20" s="14" t="s">
        <v>10</v>
      </c>
      <c r="O20" s="14">
        <v>2</v>
      </c>
      <c r="P20" s="14" t="s">
        <v>9</v>
      </c>
      <c r="Q20" s="52" t="s">
        <v>9</v>
      </c>
      <c r="R20" s="52">
        <f>O20/D20*100</f>
        <v>2.5316455696202533</v>
      </c>
    </row>
    <row r="21" spans="1:18" ht="21" customHeight="1">
      <c r="A21" s="79"/>
      <c r="B21" s="1" t="s">
        <v>36</v>
      </c>
      <c r="C21" s="134"/>
      <c r="D21" s="14">
        <v>217</v>
      </c>
      <c r="E21" s="14">
        <v>15</v>
      </c>
      <c r="F21" s="14">
        <v>6</v>
      </c>
      <c r="G21" s="14" t="s">
        <v>19</v>
      </c>
      <c r="H21" s="14" t="s">
        <v>19</v>
      </c>
      <c r="I21" s="14">
        <v>206</v>
      </c>
      <c r="J21" s="14" t="s">
        <v>19</v>
      </c>
      <c r="K21" s="14" t="s">
        <v>19</v>
      </c>
      <c r="L21" s="14">
        <v>2</v>
      </c>
      <c r="M21" s="14">
        <v>2</v>
      </c>
      <c r="N21" s="14">
        <v>2</v>
      </c>
      <c r="O21" s="14">
        <v>2</v>
      </c>
      <c r="P21" s="14">
        <v>5</v>
      </c>
      <c r="Q21" s="52">
        <f>D21/C18*100</f>
        <v>58.17694369973191</v>
      </c>
      <c r="R21" s="52">
        <f>O21/D21*100</f>
        <v>0.9216589861751152</v>
      </c>
    </row>
    <row r="22" spans="12:16" ht="21" customHeight="1">
      <c r="L22" s="9"/>
      <c r="M22" s="9"/>
      <c r="N22" s="9"/>
      <c r="O22" s="9"/>
      <c r="P22" s="9"/>
    </row>
    <row r="23" spans="12:16" ht="21" customHeight="1">
      <c r="L23" s="9"/>
      <c r="M23" s="9"/>
      <c r="N23" s="9"/>
      <c r="O23" s="9"/>
      <c r="P23" s="9"/>
    </row>
    <row r="24" spans="1:5" ht="21" customHeight="1">
      <c r="A24" s="124" t="s">
        <v>92</v>
      </c>
      <c r="B24" s="124"/>
      <c r="C24" s="124"/>
      <c r="D24" s="124"/>
      <c r="E24" s="124"/>
    </row>
    <row r="25" spans="5:18" ht="21" customHeight="1" thickBot="1">
      <c r="E25" s="53"/>
      <c r="F25" s="25"/>
      <c r="G25" s="53" t="s">
        <v>1</v>
      </c>
      <c r="H25" s="11"/>
      <c r="I25" s="15"/>
      <c r="J25" s="21" t="s">
        <v>76</v>
      </c>
      <c r="K25" s="28"/>
      <c r="L25" s="26"/>
      <c r="M25" s="59"/>
      <c r="N25" s="59"/>
      <c r="O25" s="26"/>
      <c r="P25" s="94" t="s">
        <v>15</v>
      </c>
      <c r="Q25" s="95"/>
      <c r="R25" s="54"/>
    </row>
    <row r="26" spans="1:18" ht="21" customHeight="1" thickBot="1">
      <c r="A26" s="68" t="s">
        <v>64</v>
      </c>
      <c r="B26" s="68"/>
      <c r="C26" s="5" t="s">
        <v>58</v>
      </c>
      <c r="D26" s="5" t="s">
        <v>69</v>
      </c>
      <c r="E26" s="5" t="s">
        <v>61</v>
      </c>
      <c r="F26" s="5" t="s">
        <v>62</v>
      </c>
      <c r="G26" s="5" t="s">
        <v>63</v>
      </c>
      <c r="H26" s="9"/>
      <c r="I26" s="115" t="s">
        <v>50</v>
      </c>
      <c r="J26" s="102"/>
      <c r="K26" s="97"/>
      <c r="L26" s="96" t="s">
        <v>75</v>
      </c>
      <c r="M26" s="97"/>
      <c r="N26" s="96" t="s">
        <v>77</v>
      </c>
      <c r="O26" s="97"/>
      <c r="P26" s="102" t="s">
        <v>78</v>
      </c>
      <c r="Q26" s="103"/>
      <c r="R26" s="23"/>
    </row>
    <row r="27" spans="1:18" ht="21" customHeight="1">
      <c r="A27" s="68" t="s">
        <v>38</v>
      </c>
      <c r="B27" s="68"/>
      <c r="C27" s="76">
        <v>24</v>
      </c>
      <c r="D27" s="4">
        <v>44</v>
      </c>
      <c r="E27" s="4">
        <v>43</v>
      </c>
      <c r="F27" s="4">
        <v>1</v>
      </c>
      <c r="G27" s="4">
        <v>0</v>
      </c>
      <c r="I27" s="116" t="s">
        <v>118</v>
      </c>
      <c r="J27" s="117"/>
      <c r="K27" s="118"/>
      <c r="L27" s="98">
        <v>13</v>
      </c>
      <c r="M27" s="99"/>
      <c r="N27" s="109" t="s">
        <v>16</v>
      </c>
      <c r="O27" s="110"/>
      <c r="P27" s="88"/>
      <c r="Q27" s="89"/>
      <c r="R27" s="23"/>
    </row>
    <row r="28" spans="1:18" ht="21" customHeight="1">
      <c r="A28" s="68" t="s">
        <v>39</v>
      </c>
      <c r="B28" s="68"/>
      <c r="C28" s="76"/>
      <c r="D28" s="4">
        <v>15</v>
      </c>
      <c r="E28" s="4">
        <v>15</v>
      </c>
      <c r="F28" s="12">
        <v>0</v>
      </c>
      <c r="G28" s="12">
        <v>0</v>
      </c>
      <c r="I28" s="119" t="s">
        <v>119</v>
      </c>
      <c r="J28" s="120"/>
      <c r="K28" s="121"/>
      <c r="L28" s="100" t="s">
        <v>124</v>
      </c>
      <c r="M28" s="101"/>
      <c r="N28" s="111"/>
      <c r="O28" s="112"/>
      <c r="P28" s="90"/>
      <c r="Q28" s="91"/>
      <c r="R28" s="23"/>
    </row>
    <row r="29" spans="1:18" ht="21" customHeight="1">
      <c r="A29" s="79" t="s">
        <v>40</v>
      </c>
      <c r="B29" s="79"/>
      <c r="C29" s="19">
        <f>SUM(C27:C28)</f>
        <v>24</v>
      </c>
      <c r="D29" s="19">
        <f>SUM(D27:D28)</f>
        <v>59</v>
      </c>
      <c r="E29" s="19">
        <f>SUM(E27:E28)</f>
        <v>58</v>
      </c>
      <c r="F29" s="19">
        <f>SUM(F27:F28)</f>
        <v>1</v>
      </c>
      <c r="G29" s="19">
        <f>SUM(G27:G28)</f>
        <v>0</v>
      </c>
      <c r="I29" s="119" t="s">
        <v>120</v>
      </c>
      <c r="J29" s="120"/>
      <c r="K29" s="121"/>
      <c r="L29" s="100">
        <v>59</v>
      </c>
      <c r="M29" s="101"/>
      <c r="N29" s="111"/>
      <c r="O29" s="112"/>
      <c r="P29" s="90"/>
      <c r="Q29" s="91"/>
      <c r="R29" s="23"/>
    </row>
    <row r="30" spans="9:18" ht="21" customHeight="1" thickBot="1">
      <c r="I30" s="104" t="s">
        <v>121</v>
      </c>
      <c r="J30" s="105"/>
      <c r="K30" s="106"/>
      <c r="L30" s="107">
        <v>19</v>
      </c>
      <c r="M30" s="108"/>
      <c r="N30" s="113"/>
      <c r="O30" s="114"/>
      <c r="P30" s="92"/>
      <c r="Q30" s="93"/>
      <c r="R30" s="23"/>
    </row>
    <row r="31" spans="9:18" ht="21" customHeight="1">
      <c r="I31" s="64"/>
      <c r="J31" s="64"/>
      <c r="K31" s="64"/>
      <c r="L31" s="65" t="s">
        <v>94</v>
      </c>
      <c r="M31" s="65"/>
      <c r="N31" s="64"/>
      <c r="O31" s="64"/>
      <c r="Q31" s="64"/>
      <c r="R31" s="29"/>
    </row>
  </sheetData>
  <mergeCells count="49">
    <mergeCell ref="A29:B29"/>
    <mergeCell ref="A18:A21"/>
    <mergeCell ref="A24:E24"/>
    <mergeCell ref="Q3:Q5"/>
    <mergeCell ref="H3:H5"/>
    <mergeCell ref="A14:A17"/>
    <mergeCell ref="C10:C13"/>
    <mergeCell ref="C14:C17"/>
    <mergeCell ref="C18:C21"/>
    <mergeCell ref="I3:I5"/>
    <mergeCell ref="A1:H1"/>
    <mergeCell ref="R3:R5"/>
    <mergeCell ref="L4:M4"/>
    <mergeCell ref="O4:O5"/>
    <mergeCell ref="O3:P3"/>
    <mergeCell ref="J3:N3"/>
    <mergeCell ref="N4:N5"/>
    <mergeCell ref="J4:J5"/>
    <mergeCell ref="K4:K5"/>
    <mergeCell ref="P4:P5"/>
    <mergeCell ref="D3:D5"/>
    <mergeCell ref="E3:F3"/>
    <mergeCell ref="E4:E5"/>
    <mergeCell ref="G3:G5"/>
    <mergeCell ref="A26:B26"/>
    <mergeCell ref="A27:B27"/>
    <mergeCell ref="A6:A9"/>
    <mergeCell ref="F4:F5"/>
    <mergeCell ref="C6:C9"/>
    <mergeCell ref="C27:C28"/>
    <mergeCell ref="A28:B28"/>
    <mergeCell ref="A10:A13"/>
    <mergeCell ref="A3:A5"/>
    <mergeCell ref="B3:C5"/>
    <mergeCell ref="I30:K30"/>
    <mergeCell ref="L30:M30"/>
    <mergeCell ref="N26:O26"/>
    <mergeCell ref="N27:O30"/>
    <mergeCell ref="I26:K26"/>
    <mergeCell ref="I27:K27"/>
    <mergeCell ref="I28:K28"/>
    <mergeCell ref="I29:K29"/>
    <mergeCell ref="P27:Q30"/>
    <mergeCell ref="P25:Q25"/>
    <mergeCell ref="L26:M26"/>
    <mergeCell ref="L27:M27"/>
    <mergeCell ref="L28:M28"/>
    <mergeCell ref="L29:M29"/>
    <mergeCell ref="P26:Q26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2006-12-04T05:45:27Z</cp:lastPrinted>
  <dcterms:created xsi:type="dcterms:W3CDTF">2002-02-05T00:45:10Z</dcterms:created>
  <dcterms:modified xsi:type="dcterms:W3CDTF">2006-12-11T05:28:33Z</dcterms:modified>
  <cp:category/>
  <cp:version/>
  <cp:contentType/>
  <cp:contentStatus/>
</cp:coreProperties>
</file>