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身" sheetId="1" r:id="rId1"/>
    <sheet name="身福（１）" sheetId="2" r:id="rId2"/>
  </sheets>
  <definedNames/>
  <calcPr fullCalcOnLoad="1"/>
</workbook>
</file>

<file path=xl/sharedStrings.xml><?xml version="1.0" encoding="utf-8"?>
<sst xmlns="http://schemas.openxmlformats.org/spreadsheetml/2006/main" count="93" uniqueCount="61">
  <si>
    <t>３　身体障害者（児）の福祉について</t>
  </si>
  <si>
    <t>　　　更生援護の状況（相談指導）　（平成１５年度）</t>
  </si>
  <si>
    <t>区　　分</t>
  </si>
  <si>
    <t>身体障害</t>
  </si>
  <si>
    <t>更生医療</t>
  </si>
  <si>
    <t>補装具</t>
  </si>
  <si>
    <t>職業</t>
  </si>
  <si>
    <t>施設</t>
  </si>
  <si>
    <t>医療保険</t>
  </si>
  <si>
    <t>生活</t>
  </si>
  <si>
    <t>その他</t>
  </si>
  <si>
    <t>計</t>
  </si>
  <si>
    <t>者　手　帳</t>
  </si>
  <si>
    <t>郡　　部</t>
  </si>
  <si>
    <t>倉吉市</t>
  </si>
  <si>
    <t>合　　計</t>
  </si>
  <si>
    <t>　　　補装具の交付・修理状況（平成１５年度）</t>
  </si>
  <si>
    <t>区分</t>
  </si>
  <si>
    <t>　　身体障害者福祉法　　　</t>
  </si>
  <si>
    <t>　　戦傷病者特別援護法　　</t>
  </si>
  <si>
    <t>　　児童福祉法　　</t>
  </si>
  <si>
    <t>　による障害者　　</t>
  </si>
  <si>
    <t>　　による障害者　　</t>
  </si>
  <si>
    <t>　　による障害児　　</t>
  </si>
  <si>
    <t>交付</t>
  </si>
  <si>
    <t>修理</t>
  </si>
  <si>
    <t>合　　計</t>
  </si>
  <si>
    <t xml:space="preserve">  　身体障害者の種類・市町村別身体障害者数（身体障害児を含む）　（平成１5年度）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</si>
  <si>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</si>
  <si>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</si>
  <si>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</si>
  <si>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</si>
  <si>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</si>
  <si>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</si>
  <si>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</si>
  <si>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</si>
  <si>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</si>
  <si>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管　内</t>
  </si>
  <si>
    <t>（郡計）計</t>
  </si>
  <si>
    <t>視覚障害</t>
  </si>
  <si>
    <t>肢体不自由</t>
  </si>
  <si>
    <t>内部障害</t>
  </si>
  <si>
    <t>合　　　　　計</t>
  </si>
  <si>
    <t>　特別障害者手当等支給状況</t>
  </si>
  <si>
    <t>　　　①市町村別特別障害者手当等認定状況（平成１5年度）</t>
  </si>
  <si>
    <t>区　　　分</t>
  </si>
  <si>
    <t>泊　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</si>
  <si>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</si>
  <si>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</si>
  <si>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</si>
  <si>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</si>
  <si>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</si>
  <si>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</si>
  <si>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</si>
  <si>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管　　内（郡）計</t>
  </si>
  <si>
    <t>特別障害者手当</t>
  </si>
  <si>
    <t>障害児福祉手当</t>
  </si>
  <si>
    <t>　　　②市町村別特別障害者手当等支給状況（平成１5年度）</t>
  </si>
  <si>
    <t>経過的福祉措置</t>
  </si>
  <si>
    <t>聴覚・平衡・機能障害</t>
  </si>
  <si>
    <t>音声・言語・そしゃく機能障害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</si>
</sst>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38" fontId="0" fillId="0" borderId="0" xfId="17" applyFill="1" applyAlignment="1">
      <alignment/>
    </xf>
    <xf numFmtId="38" fontId="2" fillId="0" borderId="0" xfId="17" applyFont="1" applyFill="1" applyAlignment="1" quotePrefix="1">
      <alignment horizontal="left"/>
    </xf>
    <xf numFmtId="38" fontId="0" fillId="0" borderId="0" xfId="17" applyFill="1" applyAlignment="1" quotePrefix="1">
      <alignment horizontal="left"/>
    </xf>
    <xf numFmtId="38" fontId="3" fillId="0" borderId="0" xfId="17" applyFont="1" applyFill="1" applyAlignment="1">
      <alignment/>
    </xf>
    <xf numFmtId="38" fontId="4" fillId="0" borderId="1" xfId="17" applyFont="1" applyFill="1" applyBorder="1" applyAlignment="1" quotePrefix="1">
      <alignment horizontal="center" vertical="center" wrapText="1"/>
    </xf>
    <xf numFmtId="38" fontId="4" fillId="0" borderId="2" xfId="17" applyFont="1" applyFill="1" applyBorder="1" applyAlignment="1" quotePrefix="1">
      <alignment horizontal="center" vertical="center" wrapText="1"/>
    </xf>
    <xf numFmtId="38" fontId="0" fillId="0" borderId="3" xfId="17" applyFill="1" applyBorder="1" applyAlignment="1">
      <alignment horizontal="center" vertical="center"/>
    </xf>
    <xf numFmtId="38" fontId="0" fillId="0" borderId="4" xfId="17" applyFill="1" applyBorder="1" applyAlignment="1">
      <alignment horizontal="center" vertical="center"/>
    </xf>
    <xf numFmtId="38" fontId="0" fillId="0" borderId="5" xfId="17" applyFill="1" applyBorder="1" applyAlignment="1" quotePrefix="1">
      <alignment horizontal="center" vertical="center"/>
    </xf>
    <xf numFmtId="38" fontId="0" fillId="0" borderId="2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6" xfId="17" applyFill="1" applyBorder="1" applyAlignment="1" quotePrefix="1">
      <alignment horizontal="center" vertical="center"/>
    </xf>
    <xf numFmtId="38" fontId="0" fillId="0" borderId="7" xfId="17" applyFill="1" applyBorder="1" applyAlignment="1">
      <alignment/>
    </xf>
    <xf numFmtId="38" fontId="0" fillId="0" borderId="8" xfId="17" applyFill="1" applyBorder="1" applyAlignment="1">
      <alignment/>
    </xf>
    <xf numFmtId="38" fontId="0" fillId="0" borderId="0" xfId="17" applyFill="1" applyBorder="1" applyAlignment="1" quotePrefix="1">
      <alignment horizontal="center" vertical="center"/>
    </xf>
    <xf numFmtId="38" fontId="0" fillId="0" borderId="0" xfId="17" applyFill="1" applyBorder="1" applyAlignment="1">
      <alignment/>
    </xf>
    <xf numFmtId="38" fontId="0" fillId="0" borderId="0" xfId="17" applyFill="1" applyBorder="1" applyAlignment="1">
      <alignment/>
    </xf>
    <xf numFmtId="38" fontId="0" fillId="0" borderId="5" xfId="17" applyFill="1" applyBorder="1" applyAlignment="1">
      <alignment horizontal="center"/>
    </xf>
    <xf numFmtId="38" fontId="0" fillId="0" borderId="6" xfId="17" applyFill="1" applyBorder="1" applyAlignment="1">
      <alignment horizontal="center"/>
    </xf>
    <xf numFmtId="38" fontId="0" fillId="0" borderId="8" xfId="17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9" xfId="0" applyFill="1" applyBorder="1" applyAlignment="1" quotePrefix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7" fillId="0" borderId="1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shrinkToFit="1"/>
    </xf>
    <xf numFmtId="0" fontId="0" fillId="0" borderId="3" xfId="0" applyFill="1" applyBorder="1" applyAlignment="1">
      <alignment horizontal="center" vertical="center" wrapText="1"/>
    </xf>
    <xf numFmtId="38" fontId="0" fillId="0" borderId="10" xfId="17" applyFill="1" applyBorder="1" applyAlignment="1">
      <alignment horizontal="center" vertical="center"/>
    </xf>
    <xf numFmtId="38" fontId="0" fillId="0" borderId="3" xfId="17" applyFill="1" applyBorder="1" applyAlignment="1">
      <alignment horizontal="center" vertical="center"/>
    </xf>
    <xf numFmtId="38" fontId="0" fillId="0" borderId="13" xfId="17" applyFill="1" applyBorder="1" applyAlignment="1" quotePrefix="1">
      <alignment horizontal="center" vertical="center"/>
    </xf>
    <xf numFmtId="38" fontId="0" fillId="0" borderId="14" xfId="17" applyFill="1" applyBorder="1" applyAlignment="1" quotePrefix="1">
      <alignment horizontal="center" vertical="center"/>
    </xf>
    <xf numFmtId="38" fontId="0" fillId="0" borderId="15" xfId="17" applyFill="1" applyBorder="1" applyAlignment="1">
      <alignment horizontal="center" vertical="center"/>
    </xf>
    <xf numFmtId="38" fontId="0" fillId="0" borderId="16" xfId="17" applyFill="1" applyBorder="1" applyAlignment="1">
      <alignment horizontal="center" vertical="center"/>
    </xf>
    <xf numFmtId="38" fontId="0" fillId="0" borderId="11" xfId="17" applyFill="1" applyBorder="1" applyAlignment="1">
      <alignment horizontal="center" vertical="center"/>
    </xf>
    <xf numFmtId="38" fontId="0" fillId="0" borderId="4" xfId="17" applyFill="1" applyBorder="1" applyAlignment="1">
      <alignment horizontal="center" vertical="center"/>
    </xf>
    <xf numFmtId="38" fontId="0" fillId="0" borderId="9" xfId="17" applyFill="1" applyBorder="1" applyAlignment="1">
      <alignment horizontal="center" vertical="center"/>
    </xf>
    <xf numFmtId="38" fontId="0" fillId="0" borderId="5" xfId="17" applyFill="1" applyBorder="1" applyAlignment="1">
      <alignment horizontal="center" vertical="center"/>
    </xf>
    <xf numFmtId="38" fontId="0" fillId="0" borderId="1" xfId="17" applyFill="1" applyBorder="1" applyAlignment="1" quotePrefix="1">
      <alignment horizontal="center" vertical="center"/>
    </xf>
    <xf numFmtId="38" fontId="0" fillId="0" borderId="1" xfId="17" applyFill="1" applyBorder="1" applyAlignment="1">
      <alignment/>
    </xf>
    <xf numFmtId="38" fontId="0" fillId="0" borderId="1" xfId="17" applyFill="1" applyBorder="1" applyAlignment="1">
      <alignment horizontal="center" vertical="center"/>
    </xf>
    <xf numFmtId="38" fontId="0" fillId="0" borderId="17" xfId="17" applyFill="1" applyBorder="1" applyAlignment="1">
      <alignment horizontal="center" vertical="center"/>
    </xf>
    <xf numFmtId="38" fontId="0" fillId="0" borderId="2" xfId="17" applyFill="1" applyBorder="1" applyAlignment="1" quotePrefix="1">
      <alignment horizontal="center" vertical="center"/>
    </xf>
    <xf numFmtId="38" fontId="0" fillId="0" borderId="2" xfId="17" applyFill="1" applyBorder="1" applyAlignment="1">
      <alignment horizontal="center" vertical="center"/>
    </xf>
    <xf numFmtId="38" fontId="0" fillId="0" borderId="18" xfId="17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C15" sqref="C15"/>
    </sheetView>
  </sheetViews>
  <sheetFormatPr defaultColWidth="9.00390625" defaultRowHeight="13.5"/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14.2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47" t="s">
        <v>2</v>
      </c>
      <c r="B6" s="5" t="s">
        <v>3</v>
      </c>
      <c r="C6" s="49" t="s">
        <v>4</v>
      </c>
      <c r="D6" s="45" t="s">
        <v>5</v>
      </c>
      <c r="E6" s="45" t="s">
        <v>6</v>
      </c>
      <c r="F6" s="45" t="s">
        <v>7</v>
      </c>
      <c r="G6" s="45" t="s">
        <v>8</v>
      </c>
      <c r="H6" s="45" t="s">
        <v>9</v>
      </c>
      <c r="I6" s="45" t="s">
        <v>10</v>
      </c>
      <c r="J6" s="51" t="s">
        <v>11</v>
      </c>
    </row>
    <row r="7" spans="1:10" ht="13.5">
      <c r="A7" s="48"/>
      <c r="B7" s="6" t="s">
        <v>12</v>
      </c>
      <c r="C7" s="50"/>
      <c r="D7" s="46"/>
      <c r="E7" s="46"/>
      <c r="F7" s="46"/>
      <c r="G7" s="46"/>
      <c r="H7" s="46"/>
      <c r="I7" s="46"/>
      <c r="J7" s="52"/>
    </row>
    <row r="8" spans="1:10" ht="13.5">
      <c r="A8" s="9" t="s">
        <v>13</v>
      </c>
      <c r="B8" s="10">
        <v>543</v>
      </c>
      <c r="C8" s="11">
        <v>27</v>
      </c>
      <c r="D8" s="11">
        <v>267</v>
      </c>
      <c r="E8" s="11">
        <v>4</v>
      </c>
      <c r="F8" s="11">
        <v>9</v>
      </c>
      <c r="G8" s="11">
        <v>176</v>
      </c>
      <c r="H8" s="11">
        <v>18</v>
      </c>
      <c r="I8" s="11">
        <v>46</v>
      </c>
      <c r="J8" s="12">
        <f>SUM(B8:I8)</f>
        <v>1090</v>
      </c>
    </row>
    <row r="9" spans="1:10" ht="13.5">
      <c r="A9" s="9" t="s">
        <v>14</v>
      </c>
      <c r="B9" s="11">
        <v>507</v>
      </c>
      <c r="C9" s="11">
        <v>11</v>
      </c>
      <c r="D9" s="11">
        <v>293</v>
      </c>
      <c r="E9" s="11">
        <v>11</v>
      </c>
      <c r="F9" s="11">
        <v>17</v>
      </c>
      <c r="G9" s="11">
        <v>0</v>
      </c>
      <c r="H9" s="13">
        <v>0</v>
      </c>
      <c r="I9" s="13">
        <v>0</v>
      </c>
      <c r="J9" s="12">
        <f>SUM(B9:I9)</f>
        <v>839</v>
      </c>
    </row>
    <row r="10" spans="1:10" ht="14.25" thickBot="1">
      <c r="A10" s="14" t="s">
        <v>15</v>
      </c>
      <c r="B10" s="15">
        <f aca="true" t="shared" si="0" ref="B10:J10">SUM(B8:B9)</f>
        <v>1050</v>
      </c>
      <c r="C10" s="15">
        <f t="shared" si="0"/>
        <v>38</v>
      </c>
      <c r="D10" s="15">
        <f t="shared" si="0"/>
        <v>560</v>
      </c>
      <c r="E10" s="15">
        <f t="shared" si="0"/>
        <v>15</v>
      </c>
      <c r="F10" s="15">
        <f t="shared" si="0"/>
        <v>26</v>
      </c>
      <c r="G10" s="15">
        <f t="shared" si="0"/>
        <v>176</v>
      </c>
      <c r="H10" s="15">
        <f t="shared" si="0"/>
        <v>18</v>
      </c>
      <c r="I10" s="15">
        <f t="shared" si="0"/>
        <v>46</v>
      </c>
      <c r="J10" s="16">
        <f t="shared" si="0"/>
        <v>1929</v>
      </c>
    </row>
    <row r="11" spans="1:10" ht="13.5">
      <c r="A11" s="17"/>
      <c r="B11" s="18"/>
      <c r="C11" s="18"/>
      <c r="D11" s="18"/>
      <c r="E11" s="18"/>
      <c r="F11" s="18"/>
      <c r="G11" s="18"/>
      <c r="H11" s="18"/>
      <c r="I11" s="18"/>
      <c r="J11" s="19"/>
    </row>
    <row r="12" spans="1:10" ht="13.5">
      <c r="A12" s="17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3.5">
      <c r="A13" s="17"/>
      <c r="B13" s="18"/>
      <c r="C13" s="18"/>
      <c r="D13" s="18"/>
      <c r="E13" s="18"/>
      <c r="F13" s="18"/>
      <c r="G13" s="18"/>
      <c r="H13" s="18"/>
      <c r="I13" s="18"/>
      <c r="J13" s="19"/>
    </row>
    <row r="14" spans="1:10" ht="13.5">
      <c r="A14" s="17"/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13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4" t="s">
        <v>16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4.25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53" t="s">
        <v>17</v>
      </c>
      <c r="B19" s="55" t="s">
        <v>18</v>
      </c>
      <c r="C19" s="56"/>
      <c r="D19" s="56"/>
      <c r="E19" s="55" t="s">
        <v>19</v>
      </c>
      <c r="F19" s="57"/>
      <c r="G19" s="57"/>
      <c r="H19" s="55" t="s">
        <v>20</v>
      </c>
      <c r="I19" s="57"/>
      <c r="J19" s="58"/>
    </row>
    <row r="20" spans="1:10" ht="13.5">
      <c r="A20" s="54"/>
      <c r="B20" s="59" t="s">
        <v>21</v>
      </c>
      <c r="C20" s="60"/>
      <c r="D20" s="60"/>
      <c r="E20" s="59" t="s">
        <v>22</v>
      </c>
      <c r="F20" s="60"/>
      <c r="G20" s="60"/>
      <c r="H20" s="59" t="s">
        <v>23</v>
      </c>
      <c r="I20" s="60"/>
      <c r="J20" s="61"/>
    </row>
    <row r="21" spans="1:10" ht="13.5">
      <c r="A21" s="54"/>
      <c r="B21" s="7" t="s">
        <v>24</v>
      </c>
      <c r="C21" s="7" t="s">
        <v>25</v>
      </c>
      <c r="D21" s="7" t="s">
        <v>11</v>
      </c>
      <c r="E21" s="7" t="s">
        <v>24</v>
      </c>
      <c r="F21" s="7" t="s">
        <v>25</v>
      </c>
      <c r="G21" s="7" t="s">
        <v>11</v>
      </c>
      <c r="H21" s="7" t="s">
        <v>24</v>
      </c>
      <c r="I21" s="7" t="s">
        <v>25</v>
      </c>
      <c r="J21" s="8" t="s">
        <v>11</v>
      </c>
    </row>
    <row r="22" spans="1:10" ht="13.5">
      <c r="A22" s="20" t="s">
        <v>13</v>
      </c>
      <c r="B22" s="11">
        <v>580</v>
      </c>
      <c r="C22" s="11">
        <v>36</v>
      </c>
      <c r="D22" s="11">
        <f>SUM(B22:C22)</f>
        <v>616</v>
      </c>
      <c r="E22" s="11">
        <v>2</v>
      </c>
      <c r="F22" s="11">
        <v>1</v>
      </c>
      <c r="G22" s="11">
        <f>SUM(E22:F22)</f>
        <v>3</v>
      </c>
      <c r="H22" s="11">
        <v>55</v>
      </c>
      <c r="I22" s="11">
        <v>3</v>
      </c>
      <c r="J22" s="12">
        <f>SUM(H22:I22)</f>
        <v>58</v>
      </c>
    </row>
    <row r="23" spans="1:10" ht="13.5">
      <c r="A23" s="20" t="s">
        <v>14</v>
      </c>
      <c r="B23" s="11">
        <v>368</v>
      </c>
      <c r="C23" s="11">
        <v>49</v>
      </c>
      <c r="D23" s="11">
        <f>SUM(B23:C23)</f>
        <v>417</v>
      </c>
      <c r="E23" s="11">
        <v>0</v>
      </c>
      <c r="F23" s="11">
        <v>0</v>
      </c>
      <c r="G23" s="11">
        <f>SUM(E23:F23)</f>
        <v>0</v>
      </c>
      <c r="H23" s="11">
        <v>101</v>
      </c>
      <c r="I23" s="11">
        <v>3</v>
      </c>
      <c r="J23" s="12">
        <f>SUM(H23:I23)</f>
        <v>104</v>
      </c>
    </row>
    <row r="24" spans="1:10" ht="14.25" thickBot="1">
      <c r="A24" s="21" t="s">
        <v>26</v>
      </c>
      <c r="B24" s="15">
        <f aca="true" t="shared" si="1" ref="B24:J24">SUM(B22:B23)</f>
        <v>948</v>
      </c>
      <c r="C24" s="15">
        <f t="shared" si="1"/>
        <v>85</v>
      </c>
      <c r="D24" s="15">
        <f t="shared" si="1"/>
        <v>1033</v>
      </c>
      <c r="E24" s="15">
        <f t="shared" si="1"/>
        <v>2</v>
      </c>
      <c r="F24" s="15">
        <f t="shared" si="1"/>
        <v>1</v>
      </c>
      <c r="G24" s="15">
        <f t="shared" si="1"/>
        <v>3</v>
      </c>
      <c r="H24" s="15">
        <f t="shared" si="1"/>
        <v>156</v>
      </c>
      <c r="I24" s="15">
        <f t="shared" si="1"/>
        <v>6</v>
      </c>
      <c r="J24" s="22">
        <f t="shared" si="1"/>
        <v>162</v>
      </c>
    </row>
  </sheetData>
  <mergeCells count="16">
    <mergeCell ref="J6:J7"/>
    <mergeCell ref="A19:A21"/>
    <mergeCell ref="B19:D19"/>
    <mergeCell ref="E19:G19"/>
    <mergeCell ref="H19:J19"/>
    <mergeCell ref="B20:D20"/>
    <mergeCell ref="E20:G20"/>
    <mergeCell ref="H20:J20"/>
    <mergeCell ref="F6:F7"/>
    <mergeCell ref="G6:G7"/>
    <mergeCell ref="H6:H7"/>
    <mergeCell ref="I6:I7"/>
    <mergeCell ref="A6:A7"/>
    <mergeCell ref="C6:C7"/>
    <mergeCell ref="D6:D7"/>
    <mergeCell ref="E6:E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selection activeCell="A28" sqref="A28"/>
    </sheetView>
  </sheetViews>
  <sheetFormatPr defaultColWidth="9.00390625" defaultRowHeight="13.5"/>
  <cols>
    <col min="1" max="1" width="21.375" style="0" customWidth="1"/>
  </cols>
  <sheetData>
    <row r="1" spans="1:13" ht="13.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>
      <c r="A2" s="24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3.5">
      <c r="A4" s="62" t="s">
        <v>17</v>
      </c>
      <c r="B4" s="64" t="s">
        <v>28</v>
      </c>
      <c r="C4" s="64" t="s">
        <v>29</v>
      </c>
      <c r="D4" s="64" t="s">
        <v>30</v>
      </c>
      <c r="E4" s="64" t="s">
        <v>31</v>
      </c>
      <c r="F4" s="64" t="s">
        <v>32</v>
      </c>
      <c r="G4" s="64" t="s">
        <v>33</v>
      </c>
      <c r="H4" s="64" t="s">
        <v>34</v>
      </c>
      <c r="I4" s="64" t="s">
        <v>35</v>
      </c>
      <c r="J4" s="64" t="s">
        <v>36</v>
      </c>
      <c r="K4" s="25" t="s">
        <v>37</v>
      </c>
      <c r="L4" s="64" t="s">
        <v>14</v>
      </c>
      <c r="M4" s="66" t="s">
        <v>11</v>
      </c>
    </row>
    <row r="5" spans="1:13" ht="13.5">
      <c r="A5" s="63"/>
      <c r="B5" s="65"/>
      <c r="C5" s="65"/>
      <c r="D5" s="65"/>
      <c r="E5" s="65"/>
      <c r="F5" s="65"/>
      <c r="G5" s="65"/>
      <c r="H5" s="65"/>
      <c r="I5" s="65"/>
      <c r="J5" s="65"/>
      <c r="K5" s="26" t="s">
        <v>38</v>
      </c>
      <c r="L5" s="65"/>
      <c r="M5" s="67"/>
    </row>
    <row r="6" spans="1:13" ht="13.5">
      <c r="A6" s="42" t="s">
        <v>39</v>
      </c>
      <c r="B6" s="42">
        <v>36</v>
      </c>
      <c r="C6" s="42">
        <v>8</v>
      </c>
      <c r="D6" s="42">
        <v>48</v>
      </c>
      <c r="E6" s="42">
        <v>40</v>
      </c>
      <c r="F6" s="42">
        <v>15</v>
      </c>
      <c r="G6" s="42">
        <v>26</v>
      </c>
      <c r="H6" s="42">
        <v>37</v>
      </c>
      <c r="I6" s="42">
        <v>62</v>
      </c>
      <c r="J6" s="42">
        <v>59</v>
      </c>
      <c r="K6" s="42">
        <f>SUM(B6:J6)</f>
        <v>331</v>
      </c>
      <c r="L6" s="42">
        <v>177</v>
      </c>
      <c r="M6" s="42">
        <f>SUM(K6,L6)</f>
        <v>508</v>
      </c>
    </row>
    <row r="7" spans="1:13" ht="13.5">
      <c r="A7" s="43" t="s">
        <v>59</v>
      </c>
      <c r="B7" s="42">
        <v>42</v>
      </c>
      <c r="C7" s="42">
        <v>9</v>
      </c>
      <c r="D7" s="42">
        <v>59</v>
      </c>
      <c r="E7" s="42">
        <v>29</v>
      </c>
      <c r="F7" s="42">
        <v>44</v>
      </c>
      <c r="G7" s="42">
        <v>37</v>
      </c>
      <c r="H7" s="42">
        <v>47</v>
      </c>
      <c r="I7" s="42">
        <v>72</v>
      </c>
      <c r="J7" s="42">
        <v>45</v>
      </c>
      <c r="K7" s="42">
        <f>SUM(B7:J7)</f>
        <v>384</v>
      </c>
      <c r="L7" s="42">
        <v>182</v>
      </c>
      <c r="M7" s="42">
        <f>SUM(L7,K7)</f>
        <v>566</v>
      </c>
    </row>
    <row r="8" spans="1:13" ht="13.5">
      <c r="A8" s="43" t="s">
        <v>60</v>
      </c>
      <c r="B8" s="42">
        <v>3</v>
      </c>
      <c r="C8" s="42">
        <v>2</v>
      </c>
      <c r="D8" s="42">
        <v>3</v>
      </c>
      <c r="E8" s="42">
        <v>5</v>
      </c>
      <c r="F8" s="42">
        <v>1</v>
      </c>
      <c r="G8" s="42">
        <v>3</v>
      </c>
      <c r="H8" s="42">
        <v>6</v>
      </c>
      <c r="I8" s="42">
        <v>11</v>
      </c>
      <c r="J8" s="42">
        <v>7</v>
      </c>
      <c r="K8" s="42">
        <v>41</v>
      </c>
      <c r="L8" s="42">
        <v>20</v>
      </c>
      <c r="M8" s="42">
        <f>SUM(L8,K8)</f>
        <v>61</v>
      </c>
    </row>
    <row r="9" spans="1:13" ht="13.5">
      <c r="A9" s="43" t="s">
        <v>40</v>
      </c>
      <c r="B9" s="42">
        <v>188</v>
      </c>
      <c r="C9" s="42">
        <v>75</v>
      </c>
      <c r="D9" s="42">
        <v>206</v>
      </c>
      <c r="E9" s="42">
        <v>248</v>
      </c>
      <c r="F9" s="42">
        <v>146</v>
      </c>
      <c r="G9" s="42">
        <v>198</v>
      </c>
      <c r="H9" s="42">
        <v>238</v>
      </c>
      <c r="I9" s="42">
        <v>448</v>
      </c>
      <c r="J9" s="42">
        <v>271</v>
      </c>
      <c r="K9" s="42">
        <f>SUM(B9:J9)</f>
        <v>2018</v>
      </c>
      <c r="L9" s="42">
        <v>1107</v>
      </c>
      <c r="M9" s="42">
        <f>SUM(L9,K9)</f>
        <v>3125</v>
      </c>
    </row>
    <row r="10" spans="1:13" ht="13.5">
      <c r="A10" s="43" t="s">
        <v>41</v>
      </c>
      <c r="B10" s="42">
        <v>73</v>
      </c>
      <c r="C10" s="42">
        <v>28</v>
      </c>
      <c r="D10" s="42">
        <v>54</v>
      </c>
      <c r="E10" s="42">
        <v>69</v>
      </c>
      <c r="F10" s="42">
        <v>42</v>
      </c>
      <c r="G10" s="42">
        <v>60</v>
      </c>
      <c r="H10" s="42">
        <v>80</v>
      </c>
      <c r="I10" s="42">
        <v>159</v>
      </c>
      <c r="J10" s="42">
        <v>99</v>
      </c>
      <c r="K10" s="42">
        <f>SUM(B10:J10)</f>
        <v>664</v>
      </c>
      <c r="L10" s="42">
        <v>401</v>
      </c>
      <c r="M10" s="42">
        <f>SUM(L10,K10)</f>
        <v>1065</v>
      </c>
    </row>
    <row r="11" spans="1:13" ht="13.5">
      <c r="A11" s="44" t="s">
        <v>42</v>
      </c>
      <c r="B11" s="44">
        <f aca="true" t="shared" si="0" ref="B11:J11">SUM(B6:B10)</f>
        <v>342</v>
      </c>
      <c r="C11" s="44">
        <f t="shared" si="0"/>
        <v>122</v>
      </c>
      <c r="D11" s="44">
        <f t="shared" si="0"/>
        <v>370</v>
      </c>
      <c r="E11" s="44">
        <f t="shared" si="0"/>
        <v>391</v>
      </c>
      <c r="F11" s="44">
        <f t="shared" si="0"/>
        <v>248</v>
      </c>
      <c r="G11" s="44">
        <f t="shared" si="0"/>
        <v>324</v>
      </c>
      <c r="H11" s="44">
        <f t="shared" si="0"/>
        <v>408</v>
      </c>
      <c r="I11" s="44">
        <f t="shared" si="0"/>
        <v>752</v>
      </c>
      <c r="J11" s="44">
        <f t="shared" si="0"/>
        <v>481</v>
      </c>
      <c r="K11" s="44">
        <f>SUM(B11:J11)</f>
        <v>3438</v>
      </c>
      <c r="L11" s="44">
        <f>SUM(L6:L10)</f>
        <v>1887</v>
      </c>
      <c r="M11" s="44">
        <f>SUM(K11,L11)</f>
        <v>5325</v>
      </c>
    </row>
    <row r="12" spans="1:13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4.25">
      <c r="A13" s="27" t="s">
        <v>43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3.5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4.25" thickBo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>
      <c r="A16" s="29" t="s">
        <v>45</v>
      </c>
      <c r="B16" s="30" t="s">
        <v>28</v>
      </c>
      <c r="C16" s="30" t="s">
        <v>46</v>
      </c>
      <c r="D16" s="30" t="s">
        <v>47</v>
      </c>
      <c r="E16" s="30" t="s">
        <v>48</v>
      </c>
      <c r="F16" s="30" t="s">
        <v>49</v>
      </c>
      <c r="G16" s="30" t="s">
        <v>50</v>
      </c>
      <c r="H16" s="30" t="s">
        <v>51</v>
      </c>
      <c r="I16" s="30" t="s">
        <v>52</v>
      </c>
      <c r="J16" s="30" t="s">
        <v>53</v>
      </c>
      <c r="K16" s="31" t="s">
        <v>54</v>
      </c>
      <c r="L16" s="30" t="s">
        <v>14</v>
      </c>
      <c r="M16" s="32" t="s">
        <v>11</v>
      </c>
    </row>
    <row r="17" spans="1:13" ht="13.5">
      <c r="A17" s="33" t="s">
        <v>55</v>
      </c>
      <c r="B17" s="34">
        <v>0</v>
      </c>
      <c r="C17" s="34">
        <v>0</v>
      </c>
      <c r="D17" s="34">
        <v>1</v>
      </c>
      <c r="E17" s="34">
        <v>2</v>
      </c>
      <c r="F17" s="34">
        <v>0</v>
      </c>
      <c r="G17" s="34">
        <v>4</v>
      </c>
      <c r="H17" s="34">
        <v>5</v>
      </c>
      <c r="I17" s="34">
        <v>3</v>
      </c>
      <c r="J17" s="34">
        <v>8</v>
      </c>
      <c r="K17" s="34">
        <v>23</v>
      </c>
      <c r="L17" s="34">
        <v>14</v>
      </c>
      <c r="M17" s="35">
        <f>SUM(K17,L17)</f>
        <v>37</v>
      </c>
    </row>
    <row r="18" spans="1:13" ht="13.5">
      <c r="A18" s="33" t="s">
        <v>56</v>
      </c>
      <c r="B18" s="34">
        <v>1</v>
      </c>
      <c r="C18" s="34">
        <v>0</v>
      </c>
      <c r="D18" s="34">
        <v>1</v>
      </c>
      <c r="E18" s="34">
        <v>0</v>
      </c>
      <c r="F18" s="34">
        <v>0</v>
      </c>
      <c r="G18" s="34">
        <v>0</v>
      </c>
      <c r="H18" s="34">
        <v>2</v>
      </c>
      <c r="I18" s="34">
        <v>0</v>
      </c>
      <c r="J18" s="34">
        <v>1</v>
      </c>
      <c r="K18" s="34">
        <v>5</v>
      </c>
      <c r="L18" s="34">
        <v>11</v>
      </c>
      <c r="M18" s="35">
        <f>SUM(K18,L18)</f>
        <v>16</v>
      </c>
    </row>
    <row r="19" spans="1:13" ht="14.25" thickBot="1">
      <c r="A19" s="36" t="s">
        <v>11</v>
      </c>
      <c r="B19" s="37">
        <f aca="true" t="shared" si="1" ref="B19:J19">B17+B18</f>
        <v>1</v>
      </c>
      <c r="C19" s="37">
        <f t="shared" si="1"/>
        <v>0</v>
      </c>
      <c r="D19" s="37">
        <f t="shared" si="1"/>
        <v>2</v>
      </c>
      <c r="E19" s="37">
        <f t="shared" si="1"/>
        <v>2</v>
      </c>
      <c r="F19" s="37">
        <f t="shared" si="1"/>
        <v>0</v>
      </c>
      <c r="G19" s="37">
        <f t="shared" si="1"/>
        <v>4</v>
      </c>
      <c r="H19" s="37">
        <f t="shared" si="1"/>
        <v>7</v>
      </c>
      <c r="I19" s="37">
        <f t="shared" si="1"/>
        <v>3</v>
      </c>
      <c r="J19" s="37">
        <f t="shared" si="1"/>
        <v>9</v>
      </c>
      <c r="K19" s="37">
        <f>SUM(B19:J19)</f>
        <v>28</v>
      </c>
      <c r="L19" s="37">
        <f>L17+L18</f>
        <v>25</v>
      </c>
      <c r="M19" s="38">
        <f>SUM(K19,L19)</f>
        <v>53</v>
      </c>
    </row>
    <row r="20" spans="1:13" ht="13.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13.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4.25" thickBot="1">
      <c r="A22" s="40" t="s">
        <v>57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21">
      <c r="A23" s="29" t="s">
        <v>45</v>
      </c>
      <c r="B23" s="30" t="s">
        <v>28</v>
      </c>
      <c r="C23" s="30" t="s">
        <v>46</v>
      </c>
      <c r="D23" s="30" t="s">
        <v>47</v>
      </c>
      <c r="E23" s="30" t="s">
        <v>48</v>
      </c>
      <c r="F23" s="30" t="s">
        <v>49</v>
      </c>
      <c r="G23" s="30" t="s">
        <v>50</v>
      </c>
      <c r="H23" s="30" t="s">
        <v>51</v>
      </c>
      <c r="I23" s="30" t="s">
        <v>52</v>
      </c>
      <c r="J23" s="30" t="s">
        <v>53</v>
      </c>
      <c r="K23" s="31" t="s">
        <v>54</v>
      </c>
      <c r="L23" s="30" t="s">
        <v>14</v>
      </c>
      <c r="M23" s="32" t="s">
        <v>11</v>
      </c>
    </row>
    <row r="24" spans="1:13" ht="13.5">
      <c r="A24" s="33" t="s">
        <v>55</v>
      </c>
      <c r="B24" s="34">
        <v>5</v>
      </c>
      <c r="C24" s="34">
        <v>3</v>
      </c>
      <c r="D24" s="34">
        <v>7</v>
      </c>
      <c r="E24" s="34">
        <v>7</v>
      </c>
      <c r="F24" s="34">
        <v>4</v>
      </c>
      <c r="G24" s="34">
        <v>13</v>
      </c>
      <c r="H24" s="34">
        <v>19</v>
      </c>
      <c r="I24" s="34">
        <v>23</v>
      </c>
      <c r="J24" s="34">
        <v>38</v>
      </c>
      <c r="K24" s="34">
        <f>SUM(B24:J24)</f>
        <v>119</v>
      </c>
      <c r="L24" s="34">
        <v>62</v>
      </c>
      <c r="M24" s="35">
        <f>SUM(K24,L24)</f>
        <v>181</v>
      </c>
    </row>
    <row r="25" spans="1:13" ht="13.5">
      <c r="A25" s="33" t="s">
        <v>56</v>
      </c>
      <c r="B25" s="34">
        <v>4</v>
      </c>
      <c r="C25" s="34">
        <v>1</v>
      </c>
      <c r="D25" s="34">
        <v>5</v>
      </c>
      <c r="E25" s="34">
        <v>4</v>
      </c>
      <c r="F25" s="34">
        <v>2</v>
      </c>
      <c r="G25" s="34">
        <v>1</v>
      </c>
      <c r="H25" s="34">
        <v>1</v>
      </c>
      <c r="I25" s="34">
        <v>7</v>
      </c>
      <c r="J25" s="34">
        <v>3</v>
      </c>
      <c r="K25" s="34">
        <f>SUM(B25:J25)</f>
        <v>28</v>
      </c>
      <c r="L25" s="34">
        <v>27</v>
      </c>
      <c r="M25" s="35">
        <f>SUM(K25,L25)</f>
        <v>55</v>
      </c>
    </row>
    <row r="26" spans="1:13" ht="13.5">
      <c r="A26" s="33" t="s">
        <v>58</v>
      </c>
      <c r="B26" s="34">
        <v>0</v>
      </c>
      <c r="C26" s="34">
        <v>0</v>
      </c>
      <c r="D26" s="34">
        <v>0</v>
      </c>
      <c r="E26" s="34">
        <v>1</v>
      </c>
      <c r="F26" s="34">
        <v>0</v>
      </c>
      <c r="G26" s="34">
        <v>1</v>
      </c>
      <c r="H26" s="34">
        <v>0</v>
      </c>
      <c r="I26" s="34">
        <v>0</v>
      </c>
      <c r="J26" s="34">
        <v>0</v>
      </c>
      <c r="K26" s="34">
        <f>SUM(B26:J26)</f>
        <v>2</v>
      </c>
      <c r="L26" s="34">
        <v>3</v>
      </c>
      <c r="M26" s="35">
        <f>SUM(K26,L26)</f>
        <v>5</v>
      </c>
    </row>
    <row r="27" spans="1:13" ht="14.25" thickBot="1">
      <c r="A27" s="41" t="s">
        <v>11</v>
      </c>
      <c r="B27" s="37">
        <f aca="true" t="shared" si="2" ref="B27:J27">SUM(B24:B26)</f>
        <v>9</v>
      </c>
      <c r="C27" s="37">
        <f t="shared" si="2"/>
        <v>4</v>
      </c>
      <c r="D27" s="37">
        <f t="shared" si="2"/>
        <v>12</v>
      </c>
      <c r="E27" s="37">
        <f t="shared" si="2"/>
        <v>12</v>
      </c>
      <c r="F27" s="37">
        <f t="shared" si="2"/>
        <v>6</v>
      </c>
      <c r="G27" s="37">
        <f t="shared" si="2"/>
        <v>15</v>
      </c>
      <c r="H27" s="37">
        <f t="shared" si="2"/>
        <v>20</v>
      </c>
      <c r="I27" s="37">
        <f t="shared" si="2"/>
        <v>30</v>
      </c>
      <c r="J27" s="37">
        <f t="shared" si="2"/>
        <v>41</v>
      </c>
      <c r="K27" s="37">
        <f>SUM(B27:J27)</f>
        <v>149</v>
      </c>
      <c r="L27" s="37">
        <f>SUM(L24:L26)</f>
        <v>92</v>
      </c>
      <c r="M27" s="38">
        <f>SUM(K27,L27)</f>
        <v>241</v>
      </c>
    </row>
    <row r="28" spans="1:13" ht="13.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</sheetData>
  <mergeCells count="12">
    <mergeCell ref="I4:I5"/>
    <mergeCell ref="J4:J5"/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2006-03-24T02:43:47Z</dcterms:modified>
  <cp:category/>
  <cp:version/>
  <cp:contentType/>
  <cp:contentStatus/>
</cp:coreProperties>
</file>