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３年度】\999_輸出\100_輸出補助金\00要綱関係\HP\"/>
    </mc:Choice>
  </mc:AlternateContent>
  <bookViews>
    <workbookView xWindow="0" yWindow="0" windowWidth="20490" windowHeight="7530"/>
  </bookViews>
  <sheets>
    <sheet name="一般" sheetId="6" r:id="rId1"/>
    <sheet name="ｸﾞﾙｰﾌﾟ" sheetId="7" r:id="rId2"/>
    <sheet name="ﾁｬﾚﾝｼﾞ" sheetId="8" r:id="rId3"/>
    <sheet name="食のみやこ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3" i="9" l="1"/>
  <c r="G61" i="9"/>
  <c r="G62" i="9"/>
  <c r="G63" i="9"/>
  <c r="G60" i="9"/>
  <c r="G64" i="8"/>
  <c r="G65" i="8"/>
  <c r="G66" i="8"/>
  <c r="G63" i="8"/>
  <c r="F66" i="8"/>
  <c r="F66" i="7"/>
  <c r="G66" i="7" s="1"/>
  <c r="G64" i="7"/>
  <c r="G65" i="7"/>
  <c r="G63" i="7"/>
  <c r="F68" i="6"/>
  <c r="G68" i="6" s="1"/>
  <c r="G67" i="6"/>
  <c r="G65" i="6"/>
  <c r="I5" i="8" l="1"/>
  <c r="I6" i="8"/>
  <c r="I7" i="8"/>
  <c r="E6" i="8" l="1"/>
  <c r="E58" i="6" l="1"/>
  <c r="K55" i="9" l="1"/>
  <c r="I55" i="9"/>
  <c r="H55" i="9"/>
  <c r="K54" i="9"/>
  <c r="I54" i="9"/>
  <c r="H54" i="9"/>
  <c r="K53" i="9"/>
  <c r="I53" i="9"/>
  <c r="H53" i="9"/>
  <c r="K52" i="9"/>
  <c r="I52" i="9"/>
  <c r="H52" i="9"/>
  <c r="F51" i="9"/>
  <c r="N45" i="9"/>
  <c r="I45" i="9"/>
  <c r="E45" i="9"/>
  <c r="N44" i="9"/>
  <c r="I44" i="9"/>
  <c r="E44" i="9"/>
  <c r="N43" i="9"/>
  <c r="I43" i="9"/>
  <c r="E43" i="9"/>
  <c r="N42" i="9"/>
  <c r="I42" i="9"/>
  <c r="E42" i="9"/>
  <c r="N41" i="9"/>
  <c r="I41" i="9"/>
  <c r="E41" i="9"/>
  <c r="N40" i="9"/>
  <c r="I40" i="9"/>
  <c r="E40" i="9"/>
  <c r="N39" i="9"/>
  <c r="I39" i="9"/>
  <c r="E39" i="9"/>
  <c r="N38" i="9"/>
  <c r="I38" i="9"/>
  <c r="E38" i="9"/>
  <c r="N37" i="9"/>
  <c r="I37" i="9"/>
  <c r="E37" i="9"/>
  <c r="N36" i="9"/>
  <c r="I36" i="9"/>
  <c r="E36" i="9"/>
  <c r="N35" i="9"/>
  <c r="I35" i="9"/>
  <c r="E35" i="9"/>
  <c r="N34" i="9"/>
  <c r="I34" i="9"/>
  <c r="E34" i="9"/>
  <c r="N33" i="9"/>
  <c r="I33" i="9"/>
  <c r="E33" i="9"/>
  <c r="N32" i="9"/>
  <c r="I32" i="9"/>
  <c r="E32" i="9"/>
  <c r="N31" i="9"/>
  <c r="I31" i="9"/>
  <c r="E31" i="9"/>
  <c r="N30" i="9"/>
  <c r="I30" i="9"/>
  <c r="E30" i="9"/>
  <c r="N29" i="9"/>
  <c r="I29" i="9"/>
  <c r="E29" i="9"/>
  <c r="N28" i="9"/>
  <c r="I28" i="9"/>
  <c r="E28" i="9"/>
  <c r="N27" i="9"/>
  <c r="I27" i="9"/>
  <c r="E27" i="9"/>
  <c r="N26" i="9"/>
  <c r="I26" i="9"/>
  <c r="E26" i="9"/>
  <c r="N25" i="9"/>
  <c r="I25" i="9"/>
  <c r="E25" i="9"/>
  <c r="N24" i="9"/>
  <c r="I24" i="9"/>
  <c r="E24" i="9"/>
  <c r="N23" i="9"/>
  <c r="I23" i="9"/>
  <c r="E23" i="9"/>
  <c r="N22" i="9"/>
  <c r="I22" i="9"/>
  <c r="E22" i="9"/>
  <c r="N21" i="9"/>
  <c r="I21" i="9"/>
  <c r="E21" i="9"/>
  <c r="N20" i="9"/>
  <c r="I20" i="9"/>
  <c r="E20" i="9"/>
  <c r="N19" i="9"/>
  <c r="I19" i="9"/>
  <c r="E19" i="9"/>
  <c r="N18" i="9"/>
  <c r="I18" i="9"/>
  <c r="E18" i="9"/>
  <c r="N17" i="9"/>
  <c r="I17" i="9"/>
  <c r="E17" i="9"/>
  <c r="N16" i="9"/>
  <c r="I16" i="9"/>
  <c r="E16" i="9"/>
  <c r="N15" i="9"/>
  <c r="I15" i="9"/>
  <c r="E15" i="9"/>
  <c r="N14" i="9"/>
  <c r="I14" i="9"/>
  <c r="E14" i="9"/>
  <c r="N13" i="9"/>
  <c r="I13" i="9"/>
  <c r="E13" i="9"/>
  <c r="N12" i="9"/>
  <c r="I12" i="9"/>
  <c r="E12" i="9"/>
  <c r="N11" i="9"/>
  <c r="I11" i="9"/>
  <c r="E11" i="9"/>
  <c r="N10" i="9"/>
  <c r="I10" i="9"/>
  <c r="E10" i="9"/>
  <c r="N9" i="9"/>
  <c r="I9" i="9"/>
  <c r="E9" i="9"/>
  <c r="N8" i="9"/>
  <c r="F55" i="9" s="1"/>
  <c r="I8" i="9"/>
  <c r="E8" i="9"/>
  <c r="E55" i="9" s="1"/>
  <c r="N7" i="9"/>
  <c r="F54" i="9" s="1"/>
  <c r="I7" i="9"/>
  <c r="E7" i="9"/>
  <c r="E54" i="9" s="1"/>
  <c r="N6" i="9"/>
  <c r="F53" i="9" s="1"/>
  <c r="I6" i="9"/>
  <c r="E6" i="9"/>
  <c r="E53" i="9" s="1"/>
  <c r="I5" i="9"/>
  <c r="E5" i="9"/>
  <c r="K58" i="8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K58" i="7"/>
  <c r="I58" i="7"/>
  <c r="H58" i="7"/>
  <c r="K57" i="7"/>
  <c r="I57" i="7"/>
  <c r="H57" i="7"/>
  <c r="K56" i="7"/>
  <c r="I56" i="7"/>
  <c r="H56" i="7"/>
  <c r="K55" i="7"/>
  <c r="I55" i="7"/>
  <c r="H55" i="7"/>
  <c r="K54" i="7"/>
  <c r="J54" i="7"/>
  <c r="I54" i="7"/>
  <c r="H54" i="7"/>
  <c r="G54" i="7"/>
  <c r="F54" i="7"/>
  <c r="E54" i="7"/>
  <c r="K53" i="7"/>
  <c r="J53" i="7"/>
  <c r="I53" i="7"/>
  <c r="H53" i="7"/>
  <c r="G53" i="7"/>
  <c r="F53" i="7"/>
  <c r="E53" i="7"/>
  <c r="K52" i="7"/>
  <c r="I52" i="7"/>
  <c r="H52" i="7"/>
  <c r="F51" i="7"/>
  <c r="N45" i="7"/>
  <c r="I45" i="7"/>
  <c r="E45" i="7"/>
  <c r="N44" i="7"/>
  <c r="I44" i="7"/>
  <c r="E44" i="7"/>
  <c r="N43" i="7"/>
  <c r="I43" i="7"/>
  <c r="E43" i="7"/>
  <c r="N42" i="7"/>
  <c r="I42" i="7"/>
  <c r="E42" i="7"/>
  <c r="N41" i="7"/>
  <c r="I41" i="7"/>
  <c r="E41" i="7"/>
  <c r="N40" i="7"/>
  <c r="I40" i="7"/>
  <c r="E40" i="7"/>
  <c r="N39" i="7"/>
  <c r="I39" i="7"/>
  <c r="E39" i="7"/>
  <c r="N38" i="7"/>
  <c r="I38" i="7"/>
  <c r="E38" i="7"/>
  <c r="N37" i="7"/>
  <c r="I37" i="7"/>
  <c r="E37" i="7"/>
  <c r="N36" i="7"/>
  <c r="I36" i="7"/>
  <c r="E36" i="7"/>
  <c r="N35" i="7"/>
  <c r="I35" i="7"/>
  <c r="E35" i="7"/>
  <c r="N34" i="7"/>
  <c r="I34" i="7"/>
  <c r="E34" i="7"/>
  <c r="N33" i="7"/>
  <c r="I33" i="7"/>
  <c r="E33" i="7"/>
  <c r="N32" i="7"/>
  <c r="I32" i="7"/>
  <c r="E32" i="7"/>
  <c r="N31" i="7"/>
  <c r="I31" i="7"/>
  <c r="E31" i="7"/>
  <c r="N30" i="7"/>
  <c r="I30" i="7"/>
  <c r="E30" i="7"/>
  <c r="N29" i="7"/>
  <c r="I29" i="7"/>
  <c r="E29" i="7"/>
  <c r="N28" i="7"/>
  <c r="I28" i="7"/>
  <c r="E28" i="7"/>
  <c r="N27" i="7"/>
  <c r="I27" i="7"/>
  <c r="E27" i="7"/>
  <c r="N26" i="7"/>
  <c r="I26" i="7"/>
  <c r="E26" i="7"/>
  <c r="N25" i="7"/>
  <c r="I25" i="7"/>
  <c r="E25" i="7"/>
  <c r="N24" i="7"/>
  <c r="I24" i="7"/>
  <c r="E24" i="7"/>
  <c r="N23" i="7"/>
  <c r="I23" i="7"/>
  <c r="E23" i="7"/>
  <c r="N22" i="7"/>
  <c r="I22" i="7"/>
  <c r="E22" i="7"/>
  <c r="N21" i="7"/>
  <c r="I21" i="7"/>
  <c r="E21" i="7"/>
  <c r="N20" i="7"/>
  <c r="I20" i="7"/>
  <c r="E20" i="7"/>
  <c r="N19" i="7"/>
  <c r="I19" i="7"/>
  <c r="E19" i="7"/>
  <c r="N18" i="7"/>
  <c r="I18" i="7"/>
  <c r="E18" i="7"/>
  <c r="N17" i="7"/>
  <c r="I17" i="7"/>
  <c r="E17" i="7"/>
  <c r="N16" i="7"/>
  <c r="I16" i="7"/>
  <c r="E16" i="7"/>
  <c r="N15" i="7"/>
  <c r="I15" i="7"/>
  <c r="E15" i="7"/>
  <c r="N14" i="7"/>
  <c r="I14" i="7"/>
  <c r="E14" i="7"/>
  <c r="N13" i="7"/>
  <c r="I13" i="7"/>
  <c r="E13" i="7"/>
  <c r="N12" i="7"/>
  <c r="I12" i="7"/>
  <c r="E12" i="7"/>
  <c r="N11" i="7"/>
  <c r="I11" i="7"/>
  <c r="E11" i="7"/>
  <c r="N10" i="7"/>
  <c r="I10" i="7"/>
  <c r="E10" i="7"/>
  <c r="N9" i="7"/>
  <c r="I9" i="7"/>
  <c r="E9" i="7"/>
  <c r="N8" i="7"/>
  <c r="I8" i="7"/>
  <c r="E8" i="7"/>
  <c r="N7" i="7"/>
  <c r="F58" i="7" s="1"/>
  <c r="I7" i="7"/>
  <c r="E7" i="7"/>
  <c r="E58" i="7" s="1"/>
  <c r="I6" i="7"/>
  <c r="E6" i="7"/>
  <c r="E52" i="7" s="1"/>
  <c r="I5" i="7"/>
  <c r="E5" i="7"/>
  <c r="E56" i="7" s="1"/>
  <c r="O25" i="9" l="1"/>
  <c r="P25" i="9" s="1"/>
  <c r="O27" i="9"/>
  <c r="P27" i="9" s="1"/>
  <c r="O29" i="9"/>
  <c r="P29" i="9" s="1"/>
  <c r="O31" i="9"/>
  <c r="P31" i="9" s="1"/>
  <c r="O41" i="9"/>
  <c r="P41" i="9" s="1"/>
  <c r="O43" i="9"/>
  <c r="P43" i="9" s="1"/>
  <c r="O45" i="9"/>
  <c r="P45" i="9" s="1"/>
  <c r="N6" i="7"/>
  <c r="F52" i="7" s="1"/>
  <c r="E55" i="7"/>
  <c r="F55" i="7"/>
  <c r="O31" i="7"/>
  <c r="P31" i="7" s="1"/>
  <c r="O33" i="7"/>
  <c r="P33" i="7" s="1"/>
  <c r="O35" i="7"/>
  <c r="P35" i="7" s="1"/>
  <c r="O37" i="7"/>
  <c r="P37" i="7" s="1"/>
  <c r="O45" i="7"/>
  <c r="P45" i="7" s="1"/>
  <c r="N5" i="8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E52" i="9"/>
  <c r="E56" i="9" s="1"/>
  <c r="O44" i="9"/>
  <c r="P44" i="9" s="1"/>
  <c r="N5" i="9"/>
  <c r="F52" i="9" s="1"/>
  <c r="F56" i="9" s="1"/>
  <c r="O6" i="9"/>
  <c r="O8" i="9"/>
  <c r="O10" i="9"/>
  <c r="P10" i="9" s="1"/>
  <c r="O20" i="9"/>
  <c r="P20" i="9" s="1"/>
  <c r="O22" i="9"/>
  <c r="P22" i="9" s="1"/>
  <c r="O24" i="9"/>
  <c r="P24" i="9" s="1"/>
  <c r="O26" i="9"/>
  <c r="P26" i="9" s="1"/>
  <c r="O36" i="9"/>
  <c r="P36" i="9" s="1"/>
  <c r="O16" i="8"/>
  <c r="P16" i="8" s="1"/>
  <c r="O28" i="8"/>
  <c r="P28" i="8" s="1"/>
  <c r="O32" i="8"/>
  <c r="P32" i="8" s="1"/>
  <c r="O44" i="8"/>
  <c r="P44" i="8" s="1"/>
  <c r="O12" i="9"/>
  <c r="P12" i="9" s="1"/>
  <c r="O16" i="9"/>
  <c r="P16" i="9" s="1"/>
  <c r="O38" i="9"/>
  <c r="P38" i="9" s="1"/>
  <c r="O40" i="9"/>
  <c r="P40" i="9" s="1"/>
  <c r="O42" i="9"/>
  <c r="P42" i="9" s="1"/>
  <c r="O11" i="9"/>
  <c r="P11" i="9" s="1"/>
  <c r="O13" i="9"/>
  <c r="P13" i="9" s="1"/>
  <c r="O15" i="9"/>
  <c r="P15" i="9" s="1"/>
  <c r="O28" i="9"/>
  <c r="P28" i="9" s="1"/>
  <c r="O32" i="9"/>
  <c r="P32" i="9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6" i="7"/>
  <c r="P16" i="7" s="1"/>
  <c r="O28" i="7"/>
  <c r="P28" i="7" s="1"/>
  <c r="O30" i="7"/>
  <c r="P30" i="7" s="1"/>
  <c r="O32" i="7"/>
  <c r="P32" i="7" s="1"/>
  <c r="O44" i="7"/>
  <c r="P44" i="7" s="1"/>
  <c r="O10" i="7"/>
  <c r="P10" i="7" s="1"/>
  <c r="O14" i="7"/>
  <c r="P14" i="7" s="1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O9" i="9"/>
  <c r="P9" i="9" s="1"/>
  <c r="O14" i="9"/>
  <c r="P14" i="9" s="1"/>
  <c r="O17" i="9"/>
  <c r="P17" i="9" s="1"/>
  <c r="O19" i="9"/>
  <c r="P19" i="9" s="1"/>
  <c r="O30" i="9"/>
  <c r="P30" i="9" s="1"/>
  <c r="O33" i="9"/>
  <c r="P33" i="9" s="1"/>
  <c r="O35" i="9"/>
  <c r="P35" i="9" s="1"/>
  <c r="O7" i="9"/>
  <c r="O18" i="9"/>
  <c r="P18" i="9" s="1"/>
  <c r="O21" i="9"/>
  <c r="P21" i="9" s="1"/>
  <c r="O23" i="9"/>
  <c r="P23" i="9" s="1"/>
  <c r="O34" i="9"/>
  <c r="P34" i="9" s="1"/>
  <c r="O37" i="9"/>
  <c r="P37" i="9" s="1"/>
  <c r="O39" i="9"/>
  <c r="P39" i="9" s="1"/>
  <c r="E46" i="9"/>
  <c r="G57" i="8"/>
  <c r="F57" i="8"/>
  <c r="N46" i="8"/>
  <c r="E46" i="8"/>
  <c r="O18" i="7"/>
  <c r="P18" i="7" s="1"/>
  <c r="O22" i="7"/>
  <c r="P22" i="7" s="1"/>
  <c r="O26" i="7"/>
  <c r="P26" i="7" s="1"/>
  <c r="O12" i="7"/>
  <c r="P12" i="7" s="1"/>
  <c r="O15" i="7"/>
  <c r="P15" i="7" s="1"/>
  <c r="O17" i="7"/>
  <c r="P17" i="7" s="1"/>
  <c r="O19" i="7"/>
  <c r="P19" i="7" s="1"/>
  <c r="O21" i="7"/>
  <c r="P21" i="7" s="1"/>
  <c r="O34" i="7"/>
  <c r="P34" i="7" s="1"/>
  <c r="O38" i="7"/>
  <c r="P38" i="7" s="1"/>
  <c r="O42" i="7"/>
  <c r="P42" i="7" s="1"/>
  <c r="O7" i="7"/>
  <c r="O9" i="7"/>
  <c r="P9" i="7" s="1"/>
  <c r="O20" i="7"/>
  <c r="P20" i="7" s="1"/>
  <c r="O23" i="7"/>
  <c r="P23" i="7" s="1"/>
  <c r="O25" i="7"/>
  <c r="P25" i="7" s="1"/>
  <c r="O36" i="7"/>
  <c r="P36" i="7" s="1"/>
  <c r="O39" i="7"/>
  <c r="P39" i="7" s="1"/>
  <c r="O41" i="7"/>
  <c r="P41" i="7" s="1"/>
  <c r="O8" i="7"/>
  <c r="P8" i="7" s="1"/>
  <c r="O11" i="7"/>
  <c r="P11" i="7" s="1"/>
  <c r="O13" i="7"/>
  <c r="P13" i="7" s="1"/>
  <c r="O24" i="7"/>
  <c r="P24" i="7" s="1"/>
  <c r="O27" i="7"/>
  <c r="P27" i="7" s="1"/>
  <c r="O29" i="7"/>
  <c r="P29" i="7" s="1"/>
  <c r="O40" i="7"/>
  <c r="P40" i="7" s="1"/>
  <c r="O43" i="7"/>
  <c r="P43" i="7" s="1"/>
  <c r="N5" i="7"/>
  <c r="F56" i="7" s="1"/>
  <c r="E57" i="7"/>
  <c r="E46" i="7"/>
  <c r="J59" i="6"/>
  <c r="K59" i="6"/>
  <c r="I59" i="6"/>
  <c r="H59" i="6"/>
  <c r="G59" i="6"/>
  <c r="F59" i="6"/>
  <c r="E59" i="6"/>
  <c r="K58" i="6"/>
  <c r="I58" i="6"/>
  <c r="H58" i="6"/>
  <c r="K57" i="6"/>
  <c r="J57" i="6"/>
  <c r="I57" i="6"/>
  <c r="H57" i="6"/>
  <c r="G57" i="6"/>
  <c r="F57" i="6"/>
  <c r="E57" i="6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I54" i="6"/>
  <c r="H54" i="6"/>
  <c r="F51" i="6"/>
  <c r="N45" i="6"/>
  <c r="I45" i="6"/>
  <c r="E45" i="6"/>
  <c r="N44" i="6"/>
  <c r="I44" i="6"/>
  <c r="E44" i="6"/>
  <c r="N43" i="6"/>
  <c r="I43" i="6"/>
  <c r="E43" i="6"/>
  <c r="N42" i="6"/>
  <c r="I42" i="6"/>
  <c r="E42" i="6"/>
  <c r="N41" i="6"/>
  <c r="I41" i="6"/>
  <c r="E41" i="6"/>
  <c r="N40" i="6"/>
  <c r="I40" i="6"/>
  <c r="E40" i="6"/>
  <c r="N39" i="6"/>
  <c r="I39" i="6"/>
  <c r="E39" i="6"/>
  <c r="N38" i="6"/>
  <c r="I38" i="6"/>
  <c r="E38" i="6"/>
  <c r="N37" i="6"/>
  <c r="I37" i="6"/>
  <c r="E37" i="6"/>
  <c r="N36" i="6"/>
  <c r="I36" i="6"/>
  <c r="E36" i="6"/>
  <c r="N35" i="6"/>
  <c r="I35" i="6"/>
  <c r="E35" i="6"/>
  <c r="N34" i="6"/>
  <c r="I34" i="6"/>
  <c r="E34" i="6"/>
  <c r="N33" i="6"/>
  <c r="I33" i="6"/>
  <c r="E33" i="6"/>
  <c r="N32" i="6"/>
  <c r="I32" i="6"/>
  <c r="E32" i="6"/>
  <c r="N31" i="6"/>
  <c r="I31" i="6"/>
  <c r="E31" i="6"/>
  <c r="N30" i="6"/>
  <c r="I30" i="6"/>
  <c r="E30" i="6"/>
  <c r="N29" i="6"/>
  <c r="I29" i="6"/>
  <c r="E29" i="6"/>
  <c r="N28" i="6"/>
  <c r="I28" i="6"/>
  <c r="E28" i="6"/>
  <c r="N27" i="6"/>
  <c r="I27" i="6"/>
  <c r="E27" i="6"/>
  <c r="N26" i="6"/>
  <c r="I26" i="6"/>
  <c r="E26" i="6"/>
  <c r="N25" i="6"/>
  <c r="I25" i="6"/>
  <c r="E25" i="6"/>
  <c r="N24" i="6"/>
  <c r="I24" i="6"/>
  <c r="E24" i="6"/>
  <c r="N23" i="6"/>
  <c r="I23" i="6"/>
  <c r="E23" i="6"/>
  <c r="N22" i="6"/>
  <c r="I22" i="6"/>
  <c r="E22" i="6"/>
  <c r="N21" i="6"/>
  <c r="I21" i="6"/>
  <c r="E21" i="6"/>
  <c r="N20" i="6"/>
  <c r="I20" i="6"/>
  <c r="E20" i="6"/>
  <c r="N19" i="6"/>
  <c r="I19" i="6"/>
  <c r="E19" i="6"/>
  <c r="N18" i="6"/>
  <c r="I18" i="6"/>
  <c r="E18" i="6"/>
  <c r="N17" i="6"/>
  <c r="I17" i="6"/>
  <c r="E17" i="6"/>
  <c r="N16" i="6"/>
  <c r="I16" i="6"/>
  <c r="E16" i="6"/>
  <c r="N15" i="6"/>
  <c r="I15" i="6"/>
  <c r="E15" i="6"/>
  <c r="N14" i="6"/>
  <c r="I14" i="6"/>
  <c r="E14" i="6"/>
  <c r="N13" i="6"/>
  <c r="I13" i="6"/>
  <c r="E13" i="6"/>
  <c r="N12" i="6"/>
  <c r="I12" i="6"/>
  <c r="E12" i="6"/>
  <c r="N11" i="6"/>
  <c r="I11" i="6"/>
  <c r="E11" i="6"/>
  <c r="N10" i="6"/>
  <c r="I10" i="6"/>
  <c r="E10" i="6"/>
  <c r="N9" i="6"/>
  <c r="I9" i="6"/>
  <c r="E9" i="6"/>
  <c r="N8" i="6"/>
  <c r="I8" i="6"/>
  <c r="E8" i="6"/>
  <c r="N7" i="6"/>
  <c r="I7" i="6"/>
  <c r="E7" i="6"/>
  <c r="N6" i="6"/>
  <c r="I6" i="6"/>
  <c r="E6" i="6"/>
  <c r="E54" i="6" s="1"/>
  <c r="I5" i="6"/>
  <c r="E5" i="6"/>
  <c r="E52" i="6" s="1"/>
  <c r="O17" i="6" l="1"/>
  <c r="P17" i="6" s="1"/>
  <c r="O19" i="6"/>
  <c r="P19" i="6" s="1"/>
  <c r="O21" i="6"/>
  <c r="P21" i="6" s="1"/>
  <c r="O33" i="6"/>
  <c r="P33" i="6" s="1"/>
  <c r="O35" i="6"/>
  <c r="P35" i="6" s="1"/>
  <c r="O37" i="6"/>
  <c r="P37" i="6" s="1"/>
  <c r="O14" i="6"/>
  <c r="P14" i="6" s="1"/>
  <c r="O16" i="6"/>
  <c r="P16" i="6" s="1"/>
  <c r="O30" i="6"/>
  <c r="P30" i="6" s="1"/>
  <c r="O32" i="6"/>
  <c r="P32" i="6" s="1"/>
  <c r="O6" i="7"/>
  <c r="G55" i="7" s="1"/>
  <c r="O6" i="6"/>
  <c r="P6" i="6" s="1"/>
  <c r="J54" i="6" s="1"/>
  <c r="E60" i="6"/>
  <c r="E61" i="6" s="1"/>
  <c r="E59" i="7"/>
  <c r="P7" i="7"/>
  <c r="J58" i="7" s="1"/>
  <c r="G58" i="7"/>
  <c r="O5" i="8"/>
  <c r="F56" i="8"/>
  <c r="F59" i="8" s="1"/>
  <c r="P7" i="8"/>
  <c r="J58" i="8" s="1"/>
  <c r="G58" i="8"/>
  <c r="E59" i="8"/>
  <c r="P8" i="9"/>
  <c r="J55" i="9" s="1"/>
  <c r="G55" i="9"/>
  <c r="P7" i="9"/>
  <c r="J54" i="9" s="1"/>
  <c r="G54" i="9"/>
  <c r="P6" i="9"/>
  <c r="J53" i="9" s="1"/>
  <c r="G53" i="9"/>
  <c r="O5" i="9"/>
  <c r="G52" i="9" s="1"/>
  <c r="N46" i="9"/>
  <c r="O46" i="8"/>
  <c r="P6" i="7"/>
  <c r="G52" i="7"/>
  <c r="G54" i="6"/>
  <c r="F54" i="6"/>
  <c r="N5" i="6"/>
  <c r="N46" i="6" s="1"/>
  <c r="E46" i="6"/>
  <c r="O9" i="6"/>
  <c r="P9" i="6" s="1"/>
  <c r="O11" i="6"/>
  <c r="P11" i="6" s="1"/>
  <c r="O13" i="6"/>
  <c r="P13" i="6" s="1"/>
  <c r="O15" i="6"/>
  <c r="P15" i="6" s="1"/>
  <c r="O25" i="6"/>
  <c r="P25" i="6" s="1"/>
  <c r="O27" i="6"/>
  <c r="P27" i="6" s="1"/>
  <c r="O29" i="6"/>
  <c r="P29" i="6" s="1"/>
  <c r="O31" i="6"/>
  <c r="P31" i="6" s="1"/>
  <c r="O41" i="6"/>
  <c r="P41" i="6" s="1"/>
  <c r="O43" i="6"/>
  <c r="P43" i="6" s="1"/>
  <c r="O45" i="6"/>
  <c r="P45" i="6" s="1"/>
  <c r="O8" i="6"/>
  <c r="P8" i="6" s="1"/>
  <c r="O10" i="6"/>
  <c r="P10" i="6" s="1"/>
  <c r="O22" i="6"/>
  <c r="P22" i="6" s="1"/>
  <c r="O24" i="6"/>
  <c r="P24" i="6" s="1"/>
  <c r="O26" i="6"/>
  <c r="P26" i="6" s="1"/>
  <c r="O38" i="6"/>
  <c r="P38" i="6" s="1"/>
  <c r="O40" i="6"/>
  <c r="P40" i="6" s="1"/>
  <c r="O42" i="6"/>
  <c r="P42" i="6" s="1"/>
  <c r="O12" i="6"/>
  <c r="P12" i="6" s="1"/>
  <c r="O18" i="6"/>
  <c r="P18" i="6" s="1"/>
  <c r="O20" i="6"/>
  <c r="P20" i="6" s="1"/>
  <c r="O23" i="6"/>
  <c r="P23" i="6" s="1"/>
  <c r="O28" i="6"/>
  <c r="P28" i="6" s="1"/>
  <c r="O34" i="6"/>
  <c r="P34" i="6" s="1"/>
  <c r="O36" i="6"/>
  <c r="P36" i="6" s="1"/>
  <c r="O39" i="6"/>
  <c r="P39" i="6" s="1"/>
  <c r="O44" i="6"/>
  <c r="P44" i="6" s="1"/>
  <c r="O7" i="6"/>
  <c r="P7" i="6" s="1"/>
  <c r="J57" i="8"/>
  <c r="F57" i="7"/>
  <c r="F59" i="7" s="1"/>
  <c r="N46" i="7"/>
  <c r="O5" i="7"/>
  <c r="G56" i="7" s="1"/>
  <c r="G58" i="6"/>
  <c r="F58" i="6"/>
  <c r="P5" i="9" l="1"/>
  <c r="J52" i="9" s="1"/>
  <c r="J56" i="9" s="1"/>
  <c r="E63" i="9" s="1"/>
  <c r="E60" i="9" s="1"/>
  <c r="G56" i="9"/>
  <c r="O5" i="6"/>
  <c r="O46" i="6" s="1"/>
  <c r="F52" i="6"/>
  <c r="J52" i="7"/>
  <c r="J55" i="7"/>
  <c r="G56" i="8"/>
  <c r="G59" i="8" s="1"/>
  <c r="P5" i="8"/>
  <c r="O46" i="9"/>
  <c r="F60" i="6"/>
  <c r="G60" i="6"/>
  <c r="P46" i="9"/>
  <c r="O46" i="7"/>
  <c r="P5" i="7"/>
  <c r="J56" i="7" s="1"/>
  <c r="G57" i="7"/>
  <c r="G59" i="7" s="1"/>
  <c r="J58" i="6"/>
  <c r="J60" i="6" s="1"/>
  <c r="F61" i="6" l="1"/>
  <c r="G52" i="6"/>
  <c r="G61" i="6" s="1"/>
  <c r="P5" i="6"/>
  <c r="J56" i="8"/>
  <c r="J59" i="8" s="1"/>
  <c r="E66" i="8" s="1"/>
  <c r="P46" i="8"/>
  <c r="L60" i="6"/>
  <c r="E61" i="9"/>
  <c r="J57" i="7"/>
  <c r="P46" i="7"/>
  <c r="E63" i="8" l="1"/>
  <c r="E64" i="8" s="1"/>
  <c r="J52" i="6"/>
  <c r="P46" i="6"/>
  <c r="J59" i="7"/>
  <c r="E66" i="7" s="1"/>
  <c r="L52" i="6" l="1"/>
  <c r="L61" i="6" s="1"/>
  <c r="E65" i="6" s="1"/>
  <c r="J61" i="6"/>
  <c r="E68" i="6" s="1"/>
  <c r="E63" i="7"/>
  <c r="E64" i="7" s="1"/>
  <c r="E66" i="6" l="1"/>
  <c r="G66" i="6" s="1"/>
</calcChain>
</file>

<file path=xl/sharedStrings.xml><?xml version="1.0" encoding="utf-8"?>
<sst xmlns="http://schemas.openxmlformats.org/spreadsheetml/2006/main" count="504" uniqueCount="49">
  <si>
    <t>区　分</t>
    <rPh sb="0" eb="3">
      <t>クブン</t>
    </rPh>
    <phoneticPr fontId="7"/>
  </si>
  <si>
    <t>明　細</t>
    <rPh sb="0" eb="1">
      <t>メイ</t>
    </rPh>
    <rPh sb="2" eb="3">
      <t>ホソ</t>
    </rPh>
    <phoneticPr fontId="7"/>
  </si>
  <si>
    <t>為替レート</t>
    <rPh sb="0" eb="2">
      <t>カワセ</t>
    </rPh>
    <phoneticPr fontId="7"/>
  </si>
  <si>
    <t>消費
税率</t>
    <rPh sb="0" eb="2">
      <t>ショウヒ</t>
    </rPh>
    <rPh sb="3" eb="5">
      <t>ゼイリツ</t>
    </rPh>
    <rPh sb="4" eb="5">
      <t>リツ</t>
    </rPh>
    <phoneticPr fontId="7"/>
  </si>
  <si>
    <t>消費税額</t>
    <rPh sb="0" eb="3">
      <t>ショウヒゼイ</t>
    </rPh>
    <rPh sb="3" eb="4">
      <t>ガク</t>
    </rPh>
    <phoneticPr fontId="7"/>
  </si>
  <si>
    <t>日本円</t>
    <rPh sb="0" eb="3">
      <t>ニホンエン</t>
    </rPh>
    <phoneticPr fontId="7"/>
  </si>
  <si>
    <t>現地</t>
    <rPh sb="0" eb="2">
      <t>ゲンチ</t>
    </rPh>
    <phoneticPr fontId="7"/>
  </si>
  <si>
    <t>通貨</t>
    <rPh sb="0" eb="2">
      <t>ツウカ</t>
    </rPh>
    <phoneticPr fontId="7"/>
  </si>
  <si>
    <t>現地通貨単位</t>
    <rPh sb="0" eb="2">
      <t>ゲンチ</t>
    </rPh>
    <rPh sb="2" eb="4">
      <t>ツウカ</t>
    </rPh>
    <rPh sb="4" eb="6">
      <t>タンイ</t>
    </rPh>
    <phoneticPr fontId="7"/>
  </si>
  <si>
    <t>円価格</t>
    <rPh sb="0" eb="1">
      <t>エン</t>
    </rPh>
    <rPh sb="1" eb="3">
      <t>カカク</t>
    </rPh>
    <phoneticPr fontId="7"/>
  </si>
  <si>
    <t>＝</t>
    <phoneticPr fontId="7"/>
  </si>
  <si>
    <t>円</t>
    <rPh sb="0" eb="1">
      <t>エン</t>
    </rPh>
    <phoneticPr fontId="7"/>
  </si>
  <si>
    <t>合計</t>
    <rPh sb="0" eb="2">
      <t>ゴウケイ</t>
    </rPh>
    <phoneticPr fontId="7"/>
  </si>
  <si>
    <t>【総括表】</t>
    <rPh sb="1" eb="4">
      <t>ソウカツヒョウ</t>
    </rPh>
    <phoneticPr fontId="7"/>
  </si>
  <si>
    <t>区分</t>
    <rPh sb="0" eb="2">
      <t>クブン</t>
    </rPh>
    <phoneticPr fontId="7"/>
  </si>
  <si>
    <t>備考</t>
    <rPh sb="0" eb="2">
      <t>ビコウ</t>
    </rPh>
    <phoneticPr fontId="7"/>
  </si>
  <si>
    <t>役務費</t>
    <rPh sb="0" eb="3">
      <t>エキムヒ</t>
    </rPh>
    <phoneticPr fontId="7"/>
  </si>
  <si>
    <t>印刷製本費</t>
    <rPh sb="0" eb="2">
      <t>インサツ</t>
    </rPh>
    <rPh sb="2" eb="4">
      <t>セイホン</t>
    </rPh>
    <rPh sb="4" eb="5">
      <t>ヒ</t>
    </rPh>
    <phoneticPr fontId="7"/>
  </si>
  <si>
    <t>広告宣伝費</t>
    <rPh sb="0" eb="2">
      <t>コウコク</t>
    </rPh>
    <rPh sb="2" eb="5">
      <t>センデンヒ</t>
    </rPh>
    <phoneticPr fontId="7"/>
  </si>
  <si>
    <t>【収支】</t>
    <rPh sb="1" eb="3">
      <t>シュウシ</t>
    </rPh>
    <phoneticPr fontId="7"/>
  </si>
  <si>
    <t>他の補助金</t>
    <rPh sb="0" eb="1">
      <t>ホカ</t>
    </rPh>
    <rPh sb="2" eb="5">
      <t>ホジョキン</t>
    </rPh>
    <phoneticPr fontId="7"/>
  </si>
  <si>
    <t>県補助金</t>
    <rPh sb="0" eb="1">
      <t>ケン</t>
    </rPh>
    <rPh sb="1" eb="4">
      <t>ホジョキン</t>
    </rPh>
    <phoneticPr fontId="7"/>
  </si>
  <si>
    <t>事業主体</t>
    <rPh sb="0" eb="2">
      <t>ジギョウ</t>
    </rPh>
    <rPh sb="2" eb="4">
      <t>シュタイ</t>
    </rPh>
    <phoneticPr fontId="7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</si>
  <si>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</si>
  <si>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7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</si>
  <si>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7"/>
  </si>
  <si>
    <t>補助事業に要する経費</t>
    <phoneticPr fontId="7"/>
  </si>
  <si>
    <t>補助対象
経費</t>
    <rPh sb="0" eb="2">
      <t>ホジョ</t>
    </rPh>
    <rPh sb="2" eb="4">
      <t>タイショウ</t>
    </rPh>
    <rPh sb="5" eb="7">
      <t>ケイヒ</t>
    </rPh>
    <phoneticPr fontId="7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</si>
  <si>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</si>
  <si>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</si>
  <si>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7"/>
  </si>
  <si>
    <t>使用料</t>
    <rPh sb="0" eb="3">
      <t>シヨウリョウ</t>
    </rPh>
    <phoneticPr fontId="7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</si>
  <si>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</si>
  <si>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</si>
  <si>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</si>
  <si>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単位：円</t>
    <rPh sb="0" eb="2">
      <t>タンイ</t>
    </rPh>
    <rPh sb="3" eb="4">
      <t>エン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</si>
  <si>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</si>
  <si>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補助額</t>
    <rPh sb="0" eb="3">
      <t>ホジョガク</t>
    </rPh>
    <phoneticPr fontId="2"/>
  </si>
  <si>
    <t>旅費以外小計
（補助率1/2以内)</t>
    <rPh sb="0" eb="4">
      <t>リョヒイガイ</t>
    </rPh>
    <rPh sb="4" eb="6">
      <t>ショウケイ</t>
    </rPh>
    <rPh sb="8" eb="11">
      <t>ホジョリツ</t>
    </rPh>
    <rPh sb="14" eb="16">
      <t>イナイ</t>
    </rPh>
    <phoneticPr fontId="2"/>
  </si>
  <si>
    <t>（補助率1/3以内）</t>
    <rPh sb="1" eb="4">
      <t>ホジョリツ</t>
    </rPh>
    <rPh sb="7" eb="9">
      <t>イナイ</t>
    </rPh>
    <phoneticPr fontId="2"/>
  </si>
  <si>
    <t>様式第3号 別紙1（実績報告用・一般型）</t>
    <rPh sb="0" eb="3">
      <t>ヨウシキダイ</t>
    </rPh>
    <rPh sb="4" eb="5">
      <t>ゴウ</t>
    </rPh>
    <rPh sb="6" eb="8">
      <t>ベッシ</t>
    </rPh>
    <rPh sb="10" eb="15">
      <t>ジッセキホウコクヨウ</t>
    </rPh>
    <rPh sb="16" eb="19">
      <t>イッパンガタ</t>
    </rPh>
    <phoneticPr fontId="7"/>
  </si>
  <si>
    <t>様式第3号 別紙2（実績報告用・グループ展開型）</t>
    <rPh sb="10" eb="14">
      <t>ジッセキホウコク</t>
    </rPh>
    <rPh sb="20" eb="23">
      <t>テンカイガタ</t>
    </rPh>
    <phoneticPr fontId="7"/>
  </si>
  <si>
    <t>様式第3号 別紙2（交付申請用・食のみやこ型）</t>
    <rPh sb="16" eb="17">
      <t>ショク</t>
    </rPh>
    <rPh sb="21" eb="22">
      <t>ガタ</t>
    </rPh>
    <phoneticPr fontId="7"/>
  </si>
  <si>
    <t>様式第3号 別紙2（交付申請用・チャレンジ型）</t>
    <rPh sb="21" eb="22">
      <t>ガタ</t>
    </rPh>
    <phoneticPr fontId="7"/>
  </si>
  <si>
    <t>本年度
精算額</t>
    <rPh sb="0" eb="3">
      <t>ホンネンド</t>
    </rPh>
    <rPh sb="4" eb="6">
      <t>セイサン</t>
    </rPh>
    <rPh sb="6" eb="7">
      <t>ガク</t>
    </rPh>
    <phoneticPr fontId="7"/>
  </si>
  <si>
    <t>比較増減</t>
    <rPh sb="0" eb="4">
      <t>ヒカクゾウゲン</t>
    </rPh>
    <phoneticPr fontId="2"/>
  </si>
  <si>
    <t>単位：円</t>
    <rPh sb="0" eb="2">
      <t>タンイ</t>
    </rPh>
    <rPh sb="3" eb="4">
      <t>エン</t>
    </rPh>
    <phoneticPr fontId="2"/>
  </si>
  <si>
    <t>本年度
予算額</t>
    <rPh sb="0" eb="3">
      <t>ホンネンド</t>
    </rPh>
    <rPh sb="4" eb="7">
      <t>ヨサンガク</t>
    </rPh>
    <phoneticPr fontId="2"/>
  </si>
  <si>
    <t>本年度
精算額</t>
    <rPh sb="0" eb="3">
      <t>ホンネンド</t>
    </rPh>
    <rPh sb="4" eb="7">
      <t>セイサンガク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</si>
</sst>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35">
    <xf numFmtId="0" fontId="0" fillId="0" borderId="0" xfId="0">
      <alignment vertical="center"/>
    </xf>
    <xf numFmtId="0" fontId="4" fillId="0" borderId="0" xfId="1" applyFont="1" applyAlignment="1"/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10" xfId="1" applyNumberFormat="1" applyFont="1" applyBorder="1" applyAlignment="1">
      <alignment horizontal="center" vertical="center"/>
    </xf>
    <xf numFmtId="0" fontId="4" fillId="0" borderId="19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vertical="center" wrapText="1"/>
    </xf>
    <xf numFmtId="176" fontId="3" fillId="0" borderId="18" xfId="1" applyNumberFormat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horizontal="left" vertical="center"/>
    </xf>
    <xf numFmtId="179" fontId="3" fillId="0" borderId="20" xfId="1" applyNumberFormat="1" applyFont="1" applyFill="1" applyBorder="1" applyAlignment="1">
      <alignment horizontal="left" vertical="center"/>
    </xf>
    <xf numFmtId="180" fontId="3" fillId="0" borderId="21" xfId="1" applyNumberFormat="1" applyFont="1" applyFill="1" applyBorder="1" applyAlignment="1">
      <alignment vertical="center"/>
    </xf>
    <xf numFmtId="181" fontId="3" fillId="0" borderId="18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wrapText="1"/>
    </xf>
    <xf numFmtId="177" fontId="3" fillId="0" borderId="23" xfId="1" applyNumberFormat="1" applyFont="1" applyFill="1" applyBorder="1" applyAlignment="1">
      <alignment vertical="center"/>
    </xf>
    <xf numFmtId="179" fontId="3" fillId="0" borderId="25" xfId="1" applyNumberFormat="1" applyFont="1" applyFill="1" applyBorder="1" applyAlignment="1">
      <alignment horizontal="center" vertical="center"/>
    </xf>
    <xf numFmtId="177" fontId="3" fillId="0" borderId="26" xfId="1" applyNumberFormat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 wrapText="1"/>
    </xf>
    <xf numFmtId="179" fontId="3" fillId="0" borderId="27" xfId="1" applyNumberFormat="1" applyFont="1" applyFill="1" applyBorder="1" applyAlignment="1">
      <alignment horizontal="center" vertical="center"/>
    </xf>
    <xf numFmtId="177" fontId="3" fillId="0" borderId="21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 wrapText="1"/>
    </xf>
    <xf numFmtId="177" fontId="3" fillId="0" borderId="29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81" fontId="3" fillId="0" borderId="31" xfId="1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vertical="center"/>
    </xf>
    <xf numFmtId="176" fontId="3" fillId="0" borderId="28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176" fontId="4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9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4" fillId="2" borderId="8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/>
    </xf>
    <xf numFmtId="0" fontId="5" fillId="2" borderId="0" xfId="1" applyFont="1" applyFill="1" applyAlignment="1"/>
    <xf numFmtId="0" fontId="3" fillId="0" borderId="1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right" vertical="center" wrapText="1"/>
    </xf>
    <xf numFmtId="176" fontId="3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wrapText="1"/>
    </xf>
    <xf numFmtId="176" fontId="3" fillId="0" borderId="12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wrapText="1"/>
    </xf>
    <xf numFmtId="176" fontId="3" fillId="0" borderId="1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3" fillId="0" borderId="35" xfId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horizontal="center" vertical="top" wrapText="1"/>
    </xf>
    <xf numFmtId="178" fontId="3" fillId="0" borderId="17" xfId="1" applyNumberFormat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right" wrapText="1"/>
    </xf>
    <xf numFmtId="0" fontId="8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8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left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8" xfId="1" applyFont="1" applyFill="1" applyBorder="1" applyAlignment="1">
      <alignment horizontal="right" vertical="center" wrapText="1"/>
    </xf>
    <xf numFmtId="0" fontId="3" fillId="2" borderId="8" xfId="1" applyFont="1" applyFill="1" applyBorder="1" applyAlignment="1">
      <alignment horizontal="right" wrapText="1"/>
    </xf>
    <xf numFmtId="177" fontId="3" fillId="0" borderId="0" xfId="1" applyNumberFormat="1" applyFont="1" applyAlignment="1">
      <alignment horizontal="left" vertical="center" wrapText="1"/>
    </xf>
    <xf numFmtId="178" fontId="3" fillId="0" borderId="17" xfId="1" applyNumberFormat="1" applyFont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left" vertical="center" wrapText="1"/>
    </xf>
    <xf numFmtId="177" fontId="3" fillId="0" borderId="0" xfId="1" applyNumberFormat="1" applyFont="1" applyAlignment="1">
      <alignment horizontal="left" wrapText="1"/>
    </xf>
    <xf numFmtId="0" fontId="3" fillId="0" borderId="0" xfId="1" applyNumberFormat="1" applyFont="1" applyAlignment="1">
      <alignment horizontal="left" vertical="center" wrapText="1"/>
    </xf>
    <xf numFmtId="179" fontId="3" fillId="0" borderId="2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3" fillId="0" borderId="0" xfId="1" applyNumberFormat="1" applyFont="1" applyAlignment="1">
      <alignment horizontal="left" wrapText="1"/>
    </xf>
    <xf numFmtId="178" fontId="4" fillId="0" borderId="17" xfId="1" applyNumberFormat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177" fontId="3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176" fontId="8" fillId="0" borderId="0" xfId="1" applyNumberFormat="1" applyFont="1" applyFill="1" applyBorder="1" applyAlignment="1">
      <alignment horizontal="center" vertical="center" wrapText="1"/>
    </xf>
    <xf numFmtId="182" fontId="3" fillId="0" borderId="7" xfId="2" applyNumberFormat="1" applyFont="1" applyBorder="1" applyAlignment="1">
      <alignment horizontal="right" vertical="center"/>
    </xf>
    <xf numFmtId="182" fontId="3" fillId="0" borderId="8" xfId="2" applyNumberFormat="1" applyFont="1" applyBorder="1" applyAlignment="1">
      <alignment horizontal="right" vertical="center"/>
    </xf>
    <xf numFmtId="176" fontId="3" fillId="0" borderId="44" xfId="1" applyNumberFormat="1" applyFont="1" applyBorder="1" applyAlignment="1">
      <alignment horizontal="right" vertical="center"/>
    </xf>
    <xf numFmtId="0" fontId="3" fillId="0" borderId="45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43" xfId="1" applyNumberFormat="1" applyFont="1" applyBorder="1" applyAlignment="1">
      <alignment horizontal="right" vertical="center"/>
    </xf>
    <xf numFmtId="182" fontId="3" fillId="0" borderId="35" xfId="1" applyNumberFormat="1" applyFont="1" applyBorder="1" applyAlignment="1">
      <alignment horizontal="right" vertical="center" wrapText="1"/>
    </xf>
    <xf numFmtId="0" fontId="3" fillId="0" borderId="36" xfId="1" applyFont="1" applyBorder="1" applyAlignment="1">
      <alignment horizontal="right" vertical="center" wrapText="1"/>
    </xf>
    <xf numFmtId="0" fontId="3" fillId="0" borderId="37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182" fontId="3" fillId="0" borderId="10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82" fontId="3" fillId="0" borderId="2" xfId="2" applyNumberFormat="1" applyFont="1" applyBorder="1" applyAlignment="1">
      <alignment horizontal="right" vertical="center"/>
    </xf>
    <xf numFmtId="182" fontId="3" fillId="0" borderId="3" xfId="2" applyNumberFormat="1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9" xfId="1" applyNumberFormat="1" applyFont="1" applyBorder="1" applyAlignment="1">
      <alignment horizontal="right" vertical="center"/>
    </xf>
    <xf numFmtId="182" fontId="3" fillId="0" borderId="40" xfId="2" applyNumberFormat="1" applyFont="1" applyBorder="1" applyAlignment="1">
      <alignment horizontal="right" vertical="center"/>
    </xf>
    <xf numFmtId="182" fontId="3" fillId="0" borderId="38" xfId="2" applyNumberFormat="1" applyFont="1" applyBorder="1" applyAlignment="1">
      <alignment horizontal="right" vertical="center"/>
    </xf>
    <xf numFmtId="182" fontId="3" fillId="0" borderId="41" xfId="2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40" xfId="1" applyNumberFormat="1" applyFont="1" applyBorder="1" applyAlignment="1">
      <alignment horizontal="right" vertical="center"/>
    </xf>
    <xf numFmtId="176" fontId="3" fillId="0" borderId="41" xfId="1" applyNumberFormat="1" applyFont="1" applyBorder="1" applyAlignment="1">
      <alignment horizontal="right" vertical="center"/>
    </xf>
    <xf numFmtId="176" fontId="3" fillId="3" borderId="5" xfId="1" applyNumberFormat="1" applyFont="1" applyFill="1" applyBorder="1" applyAlignment="1">
      <alignment horizontal="right" vertical="center"/>
    </xf>
    <xf numFmtId="176" fontId="3" fillId="3" borderId="6" xfId="1" applyNumberFormat="1" applyFont="1" applyFill="1" applyBorder="1" applyAlignment="1">
      <alignment horizontal="right" vertical="center"/>
    </xf>
    <xf numFmtId="176" fontId="3" fillId="3" borderId="7" xfId="1" applyNumberFormat="1" applyFont="1" applyFill="1" applyBorder="1" applyAlignment="1">
      <alignment horizontal="right" vertical="center"/>
    </xf>
    <xf numFmtId="176" fontId="3" fillId="3" borderId="9" xfId="1" applyNumberFormat="1" applyFont="1" applyFill="1" applyBorder="1" applyAlignment="1">
      <alignment horizontal="right" vertical="center"/>
    </xf>
    <xf numFmtId="182" fontId="3" fillId="0" borderId="9" xfId="2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43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 wrapText="1"/>
    </xf>
    <xf numFmtId="176" fontId="3" fillId="0" borderId="11" xfId="1" applyNumberFormat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0" fontId="3" fillId="0" borderId="33" xfId="1" applyNumberFormat="1" applyFont="1" applyBorder="1" applyAlignment="1">
      <alignment horizontal="right" vertical="center"/>
    </xf>
    <xf numFmtId="176" fontId="3" fillId="0" borderId="42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61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9909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54</xdr:row>
      <xdr:rowOff>304800</xdr:rowOff>
    </xdr:from>
    <xdr:to>
      <xdr:col>2</xdr:col>
      <xdr:colOff>666750</xdr:colOff>
      <xdr:row>56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62960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503872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696277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56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tabSelected="1" view="pageBreakPreview" zoomScaleNormal="100" zoomScaleSheetLayoutView="100" workbookViewId="0">
      <selection activeCell="C3" sqref="C3:C4"/>
    </sheetView>
  </sheetViews>
  <sheetFormatPr defaultRowHeight="13.5" x14ac:dyDescent="0.15"/>
  <cols>
    <col min="1" max="1" width="4.625" style="9" customWidth="1"/>
    <col min="2" max="2" width="10.875" style="9" customWidth="1"/>
    <col min="3" max="3" width="11.625" style="1" bestFit="1" customWidth="1"/>
    <col min="4" max="4" width="22.125" style="9" customWidth="1"/>
    <col min="5" max="5" width="11.625" style="45" customWidth="1"/>
    <col min="6" max="6" width="11.625" style="46" customWidth="1"/>
    <col min="7" max="7" width="4.625" style="134" customWidth="1"/>
    <col min="8" max="8" width="2.625" style="63" customWidth="1"/>
    <col min="9" max="9" width="5.625" style="138" customWidth="1"/>
    <col min="10" max="10" width="2.625" style="49" customWidth="1"/>
    <col min="11" max="11" width="8.625" style="46" customWidth="1"/>
    <col min="12" max="12" width="4" style="46" customWidth="1"/>
    <col min="13" max="13" width="6.5" style="46" customWidth="1"/>
    <col min="14" max="16" width="10.625" style="9" customWidth="1"/>
    <col min="17" max="17" width="30.6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15">
      <c r="A1" s="64" t="s">
        <v>40</v>
      </c>
      <c r="B1" s="64"/>
      <c r="D1" s="2"/>
      <c r="E1" s="3"/>
      <c r="F1" s="4"/>
      <c r="G1" s="129"/>
      <c r="H1" s="65"/>
      <c r="I1" s="135"/>
      <c r="J1" s="7"/>
      <c r="K1" s="4"/>
      <c r="L1" s="4"/>
      <c r="M1" s="4"/>
      <c r="N1" s="2"/>
      <c r="O1" s="2"/>
      <c r="P1" s="2"/>
      <c r="Q1" s="8"/>
    </row>
    <row r="2" spans="1:17" ht="30" customHeight="1" x14ac:dyDescent="0.15">
      <c r="A2" s="78" t="s">
        <v>23</v>
      </c>
      <c r="B2" s="78"/>
      <c r="C2" s="69"/>
      <c r="D2" s="70"/>
      <c r="E2" s="71"/>
      <c r="F2" s="72"/>
      <c r="G2" s="73"/>
      <c r="H2" s="74"/>
      <c r="I2" s="75"/>
      <c r="J2" s="76"/>
      <c r="K2" s="72"/>
      <c r="L2" s="72"/>
      <c r="M2" s="72"/>
      <c r="N2" s="72"/>
      <c r="O2" s="77"/>
      <c r="P2" s="98"/>
      <c r="Q2" s="100" t="s">
        <v>35</v>
      </c>
    </row>
    <row r="3" spans="1:17" ht="29.25" customHeight="1" x14ac:dyDescent="0.15">
      <c r="A3" s="187" t="s">
        <v>24</v>
      </c>
      <c r="B3" s="189" t="s">
        <v>29</v>
      </c>
      <c r="C3" s="191" t="s">
        <v>0</v>
      </c>
      <c r="D3" s="181" t="s">
        <v>1</v>
      </c>
      <c r="E3" s="193" t="s">
        <v>25</v>
      </c>
      <c r="F3" s="194"/>
      <c r="G3" s="195"/>
      <c r="H3" s="196" t="s">
        <v>2</v>
      </c>
      <c r="I3" s="197"/>
      <c r="J3" s="197"/>
      <c r="K3" s="197"/>
      <c r="L3" s="198"/>
      <c r="M3" s="179" t="s">
        <v>3</v>
      </c>
      <c r="N3" s="181" t="s">
        <v>4</v>
      </c>
      <c r="O3" s="183" t="s">
        <v>30</v>
      </c>
      <c r="P3" s="183" t="s">
        <v>27</v>
      </c>
      <c r="Q3" s="184" t="s">
        <v>15</v>
      </c>
    </row>
    <row r="4" spans="1:17" x14ac:dyDescent="0.15">
      <c r="A4" s="188"/>
      <c r="B4" s="190"/>
      <c r="C4" s="192"/>
      <c r="D4" s="182"/>
      <c r="E4" s="82" t="s">
        <v>5</v>
      </c>
      <c r="F4" s="10" t="s">
        <v>6</v>
      </c>
      <c r="G4" s="139" t="s">
        <v>7</v>
      </c>
      <c r="H4" s="185" t="s">
        <v>8</v>
      </c>
      <c r="I4" s="185"/>
      <c r="J4" s="185"/>
      <c r="K4" s="186" t="s">
        <v>9</v>
      </c>
      <c r="L4" s="186"/>
      <c r="M4" s="180"/>
      <c r="N4" s="182"/>
      <c r="O4" s="182"/>
      <c r="P4" s="182"/>
      <c r="Q4" s="184"/>
    </row>
    <row r="5" spans="1:17" ht="39.950000000000003" customHeight="1" x14ac:dyDescent="0.15">
      <c r="A5" s="59"/>
      <c r="B5" s="79"/>
      <c r="C5" s="11"/>
      <c r="D5" s="12"/>
      <c r="E5" s="13">
        <f>ROUND(F5*K5,0)</f>
        <v>0</v>
      </c>
      <c r="F5" s="20"/>
      <c r="G5" s="131"/>
      <c r="H5" s="66">
        <v>1</v>
      </c>
      <c r="I5" s="136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39.950000000000003" customHeight="1" x14ac:dyDescent="0.15">
      <c r="A6" s="59"/>
      <c r="B6" s="79"/>
      <c r="C6" s="11"/>
      <c r="D6" s="23"/>
      <c r="E6" s="13">
        <f>ROUND(F6*K6,0)</f>
        <v>0</v>
      </c>
      <c r="F6" s="20"/>
      <c r="G6" s="131"/>
      <c r="H6" s="66">
        <v>1</v>
      </c>
      <c r="I6" s="136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39.950000000000003" customHeight="1" x14ac:dyDescent="0.15">
      <c r="A7" s="59"/>
      <c r="B7" s="79"/>
      <c r="C7" s="11"/>
      <c r="D7" s="23"/>
      <c r="E7" s="13">
        <f t="shared" ref="E7:E45" si="4">ROUND(F7*K7,0)</f>
        <v>0</v>
      </c>
      <c r="F7" s="20"/>
      <c r="G7" s="131"/>
      <c r="H7" s="66">
        <v>1</v>
      </c>
      <c r="I7" s="136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39.950000000000003" customHeight="1" x14ac:dyDescent="0.15">
      <c r="A8" s="59"/>
      <c r="B8" s="79"/>
      <c r="C8" s="11"/>
      <c r="D8" s="23"/>
      <c r="E8" s="13">
        <f t="shared" si="4"/>
        <v>0</v>
      </c>
      <c r="F8" s="20"/>
      <c r="G8" s="131"/>
      <c r="H8" s="66">
        <v>1</v>
      </c>
      <c r="I8" s="136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39.950000000000003" customHeight="1" x14ac:dyDescent="0.15">
      <c r="A9" s="59"/>
      <c r="B9" s="79"/>
      <c r="C9" s="11"/>
      <c r="D9" s="23"/>
      <c r="E9" s="13">
        <f t="shared" si="4"/>
        <v>0</v>
      </c>
      <c r="F9" s="20"/>
      <c r="G9" s="131"/>
      <c r="H9" s="66">
        <v>1</v>
      </c>
      <c r="I9" s="136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39.950000000000003" customHeight="1" x14ac:dyDescent="0.15">
      <c r="A10" s="59"/>
      <c r="B10" s="79"/>
      <c r="C10" s="11"/>
      <c r="D10" s="23"/>
      <c r="E10" s="13">
        <f t="shared" si="4"/>
        <v>0</v>
      </c>
      <c r="F10" s="20"/>
      <c r="G10" s="131"/>
      <c r="H10" s="66">
        <v>1</v>
      </c>
      <c r="I10" s="136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39.950000000000003" hidden="1" customHeight="1" x14ac:dyDescent="0.15">
      <c r="A11" s="59"/>
      <c r="B11" s="79"/>
      <c r="C11" s="11"/>
      <c r="D11" s="23"/>
      <c r="E11" s="13">
        <f t="shared" si="4"/>
        <v>0</v>
      </c>
      <c r="F11" s="20"/>
      <c r="G11" s="131"/>
      <c r="H11" s="66">
        <v>1</v>
      </c>
      <c r="I11" s="136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39.950000000000003" hidden="1" customHeight="1" x14ac:dyDescent="0.15">
      <c r="A12" s="59"/>
      <c r="B12" s="79"/>
      <c r="C12" s="11"/>
      <c r="D12" s="23"/>
      <c r="E12" s="13">
        <f t="shared" si="4"/>
        <v>0</v>
      </c>
      <c r="F12" s="20"/>
      <c r="G12" s="131"/>
      <c r="H12" s="66">
        <v>1</v>
      </c>
      <c r="I12" s="136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39.950000000000003" hidden="1" customHeight="1" x14ac:dyDescent="0.15">
      <c r="A13" s="59"/>
      <c r="B13" s="79"/>
      <c r="C13" s="11"/>
      <c r="D13" s="23"/>
      <c r="E13" s="13">
        <f t="shared" si="4"/>
        <v>0</v>
      </c>
      <c r="F13" s="20"/>
      <c r="G13" s="131"/>
      <c r="H13" s="66">
        <v>1</v>
      </c>
      <c r="I13" s="136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39.950000000000003" hidden="1" customHeight="1" x14ac:dyDescent="0.15">
      <c r="A14" s="59"/>
      <c r="B14" s="79"/>
      <c r="C14" s="11"/>
      <c r="D14" s="23"/>
      <c r="E14" s="13">
        <f t="shared" si="4"/>
        <v>0</v>
      </c>
      <c r="F14" s="20"/>
      <c r="G14" s="131"/>
      <c r="H14" s="66">
        <v>1</v>
      </c>
      <c r="I14" s="136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39.950000000000003" hidden="1" customHeight="1" x14ac:dyDescent="0.15">
      <c r="A15" s="59"/>
      <c r="B15" s="79"/>
      <c r="C15" s="11"/>
      <c r="D15" s="23"/>
      <c r="E15" s="13">
        <f t="shared" si="4"/>
        <v>0</v>
      </c>
      <c r="F15" s="20"/>
      <c r="G15" s="131"/>
      <c r="H15" s="66">
        <v>1</v>
      </c>
      <c r="I15" s="136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39.950000000000003" hidden="1" customHeight="1" x14ac:dyDescent="0.15">
      <c r="A16" s="59"/>
      <c r="B16" s="79"/>
      <c r="C16" s="11"/>
      <c r="D16" s="23"/>
      <c r="E16" s="13">
        <f t="shared" si="4"/>
        <v>0</v>
      </c>
      <c r="F16" s="20"/>
      <c r="G16" s="131"/>
      <c r="H16" s="66">
        <v>1</v>
      </c>
      <c r="I16" s="136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15">
      <c r="A17" s="59"/>
      <c r="B17" s="79"/>
      <c r="C17" s="11"/>
      <c r="D17" s="23"/>
      <c r="E17" s="13">
        <f t="shared" si="4"/>
        <v>0</v>
      </c>
      <c r="F17" s="20"/>
      <c r="G17" s="131"/>
      <c r="H17" s="66">
        <v>1</v>
      </c>
      <c r="I17" s="136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15">
      <c r="A18" s="59"/>
      <c r="B18" s="79"/>
      <c r="C18" s="11"/>
      <c r="D18" s="23"/>
      <c r="E18" s="13">
        <f t="shared" si="4"/>
        <v>0</v>
      </c>
      <c r="F18" s="20"/>
      <c r="G18" s="131"/>
      <c r="H18" s="66">
        <v>1</v>
      </c>
      <c r="I18" s="136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15">
      <c r="A19" s="59"/>
      <c r="B19" s="79"/>
      <c r="C19" s="11"/>
      <c r="D19" s="23"/>
      <c r="E19" s="13">
        <f t="shared" si="4"/>
        <v>0</v>
      </c>
      <c r="F19" s="20"/>
      <c r="G19" s="131"/>
      <c r="H19" s="66">
        <v>1</v>
      </c>
      <c r="I19" s="136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15">
      <c r="A20" s="59"/>
      <c r="B20" s="79"/>
      <c r="C20" s="11"/>
      <c r="D20" s="23"/>
      <c r="E20" s="13">
        <f t="shared" si="4"/>
        <v>0</v>
      </c>
      <c r="F20" s="20"/>
      <c r="G20" s="131"/>
      <c r="H20" s="66">
        <v>1</v>
      </c>
      <c r="I20" s="136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15">
      <c r="A21" s="59"/>
      <c r="B21" s="79"/>
      <c r="C21" s="11"/>
      <c r="D21" s="23"/>
      <c r="E21" s="13">
        <f t="shared" si="4"/>
        <v>0</v>
      </c>
      <c r="F21" s="20"/>
      <c r="G21" s="131"/>
      <c r="H21" s="66">
        <v>1</v>
      </c>
      <c r="I21" s="136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15">
      <c r="A22" s="59"/>
      <c r="B22" s="79"/>
      <c r="C22" s="11"/>
      <c r="D22" s="23"/>
      <c r="E22" s="13">
        <f t="shared" si="4"/>
        <v>0</v>
      </c>
      <c r="F22" s="20"/>
      <c r="G22" s="131"/>
      <c r="H22" s="66">
        <v>1</v>
      </c>
      <c r="I22" s="136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15">
      <c r="A23" s="59"/>
      <c r="B23" s="79"/>
      <c r="C23" s="11"/>
      <c r="D23" s="23"/>
      <c r="E23" s="13">
        <f t="shared" si="4"/>
        <v>0</v>
      </c>
      <c r="F23" s="20"/>
      <c r="G23" s="131"/>
      <c r="H23" s="66">
        <v>1</v>
      </c>
      <c r="I23" s="136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15">
      <c r="A24" s="59"/>
      <c r="B24" s="79"/>
      <c r="C24" s="11"/>
      <c r="D24" s="23"/>
      <c r="E24" s="13">
        <f t="shared" si="4"/>
        <v>0</v>
      </c>
      <c r="F24" s="20"/>
      <c r="G24" s="131"/>
      <c r="H24" s="66">
        <v>1</v>
      </c>
      <c r="I24" s="136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15">
      <c r="A25" s="59"/>
      <c r="B25" s="79"/>
      <c r="C25" s="11"/>
      <c r="D25" s="23"/>
      <c r="E25" s="13">
        <f t="shared" si="4"/>
        <v>0</v>
      </c>
      <c r="F25" s="20"/>
      <c r="G25" s="131"/>
      <c r="H25" s="66">
        <v>1</v>
      </c>
      <c r="I25" s="136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15">
      <c r="A26" s="59"/>
      <c r="B26" s="79"/>
      <c r="C26" s="11"/>
      <c r="D26" s="23"/>
      <c r="E26" s="13">
        <f t="shared" si="4"/>
        <v>0</v>
      </c>
      <c r="F26" s="20"/>
      <c r="G26" s="131"/>
      <c r="H26" s="66">
        <v>1</v>
      </c>
      <c r="I26" s="136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15">
      <c r="A27" s="59"/>
      <c r="B27" s="79"/>
      <c r="C27" s="11"/>
      <c r="D27" s="23"/>
      <c r="E27" s="13">
        <f t="shared" si="4"/>
        <v>0</v>
      </c>
      <c r="F27" s="20"/>
      <c r="G27" s="131"/>
      <c r="H27" s="66">
        <v>1</v>
      </c>
      <c r="I27" s="136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15">
      <c r="A28" s="59"/>
      <c r="B28" s="79"/>
      <c r="C28" s="11"/>
      <c r="D28" s="23"/>
      <c r="E28" s="13">
        <f t="shared" si="4"/>
        <v>0</v>
      </c>
      <c r="F28" s="20"/>
      <c r="G28" s="131"/>
      <c r="H28" s="66">
        <v>1</v>
      </c>
      <c r="I28" s="136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15">
      <c r="A29" s="59"/>
      <c r="B29" s="79"/>
      <c r="C29" s="11"/>
      <c r="D29" s="23"/>
      <c r="E29" s="13">
        <f t="shared" si="4"/>
        <v>0</v>
      </c>
      <c r="F29" s="20"/>
      <c r="G29" s="131"/>
      <c r="H29" s="66">
        <v>1</v>
      </c>
      <c r="I29" s="136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15">
      <c r="A30" s="59"/>
      <c r="B30" s="79"/>
      <c r="C30" s="11"/>
      <c r="D30" s="23"/>
      <c r="E30" s="13">
        <f t="shared" si="4"/>
        <v>0</v>
      </c>
      <c r="F30" s="20"/>
      <c r="G30" s="131"/>
      <c r="H30" s="66">
        <v>1</v>
      </c>
      <c r="I30" s="136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15">
      <c r="A31" s="59"/>
      <c r="B31" s="79"/>
      <c r="C31" s="11"/>
      <c r="D31" s="23"/>
      <c r="E31" s="13">
        <f t="shared" si="4"/>
        <v>0</v>
      </c>
      <c r="F31" s="20"/>
      <c r="G31" s="131"/>
      <c r="H31" s="66">
        <v>1</v>
      </c>
      <c r="I31" s="136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15">
      <c r="A32" s="59"/>
      <c r="B32" s="79"/>
      <c r="C32" s="11"/>
      <c r="D32" s="23"/>
      <c r="E32" s="13">
        <f t="shared" si="4"/>
        <v>0</v>
      </c>
      <c r="F32" s="20"/>
      <c r="G32" s="131"/>
      <c r="H32" s="66">
        <v>1</v>
      </c>
      <c r="I32" s="136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15">
      <c r="A33" s="59"/>
      <c r="B33" s="79"/>
      <c r="C33" s="11"/>
      <c r="D33" s="23"/>
      <c r="E33" s="13">
        <f t="shared" si="4"/>
        <v>0</v>
      </c>
      <c r="F33" s="20"/>
      <c r="G33" s="131"/>
      <c r="H33" s="66">
        <v>1</v>
      </c>
      <c r="I33" s="136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15">
      <c r="A34" s="59"/>
      <c r="B34" s="79"/>
      <c r="C34" s="11"/>
      <c r="D34" s="23"/>
      <c r="E34" s="13">
        <f t="shared" si="4"/>
        <v>0</v>
      </c>
      <c r="F34" s="20"/>
      <c r="G34" s="131"/>
      <c r="H34" s="66">
        <v>1</v>
      </c>
      <c r="I34" s="136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15">
      <c r="A35" s="59"/>
      <c r="B35" s="79"/>
      <c r="C35" s="11"/>
      <c r="D35" s="23"/>
      <c r="E35" s="13">
        <f t="shared" si="4"/>
        <v>0</v>
      </c>
      <c r="F35" s="20"/>
      <c r="G35" s="131"/>
      <c r="H35" s="66">
        <v>1</v>
      </c>
      <c r="I35" s="136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15">
      <c r="A36" s="59"/>
      <c r="B36" s="79"/>
      <c r="C36" s="11"/>
      <c r="D36" s="23"/>
      <c r="E36" s="13">
        <f t="shared" si="4"/>
        <v>0</v>
      </c>
      <c r="F36" s="20"/>
      <c r="G36" s="131"/>
      <c r="H36" s="66">
        <v>1</v>
      </c>
      <c r="I36" s="136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15">
      <c r="A37" s="59"/>
      <c r="B37" s="79"/>
      <c r="C37" s="11"/>
      <c r="D37" s="23"/>
      <c r="E37" s="13">
        <f t="shared" si="4"/>
        <v>0</v>
      </c>
      <c r="F37" s="20"/>
      <c r="G37" s="131"/>
      <c r="H37" s="66">
        <v>1</v>
      </c>
      <c r="I37" s="136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15">
      <c r="A38" s="59"/>
      <c r="B38" s="79"/>
      <c r="C38" s="11"/>
      <c r="D38" s="23"/>
      <c r="E38" s="13">
        <f t="shared" si="4"/>
        <v>0</v>
      </c>
      <c r="F38" s="20"/>
      <c r="G38" s="131"/>
      <c r="H38" s="66">
        <v>1</v>
      </c>
      <c r="I38" s="136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15">
      <c r="A39" s="59"/>
      <c r="B39" s="79"/>
      <c r="C39" s="11"/>
      <c r="D39" s="23"/>
      <c r="E39" s="13">
        <f t="shared" si="4"/>
        <v>0</v>
      </c>
      <c r="F39" s="20"/>
      <c r="G39" s="131"/>
      <c r="H39" s="66">
        <v>1</v>
      </c>
      <c r="I39" s="136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15">
      <c r="A40" s="59"/>
      <c r="B40" s="79"/>
      <c r="C40" s="11"/>
      <c r="D40" s="23"/>
      <c r="E40" s="13">
        <f t="shared" si="4"/>
        <v>0</v>
      </c>
      <c r="F40" s="20"/>
      <c r="G40" s="131"/>
      <c r="H40" s="66">
        <v>1</v>
      </c>
      <c r="I40" s="136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15">
      <c r="A41" s="59"/>
      <c r="B41" s="79"/>
      <c r="C41" s="11"/>
      <c r="D41" s="23"/>
      <c r="E41" s="13">
        <f t="shared" si="4"/>
        <v>0</v>
      </c>
      <c r="F41" s="20"/>
      <c r="G41" s="131"/>
      <c r="H41" s="66">
        <v>1</v>
      </c>
      <c r="I41" s="136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15">
      <c r="A42" s="59"/>
      <c r="B42" s="79"/>
      <c r="C42" s="11"/>
      <c r="D42" s="23"/>
      <c r="E42" s="13">
        <f t="shared" si="4"/>
        <v>0</v>
      </c>
      <c r="F42" s="20"/>
      <c r="G42" s="131"/>
      <c r="H42" s="66">
        <v>1</v>
      </c>
      <c r="I42" s="136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15">
      <c r="A43" s="59"/>
      <c r="B43" s="79"/>
      <c r="C43" s="11"/>
      <c r="D43" s="23"/>
      <c r="E43" s="13">
        <f t="shared" si="4"/>
        <v>0</v>
      </c>
      <c r="F43" s="20"/>
      <c r="G43" s="131"/>
      <c r="H43" s="66">
        <v>1</v>
      </c>
      <c r="I43" s="136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15">
      <c r="A44" s="59"/>
      <c r="B44" s="79"/>
      <c r="C44" s="11"/>
      <c r="D44" s="23"/>
      <c r="E44" s="13">
        <f t="shared" si="4"/>
        <v>0</v>
      </c>
      <c r="F44" s="20"/>
      <c r="G44" s="131"/>
      <c r="H44" s="66">
        <v>1</v>
      </c>
      <c r="I44" s="136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15">
      <c r="A45" s="60"/>
      <c r="B45" s="80"/>
      <c r="C45" s="26"/>
      <c r="D45" s="27"/>
      <c r="E45" s="13">
        <f t="shared" si="4"/>
        <v>0</v>
      </c>
      <c r="F45" s="28"/>
      <c r="G45" s="132"/>
      <c r="H45" s="66">
        <v>1</v>
      </c>
      <c r="I45" s="136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15">
      <c r="A46" s="170" t="s">
        <v>12</v>
      </c>
      <c r="B46" s="171"/>
      <c r="C46" s="171"/>
      <c r="D46" s="171"/>
      <c r="E46" s="36">
        <f>SUM(E5:E45)</f>
        <v>0</v>
      </c>
      <c r="F46" s="172"/>
      <c r="G46" s="173"/>
      <c r="H46" s="172"/>
      <c r="I46" s="174"/>
      <c r="J46" s="174"/>
      <c r="K46" s="174"/>
      <c r="L46" s="173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00000000000001" customHeight="1" x14ac:dyDescent="0.15">
      <c r="A47" s="58" t="s">
        <v>36</v>
      </c>
      <c r="B47" s="58"/>
      <c r="C47" s="39"/>
      <c r="D47" s="39"/>
      <c r="E47" s="40"/>
      <c r="F47" s="85"/>
      <c r="G47" s="99"/>
      <c r="H47" s="85"/>
      <c r="I47" s="99"/>
      <c r="J47" s="85"/>
      <c r="K47" s="85"/>
      <c r="L47" s="85"/>
      <c r="M47" s="40"/>
      <c r="N47" s="40"/>
      <c r="O47" s="40"/>
      <c r="P47" s="40"/>
      <c r="Q47" s="44"/>
    </row>
    <row r="48" spans="1:17" ht="20.100000000000001" customHeight="1" x14ac:dyDescent="0.15">
      <c r="A48" s="58"/>
      <c r="B48" s="58"/>
      <c r="C48" s="39"/>
      <c r="D48" s="39"/>
      <c r="E48" s="40"/>
      <c r="F48" s="85"/>
      <c r="G48" s="99"/>
      <c r="H48" s="85"/>
      <c r="I48" s="99"/>
      <c r="J48" s="85"/>
      <c r="K48" s="85"/>
      <c r="L48" s="85"/>
      <c r="M48" s="40"/>
      <c r="N48" s="40"/>
      <c r="O48" s="40"/>
      <c r="P48" s="40"/>
      <c r="Q48" s="44"/>
    </row>
    <row r="49" spans="3:17" x14ac:dyDescent="0.15">
      <c r="C49" s="38"/>
      <c r="D49" s="39"/>
      <c r="E49" s="40"/>
      <c r="F49" s="40"/>
      <c r="G49" s="133"/>
      <c r="H49" s="85"/>
      <c r="I49" s="137"/>
      <c r="J49" s="43"/>
      <c r="K49" s="40"/>
      <c r="L49" s="40"/>
      <c r="M49" s="40"/>
      <c r="N49" s="40"/>
      <c r="O49" s="40"/>
      <c r="P49" s="40"/>
      <c r="Q49" s="44"/>
    </row>
    <row r="50" spans="3:17" ht="14.25" x14ac:dyDescent="0.15">
      <c r="D50" s="67" t="s">
        <v>13</v>
      </c>
    </row>
    <row r="51" spans="3:17" ht="52.5" customHeight="1" x14ac:dyDescent="0.15">
      <c r="D51" s="81" t="s">
        <v>14</v>
      </c>
      <c r="E51" s="50" t="s">
        <v>26</v>
      </c>
      <c r="F51" s="81" t="str">
        <f>N3</f>
        <v>消費税額</v>
      </c>
      <c r="G51" s="175" t="s">
        <v>30</v>
      </c>
      <c r="H51" s="171"/>
      <c r="I51" s="176"/>
      <c r="J51" s="177" t="s">
        <v>27</v>
      </c>
      <c r="K51" s="178"/>
      <c r="L51" s="170" t="s">
        <v>37</v>
      </c>
      <c r="M51" s="176"/>
      <c r="N51" s="104"/>
      <c r="Q51" s="51"/>
    </row>
    <row r="52" spans="3:17" ht="20.25" customHeight="1" x14ac:dyDescent="0.15">
      <c r="D52" s="106" t="s">
        <v>32</v>
      </c>
      <c r="E52" s="199">
        <f t="shared" ref="E52:E59" si="6">SUMIF($C$5:$C$45,D52,$E$5:$E$45)</f>
        <v>0</v>
      </c>
      <c r="F52" s="199">
        <f t="shared" ref="F52:F59" si="7">SUMIF($C$5:$C$45,D52,$N$5:$N$45)</f>
        <v>0</v>
      </c>
      <c r="G52" s="167">
        <f t="shared" ref="G52:G59" si="8">SUMIF($C$5:$C$45,D52,$O$5:$O$45)</f>
        <v>0</v>
      </c>
      <c r="H52" s="168"/>
      <c r="I52" s="169"/>
      <c r="J52" s="151">
        <f t="shared" ref="J52:J59" si="9">SUMIF($C$5:$C$45,D52,$P$5:$P$45)</f>
        <v>0</v>
      </c>
      <c r="K52" s="204"/>
      <c r="L52" s="151">
        <f>ROUNDDOWN(J52*1/3,-3)</f>
        <v>0</v>
      </c>
      <c r="M52" s="204"/>
      <c r="N52" s="105"/>
      <c r="Q52" s="51"/>
    </row>
    <row r="53" spans="3:17" ht="18" customHeight="1" thickBot="1" x14ac:dyDescent="0.2">
      <c r="D53" s="112" t="s">
        <v>39</v>
      </c>
      <c r="E53" s="200"/>
      <c r="F53" s="200"/>
      <c r="G53" s="201"/>
      <c r="H53" s="202"/>
      <c r="I53" s="203"/>
      <c r="J53" s="205"/>
      <c r="K53" s="206"/>
      <c r="L53" s="205"/>
      <c r="M53" s="206"/>
      <c r="N53" s="105"/>
      <c r="Q53" s="51"/>
    </row>
    <row r="54" spans="3:17" ht="30" customHeight="1" thickTop="1" x14ac:dyDescent="0.15">
      <c r="D54" s="96" t="s">
        <v>16</v>
      </c>
      <c r="E54" s="111">
        <f t="shared" si="6"/>
        <v>0</v>
      </c>
      <c r="F54" s="102">
        <f t="shared" si="7"/>
        <v>0</v>
      </c>
      <c r="G54" s="147">
        <f t="shared" si="8"/>
        <v>0</v>
      </c>
      <c r="H54" s="148">
        <f>SUMIF($C$5:$C$45,#REF!,$O$5:$O$45)</f>
        <v>0</v>
      </c>
      <c r="I54" s="211">
        <f>SUMIF($C$5:$C$45,#REF!,$O$5:$O$45)</f>
        <v>0</v>
      </c>
      <c r="J54" s="212">
        <f t="shared" si="9"/>
        <v>0</v>
      </c>
      <c r="K54" s="213">
        <f>SUMIF($C$5:$C$45,#REF!,$P$5:$P$45)</f>
        <v>0</v>
      </c>
      <c r="L54" s="207"/>
      <c r="M54" s="208"/>
      <c r="N54" s="105"/>
      <c r="Q54" s="51"/>
    </row>
    <row r="55" spans="3:17" ht="30" customHeight="1" x14ac:dyDescent="0.15">
      <c r="D55" s="81" t="s">
        <v>17</v>
      </c>
      <c r="E55" s="107">
        <f t="shared" si="6"/>
        <v>0</v>
      </c>
      <c r="F55" s="36">
        <f t="shared" si="7"/>
        <v>0</v>
      </c>
      <c r="G55" s="162">
        <f t="shared" si="8"/>
        <v>0</v>
      </c>
      <c r="H55" s="163">
        <f>SUMIF($C$5:$C$45,#REF!,$O$5:$O$45)</f>
        <v>0</v>
      </c>
      <c r="I55" s="164">
        <f>SUMIF($C$5:$C$45,#REF!,$O$5:$O$45)</f>
        <v>0</v>
      </c>
      <c r="J55" s="165">
        <f t="shared" si="9"/>
        <v>0</v>
      </c>
      <c r="K55" s="166">
        <f>SUMIF($C$5:$C$45,#REF!,$P$5:$P$45)</f>
        <v>0</v>
      </c>
      <c r="L55" s="207"/>
      <c r="M55" s="208"/>
      <c r="N55" s="105"/>
      <c r="Q55" s="52"/>
    </row>
    <row r="56" spans="3:17" ht="30" customHeight="1" x14ac:dyDescent="0.15">
      <c r="D56" s="81" t="s">
        <v>18</v>
      </c>
      <c r="E56" s="107">
        <f t="shared" si="6"/>
        <v>0</v>
      </c>
      <c r="F56" s="36">
        <f t="shared" si="7"/>
        <v>0</v>
      </c>
      <c r="G56" s="162">
        <f t="shared" si="8"/>
        <v>0</v>
      </c>
      <c r="H56" s="163">
        <f>SUMIF($C$5:$C$45,#REF!,$O$5:$O$45)</f>
        <v>0</v>
      </c>
      <c r="I56" s="164">
        <f>SUMIF($C$5:$C$45,#REF!,$O$5:$O$45)</f>
        <v>0</v>
      </c>
      <c r="J56" s="165">
        <f t="shared" si="9"/>
        <v>0</v>
      </c>
      <c r="K56" s="166">
        <f>SUMIF($C$5:$C$45,#REF!,$P$5:$P$45)</f>
        <v>0</v>
      </c>
      <c r="L56" s="207"/>
      <c r="M56" s="208"/>
      <c r="N56" s="105"/>
      <c r="Q56" s="51"/>
    </row>
    <row r="57" spans="3:17" ht="30" customHeight="1" x14ac:dyDescent="0.15">
      <c r="D57" s="62" t="s">
        <v>31</v>
      </c>
      <c r="E57" s="107">
        <f t="shared" si="6"/>
        <v>0</v>
      </c>
      <c r="F57" s="36">
        <f t="shared" si="7"/>
        <v>0</v>
      </c>
      <c r="G57" s="162">
        <f t="shared" si="8"/>
        <v>0</v>
      </c>
      <c r="H57" s="163">
        <f>SUMIF($C$5:$C$45,#REF!,$O$5:$O$45)</f>
        <v>0</v>
      </c>
      <c r="I57" s="164">
        <f>SUMIF($C$5:$C$45,#REF!,$O$5:$O$45)</f>
        <v>0</v>
      </c>
      <c r="J57" s="165">
        <f t="shared" si="9"/>
        <v>0</v>
      </c>
      <c r="K57" s="166">
        <f>SUMIF($C$5:$C$45,#REF!,$P$5:$P$45)</f>
        <v>0</v>
      </c>
      <c r="L57" s="207"/>
      <c r="M57" s="208"/>
      <c r="N57" s="105"/>
      <c r="O57" s="160"/>
      <c r="P57" s="161"/>
      <c r="Q57" s="161"/>
    </row>
    <row r="58" spans="3:17" ht="30" customHeight="1" x14ac:dyDescent="0.15">
      <c r="D58" s="62" t="s">
        <v>33</v>
      </c>
      <c r="E58" s="107">
        <f t="shared" si="6"/>
        <v>0</v>
      </c>
      <c r="F58" s="36">
        <f t="shared" si="7"/>
        <v>0</v>
      </c>
      <c r="G58" s="162">
        <f t="shared" si="8"/>
        <v>0</v>
      </c>
      <c r="H58" s="163">
        <f>SUMIF($C$5:$C$45,#REF!,$O$5:$O$45)</f>
        <v>0</v>
      </c>
      <c r="I58" s="164">
        <f>SUMIF($C$5:$C$45,#REF!,$O$5:$O$45)</f>
        <v>0</v>
      </c>
      <c r="J58" s="165">
        <f t="shared" si="9"/>
        <v>0</v>
      </c>
      <c r="K58" s="166">
        <f>SUMIF($C$5:$C$45,#REF!,$P$5:$P$45)</f>
        <v>0</v>
      </c>
      <c r="L58" s="207"/>
      <c r="M58" s="208"/>
      <c r="N58" s="105"/>
      <c r="O58" s="103"/>
      <c r="P58" s="84"/>
      <c r="Q58" s="84"/>
    </row>
    <row r="59" spans="3:17" ht="30" customHeight="1" x14ac:dyDescent="0.15">
      <c r="D59" s="97" t="s">
        <v>34</v>
      </c>
      <c r="E59" s="109">
        <f t="shared" si="6"/>
        <v>0</v>
      </c>
      <c r="F59" s="101">
        <f t="shared" si="7"/>
        <v>0</v>
      </c>
      <c r="G59" s="167">
        <f t="shared" si="8"/>
        <v>0</v>
      </c>
      <c r="H59" s="168">
        <f>SUMIF($C$5:$C$45,#REF!,$O$5:$O$45)</f>
        <v>0</v>
      </c>
      <c r="I59" s="169">
        <f>SUMIF($C$5:$C$45,#REF!,$O$5:$O$45)</f>
        <v>0</v>
      </c>
      <c r="J59" s="151">
        <f t="shared" si="9"/>
        <v>0</v>
      </c>
      <c r="K59" s="152">
        <f>SUMIF($C$5:$C$45,#REF!,$P$5:$P$45)</f>
        <v>0</v>
      </c>
      <c r="L59" s="209"/>
      <c r="M59" s="210"/>
      <c r="N59" s="105"/>
      <c r="O59" s="103"/>
      <c r="P59" s="84"/>
      <c r="Q59" s="84"/>
    </row>
    <row r="60" spans="3:17" ht="30" customHeight="1" thickBot="1" x14ac:dyDescent="0.2">
      <c r="D60" s="110" t="s">
        <v>38</v>
      </c>
      <c r="E60" s="108">
        <f>SUM(E54:E59)</f>
        <v>0</v>
      </c>
      <c r="F60" s="108">
        <f>SUM(F54:F59)</f>
        <v>0</v>
      </c>
      <c r="G60" s="157">
        <f>SUM(G54:I59)</f>
        <v>0</v>
      </c>
      <c r="H60" s="158"/>
      <c r="I60" s="159"/>
      <c r="J60" s="151">
        <f>SUM(J54:K59)</f>
        <v>0</v>
      </c>
      <c r="K60" s="152"/>
      <c r="L60" s="153">
        <f>ROUNDDOWN(J60*1/2,-3)</f>
        <v>0</v>
      </c>
      <c r="M60" s="154"/>
      <c r="N60" s="105"/>
      <c r="O60" s="103"/>
      <c r="P60" s="84"/>
      <c r="Q60" s="84"/>
    </row>
    <row r="61" spans="3:17" ht="30" customHeight="1" thickTop="1" thickBot="1" x14ac:dyDescent="0.2">
      <c r="D61" s="96" t="s">
        <v>12</v>
      </c>
      <c r="E61" s="102">
        <f>E52+E60</f>
        <v>0</v>
      </c>
      <c r="F61" s="102">
        <f>F52+F60</f>
        <v>0</v>
      </c>
      <c r="G61" s="147">
        <f>G52+G60</f>
        <v>0</v>
      </c>
      <c r="H61" s="148"/>
      <c r="I61" s="148"/>
      <c r="J61" s="149">
        <f>J52+J60</f>
        <v>0</v>
      </c>
      <c r="K61" s="150"/>
      <c r="L61" s="155">
        <f>L52+L60</f>
        <v>0</v>
      </c>
      <c r="M61" s="156"/>
      <c r="N61" s="40"/>
      <c r="O61" s="145"/>
      <c r="P61" s="145"/>
      <c r="Q61" s="145"/>
    </row>
    <row r="62" spans="3:17" ht="20.25" customHeight="1" thickTop="1" x14ac:dyDescent="0.15">
      <c r="Q62" s="54"/>
    </row>
    <row r="63" spans="3:17" ht="14.25" x14ac:dyDescent="0.15">
      <c r="D63" s="67" t="s">
        <v>19</v>
      </c>
      <c r="G63" s="47"/>
      <c r="I63" s="142" t="s">
        <v>46</v>
      </c>
      <c r="Q63" s="44"/>
    </row>
    <row r="64" spans="3:17" ht="33.75" customHeight="1" x14ac:dyDescent="0.15">
      <c r="D64" s="61" t="s">
        <v>14</v>
      </c>
      <c r="E64" s="68" t="s">
        <v>44</v>
      </c>
      <c r="F64" s="68" t="s">
        <v>47</v>
      </c>
      <c r="G64" s="214" t="s">
        <v>45</v>
      </c>
      <c r="H64" s="214"/>
      <c r="I64" s="214"/>
      <c r="J64" s="140"/>
      <c r="K64" s="140"/>
      <c r="L64" s="140"/>
      <c r="M64" s="140"/>
      <c r="O64" s="40"/>
      <c r="P64" s="40"/>
      <c r="Q64" s="53"/>
    </row>
    <row r="65" spans="3:17" ht="21.95" customHeight="1" x14ac:dyDescent="0.15">
      <c r="D65" s="83" t="s">
        <v>21</v>
      </c>
      <c r="E65" s="36">
        <f>L61</f>
        <v>0</v>
      </c>
      <c r="F65" s="141"/>
      <c r="G65" s="214">
        <f>F65-E65</f>
        <v>0</v>
      </c>
      <c r="H65" s="214"/>
      <c r="I65" s="214"/>
      <c r="J65" s="140"/>
      <c r="K65" s="140"/>
      <c r="L65" s="140"/>
      <c r="M65" s="140"/>
      <c r="N65" s="146"/>
      <c r="O65" s="146"/>
      <c r="P65" s="56"/>
      <c r="Q65" s="53"/>
    </row>
    <row r="66" spans="3:17" ht="21.95" customHeight="1" x14ac:dyDescent="0.15">
      <c r="D66" s="83" t="s">
        <v>22</v>
      </c>
      <c r="E66" s="36">
        <f>E68-E67-E65</f>
        <v>0</v>
      </c>
      <c r="F66" s="141"/>
      <c r="G66" s="214">
        <f t="shared" ref="G66:G68" si="10">F66-E66</f>
        <v>0</v>
      </c>
      <c r="H66" s="214"/>
      <c r="I66" s="214"/>
      <c r="J66" s="140"/>
      <c r="K66" s="140"/>
      <c r="L66" s="140"/>
      <c r="M66" s="140"/>
      <c r="N66" s="144"/>
      <c r="O66" s="144"/>
      <c r="P66" s="40"/>
      <c r="Q66" s="53"/>
    </row>
    <row r="67" spans="3:17" ht="21.95" customHeight="1" x14ac:dyDescent="0.15">
      <c r="D67" s="83" t="s">
        <v>20</v>
      </c>
      <c r="E67" s="36"/>
      <c r="F67" s="141"/>
      <c r="G67" s="214">
        <f t="shared" si="10"/>
        <v>0</v>
      </c>
      <c r="H67" s="214"/>
      <c r="I67" s="214"/>
      <c r="J67" s="140"/>
      <c r="K67" s="140"/>
      <c r="L67" s="140"/>
      <c r="M67" s="140"/>
      <c r="N67" s="86"/>
      <c r="O67" s="86"/>
      <c r="P67" s="40"/>
      <c r="Q67" s="53"/>
    </row>
    <row r="68" spans="3:17" ht="21.95" customHeight="1" x14ac:dyDescent="0.15">
      <c r="D68" s="83" t="s">
        <v>12</v>
      </c>
      <c r="E68" s="36">
        <f>J61</f>
        <v>0</v>
      </c>
      <c r="F68" s="141">
        <f>SUM(F65:F67)</f>
        <v>0</v>
      </c>
      <c r="G68" s="214">
        <f t="shared" si="10"/>
        <v>0</v>
      </c>
      <c r="H68" s="214"/>
      <c r="I68" s="214"/>
      <c r="J68" s="140"/>
      <c r="K68" s="140"/>
      <c r="L68" s="140"/>
      <c r="M68" s="140"/>
      <c r="N68" s="144"/>
      <c r="O68" s="144"/>
      <c r="P68" s="40"/>
      <c r="Q68" s="44"/>
    </row>
    <row r="69" spans="3:17" x14ac:dyDescent="0.15">
      <c r="Q69" s="57"/>
    </row>
    <row r="70" spans="3:17" x14ac:dyDescent="0.15">
      <c r="Q70" s="44"/>
    </row>
    <row r="74" spans="3:17" ht="18.75" x14ac:dyDescent="0.15">
      <c r="C74"/>
    </row>
  </sheetData>
  <mergeCells count="53">
    <mergeCell ref="E52:E53"/>
    <mergeCell ref="F52:F53"/>
    <mergeCell ref="G52:I53"/>
    <mergeCell ref="J52:K53"/>
    <mergeCell ref="L54:M59"/>
    <mergeCell ref="L52:M53"/>
    <mergeCell ref="G54:I54"/>
    <mergeCell ref="J54:K54"/>
    <mergeCell ref="G55:I55"/>
    <mergeCell ref="J55:K55"/>
    <mergeCell ref="G56:I56"/>
    <mergeCell ref="J56:K56"/>
    <mergeCell ref="G57:I57"/>
    <mergeCell ref="J57:K57"/>
    <mergeCell ref="H4:J4"/>
    <mergeCell ref="K4:L4"/>
    <mergeCell ref="A3:A4"/>
    <mergeCell ref="B3:B4"/>
    <mergeCell ref="C3:C4"/>
    <mergeCell ref="D3:D4"/>
    <mergeCell ref="E3:G3"/>
    <mergeCell ref="H3:L3"/>
    <mergeCell ref="M3:M4"/>
    <mergeCell ref="N3:N4"/>
    <mergeCell ref="O3:O4"/>
    <mergeCell ref="P3:P4"/>
    <mergeCell ref="Q3:Q4"/>
    <mergeCell ref="A46:D46"/>
    <mergeCell ref="F46:G46"/>
    <mergeCell ref="H46:L46"/>
    <mergeCell ref="G51:I51"/>
    <mergeCell ref="J51:K51"/>
    <mergeCell ref="L51:M51"/>
    <mergeCell ref="J60:K60"/>
    <mergeCell ref="L60:M60"/>
    <mergeCell ref="L61:M61"/>
    <mergeCell ref="G60:I60"/>
    <mergeCell ref="O57:Q57"/>
    <mergeCell ref="G58:I58"/>
    <mergeCell ref="J58:K58"/>
    <mergeCell ref="G59:I59"/>
    <mergeCell ref="J59:K59"/>
    <mergeCell ref="N68:O68"/>
    <mergeCell ref="O61:Q61"/>
    <mergeCell ref="N65:O65"/>
    <mergeCell ref="N66:O66"/>
    <mergeCell ref="G61:I61"/>
    <mergeCell ref="J61:K61"/>
    <mergeCell ref="G64:I64"/>
    <mergeCell ref="G65:I65"/>
    <mergeCell ref="G66:I66"/>
    <mergeCell ref="G67:I67"/>
    <mergeCell ref="G68:I68"/>
  </mergeCells>
  <phoneticPr fontId="2"/>
  <dataValidations count="2"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625" style="9" customWidth="1"/>
    <col min="2" max="2" width="10.875" style="9" customWidth="1"/>
    <col min="3" max="3" width="11.625" style="9" bestFit="1" customWidth="1"/>
    <col min="4" max="4" width="22.125" style="9" customWidth="1"/>
    <col min="5" max="5" width="11.625" style="45" customWidth="1"/>
    <col min="6" max="6" width="16.125" style="46" bestFit="1" customWidth="1"/>
    <col min="7" max="7" width="4.625" style="134" customWidth="1"/>
    <col min="8" max="8" width="2.625" style="63" customWidth="1"/>
    <col min="9" max="9" width="5.875" style="138" customWidth="1"/>
    <col min="10" max="10" width="3.5" style="49" customWidth="1"/>
    <col min="11" max="11" width="8.625" style="46" customWidth="1"/>
    <col min="12" max="12" width="3.625" style="46" customWidth="1"/>
    <col min="13" max="13" width="5.625" style="46" customWidth="1"/>
    <col min="14" max="14" width="10.625" style="9" customWidth="1"/>
    <col min="15" max="15" width="12.625" style="9" customWidth="1"/>
    <col min="16" max="16" width="12.375" style="9" customWidth="1"/>
    <col min="17" max="17" width="30.6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15">
      <c r="A1" s="64" t="s">
        <v>41</v>
      </c>
      <c r="B1" s="115"/>
      <c r="D1" s="2"/>
      <c r="E1" s="3"/>
      <c r="F1" s="4"/>
      <c r="G1" s="129"/>
      <c r="H1" s="65"/>
      <c r="I1" s="135"/>
      <c r="J1" s="7"/>
      <c r="K1" s="4"/>
      <c r="L1" s="4"/>
      <c r="M1" s="4"/>
      <c r="N1" s="2"/>
      <c r="O1" s="2"/>
      <c r="P1" s="2"/>
      <c r="Q1" s="8"/>
    </row>
    <row r="2" spans="1:17" ht="30" customHeight="1" x14ac:dyDescent="0.15">
      <c r="A2" s="116" t="s">
        <v>23</v>
      </c>
      <c r="B2" s="116"/>
      <c r="C2" s="70"/>
      <c r="D2" s="70"/>
      <c r="E2" s="71"/>
      <c r="F2" s="117"/>
      <c r="G2" s="118"/>
      <c r="H2" s="119"/>
      <c r="I2" s="120"/>
      <c r="J2" s="121"/>
      <c r="K2" s="117"/>
      <c r="L2" s="117"/>
      <c r="M2" s="117"/>
      <c r="N2" s="117"/>
      <c r="O2" s="122"/>
      <c r="P2" s="127"/>
      <c r="Q2" s="128" t="s">
        <v>28</v>
      </c>
    </row>
    <row r="3" spans="1:17" ht="29.25" customHeight="1" x14ac:dyDescent="0.15">
      <c r="A3" s="215" t="s">
        <v>24</v>
      </c>
      <c r="B3" s="183" t="s">
        <v>29</v>
      </c>
      <c r="C3" s="218" t="s">
        <v>0</v>
      </c>
      <c r="D3" s="181" t="s">
        <v>1</v>
      </c>
      <c r="E3" s="193" t="s">
        <v>25</v>
      </c>
      <c r="F3" s="194"/>
      <c r="G3" s="195"/>
      <c r="H3" s="196" t="s">
        <v>2</v>
      </c>
      <c r="I3" s="197"/>
      <c r="J3" s="197"/>
      <c r="K3" s="197"/>
      <c r="L3" s="198"/>
      <c r="M3" s="179" t="s">
        <v>3</v>
      </c>
      <c r="N3" s="181" t="s">
        <v>4</v>
      </c>
      <c r="O3" s="183" t="s">
        <v>30</v>
      </c>
      <c r="P3" s="183" t="s">
        <v>27</v>
      </c>
      <c r="Q3" s="184" t="s">
        <v>15</v>
      </c>
    </row>
    <row r="4" spans="1:17" x14ac:dyDescent="0.15">
      <c r="A4" s="216"/>
      <c r="B4" s="217"/>
      <c r="C4" s="219"/>
      <c r="D4" s="182"/>
      <c r="E4" s="93" t="s">
        <v>5</v>
      </c>
      <c r="F4" s="10" t="s">
        <v>6</v>
      </c>
      <c r="G4" s="130" t="s">
        <v>7</v>
      </c>
      <c r="H4" s="186" t="s">
        <v>8</v>
      </c>
      <c r="I4" s="186"/>
      <c r="J4" s="186"/>
      <c r="K4" s="186" t="s">
        <v>9</v>
      </c>
      <c r="L4" s="186"/>
      <c r="M4" s="180"/>
      <c r="N4" s="182"/>
      <c r="O4" s="182"/>
      <c r="P4" s="182"/>
      <c r="Q4" s="184"/>
    </row>
    <row r="5" spans="1:17" ht="39.950000000000003" customHeight="1" x14ac:dyDescent="0.15">
      <c r="A5" s="59"/>
      <c r="B5" s="79"/>
      <c r="C5" s="19"/>
      <c r="D5" s="12"/>
      <c r="E5" s="13">
        <f>ROUND(F5*K5,0)</f>
        <v>0</v>
      </c>
      <c r="F5" s="20"/>
      <c r="G5" s="131"/>
      <c r="H5" s="66">
        <v>1</v>
      </c>
      <c r="I5" s="136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39.950000000000003" customHeight="1" x14ac:dyDescent="0.15">
      <c r="A6" s="59"/>
      <c r="B6" s="79"/>
      <c r="C6" s="19"/>
      <c r="D6" s="23"/>
      <c r="E6" s="13">
        <f>ROUND(F6*K6,0)</f>
        <v>0</v>
      </c>
      <c r="F6" s="20"/>
      <c r="G6" s="131"/>
      <c r="H6" s="66">
        <v>1</v>
      </c>
      <c r="I6" s="136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39.950000000000003" customHeight="1" x14ac:dyDescent="0.15">
      <c r="A7" s="59"/>
      <c r="B7" s="79"/>
      <c r="C7" s="19"/>
      <c r="D7" s="23"/>
      <c r="E7" s="13">
        <f t="shared" ref="E7:E45" si="4">ROUND(F7*K7,0)</f>
        <v>0</v>
      </c>
      <c r="F7" s="20"/>
      <c r="G7" s="131"/>
      <c r="H7" s="66">
        <v>1</v>
      </c>
      <c r="I7" s="136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39.950000000000003" customHeight="1" x14ac:dyDescent="0.15">
      <c r="A8" s="59"/>
      <c r="B8" s="79"/>
      <c r="C8" s="19"/>
      <c r="D8" s="23"/>
      <c r="E8" s="13">
        <f t="shared" si="4"/>
        <v>0</v>
      </c>
      <c r="F8" s="20"/>
      <c r="G8" s="131"/>
      <c r="H8" s="66">
        <v>1</v>
      </c>
      <c r="I8" s="136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39.950000000000003" customHeight="1" x14ac:dyDescent="0.15">
      <c r="A9" s="59"/>
      <c r="B9" s="79"/>
      <c r="C9" s="19"/>
      <c r="D9" s="23"/>
      <c r="E9" s="13">
        <f t="shared" si="4"/>
        <v>0</v>
      </c>
      <c r="F9" s="20"/>
      <c r="G9" s="131"/>
      <c r="H9" s="66">
        <v>1</v>
      </c>
      <c r="I9" s="136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39.950000000000003" customHeight="1" x14ac:dyDescent="0.15">
      <c r="A10" s="59"/>
      <c r="B10" s="79"/>
      <c r="C10" s="19"/>
      <c r="D10" s="23"/>
      <c r="E10" s="13">
        <f t="shared" si="4"/>
        <v>0</v>
      </c>
      <c r="F10" s="20"/>
      <c r="G10" s="131"/>
      <c r="H10" s="66">
        <v>1</v>
      </c>
      <c r="I10" s="136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39.950000000000003" hidden="1" customHeight="1" x14ac:dyDescent="0.15">
      <c r="A11" s="59"/>
      <c r="B11" s="79"/>
      <c r="C11" s="19"/>
      <c r="D11" s="23"/>
      <c r="E11" s="13">
        <f t="shared" si="4"/>
        <v>0</v>
      </c>
      <c r="F11" s="20"/>
      <c r="G11" s="131"/>
      <c r="H11" s="66">
        <v>1</v>
      </c>
      <c r="I11" s="136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39.950000000000003" hidden="1" customHeight="1" x14ac:dyDescent="0.15">
      <c r="A12" s="59"/>
      <c r="B12" s="79"/>
      <c r="C12" s="19"/>
      <c r="D12" s="23"/>
      <c r="E12" s="13">
        <f t="shared" si="4"/>
        <v>0</v>
      </c>
      <c r="F12" s="20"/>
      <c r="G12" s="131"/>
      <c r="H12" s="66">
        <v>1</v>
      </c>
      <c r="I12" s="136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39.950000000000003" hidden="1" customHeight="1" x14ac:dyDescent="0.15">
      <c r="A13" s="59"/>
      <c r="B13" s="79"/>
      <c r="C13" s="19"/>
      <c r="D13" s="23"/>
      <c r="E13" s="13">
        <f t="shared" si="4"/>
        <v>0</v>
      </c>
      <c r="F13" s="20"/>
      <c r="G13" s="131"/>
      <c r="H13" s="66">
        <v>1</v>
      </c>
      <c r="I13" s="136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39.950000000000003" hidden="1" customHeight="1" x14ac:dyDescent="0.15">
      <c r="A14" s="59"/>
      <c r="B14" s="79"/>
      <c r="C14" s="19"/>
      <c r="D14" s="23"/>
      <c r="E14" s="13">
        <f t="shared" si="4"/>
        <v>0</v>
      </c>
      <c r="F14" s="20"/>
      <c r="G14" s="131"/>
      <c r="H14" s="66">
        <v>1</v>
      </c>
      <c r="I14" s="136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39.950000000000003" hidden="1" customHeight="1" x14ac:dyDescent="0.15">
      <c r="A15" s="59"/>
      <c r="B15" s="79"/>
      <c r="C15" s="19"/>
      <c r="D15" s="23"/>
      <c r="E15" s="13">
        <f t="shared" si="4"/>
        <v>0</v>
      </c>
      <c r="F15" s="20"/>
      <c r="G15" s="131"/>
      <c r="H15" s="66">
        <v>1</v>
      </c>
      <c r="I15" s="136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39.950000000000003" hidden="1" customHeight="1" x14ac:dyDescent="0.15">
      <c r="A16" s="59"/>
      <c r="B16" s="79"/>
      <c r="C16" s="19"/>
      <c r="D16" s="23"/>
      <c r="E16" s="13">
        <f t="shared" si="4"/>
        <v>0</v>
      </c>
      <c r="F16" s="20"/>
      <c r="G16" s="131"/>
      <c r="H16" s="66">
        <v>1</v>
      </c>
      <c r="I16" s="136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15">
      <c r="A17" s="59"/>
      <c r="B17" s="79"/>
      <c r="C17" s="19"/>
      <c r="D17" s="23"/>
      <c r="E17" s="13">
        <f t="shared" si="4"/>
        <v>0</v>
      </c>
      <c r="F17" s="20"/>
      <c r="G17" s="131"/>
      <c r="H17" s="66">
        <v>1</v>
      </c>
      <c r="I17" s="136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15">
      <c r="A18" s="59"/>
      <c r="B18" s="79"/>
      <c r="C18" s="19"/>
      <c r="D18" s="23"/>
      <c r="E18" s="13">
        <f t="shared" si="4"/>
        <v>0</v>
      </c>
      <c r="F18" s="20"/>
      <c r="G18" s="131"/>
      <c r="H18" s="66">
        <v>1</v>
      </c>
      <c r="I18" s="136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15">
      <c r="A19" s="59"/>
      <c r="B19" s="79"/>
      <c r="C19" s="19"/>
      <c r="D19" s="23"/>
      <c r="E19" s="13">
        <f t="shared" si="4"/>
        <v>0</v>
      </c>
      <c r="F19" s="20"/>
      <c r="G19" s="131"/>
      <c r="H19" s="66">
        <v>1</v>
      </c>
      <c r="I19" s="136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15">
      <c r="A20" s="59"/>
      <c r="B20" s="79"/>
      <c r="C20" s="19"/>
      <c r="D20" s="23"/>
      <c r="E20" s="13">
        <f t="shared" si="4"/>
        <v>0</v>
      </c>
      <c r="F20" s="20"/>
      <c r="G20" s="131"/>
      <c r="H20" s="66">
        <v>1</v>
      </c>
      <c r="I20" s="136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15">
      <c r="A21" s="59"/>
      <c r="B21" s="79"/>
      <c r="C21" s="19"/>
      <c r="D21" s="23"/>
      <c r="E21" s="13">
        <f t="shared" si="4"/>
        <v>0</v>
      </c>
      <c r="F21" s="20"/>
      <c r="G21" s="131"/>
      <c r="H21" s="66">
        <v>1</v>
      </c>
      <c r="I21" s="136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15">
      <c r="A22" s="59"/>
      <c r="B22" s="79"/>
      <c r="C22" s="19"/>
      <c r="D22" s="23"/>
      <c r="E22" s="13">
        <f t="shared" si="4"/>
        <v>0</v>
      </c>
      <c r="F22" s="20"/>
      <c r="G22" s="131"/>
      <c r="H22" s="66">
        <v>1</v>
      </c>
      <c r="I22" s="136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15">
      <c r="A23" s="59"/>
      <c r="B23" s="79"/>
      <c r="C23" s="19"/>
      <c r="D23" s="23"/>
      <c r="E23" s="13">
        <f t="shared" si="4"/>
        <v>0</v>
      </c>
      <c r="F23" s="20"/>
      <c r="G23" s="131"/>
      <c r="H23" s="66">
        <v>1</v>
      </c>
      <c r="I23" s="136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15">
      <c r="A24" s="59"/>
      <c r="B24" s="79"/>
      <c r="C24" s="19"/>
      <c r="D24" s="23"/>
      <c r="E24" s="13">
        <f t="shared" si="4"/>
        <v>0</v>
      </c>
      <c r="F24" s="20"/>
      <c r="G24" s="131"/>
      <c r="H24" s="66">
        <v>1</v>
      </c>
      <c r="I24" s="136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15">
      <c r="A25" s="59"/>
      <c r="B25" s="79"/>
      <c r="C25" s="19"/>
      <c r="D25" s="23"/>
      <c r="E25" s="13">
        <f t="shared" si="4"/>
        <v>0</v>
      </c>
      <c r="F25" s="20"/>
      <c r="G25" s="131"/>
      <c r="H25" s="66">
        <v>1</v>
      </c>
      <c r="I25" s="136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15">
      <c r="A26" s="59"/>
      <c r="B26" s="79"/>
      <c r="C26" s="19"/>
      <c r="D26" s="23"/>
      <c r="E26" s="13">
        <f t="shared" si="4"/>
        <v>0</v>
      </c>
      <c r="F26" s="20"/>
      <c r="G26" s="131"/>
      <c r="H26" s="66">
        <v>1</v>
      </c>
      <c r="I26" s="136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15">
      <c r="A27" s="59"/>
      <c r="B27" s="79"/>
      <c r="C27" s="19"/>
      <c r="D27" s="23"/>
      <c r="E27" s="13">
        <f t="shared" si="4"/>
        <v>0</v>
      </c>
      <c r="F27" s="20"/>
      <c r="G27" s="131"/>
      <c r="H27" s="66">
        <v>1</v>
      </c>
      <c r="I27" s="136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15">
      <c r="A28" s="59"/>
      <c r="B28" s="79"/>
      <c r="C28" s="19"/>
      <c r="D28" s="23"/>
      <c r="E28" s="13">
        <f t="shared" si="4"/>
        <v>0</v>
      </c>
      <c r="F28" s="20"/>
      <c r="G28" s="131"/>
      <c r="H28" s="66">
        <v>1</v>
      </c>
      <c r="I28" s="136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15">
      <c r="A29" s="59"/>
      <c r="B29" s="79"/>
      <c r="C29" s="19"/>
      <c r="D29" s="23"/>
      <c r="E29" s="13">
        <f t="shared" si="4"/>
        <v>0</v>
      </c>
      <c r="F29" s="20"/>
      <c r="G29" s="131"/>
      <c r="H29" s="66">
        <v>1</v>
      </c>
      <c r="I29" s="136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15">
      <c r="A30" s="59"/>
      <c r="B30" s="79"/>
      <c r="C30" s="19"/>
      <c r="D30" s="23"/>
      <c r="E30" s="13">
        <f t="shared" si="4"/>
        <v>0</v>
      </c>
      <c r="F30" s="20"/>
      <c r="G30" s="131"/>
      <c r="H30" s="66">
        <v>1</v>
      </c>
      <c r="I30" s="136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15">
      <c r="A31" s="59"/>
      <c r="B31" s="79"/>
      <c r="C31" s="19"/>
      <c r="D31" s="23"/>
      <c r="E31" s="13">
        <f t="shared" si="4"/>
        <v>0</v>
      </c>
      <c r="F31" s="20"/>
      <c r="G31" s="131"/>
      <c r="H31" s="66">
        <v>1</v>
      </c>
      <c r="I31" s="136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15">
      <c r="A32" s="59"/>
      <c r="B32" s="79"/>
      <c r="C32" s="19"/>
      <c r="D32" s="23"/>
      <c r="E32" s="13">
        <f t="shared" si="4"/>
        <v>0</v>
      </c>
      <c r="F32" s="20"/>
      <c r="G32" s="131"/>
      <c r="H32" s="66">
        <v>1</v>
      </c>
      <c r="I32" s="136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15">
      <c r="A33" s="59"/>
      <c r="B33" s="79"/>
      <c r="C33" s="19"/>
      <c r="D33" s="23"/>
      <c r="E33" s="13">
        <f t="shared" si="4"/>
        <v>0</v>
      </c>
      <c r="F33" s="20"/>
      <c r="G33" s="131"/>
      <c r="H33" s="66">
        <v>1</v>
      </c>
      <c r="I33" s="136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15">
      <c r="A34" s="59"/>
      <c r="B34" s="79"/>
      <c r="C34" s="19"/>
      <c r="D34" s="23"/>
      <c r="E34" s="13">
        <f t="shared" si="4"/>
        <v>0</v>
      </c>
      <c r="F34" s="20"/>
      <c r="G34" s="131"/>
      <c r="H34" s="66">
        <v>1</v>
      </c>
      <c r="I34" s="136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15">
      <c r="A35" s="59"/>
      <c r="B35" s="79"/>
      <c r="C35" s="19"/>
      <c r="D35" s="23"/>
      <c r="E35" s="13">
        <f t="shared" si="4"/>
        <v>0</v>
      </c>
      <c r="F35" s="20"/>
      <c r="G35" s="131"/>
      <c r="H35" s="66">
        <v>1</v>
      </c>
      <c r="I35" s="136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15">
      <c r="A36" s="59"/>
      <c r="B36" s="79"/>
      <c r="C36" s="19"/>
      <c r="D36" s="23"/>
      <c r="E36" s="13">
        <f t="shared" si="4"/>
        <v>0</v>
      </c>
      <c r="F36" s="20"/>
      <c r="G36" s="131"/>
      <c r="H36" s="66">
        <v>1</v>
      </c>
      <c r="I36" s="136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15">
      <c r="A37" s="59"/>
      <c r="B37" s="79"/>
      <c r="C37" s="19"/>
      <c r="D37" s="23"/>
      <c r="E37" s="13">
        <f t="shared" si="4"/>
        <v>0</v>
      </c>
      <c r="F37" s="20"/>
      <c r="G37" s="131"/>
      <c r="H37" s="66">
        <v>1</v>
      </c>
      <c r="I37" s="136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15">
      <c r="A38" s="59"/>
      <c r="B38" s="79"/>
      <c r="C38" s="19"/>
      <c r="D38" s="23"/>
      <c r="E38" s="13">
        <f t="shared" si="4"/>
        <v>0</v>
      </c>
      <c r="F38" s="20"/>
      <c r="G38" s="131"/>
      <c r="H38" s="66">
        <v>1</v>
      </c>
      <c r="I38" s="136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15">
      <c r="A39" s="59"/>
      <c r="B39" s="79"/>
      <c r="C39" s="19"/>
      <c r="D39" s="23"/>
      <c r="E39" s="13">
        <f t="shared" si="4"/>
        <v>0</v>
      </c>
      <c r="F39" s="20"/>
      <c r="G39" s="131"/>
      <c r="H39" s="66">
        <v>1</v>
      </c>
      <c r="I39" s="136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15">
      <c r="A40" s="59"/>
      <c r="B40" s="79"/>
      <c r="C40" s="19"/>
      <c r="D40" s="23"/>
      <c r="E40" s="13">
        <f t="shared" si="4"/>
        <v>0</v>
      </c>
      <c r="F40" s="20"/>
      <c r="G40" s="131"/>
      <c r="H40" s="66">
        <v>1</v>
      </c>
      <c r="I40" s="136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15">
      <c r="A41" s="59"/>
      <c r="B41" s="79"/>
      <c r="C41" s="19"/>
      <c r="D41" s="23"/>
      <c r="E41" s="13">
        <f t="shared" si="4"/>
        <v>0</v>
      </c>
      <c r="F41" s="20"/>
      <c r="G41" s="131"/>
      <c r="H41" s="66">
        <v>1</v>
      </c>
      <c r="I41" s="136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15">
      <c r="A42" s="59"/>
      <c r="B42" s="79"/>
      <c r="C42" s="19"/>
      <c r="D42" s="23"/>
      <c r="E42" s="13">
        <f t="shared" si="4"/>
        <v>0</v>
      </c>
      <c r="F42" s="20"/>
      <c r="G42" s="131"/>
      <c r="H42" s="66">
        <v>1</v>
      </c>
      <c r="I42" s="136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15">
      <c r="A43" s="59"/>
      <c r="B43" s="79"/>
      <c r="C43" s="19"/>
      <c r="D43" s="23"/>
      <c r="E43" s="13">
        <f t="shared" si="4"/>
        <v>0</v>
      </c>
      <c r="F43" s="20"/>
      <c r="G43" s="131"/>
      <c r="H43" s="66">
        <v>1</v>
      </c>
      <c r="I43" s="136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15">
      <c r="A44" s="59"/>
      <c r="B44" s="79"/>
      <c r="C44" s="19"/>
      <c r="D44" s="23"/>
      <c r="E44" s="13">
        <f t="shared" si="4"/>
        <v>0</v>
      </c>
      <c r="F44" s="20"/>
      <c r="G44" s="131"/>
      <c r="H44" s="66">
        <v>1</v>
      </c>
      <c r="I44" s="136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15">
      <c r="A45" s="60"/>
      <c r="B45" s="80"/>
      <c r="C45" s="35"/>
      <c r="D45" s="27"/>
      <c r="E45" s="13">
        <f t="shared" si="4"/>
        <v>0</v>
      </c>
      <c r="F45" s="28"/>
      <c r="G45" s="132"/>
      <c r="H45" s="66">
        <v>1</v>
      </c>
      <c r="I45" s="136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15">
      <c r="A46" s="170" t="s">
        <v>12</v>
      </c>
      <c r="B46" s="171"/>
      <c r="C46" s="171"/>
      <c r="D46" s="171"/>
      <c r="E46" s="36">
        <f>SUM(E5:E45)</f>
        <v>0</v>
      </c>
      <c r="F46" s="172"/>
      <c r="G46" s="173"/>
      <c r="H46" s="172"/>
      <c r="I46" s="174"/>
      <c r="J46" s="174"/>
      <c r="K46" s="174"/>
      <c r="L46" s="173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00000000000001" customHeight="1" x14ac:dyDescent="0.15">
      <c r="A47" s="58" t="s">
        <v>36</v>
      </c>
      <c r="B47" s="58"/>
      <c r="C47" s="39"/>
      <c r="D47" s="39"/>
      <c r="E47" s="40"/>
      <c r="F47" s="91"/>
      <c r="G47" s="99"/>
      <c r="H47" s="91"/>
      <c r="I47" s="99"/>
      <c r="J47" s="91"/>
      <c r="K47" s="91"/>
      <c r="L47" s="91"/>
      <c r="M47" s="40"/>
      <c r="N47" s="40"/>
      <c r="O47" s="40"/>
      <c r="P47" s="40"/>
      <c r="Q47" s="44"/>
    </row>
    <row r="48" spans="1:17" ht="20.100000000000001" customHeight="1" x14ac:dyDescent="0.15">
      <c r="A48" s="58"/>
      <c r="B48" s="58"/>
      <c r="C48" s="39"/>
      <c r="D48" s="39"/>
      <c r="E48" s="40"/>
      <c r="F48" s="91"/>
      <c r="G48" s="99"/>
      <c r="H48" s="91"/>
      <c r="I48" s="99"/>
      <c r="J48" s="91"/>
      <c r="K48" s="91"/>
      <c r="L48" s="91"/>
      <c r="M48" s="40"/>
      <c r="N48" s="40"/>
      <c r="O48" s="40"/>
      <c r="P48" s="40"/>
      <c r="Q48" s="44"/>
    </row>
    <row r="49" spans="3:17" x14ac:dyDescent="0.15">
      <c r="C49" s="39"/>
      <c r="D49" s="39"/>
      <c r="E49" s="40"/>
      <c r="F49" s="40"/>
      <c r="G49" s="133"/>
      <c r="H49" s="91"/>
      <c r="I49" s="137"/>
      <c r="J49" s="43"/>
      <c r="K49" s="40"/>
      <c r="L49" s="40"/>
      <c r="M49" s="40"/>
      <c r="N49" s="40"/>
      <c r="O49" s="40"/>
      <c r="P49" s="40"/>
      <c r="Q49" s="44"/>
    </row>
    <row r="50" spans="3:17" x14ac:dyDescent="0.15">
      <c r="D50" s="123" t="s">
        <v>13</v>
      </c>
    </row>
    <row r="51" spans="3:17" ht="52.5" customHeight="1" x14ac:dyDescent="0.15">
      <c r="D51" s="95" t="s">
        <v>14</v>
      </c>
      <c r="E51" s="68" t="s">
        <v>26</v>
      </c>
      <c r="F51" s="95" t="str">
        <f>N3</f>
        <v>消費税額</v>
      </c>
      <c r="G51" s="175" t="s">
        <v>30</v>
      </c>
      <c r="H51" s="171"/>
      <c r="I51" s="176"/>
      <c r="J51" s="177" t="s">
        <v>27</v>
      </c>
      <c r="K51" s="178"/>
      <c r="L51" s="222"/>
      <c r="M51" s="223"/>
      <c r="N51" s="223"/>
      <c r="Q51" s="51"/>
    </row>
    <row r="52" spans="3:17" ht="28.5" customHeight="1" x14ac:dyDescent="0.15">
      <c r="D52" s="95" t="s">
        <v>32</v>
      </c>
      <c r="E52" s="36">
        <f t="shared" ref="E52:E58" si="6">SUMIF($C$5:$C$45,D52,$E$5:$E$45)</f>
        <v>0</v>
      </c>
      <c r="F52" s="36">
        <f t="shared" ref="F52:F58" si="7">SUMIF($C$5:$C$45,D52,$N$5:$N$45)</f>
        <v>0</v>
      </c>
      <c r="G52" s="162">
        <f t="shared" ref="G52:G58" si="8">SUMIF($C$5:$C$45,D52,$O$5:$O$45)</f>
        <v>0</v>
      </c>
      <c r="H52" s="163">
        <f>SUMIF($C$5:$C$45,#REF!,$O$5:$O$45)</f>
        <v>0</v>
      </c>
      <c r="I52" s="164">
        <f>SUMIF($C$5:$C$45,#REF!,$O$5:$O$45)</f>
        <v>0</v>
      </c>
      <c r="J52" s="165">
        <f t="shared" ref="J52:J58" si="9">SUMIF($C$5:$C$45,D52,$P$5:$P$45)</f>
        <v>0</v>
      </c>
      <c r="K52" s="166">
        <f>SUMIF($C$5:$C$45,#REF!,$P$5:$P$45)</f>
        <v>0</v>
      </c>
      <c r="L52" s="220"/>
      <c r="M52" s="221"/>
      <c r="N52" s="221"/>
      <c r="Q52" s="51"/>
    </row>
    <row r="53" spans="3:17" ht="30" customHeight="1" x14ac:dyDescent="0.15">
      <c r="D53" s="95" t="s">
        <v>16</v>
      </c>
      <c r="E53" s="36">
        <f t="shared" si="6"/>
        <v>0</v>
      </c>
      <c r="F53" s="36">
        <f t="shared" si="7"/>
        <v>0</v>
      </c>
      <c r="G53" s="162">
        <f t="shared" si="8"/>
        <v>0</v>
      </c>
      <c r="H53" s="163">
        <f>SUMIF($C$5:$C$45,#REF!,$O$5:$O$45)</f>
        <v>0</v>
      </c>
      <c r="I53" s="164">
        <f>SUMIF($C$5:$C$45,#REF!,$O$5:$O$45)</f>
        <v>0</v>
      </c>
      <c r="J53" s="165">
        <f t="shared" si="9"/>
        <v>0</v>
      </c>
      <c r="K53" s="166">
        <f>SUMIF($C$5:$C$45,#REF!,$P$5:$P$45)</f>
        <v>0</v>
      </c>
      <c r="L53" s="220"/>
      <c r="M53" s="221"/>
      <c r="N53" s="221"/>
      <c r="Q53" s="51"/>
    </row>
    <row r="54" spans="3:17" ht="30" customHeight="1" x14ac:dyDescent="0.15">
      <c r="D54" s="95" t="s">
        <v>17</v>
      </c>
      <c r="E54" s="36">
        <f t="shared" si="6"/>
        <v>0</v>
      </c>
      <c r="F54" s="36">
        <f t="shared" si="7"/>
        <v>0</v>
      </c>
      <c r="G54" s="162">
        <f t="shared" si="8"/>
        <v>0</v>
      </c>
      <c r="H54" s="163">
        <f>SUMIF($C$5:$C$45,#REF!,$O$5:$O$45)</f>
        <v>0</v>
      </c>
      <c r="I54" s="164">
        <f>SUMIF($C$5:$C$45,#REF!,$O$5:$O$45)</f>
        <v>0</v>
      </c>
      <c r="J54" s="165">
        <f t="shared" si="9"/>
        <v>0</v>
      </c>
      <c r="K54" s="166">
        <f>SUMIF($C$5:$C$45,#REF!,$P$5:$P$45)</f>
        <v>0</v>
      </c>
      <c r="L54" s="220"/>
      <c r="M54" s="221"/>
      <c r="N54" s="221"/>
      <c r="Q54" s="52"/>
    </row>
    <row r="55" spans="3:17" ht="30" customHeight="1" x14ac:dyDescent="0.15">
      <c r="D55" s="95" t="s">
        <v>18</v>
      </c>
      <c r="E55" s="36">
        <f t="shared" si="6"/>
        <v>0</v>
      </c>
      <c r="F55" s="36">
        <f t="shared" si="7"/>
        <v>0</v>
      </c>
      <c r="G55" s="162">
        <f t="shared" si="8"/>
        <v>0</v>
      </c>
      <c r="H55" s="163">
        <f>SUMIF($C$5:$C$45,#REF!,$O$5:$O$45)</f>
        <v>0</v>
      </c>
      <c r="I55" s="164">
        <f>SUMIF($C$5:$C$45,#REF!,$O$5:$O$45)</f>
        <v>0</v>
      </c>
      <c r="J55" s="165">
        <f t="shared" si="9"/>
        <v>0</v>
      </c>
      <c r="K55" s="166">
        <f>SUMIF($C$5:$C$45,#REF!,$P$5:$P$45)</f>
        <v>0</v>
      </c>
      <c r="L55" s="220"/>
      <c r="M55" s="221"/>
      <c r="N55" s="221"/>
      <c r="Q55" s="51"/>
    </row>
    <row r="56" spans="3:17" ht="30" customHeight="1" x14ac:dyDescent="0.15">
      <c r="D56" s="62" t="s">
        <v>31</v>
      </c>
      <c r="E56" s="36">
        <f t="shared" si="6"/>
        <v>0</v>
      </c>
      <c r="F56" s="36">
        <f t="shared" si="7"/>
        <v>0</v>
      </c>
      <c r="G56" s="162">
        <f t="shared" si="8"/>
        <v>0</v>
      </c>
      <c r="H56" s="163">
        <f>SUMIF($C$5:$C$45,#REF!,$O$5:$O$45)</f>
        <v>0</v>
      </c>
      <c r="I56" s="164">
        <f>SUMIF($C$5:$C$45,#REF!,$O$5:$O$45)</f>
        <v>0</v>
      </c>
      <c r="J56" s="165">
        <f t="shared" si="9"/>
        <v>0</v>
      </c>
      <c r="K56" s="166">
        <f>SUMIF($C$5:$C$45,#REF!,$P$5:$P$45)</f>
        <v>0</v>
      </c>
      <c r="L56" s="220"/>
      <c r="M56" s="221"/>
      <c r="N56" s="221"/>
      <c r="O56" s="224"/>
      <c r="P56" s="225"/>
      <c r="Q56" s="225"/>
    </row>
    <row r="57" spans="3:17" ht="30" customHeight="1" x14ac:dyDescent="0.15">
      <c r="D57" s="62" t="s">
        <v>33</v>
      </c>
      <c r="E57" s="36">
        <f t="shared" si="6"/>
        <v>0</v>
      </c>
      <c r="F57" s="36">
        <f t="shared" si="7"/>
        <v>0</v>
      </c>
      <c r="G57" s="162">
        <f t="shared" si="8"/>
        <v>0</v>
      </c>
      <c r="H57" s="163">
        <f>SUMIF($C$5:$C$45,#REF!,$O$5:$O$45)</f>
        <v>0</v>
      </c>
      <c r="I57" s="164">
        <f>SUMIF($C$5:$C$45,#REF!,$O$5:$O$45)</f>
        <v>0</v>
      </c>
      <c r="J57" s="165">
        <f t="shared" si="9"/>
        <v>0</v>
      </c>
      <c r="K57" s="166">
        <f>SUMIF($C$5:$C$45,#REF!,$P$5:$P$45)</f>
        <v>0</v>
      </c>
      <c r="L57" s="220"/>
      <c r="M57" s="221"/>
      <c r="N57" s="221"/>
      <c r="O57" s="124"/>
      <c r="P57" s="125"/>
      <c r="Q57" s="125"/>
    </row>
    <row r="58" spans="3:17" ht="30" customHeight="1" thickBot="1" x14ac:dyDescent="0.2">
      <c r="D58" s="62" t="s">
        <v>34</v>
      </c>
      <c r="E58" s="36">
        <f t="shared" si="6"/>
        <v>0</v>
      </c>
      <c r="F58" s="36">
        <f t="shared" si="7"/>
        <v>0</v>
      </c>
      <c r="G58" s="162">
        <f t="shared" si="8"/>
        <v>0</v>
      </c>
      <c r="H58" s="163">
        <f>SUMIF($C$5:$C$45,#REF!,$O$5:$O$45)</f>
        <v>0</v>
      </c>
      <c r="I58" s="164">
        <f>SUMIF($C$5:$C$45,#REF!,$O$5:$O$45)</f>
        <v>0</v>
      </c>
      <c r="J58" s="165">
        <f t="shared" si="9"/>
        <v>0</v>
      </c>
      <c r="K58" s="166">
        <f>SUMIF($C$5:$C$45,#REF!,$P$5:$P$45)</f>
        <v>0</v>
      </c>
      <c r="L58" s="220"/>
      <c r="M58" s="221"/>
      <c r="N58" s="221"/>
      <c r="O58" s="124"/>
      <c r="P58" s="125"/>
      <c r="Q58" s="125"/>
    </row>
    <row r="59" spans="3:17" ht="30" customHeight="1" thickTop="1" thickBot="1" x14ac:dyDescent="0.2">
      <c r="D59" s="95" t="s">
        <v>12</v>
      </c>
      <c r="E59" s="36">
        <f>E52+E53+E54+E55+E56+E57+E58</f>
        <v>0</v>
      </c>
      <c r="F59" s="36">
        <f>F52+F53+F54+F55+F56+F57+F58</f>
        <v>0</v>
      </c>
      <c r="G59" s="162">
        <f>G52+G53+G54+G55+G56+G57+G58</f>
        <v>0</v>
      </c>
      <c r="H59" s="163"/>
      <c r="I59" s="163"/>
      <c r="J59" s="155">
        <f>SUM(J52:K58)</f>
        <v>0</v>
      </c>
      <c r="K59" s="227"/>
      <c r="L59" s="221"/>
      <c r="M59" s="221"/>
      <c r="N59" s="221"/>
      <c r="O59" s="226"/>
      <c r="P59" s="226"/>
      <c r="Q59" s="226"/>
    </row>
    <row r="60" spans="3:17" ht="20.25" customHeight="1" thickTop="1" x14ac:dyDescent="0.15">
      <c r="Q60" s="54"/>
    </row>
    <row r="61" spans="3:17" x14ac:dyDescent="0.15">
      <c r="D61" s="123" t="s">
        <v>19</v>
      </c>
      <c r="I61" s="143" t="s">
        <v>46</v>
      </c>
      <c r="Q61" s="44"/>
    </row>
    <row r="62" spans="3:17" ht="33.75" customHeight="1" x14ac:dyDescent="0.15">
      <c r="D62" s="61" t="s">
        <v>14</v>
      </c>
      <c r="E62" s="68" t="s">
        <v>48</v>
      </c>
      <c r="F62" s="68" t="s">
        <v>47</v>
      </c>
      <c r="G62" s="228" t="s">
        <v>45</v>
      </c>
      <c r="H62" s="229"/>
      <c r="I62" s="230"/>
      <c r="J62" s="140"/>
      <c r="K62" s="140"/>
      <c r="O62" s="40"/>
      <c r="P62" s="40"/>
      <c r="Q62" s="53"/>
    </row>
    <row r="63" spans="3:17" ht="21.95" customHeight="1" x14ac:dyDescent="0.15">
      <c r="D63" s="94" t="s">
        <v>21</v>
      </c>
      <c r="E63" s="36">
        <f>ROUNDDOWN(E66*1/2,-3)</f>
        <v>0</v>
      </c>
      <c r="F63" s="141"/>
      <c r="G63" s="228">
        <f>F63-E63</f>
        <v>0</v>
      </c>
      <c r="H63" s="229"/>
      <c r="I63" s="230"/>
      <c r="J63" s="140"/>
      <c r="K63" s="140"/>
      <c r="L63" s="55"/>
      <c r="M63" s="55"/>
      <c r="N63" s="146"/>
      <c r="O63" s="146"/>
      <c r="P63" s="56"/>
      <c r="Q63" s="53"/>
    </row>
    <row r="64" spans="3:17" ht="21.95" customHeight="1" x14ac:dyDescent="0.15">
      <c r="D64" s="94" t="s">
        <v>22</v>
      </c>
      <c r="E64" s="36">
        <f>E66-E65-E63</f>
        <v>0</v>
      </c>
      <c r="F64" s="141"/>
      <c r="G64" s="228">
        <f t="shared" ref="G64:G66" si="10">F64-E64</f>
        <v>0</v>
      </c>
      <c r="H64" s="229"/>
      <c r="I64" s="230"/>
      <c r="J64" s="140"/>
      <c r="K64" s="140"/>
      <c r="L64" s="40"/>
      <c r="M64" s="40"/>
      <c r="N64" s="144"/>
      <c r="O64" s="144"/>
      <c r="P64" s="40"/>
      <c r="Q64" s="53"/>
    </row>
    <row r="65" spans="3:17" ht="21.95" customHeight="1" x14ac:dyDescent="0.15">
      <c r="D65" s="94" t="s">
        <v>20</v>
      </c>
      <c r="E65" s="36"/>
      <c r="F65" s="141"/>
      <c r="G65" s="228">
        <f t="shared" si="10"/>
        <v>0</v>
      </c>
      <c r="H65" s="229"/>
      <c r="I65" s="230"/>
      <c r="J65" s="140"/>
      <c r="K65" s="140"/>
      <c r="L65" s="40"/>
      <c r="M65" s="40"/>
      <c r="N65" s="92"/>
      <c r="O65" s="92"/>
      <c r="P65" s="40"/>
      <c r="Q65" s="53"/>
    </row>
    <row r="66" spans="3:17" ht="21.95" customHeight="1" x14ac:dyDescent="0.15">
      <c r="D66" s="94" t="s">
        <v>12</v>
      </c>
      <c r="E66" s="36">
        <f>J59</f>
        <v>0</v>
      </c>
      <c r="F66" s="141">
        <f>SUM(F63:F65)</f>
        <v>0</v>
      </c>
      <c r="G66" s="228">
        <f t="shared" si="10"/>
        <v>0</v>
      </c>
      <c r="H66" s="229"/>
      <c r="I66" s="230"/>
      <c r="J66" s="140"/>
      <c r="K66" s="140"/>
      <c r="L66" s="40"/>
      <c r="M66" s="40"/>
      <c r="N66" s="144"/>
      <c r="O66" s="144"/>
      <c r="P66" s="40"/>
      <c r="Q66" s="44"/>
    </row>
    <row r="67" spans="3:17" x14ac:dyDescent="0.15">
      <c r="Q67" s="57"/>
    </row>
    <row r="68" spans="3:17" x14ac:dyDescent="0.15">
      <c r="Q68" s="44"/>
    </row>
    <row r="72" spans="3:17" ht="18.75" x14ac:dyDescent="0.15">
      <c r="C72" s="126"/>
    </row>
  </sheetData>
  <mergeCells count="53">
    <mergeCell ref="N66:O66"/>
    <mergeCell ref="O59:Q59"/>
    <mergeCell ref="N63:O63"/>
    <mergeCell ref="G59:I59"/>
    <mergeCell ref="J59:K59"/>
    <mergeCell ref="L59:N59"/>
    <mergeCell ref="N64:O64"/>
    <mergeCell ref="G62:I62"/>
    <mergeCell ref="G63:I63"/>
    <mergeCell ref="G64:I64"/>
    <mergeCell ref="G65:I65"/>
    <mergeCell ref="G66:I66"/>
    <mergeCell ref="O56:Q56"/>
    <mergeCell ref="G57:I57"/>
    <mergeCell ref="J57:K57"/>
    <mergeCell ref="L57:N57"/>
    <mergeCell ref="G58:I58"/>
    <mergeCell ref="J58:K58"/>
    <mergeCell ref="L58:N58"/>
    <mergeCell ref="G55:I55"/>
    <mergeCell ref="J55:K55"/>
    <mergeCell ref="L55:N55"/>
    <mergeCell ref="G56:I56"/>
    <mergeCell ref="J56:K56"/>
    <mergeCell ref="L56:N56"/>
    <mergeCell ref="G53:I53"/>
    <mergeCell ref="J53:K53"/>
    <mergeCell ref="L53:N53"/>
    <mergeCell ref="G54:I54"/>
    <mergeCell ref="J54:K54"/>
    <mergeCell ref="L54:N54"/>
    <mergeCell ref="G52:I52"/>
    <mergeCell ref="J52:K52"/>
    <mergeCell ref="L52:N52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2">
    <dataValidation type="list" allowBlank="1" showInputMessage="1" showErrorMessage="1" sqref="M5:M45">
      <formula1>"0,8,10"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</dataValidation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625" style="9" customWidth="1"/>
    <col min="2" max="2" width="10.875" style="9" customWidth="1"/>
    <col min="3" max="3" width="11.625" style="9" bestFit="1" customWidth="1"/>
    <col min="4" max="4" width="22.125" style="9" customWidth="1"/>
    <col min="5" max="5" width="11.625" style="45" customWidth="1"/>
    <col min="6" max="6" width="15.375" style="46" customWidth="1"/>
    <col min="7" max="7" width="4.625" style="47" customWidth="1"/>
    <col min="8" max="8" width="2.625" style="63" customWidth="1"/>
    <col min="9" max="9" width="5.625" style="48" customWidth="1"/>
    <col min="10" max="10" width="2.625" style="49" customWidth="1"/>
    <col min="11" max="11" width="8.625" style="46" customWidth="1"/>
    <col min="12" max="12" width="3.625" style="46" customWidth="1"/>
    <col min="13" max="13" width="5.625" style="46" customWidth="1"/>
    <col min="14" max="16" width="10.625" style="9" customWidth="1"/>
    <col min="17" max="17" width="30.6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15">
      <c r="A1" s="64" t="s">
        <v>43</v>
      </c>
      <c r="B1" s="115"/>
      <c r="D1" s="2"/>
      <c r="E1" s="3"/>
      <c r="F1" s="4"/>
      <c r="G1" s="5"/>
      <c r="H1" s="65"/>
      <c r="I1" s="6"/>
      <c r="J1" s="7"/>
      <c r="K1" s="4"/>
      <c r="L1" s="4"/>
      <c r="M1" s="4"/>
      <c r="N1" s="2"/>
      <c r="O1" s="2"/>
      <c r="P1" s="2"/>
      <c r="Q1" s="8"/>
    </row>
    <row r="2" spans="1:17" ht="30" customHeight="1" x14ac:dyDescent="0.15">
      <c r="A2" s="116" t="s">
        <v>23</v>
      </c>
      <c r="B2" s="116"/>
      <c r="C2" s="70"/>
      <c r="D2" s="70"/>
      <c r="E2" s="71"/>
      <c r="F2" s="117"/>
      <c r="G2" s="118"/>
      <c r="H2" s="119"/>
      <c r="I2" s="120"/>
      <c r="J2" s="121"/>
      <c r="K2" s="117"/>
      <c r="L2" s="117"/>
      <c r="M2" s="117"/>
      <c r="N2" s="117"/>
      <c r="O2" s="122"/>
      <c r="P2" s="127"/>
      <c r="Q2" s="128" t="s">
        <v>28</v>
      </c>
    </row>
    <row r="3" spans="1:17" ht="29.25" customHeight="1" x14ac:dyDescent="0.15">
      <c r="A3" s="215" t="s">
        <v>24</v>
      </c>
      <c r="B3" s="183" t="s">
        <v>29</v>
      </c>
      <c r="C3" s="218" t="s">
        <v>0</v>
      </c>
      <c r="D3" s="181" t="s">
        <v>1</v>
      </c>
      <c r="E3" s="193" t="s">
        <v>25</v>
      </c>
      <c r="F3" s="194"/>
      <c r="G3" s="195"/>
      <c r="H3" s="196" t="s">
        <v>2</v>
      </c>
      <c r="I3" s="197"/>
      <c r="J3" s="197"/>
      <c r="K3" s="197"/>
      <c r="L3" s="198"/>
      <c r="M3" s="179" t="s">
        <v>3</v>
      </c>
      <c r="N3" s="181" t="s">
        <v>4</v>
      </c>
      <c r="O3" s="183" t="s">
        <v>30</v>
      </c>
      <c r="P3" s="183" t="s">
        <v>27</v>
      </c>
      <c r="Q3" s="184" t="s">
        <v>15</v>
      </c>
    </row>
    <row r="4" spans="1:17" x14ac:dyDescent="0.15">
      <c r="A4" s="216"/>
      <c r="B4" s="217"/>
      <c r="C4" s="219"/>
      <c r="D4" s="182"/>
      <c r="E4" s="93" t="s">
        <v>5</v>
      </c>
      <c r="F4" s="10" t="s">
        <v>6</v>
      </c>
      <c r="G4" s="113" t="s">
        <v>7</v>
      </c>
      <c r="H4" s="186" t="s">
        <v>8</v>
      </c>
      <c r="I4" s="186"/>
      <c r="J4" s="186"/>
      <c r="K4" s="186" t="s">
        <v>9</v>
      </c>
      <c r="L4" s="186"/>
      <c r="M4" s="180"/>
      <c r="N4" s="182"/>
      <c r="O4" s="182"/>
      <c r="P4" s="182"/>
      <c r="Q4" s="184"/>
    </row>
    <row r="5" spans="1:17" ht="39.950000000000003" customHeight="1" x14ac:dyDescent="0.15">
      <c r="A5" s="59"/>
      <c r="B5" s="79"/>
      <c r="C5" s="19"/>
      <c r="D5" s="12"/>
      <c r="E5" s="13">
        <f>ROUND(F5*K5,0)</f>
        <v>0</v>
      </c>
      <c r="F5" s="20"/>
      <c r="G5" s="14"/>
      <c r="H5" s="66">
        <v>1</v>
      </c>
      <c r="I5" s="15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39.950000000000003" customHeight="1" x14ac:dyDescent="0.15">
      <c r="A6" s="59"/>
      <c r="B6" s="79"/>
      <c r="C6" s="19"/>
      <c r="D6" s="23"/>
      <c r="E6" s="13">
        <f>ROUND(F6*K6,0)</f>
        <v>0</v>
      </c>
      <c r="F6" s="20"/>
      <c r="G6" s="14"/>
      <c r="H6" s="66">
        <v>1</v>
      </c>
      <c r="I6" s="15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39.950000000000003" customHeight="1" x14ac:dyDescent="0.15">
      <c r="A7" s="59"/>
      <c r="B7" s="79"/>
      <c r="C7" s="19"/>
      <c r="D7" s="23"/>
      <c r="E7" s="13">
        <f t="shared" ref="E7:E45" si="4">ROUND(F7*K7,0)</f>
        <v>0</v>
      </c>
      <c r="F7" s="20"/>
      <c r="G7" s="14"/>
      <c r="H7" s="66">
        <v>1</v>
      </c>
      <c r="I7" s="15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39.950000000000003" customHeight="1" x14ac:dyDescent="0.15">
      <c r="A8" s="59"/>
      <c r="B8" s="79"/>
      <c r="C8" s="19"/>
      <c r="D8" s="23"/>
      <c r="E8" s="13">
        <f t="shared" si="4"/>
        <v>0</v>
      </c>
      <c r="F8" s="20"/>
      <c r="G8" s="14"/>
      <c r="H8" s="66">
        <v>1</v>
      </c>
      <c r="I8" s="15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39.950000000000003" customHeight="1" x14ac:dyDescent="0.15">
      <c r="A9" s="59"/>
      <c r="B9" s="79"/>
      <c r="C9" s="19"/>
      <c r="D9" s="23"/>
      <c r="E9" s="13">
        <f t="shared" si="4"/>
        <v>0</v>
      </c>
      <c r="F9" s="20"/>
      <c r="G9" s="14"/>
      <c r="H9" s="66">
        <v>1</v>
      </c>
      <c r="I9" s="15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39.950000000000003" customHeight="1" x14ac:dyDescent="0.15">
      <c r="A10" s="59"/>
      <c r="B10" s="79"/>
      <c r="C10" s="19"/>
      <c r="D10" s="23"/>
      <c r="E10" s="13">
        <f t="shared" si="4"/>
        <v>0</v>
      </c>
      <c r="F10" s="20"/>
      <c r="G10" s="14"/>
      <c r="H10" s="66">
        <v>1</v>
      </c>
      <c r="I10" s="15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39.950000000000003" hidden="1" customHeight="1" x14ac:dyDescent="0.15">
      <c r="A11" s="59"/>
      <c r="B11" s="79"/>
      <c r="C11" s="19"/>
      <c r="D11" s="23"/>
      <c r="E11" s="13">
        <f t="shared" si="4"/>
        <v>0</v>
      </c>
      <c r="F11" s="20"/>
      <c r="G11" s="14"/>
      <c r="H11" s="66">
        <v>1</v>
      </c>
      <c r="I11" s="15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39.950000000000003" hidden="1" customHeight="1" x14ac:dyDescent="0.15">
      <c r="A12" s="59"/>
      <c r="B12" s="79"/>
      <c r="C12" s="19"/>
      <c r="D12" s="23"/>
      <c r="E12" s="13">
        <f t="shared" si="4"/>
        <v>0</v>
      </c>
      <c r="F12" s="20"/>
      <c r="G12" s="14"/>
      <c r="H12" s="66">
        <v>1</v>
      </c>
      <c r="I12" s="15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39.950000000000003" hidden="1" customHeight="1" x14ac:dyDescent="0.15">
      <c r="A13" s="59"/>
      <c r="B13" s="79"/>
      <c r="C13" s="19"/>
      <c r="D13" s="23"/>
      <c r="E13" s="13">
        <f t="shared" si="4"/>
        <v>0</v>
      </c>
      <c r="F13" s="20"/>
      <c r="G13" s="14"/>
      <c r="H13" s="66">
        <v>1</v>
      </c>
      <c r="I13" s="15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39.950000000000003" hidden="1" customHeight="1" x14ac:dyDescent="0.15">
      <c r="A14" s="59"/>
      <c r="B14" s="79"/>
      <c r="C14" s="19"/>
      <c r="D14" s="23"/>
      <c r="E14" s="13">
        <f t="shared" si="4"/>
        <v>0</v>
      </c>
      <c r="F14" s="20"/>
      <c r="G14" s="14"/>
      <c r="H14" s="66">
        <v>1</v>
      </c>
      <c r="I14" s="15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39.950000000000003" hidden="1" customHeight="1" x14ac:dyDescent="0.15">
      <c r="A15" s="59"/>
      <c r="B15" s="79"/>
      <c r="C15" s="19"/>
      <c r="D15" s="23"/>
      <c r="E15" s="13">
        <f t="shared" si="4"/>
        <v>0</v>
      </c>
      <c r="F15" s="20"/>
      <c r="G15" s="14"/>
      <c r="H15" s="66">
        <v>1</v>
      </c>
      <c r="I15" s="15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39.950000000000003" hidden="1" customHeight="1" x14ac:dyDescent="0.15">
      <c r="A16" s="59"/>
      <c r="B16" s="79"/>
      <c r="C16" s="19"/>
      <c r="D16" s="23"/>
      <c r="E16" s="13">
        <f t="shared" si="4"/>
        <v>0</v>
      </c>
      <c r="F16" s="20"/>
      <c r="G16" s="14"/>
      <c r="H16" s="66">
        <v>1</v>
      </c>
      <c r="I16" s="15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15">
      <c r="A17" s="59"/>
      <c r="B17" s="79"/>
      <c r="C17" s="19"/>
      <c r="D17" s="23"/>
      <c r="E17" s="13">
        <f t="shared" si="4"/>
        <v>0</v>
      </c>
      <c r="F17" s="20"/>
      <c r="G17" s="14"/>
      <c r="H17" s="66">
        <v>1</v>
      </c>
      <c r="I17" s="15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15">
      <c r="A18" s="59"/>
      <c r="B18" s="79"/>
      <c r="C18" s="19"/>
      <c r="D18" s="23"/>
      <c r="E18" s="13">
        <f t="shared" si="4"/>
        <v>0</v>
      </c>
      <c r="F18" s="20"/>
      <c r="G18" s="14"/>
      <c r="H18" s="66">
        <v>1</v>
      </c>
      <c r="I18" s="15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15">
      <c r="A19" s="59"/>
      <c r="B19" s="79"/>
      <c r="C19" s="19"/>
      <c r="D19" s="23"/>
      <c r="E19" s="13">
        <f t="shared" si="4"/>
        <v>0</v>
      </c>
      <c r="F19" s="20"/>
      <c r="G19" s="14"/>
      <c r="H19" s="66">
        <v>1</v>
      </c>
      <c r="I19" s="15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15">
      <c r="A20" s="59"/>
      <c r="B20" s="79"/>
      <c r="C20" s="19"/>
      <c r="D20" s="23"/>
      <c r="E20" s="13">
        <f t="shared" si="4"/>
        <v>0</v>
      </c>
      <c r="F20" s="20"/>
      <c r="G20" s="14"/>
      <c r="H20" s="66">
        <v>1</v>
      </c>
      <c r="I20" s="15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15">
      <c r="A21" s="59"/>
      <c r="B21" s="79"/>
      <c r="C21" s="19"/>
      <c r="D21" s="23"/>
      <c r="E21" s="13">
        <f t="shared" si="4"/>
        <v>0</v>
      </c>
      <c r="F21" s="20"/>
      <c r="G21" s="14"/>
      <c r="H21" s="66">
        <v>1</v>
      </c>
      <c r="I21" s="15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15">
      <c r="A22" s="59"/>
      <c r="B22" s="79"/>
      <c r="C22" s="19"/>
      <c r="D22" s="23"/>
      <c r="E22" s="13">
        <f t="shared" si="4"/>
        <v>0</v>
      </c>
      <c r="F22" s="20"/>
      <c r="G22" s="14"/>
      <c r="H22" s="66">
        <v>1</v>
      </c>
      <c r="I22" s="15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15">
      <c r="A23" s="59"/>
      <c r="B23" s="79"/>
      <c r="C23" s="19"/>
      <c r="D23" s="23"/>
      <c r="E23" s="13">
        <f t="shared" si="4"/>
        <v>0</v>
      </c>
      <c r="F23" s="20"/>
      <c r="G23" s="14"/>
      <c r="H23" s="66">
        <v>1</v>
      </c>
      <c r="I23" s="15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15">
      <c r="A24" s="59"/>
      <c r="B24" s="79"/>
      <c r="C24" s="19"/>
      <c r="D24" s="23"/>
      <c r="E24" s="13">
        <f t="shared" si="4"/>
        <v>0</v>
      </c>
      <c r="F24" s="20"/>
      <c r="G24" s="14"/>
      <c r="H24" s="66">
        <v>1</v>
      </c>
      <c r="I24" s="15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15">
      <c r="A25" s="59"/>
      <c r="B25" s="79"/>
      <c r="C25" s="19"/>
      <c r="D25" s="23"/>
      <c r="E25" s="13">
        <f t="shared" si="4"/>
        <v>0</v>
      </c>
      <c r="F25" s="20"/>
      <c r="G25" s="14"/>
      <c r="H25" s="66">
        <v>1</v>
      </c>
      <c r="I25" s="15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15">
      <c r="A26" s="59"/>
      <c r="B26" s="79"/>
      <c r="C26" s="19"/>
      <c r="D26" s="23"/>
      <c r="E26" s="13">
        <f t="shared" si="4"/>
        <v>0</v>
      </c>
      <c r="F26" s="20"/>
      <c r="G26" s="14"/>
      <c r="H26" s="66">
        <v>1</v>
      </c>
      <c r="I26" s="15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15">
      <c r="A27" s="59"/>
      <c r="B27" s="79"/>
      <c r="C27" s="19"/>
      <c r="D27" s="23"/>
      <c r="E27" s="13">
        <f t="shared" si="4"/>
        <v>0</v>
      </c>
      <c r="F27" s="20"/>
      <c r="G27" s="14"/>
      <c r="H27" s="66">
        <v>1</v>
      </c>
      <c r="I27" s="15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15">
      <c r="A28" s="59"/>
      <c r="B28" s="79"/>
      <c r="C28" s="19"/>
      <c r="D28" s="23"/>
      <c r="E28" s="13">
        <f t="shared" si="4"/>
        <v>0</v>
      </c>
      <c r="F28" s="20"/>
      <c r="G28" s="14"/>
      <c r="H28" s="66">
        <v>1</v>
      </c>
      <c r="I28" s="15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15">
      <c r="A29" s="59"/>
      <c r="B29" s="79"/>
      <c r="C29" s="19"/>
      <c r="D29" s="23"/>
      <c r="E29" s="13">
        <f t="shared" si="4"/>
        <v>0</v>
      </c>
      <c r="F29" s="20"/>
      <c r="G29" s="14"/>
      <c r="H29" s="66">
        <v>1</v>
      </c>
      <c r="I29" s="15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15">
      <c r="A30" s="59"/>
      <c r="B30" s="79"/>
      <c r="C30" s="19"/>
      <c r="D30" s="23"/>
      <c r="E30" s="13">
        <f t="shared" si="4"/>
        <v>0</v>
      </c>
      <c r="F30" s="20"/>
      <c r="G30" s="14"/>
      <c r="H30" s="66">
        <v>1</v>
      </c>
      <c r="I30" s="15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15">
      <c r="A31" s="59"/>
      <c r="B31" s="79"/>
      <c r="C31" s="19"/>
      <c r="D31" s="23"/>
      <c r="E31" s="13">
        <f t="shared" si="4"/>
        <v>0</v>
      </c>
      <c r="F31" s="20"/>
      <c r="G31" s="14"/>
      <c r="H31" s="66">
        <v>1</v>
      </c>
      <c r="I31" s="15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15">
      <c r="A32" s="59"/>
      <c r="B32" s="79"/>
      <c r="C32" s="19"/>
      <c r="D32" s="23"/>
      <c r="E32" s="13">
        <f t="shared" si="4"/>
        <v>0</v>
      </c>
      <c r="F32" s="20"/>
      <c r="G32" s="14"/>
      <c r="H32" s="66">
        <v>1</v>
      </c>
      <c r="I32" s="15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15">
      <c r="A33" s="59"/>
      <c r="B33" s="79"/>
      <c r="C33" s="19"/>
      <c r="D33" s="23"/>
      <c r="E33" s="13">
        <f t="shared" si="4"/>
        <v>0</v>
      </c>
      <c r="F33" s="20"/>
      <c r="G33" s="14"/>
      <c r="H33" s="66">
        <v>1</v>
      </c>
      <c r="I33" s="15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15">
      <c r="A34" s="59"/>
      <c r="B34" s="79"/>
      <c r="C34" s="19"/>
      <c r="D34" s="23"/>
      <c r="E34" s="13">
        <f t="shared" si="4"/>
        <v>0</v>
      </c>
      <c r="F34" s="20"/>
      <c r="G34" s="14"/>
      <c r="H34" s="66">
        <v>1</v>
      </c>
      <c r="I34" s="15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15">
      <c r="A35" s="59"/>
      <c r="B35" s="79"/>
      <c r="C35" s="19"/>
      <c r="D35" s="23"/>
      <c r="E35" s="13">
        <f t="shared" si="4"/>
        <v>0</v>
      </c>
      <c r="F35" s="20"/>
      <c r="G35" s="14"/>
      <c r="H35" s="66">
        <v>1</v>
      </c>
      <c r="I35" s="15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15">
      <c r="A36" s="59"/>
      <c r="B36" s="79"/>
      <c r="C36" s="19"/>
      <c r="D36" s="23"/>
      <c r="E36" s="13">
        <f t="shared" si="4"/>
        <v>0</v>
      </c>
      <c r="F36" s="20"/>
      <c r="G36" s="14"/>
      <c r="H36" s="66">
        <v>1</v>
      </c>
      <c r="I36" s="15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15">
      <c r="A37" s="59"/>
      <c r="B37" s="79"/>
      <c r="C37" s="19"/>
      <c r="D37" s="23"/>
      <c r="E37" s="13">
        <f t="shared" si="4"/>
        <v>0</v>
      </c>
      <c r="F37" s="20"/>
      <c r="G37" s="14"/>
      <c r="H37" s="66">
        <v>1</v>
      </c>
      <c r="I37" s="15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15">
      <c r="A38" s="59"/>
      <c r="B38" s="79"/>
      <c r="C38" s="19"/>
      <c r="D38" s="23"/>
      <c r="E38" s="13">
        <f t="shared" si="4"/>
        <v>0</v>
      </c>
      <c r="F38" s="20"/>
      <c r="G38" s="14"/>
      <c r="H38" s="66">
        <v>1</v>
      </c>
      <c r="I38" s="15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15">
      <c r="A39" s="59"/>
      <c r="B39" s="79"/>
      <c r="C39" s="19"/>
      <c r="D39" s="23"/>
      <c r="E39" s="13">
        <f t="shared" si="4"/>
        <v>0</v>
      </c>
      <c r="F39" s="20"/>
      <c r="G39" s="14"/>
      <c r="H39" s="66">
        <v>1</v>
      </c>
      <c r="I39" s="15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15">
      <c r="A40" s="59"/>
      <c r="B40" s="79"/>
      <c r="C40" s="19"/>
      <c r="D40" s="23"/>
      <c r="E40" s="13">
        <f t="shared" si="4"/>
        <v>0</v>
      </c>
      <c r="F40" s="20"/>
      <c r="G40" s="14"/>
      <c r="H40" s="66">
        <v>1</v>
      </c>
      <c r="I40" s="15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15">
      <c r="A41" s="59"/>
      <c r="B41" s="79"/>
      <c r="C41" s="19"/>
      <c r="D41" s="23"/>
      <c r="E41" s="13">
        <f t="shared" si="4"/>
        <v>0</v>
      </c>
      <c r="F41" s="20"/>
      <c r="G41" s="14"/>
      <c r="H41" s="66">
        <v>1</v>
      </c>
      <c r="I41" s="15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15">
      <c r="A42" s="59"/>
      <c r="B42" s="79"/>
      <c r="C42" s="19"/>
      <c r="D42" s="23"/>
      <c r="E42" s="13">
        <f t="shared" si="4"/>
        <v>0</v>
      </c>
      <c r="F42" s="20"/>
      <c r="G42" s="14"/>
      <c r="H42" s="66">
        <v>1</v>
      </c>
      <c r="I42" s="15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15">
      <c r="A43" s="59"/>
      <c r="B43" s="79"/>
      <c r="C43" s="19"/>
      <c r="D43" s="23"/>
      <c r="E43" s="13">
        <f t="shared" si="4"/>
        <v>0</v>
      </c>
      <c r="F43" s="20"/>
      <c r="G43" s="14"/>
      <c r="H43" s="66">
        <v>1</v>
      </c>
      <c r="I43" s="15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15">
      <c r="A44" s="59"/>
      <c r="B44" s="79"/>
      <c r="C44" s="19"/>
      <c r="D44" s="23"/>
      <c r="E44" s="13">
        <f t="shared" si="4"/>
        <v>0</v>
      </c>
      <c r="F44" s="20"/>
      <c r="G44" s="14"/>
      <c r="H44" s="66">
        <v>1</v>
      </c>
      <c r="I44" s="15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15">
      <c r="A45" s="60"/>
      <c r="B45" s="80"/>
      <c r="C45" s="35"/>
      <c r="D45" s="27"/>
      <c r="E45" s="13">
        <f t="shared" si="4"/>
        <v>0</v>
      </c>
      <c r="F45" s="28"/>
      <c r="G45" s="29"/>
      <c r="H45" s="66">
        <v>1</v>
      </c>
      <c r="I45" s="15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15">
      <c r="A46" s="170" t="s">
        <v>12</v>
      </c>
      <c r="B46" s="171"/>
      <c r="C46" s="171"/>
      <c r="D46" s="171"/>
      <c r="E46" s="36">
        <f>SUM(E5:E45)</f>
        <v>0</v>
      </c>
      <c r="F46" s="172"/>
      <c r="G46" s="173"/>
      <c r="H46" s="172"/>
      <c r="I46" s="174"/>
      <c r="J46" s="174"/>
      <c r="K46" s="174"/>
      <c r="L46" s="173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00000000000001" customHeight="1" x14ac:dyDescent="0.15">
      <c r="A47" s="58" t="s">
        <v>36</v>
      </c>
      <c r="B47" s="58"/>
      <c r="C47" s="39"/>
      <c r="D47" s="39"/>
      <c r="E47" s="40"/>
      <c r="F47" s="91"/>
      <c r="G47" s="91"/>
      <c r="H47" s="91"/>
      <c r="I47" s="91"/>
      <c r="J47" s="91"/>
      <c r="K47" s="91"/>
      <c r="L47" s="91"/>
      <c r="M47" s="40"/>
      <c r="N47" s="40"/>
      <c r="O47" s="40"/>
      <c r="P47" s="40"/>
      <c r="Q47" s="44"/>
    </row>
    <row r="48" spans="1:17" ht="20.100000000000001" customHeight="1" x14ac:dyDescent="0.15">
      <c r="A48" s="58"/>
      <c r="B48" s="58"/>
      <c r="C48" s="39"/>
      <c r="D48" s="39"/>
      <c r="E48" s="40"/>
      <c r="F48" s="91"/>
      <c r="G48" s="91"/>
      <c r="H48" s="91"/>
      <c r="I48" s="91"/>
      <c r="J48" s="91"/>
      <c r="K48" s="91"/>
      <c r="L48" s="91"/>
      <c r="M48" s="40"/>
      <c r="N48" s="40"/>
      <c r="O48" s="40"/>
      <c r="P48" s="40"/>
      <c r="Q48" s="44"/>
    </row>
    <row r="49" spans="3:17" x14ac:dyDescent="0.15">
      <c r="C49" s="39"/>
      <c r="D49" s="39"/>
      <c r="E49" s="40"/>
      <c r="F49" s="40"/>
      <c r="G49" s="41"/>
      <c r="H49" s="91"/>
      <c r="I49" s="42"/>
      <c r="J49" s="43"/>
      <c r="K49" s="40"/>
      <c r="L49" s="40"/>
      <c r="M49" s="40"/>
      <c r="N49" s="40"/>
      <c r="O49" s="40"/>
      <c r="P49" s="40"/>
      <c r="Q49" s="44"/>
    </row>
    <row r="50" spans="3:17" x14ac:dyDescent="0.15">
      <c r="D50" s="123" t="s">
        <v>13</v>
      </c>
    </row>
    <row r="51" spans="3:17" ht="52.5" customHeight="1" x14ac:dyDescent="0.15">
      <c r="D51" s="95" t="s">
        <v>14</v>
      </c>
      <c r="E51" s="68" t="s">
        <v>26</v>
      </c>
      <c r="F51" s="95" t="str">
        <f>N3</f>
        <v>消費税額</v>
      </c>
      <c r="G51" s="175" t="s">
        <v>30</v>
      </c>
      <c r="H51" s="171"/>
      <c r="I51" s="176"/>
      <c r="J51" s="177" t="s">
        <v>27</v>
      </c>
      <c r="K51" s="178"/>
      <c r="L51" s="231"/>
      <c r="M51" s="231"/>
      <c r="N51" s="222"/>
      <c r="Q51" s="51"/>
    </row>
    <row r="52" spans="3:17" ht="28.5" customHeight="1" x14ac:dyDescent="0.15">
      <c r="D52" s="95" t="s">
        <v>32</v>
      </c>
      <c r="E52" s="36">
        <f t="shared" ref="E52:E58" si="6">SUMIF($C$5:$C$45,D52,$E$5:$E$45)</f>
        <v>0</v>
      </c>
      <c r="F52" s="36">
        <f t="shared" ref="F52:F58" si="7">SUMIF($C$5:$C$45,D52,$N$5:$N$45)</f>
        <v>0</v>
      </c>
      <c r="G52" s="162">
        <f t="shared" ref="G52:G58" si="8">SUMIF($C$5:$C$45,D52,$O$5:$O$45)</f>
        <v>0</v>
      </c>
      <c r="H52" s="163">
        <f>SUMIF($C$5:$C$45,#REF!,$O$5:$O$45)</f>
        <v>0</v>
      </c>
      <c r="I52" s="164">
        <f>SUMIF($C$5:$C$45,#REF!,$O$5:$O$45)</f>
        <v>0</v>
      </c>
      <c r="J52" s="165">
        <f t="shared" ref="J52:J58" si="9">SUMIF($C$5:$C$45,D52,$P$5:$P$45)</f>
        <v>0</v>
      </c>
      <c r="K52" s="166">
        <f>SUMIF($C$5:$C$45,#REF!,$P$5:$P$45)</f>
        <v>0</v>
      </c>
      <c r="L52" s="232"/>
      <c r="M52" s="232"/>
      <c r="N52" s="220"/>
      <c r="Q52" s="51"/>
    </row>
    <row r="53" spans="3:17" ht="30" customHeight="1" x14ac:dyDescent="0.15">
      <c r="D53" s="95" t="s">
        <v>16</v>
      </c>
      <c r="E53" s="36">
        <f t="shared" si="6"/>
        <v>0</v>
      </c>
      <c r="F53" s="36">
        <f t="shared" si="7"/>
        <v>0</v>
      </c>
      <c r="G53" s="162">
        <f t="shared" si="8"/>
        <v>0</v>
      </c>
      <c r="H53" s="163">
        <f>SUMIF($C$5:$C$45,#REF!,$O$5:$O$45)</f>
        <v>0</v>
      </c>
      <c r="I53" s="164">
        <f>SUMIF($C$5:$C$45,#REF!,$O$5:$O$45)</f>
        <v>0</v>
      </c>
      <c r="J53" s="165">
        <f t="shared" si="9"/>
        <v>0</v>
      </c>
      <c r="K53" s="166">
        <f>SUMIF($C$5:$C$45,#REF!,$P$5:$P$45)</f>
        <v>0</v>
      </c>
      <c r="L53" s="232"/>
      <c r="M53" s="232"/>
      <c r="N53" s="220"/>
      <c r="Q53" s="51"/>
    </row>
    <row r="54" spans="3:17" ht="30" customHeight="1" x14ac:dyDescent="0.15">
      <c r="D54" s="95" t="s">
        <v>17</v>
      </c>
      <c r="E54" s="36">
        <f t="shared" si="6"/>
        <v>0</v>
      </c>
      <c r="F54" s="36">
        <f t="shared" si="7"/>
        <v>0</v>
      </c>
      <c r="G54" s="162">
        <f t="shared" si="8"/>
        <v>0</v>
      </c>
      <c r="H54" s="163">
        <f>SUMIF($C$5:$C$45,#REF!,$O$5:$O$45)</f>
        <v>0</v>
      </c>
      <c r="I54" s="164">
        <f>SUMIF($C$5:$C$45,#REF!,$O$5:$O$45)</f>
        <v>0</v>
      </c>
      <c r="J54" s="165">
        <f t="shared" si="9"/>
        <v>0</v>
      </c>
      <c r="K54" s="166">
        <f>SUMIF($C$5:$C$45,#REF!,$P$5:$P$45)</f>
        <v>0</v>
      </c>
      <c r="L54" s="232"/>
      <c r="M54" s="232"/>
      <c r="N54" s="220"/>
      <c r="Q54" s="52"/>
    </row>
    <row r="55" spans="3:17" ht="30" customHeight="1" x14ac:dyDescent="0.15">
      <c r="D55" s="95" t="s">
        <v>18</v>
      </c>
      <c r="E55" s="36">
        <f t="shared" si="6"/>
        <v>0</v>
      </c>
      <c r="F55" s="36">
        <f t="shared" si="7"/>
        <v>0</v>
      </c>
      <c r="G55" s="162">
        <f t="shared" si="8"/>
        <v>0</v>
      </c>
      <c r="H55" s="163">
        <f>SUMIF($C$5:$C$45,#REF!,$O$5:$O$45)</f>
        <v>0</v>
      </c>
      <c r="I55" s="164">
        <f>SUMIF($C$5:$C$45,#REF!,$O$5:$O$45)</f>
        <v>0</v>
      </c>
      <c r="J55" s="165">
        <f t="shared" si="9"/>
        <v>0</v>
      </c>
      <c r="K55" s="166">
        <f>SUMIF($C$5:$C$45,#REF!,$P$5:$P$45)</f>
        <v>0</v>
      </c>
      <c r="L55" s="232"/>
      <c r="M55" s="232"/>
      <c r="N55" s="220"/>
      <c r="Q55" s="51"/>
    </row>
    <row r="56" spans="3:17" ht="30" customHeight="1" x14ac:dyDescent="0.15">
      <c r="D56" s="62" t="s">
        <v>31</v>
      </c>
      <c r="E56" s="36">
        <f t="shared" si="6"/>
        <v>0</v>
      </c>
      <c r="F56" s="36">
        <f t="shared" si="7"/>
        <v>0</v>
      </c>
      <c r="G56" s="162">
        <f t="shared" si="8"/>
        <v>0</v>
      </c>
      <c r="H56" s="163">
        <f>SUMIF($C$5:$C$45,#REF!,$O$5:$O$45)</f>
        <v>0</v>
      </c>
      <c r="I56" s="164">
        <f>SUMIF($C$5:$C$45,#REF!,$O$5:$O$45)</f>
        <v>0</v>
      </c>
      <c r="J56" s="165">
        <f t="shared" si="9"/>
        <v>0</v>
      </c>
      <c r="K56" s="166">
        <f>SUMIF($C$5:$C$45,#REF!,$P$5:$P$45)</f>
        <v>0</v>
      </c>
      <c r="L56" s="232"/>
      <c r="M56" s="232"/>
      <c r="N56" s="220"/>
      <c r="O56" s="224"/>
      <c r="P56" s="225"/>
      <c r="Q56" s="225"/>
    </row>
    <row r="57" spans="3:17" ht="30" customHeight="1" x14ac:dyDescent="0.15">
      <c r="D57" s="62" t="s">
        <v>33</v>
      </c>
      <c r="E57" s="36">
        <f t="shared" si="6"/>
        <v>0</v>
      </c>
      <c r="F57" s="36">
        <f t="shared" si="7"/>
        <v>0</v>
      </c>
      <c r="G57" s="162">
        <f t="shared" si="8"/>
        <v>0</v>
      </c>
      <c r="H57" s="163">
        <f>SUMIF($C$5:$C$45,#REF!,$O$5:$O$45)</f>
        <v>0</v>
      </c>
      <c r="I57" s="164">
        <f>SUMIF($C$5:$C$45,#REF!,$O$5:$O$45)</f>
        <v>0</v>
      </c>
      <c r="J57" s="165">
        <f t="shared" si="9"/>
        <v>0</v>
      </c>
      <c r="K57" s="166">
        <f>SUMIF($C$5:$C$45,#REF!,$P$5:$P$45)</f>
        <v>0</v>
      </c>
      <c r="L57" s="232"/>
      <c r="M57" s="232"/>
      <c r="N57" s="220"/>
      <c r="O57" s="124"/>
      <c r="P57" s="125"/>
      <c r="Q57" s="125"/>
    </row>
    <row r="58" spans="3:17" ht="30" customHeight="1" thickBot="1" x14ac:dyDescent="0.2">
      <c r="D58" s="62" t="s">
        <v>34</v>
      </c>
      <c r="E58" s="36">
        <f t="shared" si="6"/>
        <v>0</v>
      </c>
      <c r="F58" s="36">
        <f t="shared" si="7"/>
        <v>0</v>
      </c>
      <c r="G58" s="162">
        <f t="shared" si="8"/>
        <v>0</v>
      </c>
      <c r="H58" s="163">
        <f>SUMIF($C$5:$C$45,#REF!,$O$5:$O$45)</f>
        <v>0</v>
      </c>
      <c r="I58" s="164">
        <f>SUMIF($C$5:$C$45,#REF!,$O$5:$O$45)</f>
        <v>0</v>
      </c>
      <c r="J58" s="165">
        <f t="shared" si="9"/>
        <v>0</v>
      </c>
      <c r="K58" s="166">
        <f>SUMIF($C$5:$C$45,#REF!,$P$5:$P$45)</f>
        <v>0</v>
      </c>
      <c r="L58" s="232"/>
      <c r="M58" s="232"/>
      <c r="N58" s="220"/>
      <c r="O58" s="124"/>
      <c r="P58" s="125"/>
      <c r="Q58" s="125"/>
    </row>
    <row r="59" spans="3:17" ht="30" customHeight="1" thickTop="1" thickBot="1" x14ac:dyDescent="0.2">
      <c r="D59" s="95" t="s">
        <v>12</v>
      </c>
      <c r="E59" s="36">
        <f>E52+E53+E54+E55+E56+E57+E58</f>
        <v>0</v>
      </c>
      <c r="F59" s="36">
        <f>F52+F53+F54+F55+F56+F57+F58</f>
        <v>0</v>
      </c>
      <c r="G59" s="162">
        <f>G52+G53+G54+G55+G56+G57+G58</f>
        <v>0</v>
      </c>
      <c r="H59" s="163"/>
      <c r="I59" s="163"/>
      <c r="J59" s="155">
        <f>SUM(J52:K58)</f>
        <v>0</v>
      </c>
      <c r="K59" s="233"/>
      <c r="L59" s="234"/>
      <c r="M59" s="232"/>
      <c r="N59" s="220"/>
      <c r="O59" s="226"/>
      <c r="P59" s="226"/>
      <c r="Q59" s="226"/>
    </row>
    <row r="60" spans="3:17" ht="20.25" customHeight="1" thickTop="1" x14ac:dyDescent="0.15">
      <c r="Q60" s="54"/>
    </row>
    <row r="61" spans="3:17" x14ac:dyDescent="0.15">
      <c r="D61" s="123" t="s">
        <v>19</v>
      </c>
      <c r="I61" s="143" t="s">
        <v>46</v>
      </c>
      <c r="Q61" s="44"/>
    </row>
    <row r="62" spans="3:17" ht="33.75" customHeight="1" x14ac:dyDescent="0.15">
      <c r="D62" s="61" t="s">
        <v>14</v>
      </c>
      <c r="E62" s="68" t="s">
        <v>44</v>
      </c>
      <c r="F62" s="68" t="s">
        <v>47</v>
      </c>
      <c r="G62" s="214" t="s">
        <v>45</v>
      </c>
      <c r="H62" s="214"/>
      <c r="I62" s="214"/>
      <c r="J62" s="140"/>
      <c r="K62" s="140"/>
      <c r="O62" s="40"/>
      <c r="P62" s="40"/>
      <c r="Q62" s="53"/>
    </row>
    <row r="63" spans="3:17" ht="21.95" customHeight="1" x14ac:dyDescent="0.15">
      <c r="D63" s="94" t="s">
        <v>21</v>
      </c>
      <c r="E63" s="36">
        <f>ROUNDDOWN(E66*2/3,-3)</f>
        <v>0</v>
      </c>
      <c r="F63" s="141"/>
      <c r="G63" s="214">
        <f>F63-E63</f>
        <v>0</v>
      </c>
      <c r="H63" s="214"/>
      <c r="I63" s="214"/>
      <c r="J63" s="140"/>
      <c r="K63" s="140"/>
      <c r="L63" s="55"/>
      <c r="M63" s="55"/>
      <c r="N63" s="146"/>
      <c r="O63" s="146"/>
      <c r="P63" s="56"/>
      <c r="Q63" s="53"/>
    </row>
    <row r="64" spans="3:17" ht="21.95" customHeight="1" x14ac:dyDescent="0.15">
      <c r="D64" s="94" t="s">
        <v>22</v>
      </c>
      <c r="E64" s="36">
        <f>E66-E65-E63</f>
        <v>0</v>
      </c>
      <c r="F64" s="141"/>
      <c r="G64" s="214">
        <f t="shared" ref="G64:G66" si="10">F64-E64</f>
        <v>0</v>
      </c>
      <c r="H64" s="214"/>
      <c r="I64" s="214"/>
      <c r="J64" s="140"/>
      <c r="K64" s="140"/>
      <c r="L64" s="40"/>
      <c r="M64" s="40"/>
      <c r="N64" s="144"/>
      <c r="O64" s="144"/>
      <c r="P64" s="40"/>
      <c r="Q64" s="53"/>
    </row>
    <row r="65" spans="3:17" ht="21.95" customHeight="1" x14ac:dyDescent="0.15">
      <c r="D65" s="94" t="s">
        <v>20</v>
      </c>
      <c r="E65" s="36"/>
      <c r="F65" s="141"/>
      <c r="G65" s="214">
        <f t="shared" si="10"/>
        <v>0</v>
      </c>
      <c r="H65" s="214"/>
      <c r="I65" s="214"/>
      <c r="J65" s="140"/>
      <c r="K65" s="140"/>
      <c r="L65" s="40"/>
      <c r="M65" s="40"/>
      <c r="N65" s="92"/>
      <c r="O65" s="92"/>
      <c r="P65" s="40"/>
      <c r="Q65" s="53"/>
    </row>
    <row r="66" spans="3:17" ht="21.95" customHeight="1" x14ac:dyDescent="0.15">
      <c r="D66" s="94" t="s">
        <v>12</v>
      </c>
      <c r="E66" s="36">
        <f>J59</f>
        <v>0</v>
      </c>
      <c r="F66" s="141">
        <f>SUM(F63:F65)</f>
        <v>0</v>
      </c>
      <c r="G66" s="214">
        <f t="shared" si="10"/>
        <v>0</v>
      </c>
      <c r="H66" s="214"/>
      <c r="I66" s="214"/>
      <c r="J66" s="140"/>
      <c r="K66" s="140"/>
      <c r="L66" s="40"/>
      <c r="M66" s="40"/>
      <c r="N66" s="144"/>
      <c r="O66" s="144"/>
      <c r="P66" s="40"/>
      <c r="Q66" s="44"/>
    </row>
    <row r="67" spans="3:17" x14ac:dyDescent="0.15">
      <c r="Q67" s="57"/>
    </row>
    <row r="68" spans="3:17" x14ac:dyDescent="0.15">
      <c r="Q68" s="44"/>
    </row>
    <row r="72" spans="3:17" ht="18.75" x14ac:dyDescent="0.15">
      <c r="C72" s="126"/>
    </row>
  </sheetData>
  <mergeCells count="53">
    <mergeCell ref="G65:I65"/>
    <mergeCell ref="G66:I66"/>
    <mergeCell ref="N66:O66"/>
    <mergeCell ref="O59:Q59"/>
    <mergeCell ref="N63:O63"/>
    <mergeCell ref="N64:O64"/>
    <mergeCell ref="G62:I62"/>
    <mergeCell ref="G58:I58"/>
    <mergeCell ref="J58:K58"/>
    <mergeCell ref="L58:N58"/>
    <mergeCell ref="G59:I59"/>
    <mergeCell ref="J59:K59"/>
    <mergeCell ref="L59:N59"/>
    <mergeCell ref="G63:I63"/>
    <mergeCell ref="G64:I64"/>
    <mergeCell ref="G56:I56"/>
    <mergeCell ref="J56:K56"/>
    <mergeCell ref="L56:N56"/>
    <mergeCell ref="O56:Q56"/>
    <mergeCell ref="G57:I57"/>
    <mergeCell ref="J57:K57"/>
    <mergeCell ref="L57:N57"/>
    <mergeCell ref="G54:I54"/>
    <mergeCell ref="J54:K54"/>
    <mergeCell ref="L54:N54"/>
    <mergeCell ref="G55:I55"/>
    <mergeCell ref="J55:K55"/>
    <mergeCell ref="L55:N55"/>
    <mergeCell ref="G52:I52"/>
    <mergeCell ref="J52:K52"/>
    <mergeCell ref="L52:N52"/>
    <mergeCell ref="G53:I53"/>
    <mergeCell ref="J53:K53"/>
    <mergeCell ref="L53:N53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2"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view="pageBreakPreview" zoomScale="60" zoomScaleNormal="100" workbookViewId="0">
      <selection activeCell="B2" sqref="B2"/>
    </sheetView>
  </sheetViews>
  <sheetFormatPr defaultRowHeight="13.5" x14ac:dyDescent="0.15"/>
  <cols>
    <col min="1" max="1" width="4.625" style="9" customWidth="1"/>
    <col min="2" max="2" width="10.875" style="9" customWidth="1"/>
    <col min="3" max="3" width="11.625" style="1" bestFit="1" customWidth="1"/>
    <col min="4" max="4" width="22.125" style="9" customWidth="1"/>
    <col min="5" max="5" width="11.625" style="45" customWidth="1"/>
    <col min="6" max="6" width="13.375" style="46" customWidth="1"/>
    <col min="7" max="7" width="4.625" style="47" customWidth="1"/>
    <col min="8" max="8" width="2.625" style="63" customWidth="1"/>
    <col min="9" max="9" width="5.625" style="48" customWidth="1"/>
    <col min="10" max="10" width="2.625" style="49" customWidth="1"/>
    <col min="11" max="11" width="8.625" style="46" customWidth="1"/>
    <col min="12" max="12" width="3.625" style="46" customWidth="1"/>
    <col min="13" max="13" width="5.625" style="46" customWidth="1"/>
    <col min="14" max="16" width="10.625" style="9" customWidth="1"/>
    <col min="17" max="17" width="30.6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15">
      <c r="A1" s="64" t="s">
        <v>42</v>
      </c>
      <c r="B1" s="64"/>
      <c r="D1" s="2"/>
      <c r="E1" s="3"/>
      <c r="F1" s="4"/>
      <c r="G1" s="5"/>
      <c r="H1" s="65"/>
      <c r="I1" s="6"/>
      <c r="J1" s="7"/>
      <c r="K1" s="4"/>
      <c r="L1" s="4"/>
      <c r="M1" s="4"/>
      <c r="N1" s="2"/>
      <c r="O1" s="2"/>
      <c r="P1" s="2"/>
      <c r="Q1" s="8"/>
    </row>
    <row r="2" spans="1:17" ht="30" customHeight="1" x14ac:dyDescent="0.15">
      <c r="A2" s="78" t="s">
        <v>23</v>
      </c>
      <c r="B2" s="78"/>
      <c r="C2" s="69"/>
      <c r="D2" s="70"/>
      <c r="E2" s="71"/>
      <c r="F2" s="72"/>
      <c r="G2" s="73"/>
      <c r="H2" s="74"/>
      <c r="I2" s="75"/>
      <c r="J2" s="76"/>
      <c r="K2" s="72"/>
      <c r="L2" s="72"/>
      <c r="M2" s="72"/>
      <c r="N2" s="72"/>
      <c r="O2" s="77"/>
      <c r="P2" s="98"/>
      <c r="Q2" s="114" t="s">
        <v>28</v>
      </c>
    </row>
    <row r="3" spans="1:17" ht="29.25" customHeight="1" x14ac:dyDescent="0.15">
      <c r="A3" s="215" t="s">
        <v>24</v>
      </c>
      <c r="B3" s="183" t="s">
        <v>29</v>
      </c>
      <c r="C3" s="218" t="s">
        <v>0</v>
      </c>
      <c r="D3" s="181" t="s">
        <v>1</v>
      </c>
      <c r="E3" s="193" t="s">
        <v>25</v>
      </c>
      <c r="F3" s="194"/>
      <c r="G3" s="195"/>
      <c r="H3" s="196" t="s">
        <v>2</v>
      </c>
      <c r="I3" s="197"/>
      <c r="J3" s="197"/>
      <c r="K3" s="197"/>
      <c r="L3" s="198"/>
      <c r="M3" s="179" t="s">
        <v>3</v>
      </c>
      <c r="N3" s="181" t="s">
        <v>4</v>
      </c>
      <c r="O3" s="183" t="s">
        <v>30</v>
      </c>
      <c r="P3" s="183" t="s">
        <v>27</v>
      </c>
      <c r="Q3" s="184" t="s">
        <v>15</v>
      </c>
    </row>
    <row r="4" spans="1:17" x14ac:dyDescent="0.15">
      <c r="A4" s="216"/>
      <c r="B4" s="217"/>
      <c r="C4" s="219"/>
      <c r="D4" s="182"/>
      <c r="E4" s="93" t="s">
        <v>5</v>
      </c>
      <c r="F4" s="10" t="s">
        <v>6</v>
      </c>
      <c r="G4" s="113" t="s">
        <v>7</v>
      </c>
      <c r="H4" s="186" t="s">
        <v>8</v>
      </c>
      <c r="I4" s="186"/>
      <c r="J4" s="186"/>
      <c r="K4" s="186" t="s">
        <v>9</v>
      </c>
      <c r="L4" s="186"/>
      <c r="M4" s="180"/>
      <c r="N4" s="182"/>
      <c r="O4" s="182"/>
      <c r="P4" s="182"/>
      <c r="Q4" s="184"/>
    </row>
    <row r="5" spans="1:17" ht="39.950000000000003" customHeight="1" x14ac:dyDescent="0.15">
      <c r="A5" s="59"/>
      <c r="B5" s="79"/>
      <c r="C5" s="19"/>
      <c r="D5" s="12"/>
      <c r="E5" s="13">
        <f>ROUND(F5*K5,0)</f>
        <v>0</v>
      </c>
      <c r="F5" s="20"/>
      <c r="G5" s="14"/>
      <c r="H5" s="66">
        <v>1</v>
      </c>
      <c r="I5" s="15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39.950000000000003" customHeight="1" x14ac:dyDescent="0.15">
      <c r="A6" s="59"/>
      <c r="B6" s="79"/>
      <c r="C6" s="19"/>
      <c r="D6" s="23"/>
      <c r="E6" s="13">
        <f>ROUND(F6*K6,0)</f>
        <v>0</v>
      </c>
      <c r="F6" s="20"/>
      <c r="G6" s="14"/>
      <c r="H6" s="66">
        <v>1</v>
      </c>
      <c r="I6" s="15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39.950000000000003" customHeight="1" x14ac:dyDescent="0.15">
      <c r="A7" s="59"/>
      <c r="B7" s="79"/>
      <c r="C7" s="19"/>
      <c r="D7" s="23"/>
      <c r="E7" s="13">
        <f t="shared" ref="E7:E45" si="4">ROUND(F7*K7,0)</f>
        <v>0</v>
      </c>
      <c r="F7" s="20"/>
      <c r="G7" s="14"/>
      <c r="H7" s="66">
        <v>1</v>
      </c>
      <c r="I7" s="15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39.950000000000003" customHeight="1" x14ac:dyDescent="0.15">
      <c r="A8" s="59"/>
      <c r="B8" s="79"/>
      <c r="C8" s="19"/>
      <c r="D8" s="23"/>
      <c r="E8" s="13">
        <f t="shared" si="4"/>
        <v>0</v>
      </c>
      <c r="F8" s="20"/>
      <c r="G8" s="14"/>
      <c r="H8" s="66">
        <v>1</v>
      </c>
      <c r="I8" s="15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39.950000000000003" customHeight="1" x14ac:dyDescent="0.15">
      <c r="A9" s="59"/>
      <c r="B9" s="79"/>
      <c r="C9" s="19"/>
      <c r="D9" s="23"/>
      <c r="E9" s="13">
        <f t="shared" si="4"/>
        <v>0</v>
      </c>
      <c r="F9" s="20"/>
      <c r="G9" s="14"/>
      <c r="H9" s="66">
        <v>1</v>
      </c>
      <c r="I9" s="15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39.950000000000003" customHeight="1" x14ac:dyDescent="0.15">
      <c r="A10" s="59"/>
      <c r="B10" s="79"/>
      <c r="C10" s="19"/>
      <c r="D10" s="23"/>
      <c r="E10" s="13">
        <f t="shared" si="4"/>
        <v>0</v>
      </c>
      <c r="F10" s="20"/>
      <c r="G10" s="14"/>
      <c r="H10" s="66">
        <v>1</v>
      </c>
      <c r="I10" s="15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39.950000000000003" hidden="1" customHeight="1" x14ac:dyDescent="0.15">
      <c r="A11" s="59"/>
      <c r="B11" s="79"/>
      <c r="C11" s="19"/>
      <c r="D11" s="23"/>
      <c r="E11" s="13">
        <f t="shared" si="4"/>
        <v>0</v>
      </c>
      <c r="F11" s="20"/>
      <c r="G11" s="14"/>
      <c r="H11" s="66">
        <v>1</v>
      </c>
      <c r="I11" s="15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39.950000000000003" hidden="1" customHeight="1" x14ac:dyDescent="0.15">
      <c r="A12" s="59"/>
      <c r="B12" s="79"/>
      <c r="C12" s="19"/>
      <c r="D12" s="23"/>
      <c r="E12" s="13">
        <f t="shared" si="4"/>
        <v>0</v>
      </c>
      <c r="F12" s="20"/>
      <c r="G12" s="14"/>
      <c r="H12" s="66">
        <v>1</v>
      </c>
      <c r="I12" s="15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39.950000000000003" hidden="1" customHeight="1" x14ac:dyDescent="0.15">
      <c r="A13" s="59"/>
      <c r="B13" s="79"/>
      <c r="C13" s="19"/>
      <c r="D13" s="23"/>
      <c r="E13" s="13">
        <f t="shared" si="4"/>
        <v>0</v>
      </c>
      <c r="F13" s="20"/>
      <c r="G13" s="14"/>
      <c r="H13" s="66">
        <v>1</v>
      </c>
      <c r="I13" s="15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39.950000000000003" hidden="1" customHeight="1" x14ac:dyDescent="0.15">
      <c r="A14" s="59"/>
      <c r="B14" s="79"/>
      <c r="C14" s="19"/>
      <c r="D14" s="23"/>
      <c r="E14" s="13">
        <f t="shared" si="4"/>
        <v>0</v>
      </c>
      <c r="F14" s="20"/>
      <c r="G14" s="14"/>
      <c r="H14" s="66">
        <v>1</v>
      </c>
      <c r="I14" s="15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39.950000000000003" hidden="1" customHeight="1" x14ac:dyDescent="0.15">
      <c r="A15" s="59"/>
      <c r="B15" s="79"/>
      <c r="C15" s="19"/>
      <c r="D15" s="23"/>
      <c r="E15" s="13">
        <f t="shared" si="4"/>
        <v>0</v>
      </c>
      <c r="F15" s="20"/>
      <c r="G15" s="14"/>
      <c r="H15" s="66">
        <v>1</v>
      </c>
      <c r="I15" s="15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39.950000000000003" hidden="1" customHeight="1" x14ac:dyDescent="0.15">
      <c r="A16" s="59"/>
      <c r="B16" s="79"/>
      <c r="C16" s="19"/>
      <c r="D16" s="23"/>
      <c r="E16" s="13">
        <f t="shared" si="4"/>
        <v>0</v>
      </c>
      <c r="F16" s="20"/>
      <c r="G16" s="14"/>
      <c r="H16" s="66">
        <v>1</v>
      </c>
      <c r="I16" s="15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15">
      <c r="A17" s="59"/>
      <c r="B17" s="79"/>
      <c r="C17" s="19"/>
      <c r="D17" s="23"/>
      <c r="E17" s="13">
        <f t="shared" si="4"/>
        <v>0</v>
      </c>
      <c r="F17" s="20"/>
      <c r="G17" s="14"/>
      <c r="H17" s="66">
        <v>1</v>
      </c>
      <c r="I17" s="15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15">
      <c r="A18" s="59"/>
      <c r="B18" s="79"/>
      <c r="C18" s="19"/>
      <c r="D18" s="23"/>
      <c r="E18" s="13">
        <f t="shared" si="4"/>
        <v>0</v>
      </c>
      <c r="F18" s="20"/>
      <c r="G18" s="14"/>
      <c r="H18" s="66">
        <v>1</v>
      </c>
      <c r="I18" s="15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15">
      <c r="A19" s="59"/>
      <c r="B19" s="79"/>
      <c r="C19" s="19"/>
      <c r="D19" s="23"/>
      <c r="E19" s="13">
        <f t="shared" si="4"/>
        <v>0</v>
      </c>
      <c r="F19" s="20"/>
      <c r="G19" s="14"/>
      <c r="H19" s="66">
        <v>1</v>
      </c>
      <c r="I19" s="15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15">
      <c r="A20" s="59"/>
      <c r="B20" s="79"/>
      <c r="C20" s="19"/>
      <c r="D20" s="23"/>
      <c r="E20" s="13">
        <f t="shared" si="4"/>
        <v>0</v>
      </c>
      <c r="F20" s="20"/>
      <c r="G20" s="14"/>
      <c r="H20" s="66">
        <v>1</v>
      </c>
      <c r="I20" s="15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15">
      <c r="A21" s="59"/>
      <c r="B21" s="79"/>
      <c r="C21" s="19"/>
      <c r="D21" s="23"/>
      <c r="E21" s="13">
        <f t="shared" si="4"/>
        <v>0</v>
      </c>
      <c r="F21" s="20"/>
      <c r="G21" s="14"/>
      <c r="H21" s="66">
        <v>1</v>
      </c>
      <c r="I21" s="15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15">
      <c r="A22" s="59"/>
      <c r="B22" s="79"/>
      <c r="C22" s="19"/>
      <c r="D22" s="23"/>
      <c r="E22" s="13">
        <f t="shared" si="4"/>
        <v>0</v>
      </c>
      <c r="F22" s="20"/>
      <c r="G22" s="14"/>
      <c r="H22" s="66">
        <v>1</v>
      </c>
      <c r="I22" s="15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15">
      <c r="A23" s="59"/>
      <c r="B23" s="79"/>
      <c r="C23" s="19"/>
      <c r="D23" s="23"/>
      <c r="E23" s="13">
        <f t="shared" si="4"/>
        <v>0</v>
      </c>
      <c r="F23" s="20"/>
      <c r="G23" s="14"/>
      <c r="H23" s="66">
        <v>1</v>
      </c>
      <c r="I23" s="15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15">
      <c r="A24" s="59"/>
      <c r="B24" s="79"/>
      <c r="C24" s="19"/>
      <c r="D24" s="23"/>
      <c r="E24" s="13">
        <f t="shared" si="4"/>
        <v>0</v>
      </c>
      <c r="F24" s="20"/>
      <c r="G24" s="14"/>
      <c r="H24" s="66">
        <v>1</v>
      </c>
      <c r="I24" s="15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15">
      <c r="A25" s="59"/>
      <c r="B25" s="79"/>
      <c r="C25" s="19"/>
      <c r="D25" s="23"/>
      <c r="E25" s="13">
        <f t="shared" si="4"/>
        <v>0</v>
      </c>
      <c r="F25" s="20"/>
      <c r="G25" s="14"/>
      <c r="H25" s="66">
        <v>1</v>
      </c>
      <c r="I25" s="15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15">
      <c r="A26" s="59"/>
      <c r="B26" s="79"/>
      <c r="C26" s="19"/>
      <c r="D26" s="23"/>
      <c r="E26" s="13">
        <f t="shared" si="4"/>
        <v>0</v>
      </c>
      <c r="F26" s="20"/>
      <c r="G26" s="14"/>
      <c r="H26" s="66">
        <v>1</v>
      </c>
      <c r="I26" s="15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15">
      <c r="A27" s="59"/>
      <c r="B27" s="79"/>
      <c r="C27" s="19"/>
      <c r="D27" s="23"/>
      <c r="E27" s="13">
        <f t="shared" si="4"/>
        <v>0</v>
      </c>
      <c r="F27" s="20"/>
      <c r="G27" s="14"/>
      <c r="H27" s="66">
        <v>1</v>
      </c>
      <c r="I27" s="15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15">
      <c r="A28" s="59"/>
      <c r="B28" s="79"/>
      <c r="C28" s="19"/>
      <c r="D28" s="23"/>
      <c r="E28" s="13">
        <f t="shared" si="4"/>
        <v>0</v>
      </c>
      <c r="F28" s="20"/>
      <c r="G28" s="14"/>
      <c r="H28" s="66">
        <v>1</v>
      </c>
      <c r="I28" s="15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15">
      <c r="A29" s="59"/>
      <c r="B29" s="79"/>
      <c r="C29" s="19"/>
      <c r="D29" s="23"/>
      <c r="E29" s="13">
        <f t="shared" si="4"/>
        <v>0</v>
      </c>
      <c r="F29" s="20"/>
      <c r="G29" s="14"/>
      <c r="H29" s="66">
        <v>1</v>
      </c>
      <c r="I29" s="15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15">
      <c r="A30" s="59"/>
      <c r="B30" s="79"/>
      <c r="C30" s="19"/>
      <c r="D30" s="23"/>
      <c r="E30" s="13">
        <f t="shared" si="4"/>
        <v>0</v>
      </c>
      <c r="F30" s="20"/>
      <c r="G30" s="14"/>
      <c r="H30" s="66">
        <v>1</v>
      </c>
      <c r="I30" s="15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15">
      <c r="A31" s="59"/>
      <c r="B31" s="79"/>
      <c r="C31" s="19"/>
      <c r="D31" s="23"/>
      <c r="E31" s="13">
        <f t="shared" si="4"/>
        <v>0</v>
      </c>
      <c r="F31" s="20"/>
      <c r="G31" s="14"/>
      <c r="H31" s="66">
        <v>1</v>
      </c>
      <c r="I31" s="15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15">
      <c r="A32" s="59"/>
      <c r="B32" s="79"/>
      <c r="C32" s="19"/>
      <c r="D32" s="23"/>
      <c r="E32" s="13">
        <f t="shared" si="4"/>
        <v>0</v>
      </c>
      <c r="F32" s="20"/>
      <c r="G32" s="14"/>
      <c r="H32" s="66">
        <v>1</v>
      </c>
      <c r="I32" s="15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15">
      <c r="A33" s="59"/>
      <c r="B33" s="79"/>
      <c r="C33" s="19"/>
      <c r="D33" s="23"/>
      <c r="E33" s="13">
        <f t="shared" si="4"/>
        <v>0</v>
      </c>
      <c r="F33" s="20"/>
      <c r="G33" s="14"/>
      <c r="H33" s="66">
        <v>1</v>
      </c>
      <c r="I33" s="15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15">
      <c r="A34" s="59"/>
      <c r="B34" s="79"/>
      <c r="C34" s="19"/>
      <c r="D34" s="23"/>
      <c r="E34" s="13">
        <f t="shared" si="4"/>
        <v>0</v>
      </c>
      <c r="F34" s="20"/>
      <c r="G34" s="14"/>
      <c r="H34" s="66">
        <v>1</v>
      </c>
      <c r="I34" s="15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15">
      <c r="A35" s="59"/>
      <c r="B35" s="79"/>
      <c r="C35" s="19"/>
      <c r="D35" s="23"/>
      <c r="E35" s="13">
        <f t="shared" si="4"/>
        <v>0</v>
      </c>
      <c r="F35" s="20"/>
      <c r="G35" s="14"/>
      <c r="H35" s="66">
        <v>1</v>
      </c>
      <c r="I35" s="15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15">
      <c r="A36" s="59"/>
      <c r="B36" s="79"/>
      <c r="C36" s="19"/>
      <c r="D36" s="23"/>
      <c r="E36" s="13">
        <f t="shared" si="4"/>
        <v>0</v>
      </c>
      <c r="F36" s="20"/>
      <c r="G36" s="14"/>
      <c r="H36" s="66">
        <v>1</v>
      </c>
      <c r="I36" s="15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15">
      <c r="A37" s="59"/>
      <c r="B37" s="79"/>
      <c r="C37" s="19"/>
      <c r="D37" s="23"/>
      <c r="E37" s="13">
        <f t="shared" si="4"/>
        <v>0</v>
      </c>
      <c r="F37" s="20"/>
      <c r="G37" s="14"/>
      <c r="H37" s="66">
        <v>1</v>
      </c>
      <c r="I37" s="15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15">
      <c r="A38" s="59"/>
      <c r="B38" s="79"/>
      <c r="C38" s="19"/>
      <c r="D38" s="23"/>
      <c r="E38" s="13">
        <f t="shared" si="4"/>
        <v>0</v>
      </c>
      <c r="F38" s="20"/>
      <c r="G38" s="14"/>
      <c r="H38" s="66">
        <v>1</v>
      </c>
      <c r="I38" s="15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15">
      <c r="A39" s="59"/>
      <c r="B39" s="79"/>
      <c r="C39" s="19"/>
      <c r="D39" s="23"/>
      <c r="E39" s="13">
        <f t="shared" si="4"/>
        <v>0</v>
      </c>
      <c r="F39" s="20"/>
      <c r="G39" s="14"/>
      <c r="H39" s="66">
        <v>1</v>
      </c>
      <c r="I39" s="15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15">
      <c r="A40" s="59"/>
      <c r="B40" s="79"/>
      <c r="C40" s="19"/>
      <c r="D40" s="23"/>
      <c r="E40" s="13">
        <f t="shared" si="4"/>
        <v>0</v>
      </c>
      <c r="F40" s="20"/>
      <c r="G40" s="14"/>
      <c r="H40" s="66">
        <v>1</v>
      </c>
      <c r="I40" s="15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15">
      <c r="A41" s="59"/>
      <c r="B41" s="79"/>
      <c r="C41" s="19"/>
      <c r="D41" s="23"/>
      <c r="E41" s="13">
        <f t="shared" si="4"/>
        <v>0</v>
      </c>
      <c r="F41" s="20"/>
      <c r="G41" s="14"/>
      <c r="H41" s="66">
        <v>1</v>
      </c>
      <c r="I41" s="15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15">
      <c r="A42" s="59"/>
      <c r="B42" s="79"/>
      <c r="C42" s="19"/>
      <c r="D42" s="23"/>
      <c r="E42" s="13">
        <f t="shared" si="4"/>
        <v>0</v>
      </c>
      <c r="F42" s="20"/>
      <c r="G42" s="14"/>
      <c r="H42" s="66">
        <v>1</v>
      </c>
      <c r="I42" s="15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15">
      <c r="A43" s="59"/>
      <c r="B43" s="79"/>
      <c r="C43" s="19"/>
      <c r="D43" s="23"/>
      <c r="E43" s="13">
        <f t="shared" si="4"/>
        <v>0</v>
      </c>
      <c r="F43" s="20"/>
      <c r="G43" s="14"/>
      <c r="H43" s="66">
        <v>1</v>
      </c>
      <c r="I43" s="15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15">
      <c r="A44" s="59"/>
      <c r="B44" s="79"/>
      <c r="C44" s="19"/>
      <c r="D44" s="23"/>
      <c r="E44" s="13">
        <f t="shared" si="4"/>
        <v>0</v>
      </c>
      <c r="F44" s="20"/>
      <c r="G44" s="14"/>
      <c r="H44" s="66">
        <v>1</v>
      </c>
      <c r="I44" s="15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15">
      <c r="A45" s="60"/>
      <c r="B45" s="80"/>
      <c r="C45" s="35"/>
      <c r="D45" s="27"/>
      <c r="E45" s="13">
        <f t="shared" si="4"/>
        <v>0</v>
      </c>
      <c r="F45" s="28"/>
      <c r="G45" s="29"/>
      <c r="H45" s="66">
        <v>1</v>
      </c>
      <c r="I45" s="15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15">
      <c r="A46" s="170" t="s">
        <v>12</v>
      </c>
      <c r="B46" s="171"/>
      <c r="C46" s="171"/>
      <c r="D46" s="171"/>
      <c r="E46" s="36">
        <f>SUM(E5:E45)</f>
        <v>0</v>
      </c>
      <c r="F46" s="172"/>
      <c r="G46" s="173"/>
      <c r="H46" s="172"/>
      <c r="I46" s="174"/>
      <c r="J46" s="174"/>
      <c r="K46" s="174"/>
      <c r="L46" s="173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00000000000001" customHeight="1" x14ac:dyDescent="0.15">
      <c r="A47" s="58" t="s">
        <v>36</v>
      </c>
      <c r="B47" s="58"/>
      <c r="C47" s="39"/>
      <c r="D47" s="39"/>
      <c r="E47" s="40"/>
      <c r="F47" s="87"/>
      <c r="G47" s="87"/>
      <c r="H47" s="87"/>
      <c r="I47" s="87"/>
      <c r="J47" s="87"/>
      <c r="K47" s="87"/>
      <c r="L47" s="87"/>
      <c r="M47" s="40"/>
      <c r="N47" s="40"/>
      <c r="O47" s="40"/>
      <c r="P47" s="40"/>
      <c r="Q47" s="44"/>
    </row>
    <row r="48" spans="1:17" ht="20.100000000000001" customHeight="1" x14ac:dyDescent="0.15">
      <c r="A48" s="58"/>
      <c r="B48" s="58"/>
      <c r="C48" s="39"/>
      <c r="D48" s="39"/>
      <c r="E48" s="40"/>
      <c r="F48" s="87"/>
      <c r="G48" s="87"/>
      <c r="H48" s="87"/>
      <c r="I48" s="87"/>
      <c r="J48" s="87"/>
      <c r="K48" s="87"/>
      <c r="L48" s="87"/>
      <c r="M48" s="40"/>
      <c r="N48" s="40"/>
      <c r="O48" s="40"/>
      <c r="P48" s="40"/>
      <c r="Q48" s="44"/>
    </row>
    <row r="49" spans="3:17" x14ac:dyDescent="0.15">
      <c r="C49" s="38"/>
      <c r="D49" s="39"/>
      <c r="E49" s="40"/>
      <c r="F49" s="40"/>
      <c r="G49" s="41"/>
      <c r="H49" s="87"/>
      <c r="I49" s="42"/>
      <c r="J49" s="43"/>
      <c r="K49" s="40"/>
      <c r="L49" s="40"/>
      <c r="M49" s="40"/>
      <c r="N49" s="40"/>
      <c r="O49" s="40"/>
      <c r="P49" s="40"/>
      <c r="Q49" s="44"/>
    </row>
    <row r="50" spans="3:17" ht="14.25" x14ac:dyDescent="0.15">
      <c r="D50" s="67" t="s">
        <v>13</v>
      </c>
    </row>
    <row r="51" spans="3:17" ht="52.5" customHeight="1" x14ac:dyDescent="0.15">
      <c r="D51" s="90" t="s">
        <v>14</v>
      </c>
      <c r="E51" s="50" t="s">
        <v>26</v>
      </c>
      <c r="F51" s="90" t="str">
        <f>N3</f>
        <v>消費税額</v>
      </c>
      <c r="G51" s="175" t="s">
        <v>30</v>
      </c>
      <c r="H51" s="171"/>
      <c r="I51" s="176"/>
      <c r="J51" s="177" t="s">
        <v>27</v>
      </c>
      <c r="K51" s="178"/>
      <c r="L51" s="231"/>
      <c r="M51" s="231"/>
      <c r="N51" s="222"/>
      <c r="Q51" s="51"/>
    </row>
    <row r="52" spans="3:17" ht="28.5" customHeight="1" x14ac:dyDescent="0.15">
      <c r="D52" s="90" t="s">
        <v>32</v>
      </c>
      <c r="E52" s="36">
        <f t="shared" ref="E52:E55" si="6">SUMIF($C$5:$C$45,D52,$E$5:$E$45)</f>
        <v>0</v>
      </c>
      <c r="F52" s="36">
        <f t="shared" ref="F52:F55" si="7">SUMIF($C$5:$C$45,D52,$N$5:$N$45)</f>
        <v>0</v>
      </c>
      <c r="G52" s="162">
        <f t="shared" ref="G52:G55" si="8">SUMIF($C$5:$C$45,D52,$O$5:$O$45)</f>
        <v>0</v>
      </c>
      <c r="H52" s="163">
        <f>SUMIF($C$5:$C$45,#REF!,$O$5:$O$45)</f>
        <v>0</v>
      </c>
      <c r="I52" s="164">
        <f>SUMIF($C$5:$C$45,#REF!,$O$5:$O$45)</f>
        <v>0</v>
      </c>
      <c r="J52" s="165">
        <f t="shared" ref="J52:J55" si="9">SUMIF($C$5:$C$45,D52,$P$5:$P$45)</f>
        <v>0</v>
      </c>
      <c r="K52" s="166">
        <f>SUMIF($C$5:$C$45,#REF!,$P$5:$P$45)</f>
        <v>0</v>
      </c>
      <c r="L52" s="232"/>
      <c r="M52" s="232"/>
      <c r="N52" s="220"/>
      <c r="Q52" s="51"/>
    </row>
    <row r="53" spans="3:17" ht="30" customHeight="1" x14ac:dyDescent="0.15">
      <c r="D53" s="90" t="s">
        <v>16</v>
      </c>
      <c r="E53" s="36">
        <f t="shared" si="6"/>
        <v>0</v>
      </c>
      <c r="F53" s="36">
        <f t="shared" si="7"/>
        <v>0</v>
      </c>
      <c r="G53" s="162">
        <f t="shared" si="8"/>
        <v>0</v>
      </c>
      <c r="H53" s="163">
        <f>SUMIF($C$5:$C$45,#REF!,$O$5:$O$45)</f>
        <v>0</v>
      </c>
      <c r="I53" s="164">
        <f>SUMIF($C$5:$C$45,#REF!,$O$5:$O$45)</f>
        <v>0</v>
      </c>
      <c r="J53" s="165">
        <f t="shared" si="9"/>
        <v>0</v>
      </c>
      <c r="K53" s="166">
        <f>SUMIF($C$5:$C$45,#REF!,$P$5:$P$45)</f>
        <v>0</v>
      </c>
      <c r="L53" s="232"/>
      <c r="M53" s="232"/>
      <c r="N53" s="220"/>
      <c r="Q53" s="51"/>
    </row>
    <row r="54" spans="3:17" ht="30" customHeight="1" x14ac:dyDescent="0.15">
      <c r="D54" s="90" t="s">
        <v>17</v>
      </c>
      <c r="E54" s="36">
        <f t="shared" si="6"/>
        <v>0</v>
      </c>
      <c r="F54" s="36">
        <f t="shared" si="7"/>
        <v>0</v>
      </c>
      <c r="G54" s="162">
        <f t="shared" si="8"/>
        <v>0</v>
      </c>
      <c r="H54" s="163">
        <f>SUMIF($C$5:$C$45,#REF!,$O$5:$O$45)</f>
        <v>0</v>
      </c>
      <c r="I54" s="164">
        <f>SUMIF($C$5:$C$45,#REF!,$O$5:$O$45)</f>
        <v>0</v>
      </c>
      <c r="J54" s="165">
        <f t="shared" si="9"/>
        <v>0</v>
      </c>
      <c r="K54" s="166">
        <f>SUMIF($C$5:$C$45,#REF!,$P$5:$P$45)</f>
        <v>0</v>
      </c>
      <c r="L54" s="232"/>
      <c r="M54" s="232"/>
      <c r="N54" s="220"/>
      <c r="Q54" s="52"/>
    </row>
    <row r="55" spans="3:17" ht="30" customHeight="1" thickBot="1" x14ac:dyDescent="0.2">
      <c r="D55" s="90" t="s">
        <v>18</v>
      </c>
      <c r="E55" s="36">
        <f t="shared" si="6"/>
        <v>0</v>
      </c>
      <c r="F55" s="36">
        <f t="shared" si="7"/>
        <v>0</v>
      </c>
      <c r="G55" s="162">
        <f t="shared" si="8"/>
        <v>0</v>
      </c>
      <c r="H55" s="163">
        <f>SUMIF($C$5:$C$45,#REF!,$O$5:$O$45)</f>
        <v>0</v>
      </c>
      <c r="I55" s="164">
        <f>SUMIF($C$5:$C$45,#REF!,$O$5:$O$45)</f>
        <v>0</v>
      </c>
      <c r="J55" s="165">
        <f t="shared" si="9"/>
        <v>0</v>
      </c>
      <c r="K55" s="166">
        <f>SUMIF($C$5:$C$45,#REF!,$P$5:$P$45)</f>
        <v>0</v>
      </c>
      <c r="L55" s="232"/>
      <c r="M55" s="232"/>
      <c r="N55" s="220"/>
      <c r="Q55" s="51"/>
    </row>
    <row r="56" spans="3:17" ht="30" customHeight="1" thickTop="1" thickBot="1" x14ac:dyDescent="0.2">
      <c r="D56" s="90" t="s">
        <v>12</v>
      </c>
      <c r="E56" s="36">
        <f>SUM(E52:E55)</f>
        <v>0</v>
      </c>
      <c r="F56" s="36">
        <f>SUM(F52:F55)</f>
        <v>0</v>
      </c>
      <c r="G56" s="162">
        <f>SUM(G52:I55)</f>
        <v>0</v>
      </c>
      <c r="H56" s="163"/>
      <c r="I56" s="163"/>
      <c r="J56" s="155">
        <f>SUM(J52:K55)</f>
        <v>0</v>
      </c>
      <c r="K56" s="233"/>
      <c r="L56" s="234"/>
      <c r="M56" s="232"/>
      <c r="N56" s="220"/>
      <c r="O56" s="145"/>
      <c r="P56" s="145"/>
      <c r="Q56" s="145"/>
    </row>
    <row r="57" spans="3:17" ht="20.25" customHeight="1" thickTop="1" x14ac:dyDescent="0.15">
      <c r="Q57" s="54"/>
    </row>
    <row r="58" spans="3:17" ht="14.25" x14ac:dyDescent="0.15">
      <c r="D58" s="67" t="s">
        <v>19</v>
      </c>
      <c r="I58" s="143" t="s">
        <v>46</v>
      </c>
      <c r="Q58" s="44"/>
    </row>
    <row r="59" spans="3:17" ht="33.75" customHeight="1" x14ac:dyDescent="0.15">
      <c r="D59" s="61" t="s">
        <v>14</v>
      </c>
      <c r="E59" s="68" t="s">
        <v>44</v>
      </c>
      <c r="F59" s="68" t="s">
        <v>47</v>
      </c>
      <c r="G59" s="214" t="s">
        <v>45</v>
      </c>
      <c r="H59" s="214"/>
      <c r="I59" s="214"/>
      <c r="J59" s="140"/>
      <c r="K59" s="140"/>
      <c r="O59" s="40"/>
      <c r="P59" s="40"/>
      <c r="Q59" s="53"/>
    </row>
    <row r="60" spans="3:17" ht="21.95" customHeight="1" x14ac:dyDescent="0.15">
      <c r="D60" s="89" t="s">
        <v>21</v>
      </c>
      <c r="E60" s="36">
        <f>ROUNDDOWN(E63*1/2,-3)</f>
        <v>0</v>
      </c>
      <c r="F60" s="141"/>
      <c r="G60" s="214">
        <f>F60-E60</f>
        <v>0</v>
      </c>
      <c r="H60" s="214"/>
      <c r="I60" s="214"/>
      <c r="J60" s="140"/>
      <c r="K60" s="140"/>
      <c r="L60" s="55"/>
      <c r="M60" s="55"/>
      <c r="N60" s="146"/>
      <c r="O60" s="146"/>
      <c r="P60" s="56"/>
      <c r="Q60" s="53"/>
    </row>
    <row r="61" spans="3:17" ht="21.95" customHeight="1" x14ac:dyDescent="0.15">
      <c r="D61" s="89" t="s">
        <v>22</v>
      </c>
      <c r="E61" s="36">
        <f>E63-E62-E60</f>
        <v>0</v>
      </c>
      <c r="F61" s="141"/>
      <c r="G61" s="214">
        <f t="shared" ref="G61:G63" si="10">F61-E61</f>
        <v>0</v>
      </c>
      <c r="H61" s="214"/>
      <c r="I61" s="214"/>
      <c r="J61" s="140"/>
      <c r="K61" s="140"/>
      <c r="L61" s="40"/>
      <c r="M61" s="40"/>
      <c r="N61" s="144"/>
      <c r="O61" s="144"/>
      <c r="P61" s="40"/>
      <c r="Q61" s="53"/>
    </row>
    <row r="62" spans="3:17" ht="21.95" customHeight="1" x14ac:dyDescent="0.15">
      <c r="D62" s="89" t="s">
        <v>20</v>
      </c>
      <c r="E62" s="36"/>
      <c r="F62" s="141"/>
      <c r="G62" s="214">
        <f t="shared" si="10"/>
        <v>0</v>
      </c>
      <c r="H62" s="214"/>
      <c r="I62" s="214"/>
      <c r="J62" s="140"/>
      <c r="K62" s="140"/>
      <c r="L62" s="40"/>
      <c r="M62" s="40"/>
      <c r="N62" s="88"/>
      <c r="O62" s="88"/>
      <c r="P62" s="40"/>
      <c r="Q62" s="53"/>
    </row>
    <row r="63" spans="3:17" ht="21.95" customHeight="1" x14ac:dyDescent="0.15">
      <c r="D63" s="89" t="s">
        <v>12</v>
      </c>
      <c r="E63" s="36">
        <f>J56</f>
        <v>0</v>
      </c>
      <c r="F63" s="141">
        <f>SUM(F60:F62)</f>
        <v>0</v>
      </c>
      <c r="G63" s="214">
        <f t="shared" si="10"/>
        <v>0</v>
      </c>
      <c r="H63" s="214"/>
      <c r="I63" s="214"/>
      <c r="J63" s="140"/>
      <c r="K63" s="140"/>
      <c r="L63" s="40"/>
      <c r="M63" s="40"/>
      <c r="N63" s="144"/>
      <c r="O63" s="144"/>
      <c r="P63" s="40"/>
      <c r="Q63" s="44"/>
    </row>
    <row r="64" spans="3:17" x14ac:dyDescent="0.15">
      <c r="Q64" s="57"/>
    </row>
    <row r="65" spans="3:17" x14ac:dyDescent="0.15">
      <c r="Q65" s="44"/>
    </row>
    <row r="69" spans="3:17" ht="18.75" x14ac:dyDescent="0.15">
      <c r="C69"/>
    </row>
  </sheetData>
  <mergeCells count="43">
    <mergeCell ref="N63:O63"/>
    <mergeCell ref="O56:Q56"/>
    <mergeCell ref="N60:O60"/>
    <mergeCell ref="N61:O61"/>
    <mergeCell ref="G56:I56"/>
    <mergeCell ref="J56:K56"/>
    <mergeCell ref="L56:N56"/>
    <mergeCell ref="G59:I59"/>
    <mergeCell ref="G60:I60"/>
    <mergeCell ref="G61:I61"/>
    <mergeCell ref="G62:I62"/>
    <mergeCell ref="G63:I63"/>
    <mergeCell ref="G52:I52"/>
    <mergeCell ref="J52:K52"/>
    <mergeCell ref="L52:N52"/>
    <mergeCell ref="G53:I53"/>
    <mergeCell ref="J53:K53"/>
    <mergeCell ref="L53:N53"/>
    <mergeCell ref="G54:I54"/>
    <mergeCell ref="J54:K54"/>
    <mergeCell ref="L54:N54"/>
    <mergeCell ref="G55:I55"/>
    <mergeCell ref="J55:K55"/>
    <mergeCell ref="L55:N55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2">
    <dataValidation type="list" allowBlank="1" showInputMessage="1" showErrorMessage="1" sqref="C5:C45">
      <formula1>"旅費,役務費,印刷製本費,広告宣伝費"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</vt:lpstr>
      <vt:lpstr>ｸﾞﾙｰﾌﾟ</vt:lpstr>
      <vt:lpstr>ﾁｬﾚﾝｼﾞ</vt:lpstr>
      <vt:lpstr>食のみやこ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cp:lastPrinted>2021-09-16T02:37:48Z</cp:lastPrinted>
  <dcterms:created xsi:type="dcterms:W3CDTF">2021-02-17T02:19:25Z</dcterms:created>
  <dcterms:modified xsi:type="dcterms:W3CDTF">2021-09-16T07:44:03Z</dcterms:modified>
</cp:coreProperties>
</file>