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６年度】\999輸出\100_輸出補助金\01-1要綱新設\"/>
    </mc:Choice>
  </mc:AlternateContent>
  <bookViews>
    <workbookView xWindow="0" yWindow="0" windowWidth="20490" windowHeight="7530" activeTab="2"/>
  </bookViews>
  <sheets>
    <sheet name="一般" sheetId="6" r:id="rId1"/>
    <sheet name="ｸﾞﾙｰﾌﾟ、食パラダイス" sheetId="7" r:id="rId2"/>
    <sheet name="ﾁｬﾚﾝｼﾞ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4" i="8" l="1"/>
  <c r="G65" i="8"/>
  <c r="G66" i="8"/>
  <c r="G63" i="8"/>
  <c r="F66" i="8"/>
  <c r="F66" i="7"/>
  <c r="G66" i="7" s="1"/>
  <c r="G64" i="7"/>
  <c r="G65" i="7"/>
  <c r="G63" i="7"/>
  <c r="F68" i="6"/>
  <c r="G68" i="6" s="1"/>
  <c r="G67" i="6"/>
  <c r="G65" i="6"/>
  <c r="I5" i="8" l="1"/>
  <c r="I6" i="8"/>
  <c r="I7" i="8"/>
  <c r="E6" i="8" l="1"/>
  <c r="E58" i="6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N6" i="7" l="1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O5" i="6" l="1"/>
  <c r="O46" i="6" s="1"/>
  <c r="F52" i="6"/>
  <c r="J52" i="7"/>
  <c r="J55" i="7"/>
  <c r="G56" i="8"/>
  <c r="G59" i="8" s="1"/>
  <c r="P5" i="8"/>
  <c r="F60" i="6"/>
  <c r="G60" i="6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  <c r="G66" i="6" s="1"/>
</calcChain>
</file>

<file path=xl/sharedStrings.xml><?xml version="1.0" encoding="utf-8"?>
<sst xmlns="http://schemas.openxmlformats.org/spreadsheetml/2006/main" count="381" uniqueCount="48">
  <si>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</si>
  <si>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</si>
  <si>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</si>
  <si>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</si>
  <si>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</si>
  <si>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</si>
  <si>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</si>
  <si>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</si>
  <si>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</si>
  <si>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</si>
  <si>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</si>
  <si>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</si>
  <si>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</si>
  <si>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</si>
  <si>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</si>
  <si>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</si>
  <si>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</si>
  <si>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</si>
  <si>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</si>
  <si>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</si>
  <si>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</si>
  <si>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</si>
  <si>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</si>
  <si>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</si>
  <si>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</si>
  <si>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</si>
  <si>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</si>
  <si>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</si>
  <si>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</si>
  <si>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</si>
  <si>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</si>
  <si>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</si>
  <si>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</si>
  <si>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</si>
  <si>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</si>
  <si>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</si>
  <si>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</si>
  <si>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</si>
  <si>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</si>
  <si>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</si>
  <si>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様式第3号 別紙1（実績報告用・一般型）</t>
    <rPh sb="0" eb="3">
      <t>ヨウシキダイ</t>
    </rPh>
    <rPh sb="4" eb="5">
      <t>ゴウ</t>
    </rPh>
    <rPh sb="6" eb="8">
      <t>ベッシ</t>
    </rPh>
    <rPh sb="10" eb="15">
      <t>ジッセキホウコクヨウ</t>
    </rPh>
    <rPh sb="16" eb="19">
      <t>イッパンガタ</t>
    </rPh>
    <phoneticPr fontId="7"/>
  </si>
  <si>
    <t>本年度
精算額</t>
    <rPh sb="0" eb="3">
      <t>ホンネンド</t>
    </rPh>
    <rPh sb="4" eb="6">
      <t>セイサン</t>
    </rPh>
    <rPh sb="6" eb="7">
      <t>ガク</t>
    </rPh>
    <phoneticPr fontId="7"/>
  </si>
  <si>
    <t>比較増減</t>
    <rPh sb="0" eb="4">
      <t>ヒカクゾウゲン</t>
    </rPh>
    <phoneticPr fontId="2"/>
  </si>
  <si>
    <t>単位：円</t>
    <rPh sb="0" eb="2">
      <t>タンイ</t>
    </rPh>
    <rPh sb="3" eb="4">
      <t>エン</t>
    </rPh>
    <phoneticPr fontId="2"/>
  </si>
  <si>
    <t>本年度
予算額</t>
    <rPh sb="0" eb="3">
      <t>ホンネンド</t>
    </rPh>
    <rPh sb="4" eb="7">
      <t>ヨサンガク</t>
    </rPh>
    <phoneticPr fontId="2"/>
  </si>
  <si>
    <t>本年度
精算額</t>
    <rPh sb="0" eb="3">
      <t>ホンネンド</t>
    </rPh>
    <rPh sb="4" eb="7">
      <t>セイサンガク</t>
    </rPh>
    <phoneticPr fontId="7"/>
  </si>
  <si>
    <t>様式第3号 別紙2（実績報告用・グループ展開型、食パラダイス型）</t>
    <rPh sb="10" eb="14">
      <t>ジッセキホウコク</t>
    </rPh>
    <rPh sb="20" eb="23">
      <t>テンカイガタ</t>
    </rPh>
    <rPh sb="24" eb="25">
      <t>ショク</t>
    </rPh>
    <rPh sb="30" eb="31">
      <t>カタ</t>
    </rPh>
    <phoneticPr fontId="7"/>
  </si>
  <si>
    <t>様式第3号 別紙3（実績報告用・チャレンジ型）</t>
    <rPh sb="10" eb="14">
      <t>ジッセキホウコク</t>
    </rPh>
    <rPh sb="21" eb="22">
      <t>ガタ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</si>
</sst>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177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8" fillId="0" borderId="0" xfId="1" applyNumberFormat="1" applyFont="1" applyFill="1" applyBorder="1" applyAlignment="1">
      <alignment horizontal="center" vertical="center" wrapText="1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11" xfId="1" applyNumberFormat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view="pageBreakPreview" zoomScaleNormal="100" zoomScaleSheetLayoutView="100" workbookViewId="0">
      <selection activeCell="C2" sqref="C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1" bestFit="1" customWidth="1"/>
    <col min="4" max="4" width="22.08203125" style="9" customWidth="1"/>
    <col min="5" max="5" width="11.58203125" style="45" customWidth="1"/>
    <col min="6" max="6" width="11.58203125" style="46" customWidth="1"/>
    <col min="7" max="7" width="4.58203125" style="129" customWidth="1"/>
    <col min="8" max="8" width="2.58203125" style="63" customWidth="1"/>
    <col min="9" max="9" width="5.58203125" style="133" customWidth="1"/>
    <col min="10" max="10" width="2.58203125" style="49" customWidth="1"/>
    <col min="11" max="11" width="8.58203125" style="46" customWidth="1"/>
    <col min="12" max="12" width="4" style="46" customWidth="1"/>
    <col min="13" max="13" width="6.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40</v>
      </c>
      <c r="B1" s="64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78" t="s">
        <v>23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4"/>
      <c r="Q2" s="96" t="s">
        <v>35</v>
      </c>
    </row>
    <row r="3" spans="1:17" ht="29.25" customHeight="1" x14ac:dyDescent="0.2">
      <c r="A3" s="183" t="s">
        <v>24</v>
      </c>
      <c r="B3" s="185" t="s">
        <v>29</v>
      </c>
      <c r="C3" s="187" t="s">
        <v>0</v>
      </c>
      <c r="D3" s="177" t="s">
        <v>1</v>
      </c>
      <c r="E3" s="189" t="s">
        <v>25</v>
      </c>
      <c r="F3" s="190"/>
      <c r="G3" s="191"/>
      <c r="H3" s="192" t="s">
        <v>2</v>
      </c>
      <c r="I3" s="193"/>
      <c r="J3" s="193"/>
      <c r="K3" s="193"/>
      <c r="L3" s="194"/>
      <c r="M3" s="175" t="s">
        <v>3</v>
      </c>
      <c r="N3" s="177" t="s">
        <v>4</v>
      </c>
      <c r="O3" s="179" t="s">
        <v>30</v>
      </c>
      <c r="P3" s="179" t="s">
        <v>27</v>
      </c>
      <c r="Q3" s="180" t="s">
        <v>15</v>
      </c>
    </row>
    <row r="4" spans="1:17" x14ac:dyDescent="0.2">
      <c r="A4" s="184"/>
      <c r="B4" s="186"/>
      <c r="C4" s="188"/>
      <c r="D4" s="178"/>
      <c r="E4" s="82" t="s">
        <v>5</v>
      </c>
      <c r="F4" s="10" t="s">
        <v>6</v>
      </c>
      <c r="G4" s="134" t="s">
        <v>7</v>
      </c>
      <c r="H4" s="181" t="s">
        <v>8</v>
      </c>
      <c r="I4" s="181"/>
      <c r="J4" s="181"/>
      <c r="K4" s="182" t="s">
        <v>9</v>
      </c>
      <c r="L4" s="182"/>
      <c r="M4" s="176"/>
      <c r="N4" s="178"/>
      <c r="O4" s="178"/>
      <c r="P4" s="178"/>
      <c r="Q4" s="180"/>
    </row>
    <row r="5" spans="1:17" ht="40" customHeight="1" x14ac:dyDescent="0.2">
      <c r="A5" s="59"/>
      <c r="B5" s="79"/>
      <c r="C5" s="11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1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1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1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1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1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1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1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1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1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1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1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1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1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1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1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1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1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1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1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1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1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1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1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1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1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1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1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1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1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1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1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1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1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1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1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1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1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1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1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26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66" t="s">
        <v>12</v>
      </c>
      <c r="B46" s="167"/>
      <c r="C46" s="167"/>
      <c r="D46" s="167"/>
      <c r="E46" s="36">
        <f>SUM(E5:E45)</f>
        <v>0</v>
      </c>
      <c r="F46" s="168"/>
      <c r="G46" s="169"/>
      <c r="H46" s="168"/>
      <c r="I46" s="170"/>
      <c r="J46" s="170"/>
      <c r="K46" s="170"/>
      <c r="L46" s="16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36</v>
      </c>
      <c r="B47" s="58"/>
      <c r="C47" s="39"/>
      <c r="D47" s="39"/>
      <c r="E47" s="40"/>
      <c r="F47" s="85"/>
      <c r="G47" s="95"/>
      <c r="H47" s="85"/>
      <c r="I47" s="95"/>
      <c r="J47" s="85"/>
      <c r="K47" s="85"/>
      <c r="L47" s="85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5"/>
      <c r="G48" s="95"/>
      <c r="H48" s="85"/>
      <c r="I48" s="95"/>
      <c r="J48" s="85"/>
      <c r="K48" s="85"/>
      <c r="L48" s="85"/>
      <c r="M48" s="40"/>
      <c r="N48" s="40"/>
      <c r="O48" s="40"/>
      <c r="P48" s="40"/>
      <c r="Q48" s="44"/>
    </row>
    <row r="49" spans="3:17" x14ac:dyDescent="0.2">
      <c r="C49" s="38"/>
      <c r="D49" s="39"/>
      <c r="E49" s="40"/>
      <c r="F49" s="40"/>
      <c r="G49" s="128"/>
      <c r="H49" s="85"/>
      <c r="I49" s="132"/>
      <c r="J49" s="43"/>
      <c r="K49" s="40"/>
      <c r="L49" s="40"/>
      <c r="M49" s="40"/>
      <c r="N49" s="40"/>
      <c r="O49" s="40"/>
      <c r="P49" s="40"/>
      <c r="Q49" s="44"/>
    </row>
    <row r="50" spans="3:17" ht="14" x14ac:dyDescent="0.2">
      <c r="D50" s="67" t="s">
        <v>13</v>
      </c>
    </row>
    <row r="51" spans="3:17" ht="52.5" customHeight="1" x14ac:dyDescent="0.2">
      <c r="D51" s="81" t="s">
        <v>14</v>
      </c>
      <c r="E51" s="50" t="s">
        <v>26</v>
      </c>
      <c r="F51" s="81" t="str">
        <f>N3</f>
        <v>消費税額</v>
      </c>
      <c r="G51" s="171" t="s">
        <v>30</v>
      </c>
      <c r="H51" s="167"/>
      <c r="I51" s="172"/>
      <c r="J51" s="173" t="s">
        <v>27</v>
      </c>
      <c r="K51" s="174"/>
      <c r="L51" s="166" t="s">
        <v>37</v>
      </c>
      <c r="M51" s="172"/>
      <c r="N51" s="100"/>
      <c r="Q51" s="51"/>
    </row>
    <row r="52" spans="3:17" ht="20.25" customHeight="1" x14ac:dyDescent="0.2">
      <c r="D52" s="102" t="s">
        <v>32</v>
      </c>
      <c r="E52" s="195">
        <f t="shared" ref="E52:E59" si="6">SUMIF($C$5:$C$45,D52,$E$5:$E$45)</f>
        <v>0</v>
      </c>
      <c r="F52" s="195">
        <f t="shared" ref="F52:F59" si="7">SUMIF($C$5:$C$45,D52,$N$5:$N$45)</f>
        <v>0</v>
      </c>
      <c r="G52" s="163">
        <f t="shared" ref="G52:G59" si="8">SUMIF($C$5:$C$45,D52,$O$5:$O$45)</f>
        <v>0</v>
      </c>
      <c r="H52" s="164"/>
      <c r="I52" s="165"/>
      <c r="J52" s="147">
        <f t="shared" ref="J52:J59" si="9">SUMIF($C$5:$C$45,D52,$P$5:$P$45)</f>
        <v>0</v>
      </c>
      <c r="K52" s="200"/>
      <c r="L52" s="147">
        <f>ROUNDDOWN(J52*1/3,-3)</f>
        <v>0</v>
      </c>
      <c r="M52" s="200"/>
      <c r="N52" s="101"/>
      <c r="Q52" s="51"/>
    </row>
    <row r="53" spans="3:17" ht="18" customHeight="1" thickBot="1" x14ac:dyDescent="0.25">
      <c r="D53" s="108" t="s">
        <v>39</v>
      </c>
      <c r="E53" s="196"/>
      <c r="F53" s="196"/>
      <c r="G53" s="197"/>
      <c r="H53" s="198"/>
      <c r="I53" s="199"/>
      <c r="J53" s="201"/>
      <c r="K53" s="202"/>
      <c r="L53" s="201"/>
      <c r="M53" s="202"/>
      <c r="N53" s="101"/>
      <c r="Q53" s="51"/>
    </row>
    <row r="54" spans="3:17" ht="30" customHeight="1" thickTop="1" x14ac:dyDescent="0.2">
      <c r="D54" s="92" t="s">
        <v>16</v>
      </c>
      <c r="E54" s="107">
        <f t="shared" si="6"/>
        <v>0</v>
      </c>
      <c r="F54" s="98">
        <f t="shared" si="7"/>
        <v>0</v>
      </c>
      <c r="G54" s="142">
        <f t="shared" si="8"/>
        <v>0</v>
      </c>
      <c r="H54" s="143">
        <f>SUMIF($C$5:$C$45,#REF!,$O$5:$O$45)</f>
        <v>0</v>
      </c>
      <c r="I54" s="207">
        <f>SUMIF($C$5:$C$45,#REF!,$O$5:$O$45)</f>
        <v>0</v>
      </c>
      <c r="J54" s="208">
        <f t="shared" si="9"/>
        <v>0</v>
      </c>
      <c r="K54" s="209">
        <f>SUMIF($C$5:$C$45,#REF!,$P$5:$P$45)</f>
        <v>0</v>
      </c>
      <c r="L54" s="203"/>
      <c r="M54" s="204"/>
      <c r="N54" s="101"/>
      <c r="Q54" s="51"/>
    </row>
    <row r="55" spans="3:17" ht="30" customHeight="1" x14ac:dyDescent="0.2">
      <c r="D55" s="81" t="s">
        <v>17</v>
      </c>
      <c r="E55" s="103">
        <f t="shared" si="6"/>
        <v>0</v>
      </c>
      <c r="F55" s="36">
        <f t="shared" si="7"/>
        <v>0</v>
      </c>
      <c r="G55" s="158">
        <f t="shared" si="8"/>
        <v>0</v>
      </c>
      <c r="H55" s="159">
        <f>SUMIF($C$5:$C$45,#REF!,$O$5:$O$45)</f>
        <v>0</v>
      </c>
      <c r="I55" s="160">
        <f>SUMIF($C$5:$C$45,#REF!,$O$5:$O$45)</f>
        <v>0</v>
      </c>
      <c r="J55" s="161">
        <f t="shared" si="9"/>
        <v>0</v>
      </c>
      <c r="K55" s="162">
        <f>SUMIF($C$5:$C$45,#REF!,$P$5:$P$45)</f>
        <v>0</v>
      </c>
      <c r="L55" s="203"/>
      <c r="M55" s="204"/>
      <c r="N55" s="101"/>
      <c r="Q55" s="52"/>
    </row>
    <row r="56" spans="3:17" ht="30" customHeight="1" x14ac:dyDescent="0.2">
      <c r="D56" s="81" t="s">
        <v>18</v>
      </c>
      <c r="E56" s="103">
        <f t="shared" si="6"/>
        <v>0</v>
      </c>
      <c r="F56" s="36">
        <f t="shared" si="7"/>
        <v>0</v>
      </c>
      <c r="G56" s="158">
        <f t="shared" si="8"/>
        <v>0</v>
      </c>
      <c r="H56" s="159">
        <f>SUMIF($C$5:$C$45,#REF!,$O$5:$O$45)</f>
        <v>0</v>
      </c>
      <c r="I56" s="160">
        <f>SUMIF($C$5:$C$45,#REF!,$O$5:$O$45)</f>
        <v>0</v>
      </c>
      <c r="J56" s="161">
        <f t="shared" si="9"/>
        <v>0</v>
      </c>
      <c r="K56" s="162">
        <f>SUMIF($C$5:$C$45,#REF!,$P$5:$P$45)</f>
        <v>0</v>
      </c>
      <c r="L56" s="203"/>
      <c r="M56" s="204"/>
      <c r="N56" s="101"/>
      <c r="Q56" s="51"/>
    </row>
    <row r="57" spans="3:17" ht="30" customHeight="1" x14ac:dyDescent="0.2">
      <c r="D57" s="62" t="s">
        <v>31</v>
      </c>
      <c r="E57" s="103">
        <f t="shared" si="6"/>
        <v>0</v>
      </c>
      <c r="F57" s="36">
        <f t="shared" si="7"/>
        <v>0</v>
      </c>
      <c r="G57" s="158">
        <f t="shared" si="8"/>
        <v>0</v>
      </c>
      <c r="H57" s="159">
        <f>SUMIF($C$5:$C$45,#REF!,$O$5:$O$45)</f>
        <v>0</v>
      </c>
      <c r="I57" s="160">
        <f>SUMIF($C$5:$C$45,#REF!,$O$5:$O$45)</f>
        <v>0</v>
      </c>
      <c r="J57" s="161">
        <f t="shared" si="9"/>
        <v>0</v>
      </c>
      <c r="K57" s="162">
        <f>SUMIF($C$5:$C$45,#REF!,$P$5:$P$45)</f>
        <v>0</v>
      </c>
      <c r="L57" s="203"/>
      <c r="M57" s="204"/>
      <c r="N57" s="101"/>
      <c r="O57" s="156"/>
      <c r="P57" s="157"/>
      <c r="Q57" s="157"/>
    </row>
    <row r="58" spans="3:17" ht="30" customHeight="1" x14ac:dyDescent="0.2">
      <c r="D58" s="62" t="s">
        <v>33</v>
      </c>
      <c r="E58" s="103">
        <f t="shared" si="6"/>
        <v>0</v>
      </c>
      <c r="F58" s="36">
        <f t="shared" si="7"/>
        <v>0</v>
      </c>
      <c r="G58" s="158">
        <f t="shared" si="8"/>
        <v>0</v>
      </c>
      <c r="H58" s="159">
        <f>SUMIF($C$5:$C$45,#REF!,$O$5:$O$45)</f>
        <v>0</v>
      </c>
      <c r="I58" s="160">
        <f>SUMIF($C$5:$C$45,#REF!,$O$5:$O$45)</f>
        <v>0</v>
      </c>
      <c r="J58" s="161">
        <f t="shared" si="9"/>
        <v>0</v>
      </c>
      <c r="K58" s="162">
        <f>SUMIF($C$5:$C$45,#REF!,$P$5:$P$45)</f>
        <v>0</v>
      </c>
      <c r="L58" s="203"/>
      <c r="M58" s="204"/>
      <c r="N58" s="101"/>
      <c r="O58" s="99"/>
      <c r="P58" s="84"/>
      <c r="Q58" s="84"/>
    </row>
    <row r="59" spans="3:17" ht="30" customHeight="1" x14ac:dyDescent="0.2">
      <c r="D59" s="93" t="s">
        <v>34</v>
      </c>
      <c r="E59" s="105">
        <f t="shared" si="6"/>
        <v>0</v>
      </c>
      <c r="F59" s="97">
        <f t="shared" si="7"/>
        <v>0</v>
      </c>
      <c r="G59" s="163">
        <f t="shared" si="8"/>
        <v>0</v>
      </c>
      <c r="H59" s="164">
        <f>SUMIF($C$5:$C$45,#REF!,$O$5:$O$45)</f>
        <v>0</v>
      </c>
      <c r="I59" s="165">
        <f>SUMIF($C$5:$C$45,#REF!,$O$5:$O$45)</f>
        <v>0</v>
      </c>
      <c r="J59" s="147">
        <f t="shared" si="9"/>
        <v>0</v>
      </c>
      <c r="K59" s="148">
        <f>SUMIF($C$5:$C$45,#REF!,$P$5:$P$45)</f>
        <v>0</v>
      </c>
      <c r="L59" s="205"/>
      <c r="M59" s="206"/>
      <c r="N59" s="101"/>
      <c r="O59" s="99"/>
      <c r="P59" s="84"/>
      <c r="Q59" s="84"/>
    </row>
    <row r="60" spans="3:17" ht="30" customHeight="1" thickBot="1" x14ac:dyDescent="0.25">
      <c r="D60" s="106" t="s">
        <v>38</v>
      </c>
      <c r="E60" s="104">
        <f>SUM(E54:E59)</f>
        <v>0</v>
      </c>
      <c r="F60" s="104">
        <f>SUM(F54:F59)</f>
        <v>0</v>
      </c>
      <c r="G60" s="153">
        <f>SUM(G54:I59)</f>
        <v>0</v>
      </c>
      <c r="H60" s="154"/>
      <c r="I60" s="155"/>
      <c r="J60" s="147">
        <f>SUM(J54:K59)</f>
        <v>0</v>
      </c>
      <c r="K60" s="148"/>
      <c r="L60" s="149">
        <f>ROUNDDOWN(J60*1/2,-3)</f>
        <v>0</v>
      </c>
      <c r="M60" s="150"/>
      <c r="N60" s="101"/>
      <c r="O60" s="99"/>
      <c r="P60" s="84"/>
      <c r="Q60" s="84"/>
    </row>
    <row r="61" spans="3:17" ht="30" customHeight="1" thickTop="1" thickBot="1" x14ac:dyDescent="0.25">
      <c r="D61" s="92" t="s">
        <v>12</v>
      </c>
      <c r="E61" s="98">
        <f>E52+E60</f>
        <v>0</v>
      </c>
      <c r="F61" s="98">
        <f>F52+F60</f>
        <v>0</v>
      </c>
      <c r="G61" s="142">
        <f>G52+G60</f>
        <v>0</v>
      </c>
      <c r="H61" s="143"/>
      <c r="I61" s="143"/>
      <c r="J61" s="144">
        <f>J52+J60</f>
        <v>0</v>
      </c>
      <c r="K61" s="145"/>
      <c r="L61" s="151">
        <f>L52+L60</f>
        <v>0</v>
      </c>
      <c r="M61" s="152"/>
      <c r="N61" s="40"/>
      <c r="O61" s="140"/>
      <c r="P61" s="140"/>
      <c r="Q61" s="140"/>
    </row>
    <row r="62" spans="3:17" ht="20.25" customHeight="1" thickTop="1" x14ac:dyDescent="0.2">
      <c r="Q62" s="54"/>
    </row>
    <row r="63" spans="3:17" ht="14" x14ac:dyDescent="0.2">
      <c r="D63" s="67" t="s">
        <v>19</v>
      </c>
      <c r="G63" s="47"/>
      <c r="I63" s="137" t="s">
        <v>43</v>
      </c>
      <c r="Q63" s="44"/>
    </row>
    <row r="64" spans="3:17" ht="33.75" customHeight="1" x14ac:dyDescent="0.2">
      <c r="D64" s="61" t="s">
        <v>14</v>
      </c>
      <c r="E64" s="68" t="s">
        <v>41</v>
      </c>
      <c r="F64" s="68" t="s">
        <v>44</v>
      </c>
      <c r="G64" s="146" t="s">
        <v>42</v>
      </c>
      <c r="H64" s="146"/>
      <c r="I64" s="146"/>
      <c r="J64" s="135"/>
      <c r="K64" s="135"/>
      <c r="L64" s="135"/>
      <c r="M64" s="135"/>
      <c r="O64" s="40"/>
      <c r="P64" s="40"/>
      <c r="Q64" s="53"/>
    </row>
    <row r="65" spans="3:17" ht="22" customHeight="1" x14ac:dyDescent="0.2">
      <c r="D65" s="83" t="s">
        <v>21</v>
      </c>
      <c r="E65" s="36">
        <f>L61</f>
        <v>0</v>
      </c>
      <c r="F65" s="136"/>
      <c r="G65" s="146">
        <f>F65-E65</f>
        <v>0</v>
      </c>
      <c r="H65" s="146"/>
      <c r="I65" s="146"/>
      <c r="J65" s="135"/>
      <c r="K65" s="135"/>
      <c r="L65" s="135"/>
      <c r="M65" s="135"/>
      <c r="N65" s="141"/>
      <c r="O65" s="141"/>
      <c r="P65" s="56"/>
      <c r="Q65" s="53"/>
    </row>
    <row r="66" spans="3:17" ht="22" customHeight="1" x14ac:dyDescent="0.2">
      <c r="D66" s="83" t="s">
        <v>22</v>
      </c>
      <c r="E66" s="36">
        <f>E68-E67-E65</f>
        <v>0</v>
      </c>
      <c r="F66" s="136"/>
      <c r="G66" s="146">
        <f t="shared" ref="G66:G68" si="10">F66-E66</f>
        <v>0</v>
      </c>
      <c r="H66" s="146"/>
      <c r="I66" s="146"/>
      <c r="J66" s="135"/>
      <c r="K66" s="135"/>
      <c r="L66" s="135"/>
      <c r="M66" s="135"/>
      <c r="N66" s="139"/>
      <c r="O66" s="139"/>
      <c r="P66" s="40"/>
      <c r="Q66" s="53"/>
    </row>
    <row r="67" spans="3:17" ht="22" customHeight="1" x14ac:dyDescent="0.2">
      <c r="D67" s="83" t="s">
        <v>20</v>
      </c>
      <c r="E67" s="36"/>
      <c r="F67" s="136"/>
      <c r="G67" s="146">
        <f t="shared" si="10"/>
        <v>0</v>
      </c>
      <c r="H67" s="146"/>
      <c r="I67" s="146"/>
      <c r="J67" s="135"/>
      <c r="K67" s="135"/>
      <c r="L67" s="135"/>
      <c r="M67" s="135"/>
      <c r="N67" s="86"/>
      <c r="O67" s="86"/>
      <c r="P67" s="40"/>
      <c r="Q67" s="53"/>
    </row>
    <row r="68" spans="3:17" ht="22" customHeight="1" x14ac:dyDescent="0.2">
      <c r="D68" s="83" t="s">
        <v>12</v>
      </c>
      <c r="E68" s="36">
        <f>J61</f>
        <v>0</v>
      </c>
      <c r="F68" s="136">
        <f>SUM(F65:F67)</f>
        <v>0</v>
      </c>
      <c r="G68" s="146">
        <f t="shared" si="10"/>
        <v>0</v>
      </c>
      <c r="H68" s="146"/>
      <c r="I68" s="146"/>
      <c r="J68" s="135"/>
      <c r="K68" s="135"/>
      <c r="L68" s="135"/>
      <c r="M68" s="135"/>
      <c r="N68" s="139"/>
      <c r="O68" s="139"/>
      <c r="P68" s="40"/>
      <c r="Q68" s="44"/>
    </row>
    <row r="69" spans="3:17" x14ac:dyDescent="0.2">
      <c r="Q69" s="57"/>
    </row>
    <row r="70" spans="3:17" x14ac:dyDescent="0.2">
      <c r="Q70" s="44"/>
    </row>
    <row r="74" spans="3:17" ht="18" x14ac:dyDescent="0.2">
      <c r="C74"/>
    </row>
  </sheetData>
  <mergeCells count="53"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M5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N68:O68"/>
    <mergeCell ref="O61:Q61"/>
    <mergeCell ref="N65:O65"/>
    <mergeCell ref="N66:O66"/>
    <mergeCell ref="G61:I61"/>
    <mergeCell ref="J61:K61"/>
    <mergeCell ref="G64:I64"/>
    <mergeCell ref="G65:I65"/>
    <mergeCell ref="G66:I66"/>
    <mergeCell ref="G67:I67"/>
    <mergeCell ref="G68:I68"/>
  </mergeCells>
  <phoneticPr fontId="2"/>
  <dataValidations count="2"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6.08203125" style="46" bestFit="1" customWidth="1"/>
    <col min="7" max="7" width="4.58203125" style="129" customWidth="1"/>
    <col min="8" max="8" width="2.58203125" style="63" customWidth="1"/>
    <col min="9" max="9" width="5.83203125" style="133" customWidth="1"/>
    <col min="10" max="10" width="3.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4" width="10.58203125" style="9" customWidth="1"/>
    <col min="15" max="15" width="12.58203125" style="9" customWidth="1"/>
    <col min="16" max="16" width="12.33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46</v>
      </c>
      <c r="B1" s="110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23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28</v>
      </c>
    </row>
    <row r="3" spans="1:17" ht="29.25" customHeight="1" x14ac:dyDescent="0.2">
      <c r="A3" s="210" t="s">
        <v>24</v>
      </c>
      <c r="B3" s="179" t="s">
        <v>29</v>
      </c>
      <c r="C3" s="213" t="s">
        <v>0</v>
      </c>
      <c r="D3" s="177" t="s">
        <v>1</v>
      </c>
      <c r="E3" s="189" t="s">
        <v>25</v>
      </c>
      <c r="F3" s="190"/>
      <c r="G3" s="191"/>
      <c r="H3" s="192" t="s">
        <v>2</v>
      </c>
      <c r="I3" s="193"/>
      <c r="J3" s="193"/>
      <c r="K3" s="193"/>
      <c r="L3" s="194"/>
      <c r="M3" s="175" t="s">
        <v>3</v>
      </c>
      <c r="N3" s="177" t="s">
        <v>4</v>
      </c>
      <c r="O3" s="179" t="s">
        <v>30</v>
      </c>
      <c r="P3" s="179" t="s">
        <v>27</v>
      </c>
      <c r="Q3" s="180" t="s">
        <v>15</v>
      </c>
    </row>
    <row r="4" spans="1:17" x14ac:dyDescent="0.2">
      <c r="A4" s="211"/>
      <c r="B4" s="212"/>
      <c r="C4" s="214"/>
      <c r="D4" s="178"/>
      <c r="E4" s="89" t="s">
        <v>5</v>
      </c>
      <c r="F4" s="10" t="s">
        <v>6</v>
      </c>
      <c r="G4" s="125" t="s">
        <v>7</v>
      </c>
      <c r="H4" s="182" t="s">
        <v>8</v>
      </c>
      <c r="I4" s="182"/>
      <c r="J4" s="182"/>
      <c r="K4" s="182" t="s">
        <v>9</v>
      </c>
      <c r="L4" s="182"/>
      <c r="M4" s="176"/>
      <c r="N4" s="178"/>
      <c r="O4" s="178"/>
      <c r="P4" s="178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66" t="s">
        <v>12</v>
      </c>
      <c r="B46" s="167"/>
      <c r="C46" s="167"/>
      <c r="D46" s="167"/>
      <c r="E46" s="36">
        <f>SUM(E5:E45)</f>
        <v>0</v>
      </c>
      <c r="F46" s="168"/>
      <c r="G46" s="169"/>
      <c r="H46" s="168"/>
      <c r="I46" s="170"/>
      <c r="J46" s="170"/>
      <c r="K46" s="170"/>
      <c r="L46" s="16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36</v>
      </c>
      <c r="B47" s="58"/>
      <c r="C47" s="39"/>
      <c r="D47" s="39"/>
      <c r="E47" s="40"/>
      <c r="F47" s="87"/>
      <c r="G47" s="95"/>
      <c r="H47" s="87"/>
      <c r="I47" s="95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95"/>
      <c r="H48" s="87"/>
      <c r="I48" s="95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128"/>
      <c r="H49" s="87"/>
      <c r="I49" s="13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26</v>
      </c>
      <c r="F51" s="91" t="str">
        <f>N3</f>
        <v>消費税額</v>
      </c>
      <c r="G51" s="171" t="s">
        <v>30</v>
      </c>
      <c r="H51" s="167"/>
      <c r="I51" s="172"/>
      <c r="J51" s="173" t="s">
        <v>27</v>
      </c>
      <c r="K51" s="174"/>
      <c r="L51" s="217"/>
      <c r="M51" s="218"/>
      <c r="N51" s="218"/>
      <c r="Q51" s="51"/>
    </row>
    <row r="52" spans="3:17" ht="28.5" customHeight="1" x14ac:dyDescent="0.2">
      <c r="D52" s="91" t="s">
        <v>32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8">
        <f t="shared" ref="G52:G58" si="8">SUMIF($C$5:$C$45,D52,$O$5:$O$45)</f>
        <v>0</v>
      </c>
      <c r="H52" s="159">
        <f>SUMIF($C$5:$C$45,#REF!,$O$5:$O$45)</f>
        <v>0</v>
      </c>
      <c r="I52" s="160">
        <f>SUMIF($C$5:$C$45,#REF!,$O$5:$O$45)</f>
        <v>0</v>
      </c>
      <c r="J52" s="161">
        <f t="shared" ref="J52:J58" si="9">SUMIF($C$5:$C$45,D52,$P$5:$P$45)</f>
        <v>0</v>
      </c>
      <c r="K52" s="162">
        <f>SUMIF($C$5:$C$45,#REF!,$P$5:$P$45)</f>
        <v>0</v>
      </c>
      <c r="L52" s="215"/>
      <c r="M52" s="216"/>
      <c r="N52" s="216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8">
        <f t="shared" si="8"/>
        <v>0</v>
      </c>
      <c r="H53" s="159">
        <f>SUMIF($C$5:$C$45,#REF!,$O$5:$O$45)</f>
        <v>0</v>
      </c>
      <c r="I53" s="160">
        <f>SUMIF($C$5:$C$45,#REF!,$O$5:$O$45)</f>
        <v>0</v>
      </c>
      <c r="J53" s="161">
        <f t="shared" si="9"/>
        <v>0</v>
      </c>
      <c r="K53" s="162">
        <f>SUMIF($C$5:$C$45,#REF!,$P$5:$P$45)</f>
        <v>0</v>
      </c>
      <c r="L53" s="215"/>
      <c r="M53" s="216"/>
      <c r="N53" s="216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8">
        <f t="shared" si="8"/>
        <v>0</v>
      </c>
      <c r="H54" s="159">
        <f>SUMIF($C$5:$C$45,#REF!,$O$5:$O$45)</f>
        <v>0</v>
      </c>
      <c r="I54" s="160">
        <f>SUMIF($C$5:$C$45,#REF!,$O$5:$O$45)</f>
        <v>0</v>
      </c>
      <c r="J54" s="161">
        <f t="shared" si="9"/>
        <v>0</v>
      </c>
      <c r="K54" s="162">
        <f>SUMIF($C$5:$C$45,#REF!,$P$5:$P$45)</f>
        <v>0</v>
      </c>
      <c r="L54" s="215"/>
      <c r="M54" s="216"/>
      <c r="N54" s="216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8">
        <f t="shared" si="8"/>
        <v>0</v>
      </c>
      <c r="H55" s="159">
        <f>SUMIF($C$5:$C$45,#REF!,$O$5:$O$45)</f>
        <v>0</v>
      </c>
      <c r="I55" s="160">
        <f>SUMIF($C$5:$C$45,#REF!,$O$5:$O$45)</f>
        <v>0</v>
      </c>
      <c r="J55" s="161">
        <f t="shared" si="9"/>
        <v>0</v>
      </c>
      <c r="K55" s="162">
        <f>SUMIF($C$5:$C$45,#REF!,$P$5:$P$45)</f>
        <v>0</v>
      </c>
      <c r="L55" s="215"/>
      <c r="M55" s="216"/>
      <c r="N55" s="216"/>
      <c r="Q55" s="51"/>
    </row>
    <row r="56" spans="3:17" ht="30" customHeight="1" x14ac:dyDescent="0.2">
      <c r="D56" s="62" t="s">
        <v>31</v>
      </c>
      <c r="E56" s="36">
        <f t="shared" si="6"/>
        <v>0</v>
      </c>
      <c r="F56" s="36">
        <f t="shared" si="7"/>
        <v>0</v>
      </c>
      <c r="G56" s="158">
        <f t="shared" si="8"/>
        <v>0</v>
      </c>
      <c r="H56" s="159">
        <f>SUMIF($C$5:$C$45,#REF!,$O$5:$O$45)</f>
        <v>0</v>
      </c>
      <c r="I56" s="160">
        <f>SUMIF($C$5:$C$45,#REF!,$O$5:$O$45)</f>
        <v>0</v>
      </c>
      <c r="J56" s="161">
        <f t="shared" si="9"/>
        <v>0</v>
      </c>
      <c r="K56" s="162">
        <f>SUMIF($C$5:$C$45,#REF!,$P$5:$P$45)</f>
        <v>0</v>
      </c>
      <c r="L56" s="215"/>
      <c r="M56" s="216"/>
      <c r="N56" s="216"/>
      <c r="O56" s="219"/>
      <c r="P56" s="220"/>
      <c r="Q56" s="220"/>
    </row>
    <row r="57" spans="3:17" ht="30" customHeight="1" x14ac:dyDescent="0.2">
      <c r="D57" s="62" t="s">
        <v>33</v>
      </c>
      <c r="E57" s="36">
        <f t="shared" si="6"/>
        <v>0</v>
      </c>
      <c r="F57" s="36">
        <f t="shared" si="7"/>
        <v>0</v>
      </c>
      <c r="G57" s="158">
        <f t="shared" si="8"/>
        <v>0</v>
      </c>
      <c r="H57" s="159">
        <f>SUMIF($C$5:$C$45,#REF!,$O$5:$O$45)</f>
        <v>0</v>
      </c>
      <c r="I57" s="160">
        <f>SUMIF($C$5:$C$45,#REF!,$O$5:$O$45)</f>
        <v>0</v>
      </c>
      <c r="J57" s="161">
        <f t="shared" si="9"/>
        <v>0</v>
      </c>
      <c r="K57" s="162">
        <f>SUMIF($C$5:$C$45,#REF!,$P$5:$P$45)</f>
        <v>0</v>
      </c>
      <c r="L57" s="215"/>
      <c r="M57" s="216"/>
      <c r="N57" s="216"/>
      <c r="O57" s="119"/>
      <c r="P57" s="120"/>
      <c r="Q57" s="120"/>
    </row>
    <row r="58" spans="3:17" ht="30" customHeight="1" thickBot="1" x14ac:dyDescent="0.25">
      <c r="D58" s="62" t="s">
        <v>34</v>
      </c>
      <c r="E58" s="36">
        <f t="shared" si="6"/>
        <v>0</v>
      </c>
      <c r="F58" s="36">
        <f t="shared" si="7"/>
        <v>0</v>
      </c>
      <c r="G58" s="158">
        <f t="shared" si="8"/>
        <v>0</v>
      </c>
      <c r="H58" s="159">
        <f>SUMIF($C$5:$C$45,#REF!,$O$5:$O$45)</f>
        <v>0</v>
      </c>
      <c r="I58" s="160">
        <f>SUMIF($C$5:$C$45,#REF!,$O$5:$O$45)</f>
        <v>0</v>
      </c>
      <c r="J58" s="161">
        <f t="shared" si="9"/>
        <v>0</v>
      </c>
      <c r="K58" s="162">
        <f>SUMIF($C$5:$C$45,#REF!,$P$5:$P$45)</f>
        <v>0</v>
      </c>
      <c r="L58" s="215"/>
      <c r="M58" s="216"/>
      <c r="N58" s="216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8">
        <f>G52+G53+G54+G55+G56+G57+G58</f>
        <v>0</v>
      </c>
      <c r="H59" s="159"/>
      <c r="I59" s="159"/>
      <c r="J59" s="151">
        <f>SUM(J52:K58)</f>
        <v>0</v>
      </c>
      <c r="K59" s="222"/>
      <c r="L59" s="216"/>
      <c r="M59" s="216"/>
      <c r="N59" s="216"/>
      <c r="O59" s="221"/>
      <c r="P59" s="221"/>
      <c r="Q59" s="221"/>
    </row>
    <row r="60" spans="3:17" ht="20.25" customHeight="1" thickTop="1" x14ac:dyDescent="0.2">
      <c r="Q60" s="54"/>
    </row>
    <row r="61" spans="3:17" x14ac:dyDescent="0.2">
      <c r="D61" s="118" t="s">
        <v>19</v>
      </c>
      <c r="I61" s="138" t="s">
        <v>43</v>
      </c>
      <c r="Q61" s="44"/>
    </row>
    <row r="62" spans="3:17" ht="33.75" customHeight="1" x14ac:dyDescent="0.2">
      <c r="D62" s="61" t="s">
        <v>14</v>
      </c>
      <c r="E62" s="68" t="s">
        <v>45</v>
      </c>
      <c r="F62" s="68" t="s">
        <v>44</v>
      </c>
      <c r="G62" s="223" t="s">
        <v>42</v>
      </c>
      <c r="H62" s="224"/>
      <c r="I62" s="225"/>
      <c r="J62" s="135"/>
      <c r="K62" s="135"/>
      <c r="O62" s="40"/>
      <c r="P62" s="40"/>
      <c r="Q62" s="53"/>
    </row>
    <row r="63" spans="3:17" ht="22" customHeight="1" x14ac:dyDescent="0.2">
      <c r="D63" s="90" t="s">
        <v>21</v>
      </c>
      <c r="E63" s="36">
        <f>ROUNDDOWN(E66*1/2,-3)</f>
        <v>0</v>
      </c>
      <c r="F63" s="136"/>
      <c r="G63" s="223">
        <f>F63-E63</f>
        <v>0</v>
      </c>
      <c r="H63" s="224"/>
      <c r="I63" s="225"/>
      <c r="J63" s="135"/>
      <c r="K63" s="135"/>
      <c r="L63" s="55"/>
      <c r="M63" s="55"/>
      <c r="N63" s="141"/>
      <c r="O63" s="141"/>
      <c r="P63" s="56"/>
      <c r="Q63" s="53"/>
    </row>
    <row r="64" spans="3:17" ht="22" customHeight="1" x14ac:dyDescent="0.2">
      <c r="D64" s="90" t="s">
        <v>22</v>
      </c>
      <c r="E64" s="36">
        <f>E66-E65-E63</f>
        <v>0</v>
      </c>
      <c r="F64" s="136"/>
      <c r="G64" s="223">
        <f t="shared" ref="G64:G66" si="10">F64-E64</f>
        <v>0</v>
      </c>
      <c r="H64" s="224"/>
      <c r="I64" s="225"/>
      <c r="J64" s="135"/>
      <c r="K64" s="135"/>
      <c r="L64" s="40"/>
      <c r="M64" s="40"/>
      <c r="N64" s="139"/>
      <c r="O64" s="139"/>
      <c r="P64" s="40"/>
      <c r="Q64" s="53"/>
    </row>
    <row r="65" spans="3:17" ht="22" customHeight="1" x14ac:dyDescent="0.2">
      <c r="D65" s="90" t="s">
        <v>20</v>
      </c>
      <c r="E65" s="36"/>
      <c r="F65" s="136"/>
      <c r="G65" s="223">
        <f t="shared" si="10"/>
        <v>0</v>
      </c>
      <c r="H65" s="224"/>
      <c r="I65" s="225"/>
      <c r="J65" s="135"/>
      <c r="K65" s="135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136">
        <f>SUM(F63:F65)</f>
        <v>0</v>
      </c>
      <c r="G66" s="223">
        <f t="shared" si="10"/>
        <v>0</v>
      </c>
      <c r="H66" s="224"/>
      <c r="I66" s="225"/>
      <c r="J66" s="135"/>
      <c r="K66" s="135"/>
      <c r="L66" s="40"/>
      <c r="M66" s="40"/>
      <c r="N66" s="139"/>
      <c r="O66" s="139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3">
    <mergeCell ref="N66:O66"/>
    <mergeCell ref="O59:Q59"/>
    <mergeCell ref="N63:O63"/>
    <mergeCell ref="G59:I59"/>
    <mergeCell ref="J59:K59"/>
    <mergeCell ref="L59:N59"/>
    <mergeCell ref="N64:O64"/>
    <mergeCell ref="G62:I62"/>
    <mergeCell ref="G63:I63"/>
    <mergeCell ref="G64:I64"/>
    <mergeCell ref="G65:I65"/>
    <mergeCell ref="G66:I66"/>
    <mergeCell ref="O56:Q56"/>
    <mergeCell ref="G57:I57"/>
    <mergeCell ref="J57:K57"/>
    <mergeCell ref="L57:N57"/>
    <mergeCell ref="G58:I58"/>
    <mergeCell ref="J58:K58"/>
    <mergeCell ref="L58:N58"/>
    <mergeCell ref="G55:I55"/>
    <mergeCell ref="J55:K55"/>
    <mergeCell ref="L55:N55"/>
    <mergeCell ref="G56:I56"/>
    <mergeCell ref="J56:K56"/>
    <mergeCell ref="L56:N56"/>
    <mergeCell ref="G53:I53"/>
    <mergeCell ref="J53:K53"/>
    <mergeCell ref="L53:N53"/>
    <mergeCell ref="G54:I54"/>
    <mergeCell ref="J54:K54"/>
    <mergeCell ref="L54:N5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2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</dataValidation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5.33203125" style="46" customWidth="1"/>
    <col min="7" max="7" width="4.58203125" style="47" customWidth="1"/>
    <col min="8" max="8" width="2.58203125" style="63" customWidth="1"/>
    <col min="9" max="9" width="5.58203125" style="48" customWidth="1"/>
    <col min="10" max="10" width="2.5820312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47</v>
      </c>
      <c r="B1" s="110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23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28</v>
      </c>
    </row>
    <row r="3" spans="1:17" ht="29.25" customHeight="1" x14ac:dyDescent="0.2">
      <c r="A3" s="210" t="s">
        <v>24</v>
      </c>
      <c r="B3" s="179" t="s">
        <v>29</v>
      </c>
      <c r="C3" s="213" t="s">
        <v>0</v>
      </c>
      <c r="D3" s="177" t="s">
        <v>1</v>
      </c>
      <c r="E3" s="189" t="s">
        <v>25</v>
      </c>
      <c r="F3" s="190"/>
      <c r="G3" s="191"/>
      <c r="H3" s="192" t="s">
        <v>2</v>
      </c>
      <c r="I3" s="193"/>
      <c r="J3" s="193"/>
      <c r="K3" s="193"/>
      <c r="L3" s="194"/>
      <c r="M3" s="175" t="s">
        <v>3</v>
      </c>
      <c r="N3" s="177" t="s">
        <v>4</v>
      </c>
      <c r="O3" s="179" t="s">
        <v>30</v>
      </c>
      <c r="P3" s="179" t="s">
        <v>27</v>
      </c>
      <c r="Q3" s="180" t="s">
        <v>15</v>
      </c>
    </row>
    <row r="4" spans="1:17" x14ac:dyDescent="0.2">
      <c r="A4" s="211"/>
      <c r="B4" s="212"/>
      <c r="C4" s="214"/>
      <c r="D4" s="178"/>
      <c r="E4" s="89" t="s">
        <v>5</v>
      </c>
      <c r="F4" s="10" t="s">
        <v>6</v>
      </c>
      <c r="G4" s="109" t="s">
        <v>7</v>
      </c>
      <c r="H4" s="182" t="s">
        <v>8</v>
      </c>
      <c r="I4" s="182"/>
      <c r="J4" s="182"/>
      <c r="K4" s="182" t="s">
        <v>9</v>
      </c>
      <c r="L4" s="182"/>
      <c r="M4" s="176"/>
      <c r="N4" s="178"/>
      <c r="O4" s="178"/>
      <c r="P4" s="178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66" t="s">
        <v>12</v>
      </c>
      <c r="B46" s="167"/>
      <c r="C46" s="167"/>
      <c r="D46" s="167"/>
      <c r="E46" s="36">
        <f>SUM(E5:E45)</f>
        <v>0</v>
      </c>
      <c r="F46" s="168"/>
      <c r="G46" s="169"/>
      <c r="H46" s="168"/>
      <c r="I46" s="170"/>
      <c r="J46" s="170"/>
      <c r="K46" s="170"/>
      <c r="L46" s="16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36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26</v>
      </c>
      <c r="F51" s="91" t="str">
        <f>N3</f>
        <v>消費税額</v>
      </c>
      <c r="G51" s="171" t="s">
        <v>30</v>
      </c>
      <c r="H51" s="167"/>
      <c r="I51" s="172"/>
      <c r="J51" s="173" t="s">
        <v>27</v>
      </c>
      <c r="K51" s="174"/>
      <c r="L51" s="226"/>
      <c r="M51" s="226"/>
      <c r="N51" s="217"/>
      <c r="Q51" s="51"/>
    </row>
    <row r="52" spans="3:17" ht="28.5" customHeight="1" x14ac:dyDescent="0.2">
      <c r="D52" s="91" t="s">
        <v>32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8">
        <f t="shared" ref="G52:G58" si="8">SUMIF($C$5:$C$45,D52,$O$5:$O$45)</f>
        <v>0</v>
      </c>
      <c r="H52" s="159">
        <f>SUMIF($C$5:$C$45,#REF!,$O$5:$O$45)</f>
        <v>0</v>
      </c>
      <c r="I52" s="160">
        <f>SUMIF($C$5:$C$45,#REF!,$O$5:$O$45)</f>
        <v>0</v>
      </c>
      <c r="J52" s="161">
        <f t="shared" ref="J52:J58" si="9">SUMIF($C$5:$C$45,D52,$P$5:$P$45)</f>
        <v>0</v>
      </c>
      <c r="K52" s="162">
        <f>SUMIF($C$5:$C$45,#REF!,$P$5:$P$45)</f>
        <v>0</v>
      </c>
      <c r="L52" s="227"/>
      <c r="M52" s="227"/>
      <c r="N52" s="215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8">
        <f t="shared" si="8"/>
        <v>0</v>
      </c>
      <c r="H53" s="159">
        <f>SUMIF($C$5:$C$45,#REF!,$O$5:$O$45)</f>
        <v>0</v>
      </c>
      <c r="I53" s="160">
        <f>SUMIF($C$5:$C$45,#REF!,$O$5:$O$45)</f>
        <v>0</v>
      </c>
      <c r="J53" s="161">
        <f t="shared" si="9"/>
        <v>0</v>
      </c>
      <c r="K53" s="162">
        <f>SUMIF($C$5:$C$45,#REF!,$P$5:$P$45)</f>
        <v>0</v>
      </c>
      <c r="L53" s="227"/>
      <c r="M53" s="227"/>
      <c r="N53" s="215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8">
        <f t="shared" si="8"/>
        <v>0</v>
      </c>
      <c r="H54" s="159">
        <f>SUMIF($C$5:$C$45,#REF!,$O$5:$O$45)</f>
        <v>0</v>
      </c>
      <c r="I54" s="160">
        <f>SUMIF($C$5:$C$45,#REF!,$O$5:$O$45)</f>
        <v>0</v>
      </c>
      <c r="J54" s="161">
        <f t="shared" si="9"/>
        <v>0</v>
      </c>
      <c r="K54" s="162">
        <f>SUMIF($C$5:$C$45,#REF!,$P$5:$P$45)</f>
        <v>0</v>
      </c>
      <c r="L54" s="227"/>
      <c r="M54" s="227"/>
      <c r="N54" s="215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8">
        <f t="shared" si="8"/>
        <v>0</v>
      </c>
      <c r="H55" s="159">
        <f>SUMIF($C$5:$C$45,#REF!,$O$5:$O$45)</f>
        <v>0</v>
      </c>
      <c r="I55" s="160">
        <f>SUMIF($C$5:$C$45,#REF!,$O$5:$O$45)</f>
        <v>0</v>
      </c>
      <c r="J55" s="161">
        <f t="shared" si="9"/>
        <v>0</v>
      </c>
      <c r="K55" s="162">
        <f>SUMIF($C$5:$C$45,#REF!,$P$5:$P$45)</f>
        <v>0</v>
      </c>
      <c r="L55" s="227"/>
      <c r="M55" s="227"/>
      <c r="N55" s="215"/>
      <c r="Q55" s="51"/>
    </row>
    <row r="56" spans="3:17" ht="30" customHeight="1" x14ac:dyDescent="0.2">
      <c r="D56" s="62" t="s">
        <v>31</v>
      </c>
      <c r="E56" s="36">
        <f t="shared" si="6"/>
        <v>0</v>
      </c>
      <c r="F56" s="36">
        <f t="shared" si="7"/>
        <v>0</v>
      </c>
      <c r="G56" s="158">
        <f t="shared" si="8"/>
        <v>0</v>
      </c>
      <c r="H56" s="159">
        <f>SUMIF($C$5:$C$45,#REF!,$O$5:$O$45)</f>
        <v>0</v>
      </c>
      <c r="I56" s="160">
        <f>SUMIF($C$5:$C$45,#REF!,$O$5:$O$45)</f>
        <v>0</v>
      </c>
      <c r="J56" s="161">
        <f t="shared" si="9"/>
        <v>0</v>
      </c>
      <c r="K56" s="162">
        <f>SUMIF($C$5:$C$45,#REF!,$P$5:$P$45)</f>
        <v>0</v>
      </c>
      <c r="L56" s="227"/>
      <c r="M56" s="227"/>
      <c r="N56" s="215"/>
      <c r="O56" s="219"/>
      <c r="P56" s="220"/>
      <c r="Q56" s="220"/>
    </row>
    <row r="57" spans="3:17" ht="30" customHeight="1" x14ac:dyDescent="0.2">
      <c r="D57" s="62" t="s">
        <v>33</v>
      </c>
      <c r="E57" s="36">
        <f t="shared" si="6"/>
        <v>0</v>
      </c>
      <c r="F57" s="36">
        <f t="shared" si="7"/>
        <v>0</v>
      </c>
      <c r="G57" s="158">
        <f t="shared" si="8"/>
        <v>0</v>
      </c>
      <c r="H57" s="159">
        <f>SUMIF($C$5:$C$45,#REF!,$O$5:$O$45)</f>
        <v>0</v>
      </c>
      <c r="I57" s="160">
        <f>SUMIF($C$5:$C$45,#REF!,$O$5:$O$45)</f>
        <v>0</v>
      </c>
      <c r="J57" s="161">
        <f t="shared" si="9"/>
        <v>0</v>
      </c>
      <c r="K57" s="162">
        <f>SUMIF($C$5:$C$45,#REF!,$P$5:$P$45)</f>
        <v>0</v>
      </c>
      <c r="L57" s="227"/>
      <c r="M57" s="227"/>
      <c r="N57" s="215"/>
      <c r="O57" s="119"/>
      <c r="P57" s="120"/>
      <c r="Q57" s="120"/>
    </row>
    <row r="58" spans="3:17" ht="30" customHeight="1" thickBot="1" x14ac:dyDescent="0.25">
      <c r="D58" s="62" t="s">
        <v>34</v>
      </c>
      <c r="E58" s="36">
        <f t="shared" si="6"/>
        <v>0</v>
      </c>
      <c r="F58" s="36">
        <f t="shared" si="7"/>
        <v>0</v>
      </c>
      <c r="G58" s="158">
        <f t="shared" si="8"/>
        <v>0</v>
      </c>
      <c r="H58" s="159">
        <f>SUMIF($C$5:$C$45,#REF!,$O$5:$O$45)</f>
        <v>0</v>
      </c>
      <c r="I58" s="160">
        <f>SUMIF($C$5:$C$45,#REF!,$O$5:$O$45)</f>
        <v>0</v>
      </c>
      <c r="J58" s="161">
        <f t="shared" si="9"/>
        <v>0</v>
      </c>
      <c r="K58" s="162">
        <f>SUMIF($C$5:$C$45,#REF!,$P$5:$P$45)</f>
        <v>0</v>
      </c>
      <c r="L58" s="227"/>
      <c r="M58" s="227"/>
      <c r="N58" s="215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8">
        <f>G52+G53+G54+G55+G56+G57+G58</f>
        <v>0</v>
      </c>
      <c r="H59" s="159"/>
      <c r="I59" s="159"/>
      <c r="J59" s="151">
        <f>SUM(J52:K58)</f>
        <v>0</v>
      </c>
      <c r="K59" s="228"/>
      <c r="L59" s="229"/>
      <c r="M59" s="227"/>
      <c r="N59" s="215"/>
      <c r="O59" s="221"/>
      <c r="P59" s="221"/>
      <c r="Q59" s="221"/>
    </row>
    <row r="60" spans="3:17" ht="20.25" customHeight="1" thickTop="1" x14ac:dyDescent="0.2">
      <c r="Q60" s="54"/>
    </row>
    <row r="61" spans="3:17" x14ac:dyDescent="0.2">
      <c r="D61" s="118" t="s">
        <v>19</v>
      </c>
      <c r="I61" s="138" t="s">
        <v>43</v>
      </c>
      <c r="Q61" s="44"/>
    </row>
    <row r="62" spans="3:17" ht="33.75" customHeight="1" x14ac:dyDescent="0.2">
      <c r="D62" s="61" t="s">
        <v>14</v>
      </c>
      <c r="E62" s="68" t="s">
        <v>41</v>
      </c>
      <c r="F62" s="68" t="s">
        <v>44</v>
      </c>
      <c r="G62" s="146" t="s">
        <v>42</v>
      </c>
      <c r="H62" s="146"/>
      <c r="I62" s="146"/>
      <c r="J62" s="135"/>
      <c r="K62" s="135"/>
      <c r="O62" s="40"/>
      <c r="P62" s="40"/>
      <c r="Q62" s="53"/>
    </row>
    <row r="63" spans="3:17" ht="22" customHeight="1" x14ac:dyDescent="0.2">
      <c r="D63" s="90" t="s">
        <v>21</v>
      </c>
      <c r="E63" s="36">
        <f>ROUNDDOWN(E66*2/3,-3)</f>
        <v>0</v>
      </c>
      <c r="F63" s="136"/>
      <c r="G63" s="146">
        <f>F63-E63</f>
        <v>0</v>
      </c>
      <c r="H63" s="146"/>
      <c r="I63" s="146"/>
      <c r="J63" s="135"/>
      <c r="K63" s="135"/>
      <c r="L63" s="55"/>
      <c r="M63" s="55"/>
      <c r="N63" s="141"/>
      <c r="O63" s="141"/>
      <c r="P63" s="56"/>
      <c r="Q63" s="53"/>
    </row>
    <row r="64" spans="3:17" ht="22" customHeight="1" x14ac:dyDescent="0.2">
      <c r="D64" s="90" t="s">
        <v>22</v>
      </c>
      <c r="E64" s="36">
        <f>E66-E65-E63</f>
        <v>0</v>
      </c>
      <c r="F64" s="136"/>
      <c r="G64" s="146">
        <f t="shared" ref="G64:G66" si="10">F64-E64</f>
        <v>0</v>
      </c>
      <c r="H64" s="146"/>
      <c r="I64" s="146"/>
      <c r="J64" s="135"/>
      <c r="K64" s="135"/>
      <c r="L64" s="40"/>
      <c r="M64" s="40"/>
      <c r="N64" s="139"/>
      <c r="O64" s="139"/>
      <c r="P64" s="40"/>
      <c r="Q64" s="53"/>
    </row>
    <row r="65" spans="3:17" ht="22" customHeight="1" x14ac:dyDescent="0.2">
      <c r="D65" s="90" t="s">
        <v>20</v>
      </c>
      <c r="E65" s="36"/>
      <c r="F65" s="136"/>
      <c r="G65" s="146">
        <f t="shared" si="10"/>
        <v>0</v>
      </c>
      <c r="H65" s="146"/>
      <c r="I65" s="146"/>
      <c r="J65" s="135"/>
      <c r="K65" s="135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136">
        <f>SUM(F63:F65)</f>
        <v>0</v>
      </c>
      <c r="G66" s="146">
        <f t="shared" si="10"/>
        <v>0</v>
      </c>
      <c r="H66" s="146"/>
      <c r="I66" s="146"/>
      <c r="J66" s="135"/>
      <c r="K66" s="135"/>
      <c r="L66" s="40"/>
      <c r="M66" s="40"/>
      <c r="N66" s="139"/>
      <c r="O66" s="139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3">
    <mergeCell ref="G65:I65"/>
    <mergeCell ref="G66:I66"/>
    <mergeCell ref="N66:O66"/>
    <mergeCell ref="O59:Q59"/>
    <mergeCell ref="N63:O63"/>
    <mergeCell ref="N64:O64"/>
    <mergeCell ref="G62:I62"/>
    <mergeCell ref="G63:I63"/>
    <mergeCell ref="G64:I64"/>
    <mergeCell ref="G58:I58"/>
    <mergeCell ref="J58:K58"/>
    <mergeCell ref="L58:N58"/>
    <mergeCell ref="G59:I59"/>
    <mergeCell ref="J59:K59"/>
    <mergeCell ref="L59:N59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2"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</vt:lpstr>
      <vt:lpstr>ｸﾞﾙｰﾌﾟ、食パラダイス</vt:lpstr>
      <vt:lpstr>ﾁｬﾚﾝｼﾞ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cp:lastPrinted>2021-09-16T02:37:48Z</cp:lastPrinted>
  <dcterms:created xsi:type="dcterms:W3CDTF">2021-02-17T02:19:25Z</dcterms:created>
  <dcterms:modified xsi:type="dcterms:W3CDTF">2024-02-29T01:44:50Z</dcterms:modified>
</cp:coreProperties>
</file>