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8655" activeTab="0"/>
  </bookViews>
  <sheets>
    <sheet name="新要綱用" sheetId="1" r:id="rId1"/>
    <sheet name="記載例" sheetId="2" r:id="rId2"/>
  </sheets>
  <definedNames>
    <definedName name="_xlnm.Print_Area" localSheetId="1">'記載例'!$A$1:$H$84</definedName>
    <definedName name="_xlnm.Print_Area" localSheetId="0">'新要綱用'!$A$1:$H$84</definedName>
  </definedNames>
  <calcPr fullCalcOnLoad="1"/>
</workbook>
</file>

<file path=xl/sharedStrings.xml><?xml version="1.0" encoding="utf-8"?>
<sst xmlns="http://schemas.openxmlformats.org/spreadsheetml/2006/main" count="216" uniqueCount="105">
  <si>
    <t>経費区分</t>
  </si>
  <si>
    <t>資金の調達先</t>
  </si>
  <si>
    <t>借　入　金</t>
  </si>
  <si>
    <t>補　助　金</t>
  </si>
  <si>
    <t>そ　の　他</t>
  </si>
  <si>
    <t>補助対象経費計</t>
  </si>
  <si>
    <t>事業区分</t>
  </si>
  <si>
    <t>負担区分</t>
  </si>
  <si>
    <t>補助金負担</t>
  </si>
  <si>
    <t>自己負担</t>
  </si>
  <si>
    <t>ﾏｰｹﾃｨﾝｸﾞ戦略構築事業計</t>
  </si>
  <si>
    <t>新商品開発事業計</t>
  </si>
  <si>
    <t>人材育成事業計</t>
  </si>
  <si>
    <t>販路開拓事業計</t>
  </si>
  <si>
    <t>金　額</t>
  </si>
  <si>
    <t>計</t>
  </si>
  <si>
    <t>○○○○</t>
  </si>
  <si>
    <t>内○○年度</t>
  </si>
  <si>
    <t>内△△年度</t>
  </si>
  <si>
    <t>内□□年度</t>
  </si>
  <si>
    <t>内○○年度計</t>
  </si>
  <si>
    <t>内△△年度計</t>
  </si>
  <si>
    <t>内□□年度計</t>
  </si>
  <si>
    <t>補助事業収支決算書</t>
  </si>
  <si>
    <t>経費内訳</t>
  </si>
  <si>
    <t>様式第６号（第１２条関係）</t>
  </si>
  <si>
    <t>１．収入の部　　　　　　　　　　　　　　　　　　　　　　　　　　　　</t>
  </si>
  <si>
    <t>（単位：円）</t>
  </si>
  <si>
    <t>　</t>
  </si>
  <si>
    <t>自 己 資 金</t>
  </si>
  <si>
    <t>２．支出の部　　　　　　　　　　　　　　　　　　　　　　　　　　　　　　　　　　</t>
  </si>
  <si>
    <t>（単位：円）</t>
  </si>
  <si>
    <t>補助事業に要した経費</t>
  </si>
  <si>
    <t>補助対象
経　　費</t>
  </si>
  <si>
    <t>ﾏｰｹﾃｨﾝｸﾞ
戦略構築
事　　業</t>
  </si>
  <si>
    <t>（　　　　　　）</t>
  </si>
  <si>
    <t>（　　　　　　）</t>
  </si>
  <si>
    <t>新商品
開発事業</t>
  </si>
  <si>
    <t>○○○○</t>
  </si>
  <si>
    <t>経費内訳</t>
  </si>
  <si>
    <t>補助事業に要した経費</t>
  </si>
  <si>
    <t>○○○○</t>
  </si>
  <si>
    <t>販路開拓
事　　業</t>
  </si>
  <si>
    <t>○○○○</t>
  </si>
  <si>
    <t>全体合計</t>
  </si>
  <si>
    <t>（　　　　　　）</t>
  </si>
  <si>
    <t>　　　　には消費税及び地方消費税抜きの額を記載すること。</t>
  </si>
  <si>
    <t>　　　　の内訳が明確になるように詳細に記入すること。</t>
  </si>
  <si>
    <t>　　　（３）出店登録料　２０万円</t>
  </si>
  <si>
    <t>　　　（４）営業代行料　３０万円</t>
  </si>
  <si>
    <t>（注）１　経費区分のうち、以下の経費は上限額が設定されているので注意すること。</t>
  </si>
  <si>
    <t>　　　２　「経費区分」には、別表（第３条、第５条、第８条、第１２条関係）に記載している</t>
  </si>
  <si>
    <t>　　　３　「経費内訳」は、必要に応じて枠を大きくしたり、別紙を作成するなど、支出した経費</t>
  </si>
  <si>
    <t>　　　　「経費区分」を記載すること。</t>
  </si>
  <si>
    <t>１．収入の部　　　　　　　　　　　　　　　　　　　　　　　　　　　　</t>
  </si>
  <si>
    <t>（単位：円）</t>
  </si>
  <si>
    <t>　</t>
  </si>
  <si>
    <t>自 己 資 金</t>
  </si>
  <si>
    <t>２．支出の部　　　　　　　　　　　　　　　　　　　　　　　　　　　　　　　　　　</t>
  </si>
  <si>
    <t>経費内訳</t>
  </si>
  <si>
    <t>補助事業に要した経費</t>
  </si>
  <si>
    <t>補助対象
経　　費</t>
  </si>
  <si>
    <t>ﾏｰｹﾃｨﾝｸﾞ
戦略構築
事　　業</t>
  </si>
  <si>
    <t>○○○○</t>
  </si>
  <si>
    <t>新商品
開発事業</t>
  </si>
  <si>
    <t>委託費</t>
  </si>
  <si>
    <t>（委託費計）</t>
  </si>
  <si>
    <t>設計</t>
  </si>
  <si>
    <t>試作</t>
  </si>
  <si>
    <t>改良設計</t>
  </si>
  <si>
    <t>旅費交通費</t>
  </si>
  <si>
    <t>（旅費交通費計）</t>
  </si>
  <si>
    <t>鳥取－東京・往復
＠42，000×2人</t>
  </si>
  <si>
    <t>鳥取－東京・往復
＠42，000×1人</t>
  </si>
  <si>
    <t>鳥取－大阪・往復
＠21，500×1人</t>
  </si>
  <si>
    <t>内△△年度計</t>
  </si>
  <si>
    <t>経費内訳</t>
  </si>
  <si>
    <t>補助事業に要した経費</t>
  </si>
  <si>
    <t>補助対象
経　　費</t>
  </si>
  <si>
    <r>
      <t>人材育成
事</t>
    </r>
    <r>
      <rPr>
        <sz val="10.5"/>
        <rFont val="Century"/>
        <family val="1"/>
      </rPr>
      <t xml:space="preserve">  </t>
    </r>
    <r>
      <rPr>
        <sz val="10.5"/>
        <rFont val="ＭＳ 明朝"/>
        <family val="1"/>
      </rPr>
      <t>　</t>
    </r>
    <r>
      <rPr>
        <sz val="10.5"/>
        <rFont val="Century"/>
        <family val="1"/>
      </rPr>
      <t xml:space="preserve">  </t>
    </r>
    <r>
      <rPr>
        <sz val="10.5"/>
        <rFont val="ＭＳ 明朝"/>
        <family val="1"/>
      </rPr>
      <t>業</t>
    </r>
  </si>
  <si>
    <t>○○○○</t>
  </si>
  <si>
    <t>販路開拓
事　　業</t>
  </si>
  <si>
    <t>広告宣伝費</t>
  </si>
  <si>
    <t>（広告宣伝費計）</t>
  </si>
  <si>
    <t>ホームページ作成（××へ委託）</t>
  </si>
  <si>
    <t>パンフレット作成＠105×1,000部</t>
  </si>
  <si>
    <t>うさぎの耳広告料</t>
  </si>
  <si>
    <t>会場整備費</t>
  </si>
  <si>
    <t>（会場整備費計）</t>
  </si>
  <si>
    <t>ブース用フロア材 ＠10,500×3㎡</t>
  </si>
  <si>
    <t>展示パネル</t>
  </si>
  <si>
    <t>全体合計</t>
  </si>
  <si>
    <t>　　　　「経費区分」を記載すること。</t>
  </si>
  <si>
    <t>　　　　には消費税及び地方消費税抜きの額を記載すること。</t>
  </si>
  <si>
    <t>発注先／
所在地</t>
  </si>
  <si>
    <t>　　　（２）直接人件費　１００万円（ただし、２５年度に交付決定する者に限り２５０万円。）</t>
  </si>
  <si>
    <t>　　　４　「補助事業に要した経費」には消費税及び地方消費税込みの金額、「補助対象経費」</t>
  </si>
  <si>
    <t>　　　５　各経費ごとに内訳として各年度の支出経費を記載すること。</t>
  </si>
  <si>
    <t>　　　６　事業ごとの計及び全体合計については、予算額を上段（　　　　）で記載すること。</t>
  </si>
  <si>
    <t>　　　（１）外注費　　　２５０万円</t>
  </si>
  <si>
    <t>　　　７　事業ごとの計及び全体合計については、予算額を上段（　　　　）で記載すること。</t>
  </si>
  <si>
    <r>
      <t>人材育成
事</t>
    </r>
    <r>
      <rPr>
        <sz val="10.5"/>
        <color indexed="8"/>
        <rFont val="Century"/>
        <family val="1"/>
      </rPr>
      <t xml:space="preserve">  </t>
    </r>
    <r>
      <rPr>
        <sz val="10.5"/>
        <color indexed="8"/>
        <rFont val="ＭＳ 明朝"/>
        <family val="1"/>
      </rPr>
      <t>　</t>
    </r>
    <r>
      <rPr>
        <sz val="10.5"/>
        <color indexed="8"/>
        <rFont val="Century"/>
        <family val="1"/>
      </rPr>
      <t xml:space="preserve">  </t>
    </r>
    <r>
      <rPr>
        <sz val="10.5"/>
        <color indexed="8"/>
        <rFont val="ＭＳ 明朝"/>
        <family val="1"/>
      </rPr>
      <t>業</t>
    </r>
  </si>
  <si>
    <t>様式第６号（第１３条関係）</t>
  </si>
  <si>
    <t>　　　（２）直接人件費　１００万円（ただし、２６年度に交付決定する者に限り２５０万円。）</t>
  </si>
  <si>
    <t>　　　２　「経費区分」には、別表（第４条、第９条関係）に記載している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</si>
</sst>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Red]&quot;(&quot;\-#,##0&quot;)&quot;"/>
  </numFmts>
  <fonts count="71">
    <font>
      <sz val="11"/>
      <name val="ＭＳ Ｐゴシック"/>
      <family val="3"/>
    </font>
    <font>
      <sz val="6"/>
      <name val="ＭＳ Ｐゴシック"/>
      <family val="3"/>
    </font>
    <font>
      <sz val="10"/>
      <name val="ＭＳ 明朝"/>
      <family val="1"/>
    </font>
    <font>
      <sz val="10.5"/>
      <name val="Century"/>
      <family val="1"/>
    </font>
    <font>
      <sz val="14"/>
      <name val="ＭＳ ゴシック"/>
      <family val="3"/>
    </font>
    <font>
      <sz val="10.5"/>
      <name val="ＭＳ 明朝"/>
      <family val="1"/>
    </font>
    <font>
      <sz val="9"/>
      <name val="Century"/>
      <family val="1"/>
    </font>
    <font>
      <sz val="10.5"/>
      <name val="ＭＳ Ｐ明朝"/>
      <family val="1"/>
    </font>
    <font>
      <u val="single"/>
      <sz val="9.35"/>
      <color indexed="12"/>
      <name val="ＭＳ Ｐゴシック"/>
      <family val="3"/>
    </font>
    <font>
      <u val="single"/>
      <sz val="9.35"/>
      <color indexed="36"/>
      <name val="ＭＳ Ｐゴシック"/>
      <family val="3"/>
    </font>
    <font>
      <sz val="6"/>
      <name val="ＭＳ 明朝"/>
      <family val="1"/>
    </font>
    <font>
      <sz val="9"/>
      <name val="ＭＳ Ｐ明朝"/>
      <family val="1"/>
    </font>
    <font>
      <sz val="9"/>
      <name val="ＭＳ 明朝"/>
      <family val="1"/>
    </font>
    <font>
      <sz val="10"/>
      <name val="Century"/>
      <family val="1"/>
    </font>
    <font>
      <sz val="10"/>
      <name val="ＭＳ Ｐゴシック"/>
      <family val="3"/>
    </font>
    <font>
      <sz val="10.5"/>
      <color indexed="8"/>
      <name val="ＭＳ 明朝"/>
      <family val="1"/>
    </font>
    <font>
      <sz val="10.5"/>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0.5"/>
      <color indexed="8"/>
      <name val="ＭＳ Ｐ明朝"/>
      <family val="1"/>
    </font>
    <font>
      <sz val="9"/>
      <color indexed="8"/>
      <name val="ＭＳ Ｐ明朝"/>
      <family val="1"/>
    </font>
    <font>
      <sz val="9"/>
      <color indexed="8"/>
      <name val="Century"/>
      <family val="1"/>
    </font>
    <font>
      <sz val="14"/>
      <color indexed="8"/>
      <name val="ＭＳ ゴシック"/>
      <family val="3"/>
    </font>
    <font>
      <sz val="6"/>
      <color indexed="8"/>
      <name val="ＭＳ 明朝"/>
      <family val="1"/>
    </font>
    <font>
      <sz val="10.5"/>
      <color indexed="10"/>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
      <sz val="11"/>
      <color theme="1"/>
      <name val="ＭＳ Ｐゴシック"/>
      <family val="3"/>
    </font>
    <font>
      <sz val="10.5"/>
      <color theme="1"/>
      <name val="Century"/>
      <family val="1"/>
    </font>
    <font>
      <sz val="9"/>
      <color theme="1"/>
      <name val="ＭＳ 明朝"/>
      <family val="1"/>
    </font>
    <font>
      <sz val="10.5"/>
      <color theme="1"/>
      <name val="ＭＳ Ｐ明朝"/>
      <family val="1"/>
    </font>
    <font>
      <sz val="9"/>
      <color theme="1"/>
      <name val="ＭＳ Ｐ明朝"/>
      <family val="1"/>
    </font>
    <font>
      <sz val="9"/>
      <color theme="1"/>
      <name val="Century"/>
      <family val="1"/>
    </font>
    <font>
      <sz val="14"/>
      <color theme="1"/>
      <name val="ＭＳ ゴシック"/>
      <family val="3"/>
    </font>
    <font>
      <sz val="6"/>
      <color theme="1"/>
      <name val="ＭＳ 明朝"/>
      <family val="1"/>
    </font>
    <font>
      <sz val="10.5"/>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Up="1">
      <left style="thin"/>
      <right style="thin"/>
      <top>
        <color indexed="63"/>
      </top>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thin"/>
      <top style="medium"/>
      <bottom>
        <color indexed="63"/>
      </bottom>
      <diagonal style="thin"/>
    </border>
    <border diagonalUp="1">
      <left style="thin"/>
      <right style="medium"/>
      <top style="medium"/>
      <bottom>
        <color indexed="63"/>
      </bottom>
      <diagonal style="thin"/>
    </border>
    <border>
      <left style="thin"/>
      <right style="medium"/>
      <top style="medium"/>
      <bottom style="thin"/>
    </border>
    <border>
      <left style="medium"/>
      <right style="thin"/>
      <top style="thin"/>
      <bottom>
        <color indexed="63"/>
      </bottom>
    </border>
    <border>
      <left style="medium"/>
      <right style="thin"/>
      <top style="medium"/>
      <bottom style="thin"/>
    </border>
    <border>
      <left style="medium"/>
      <right style="thin"/>
      <top style="thin"/>
      <bottom style="thin"/>
    </border>
    <border diagonalDown="1">
      <left style="medium"/>
      <right style="thin"/>
      <top style="medium"/>
      <bottom style="thin"/>
      <diagonal style="thin"/>
    </border>
    <border diagonalDown="1">
      <left style="thin"/>
      <right style="thin"/>
      <top style="medium"/>
      <bottom style="thin"/>
      <diagonal style="thin"/>
    </border>
    <border>
      <left style="thin"/>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color indexed="63"/>
      </top>
      <bottom style="medium"/>
    </border>
    <border>
      <left style="medium"/>
      <right style="thin"/>
      <top style="double"/>
      <bottom style="mediu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9" fillId="0" borderId="0" applyNumberFormat="0" applyFill="0" applyBorder="0" applyAlignment="0" applyProtection="0"/>
    <xf numFmtId="0" fontId="59" fillId="32" borderId="0" applyNumberFormat="0" applyBorder="0" applyAlignment="0" applyProtection="0"/>
  </cellStyleXfs>
  <cellXfs count="221">
    <xf numFmtId="0" fontId="0" fillId="0" borderId="0" xfId="0" applyAlignment="1">
      <alignment vertical="center"/>
    </xf>
    <xf numFmtId="0" fontId="3"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Border="1" applyAlignment="1">
      <alignment vertical="center"/>
    </xf>
    <xf numFmtId="0" fontId="3" fillId="0" borderId="10" xfId="0" applyFont="1" applyBorder="1" applyAlignment="1">
      <alignment horizontal="justify" vertical="center" wrapText="1"/>
    </xf>
    <xf numFmtId="38" fontId="3" fillId="0" borderId="10" xfId="49" applyFont="1" applyBorder="1" applyAlignment="1">
      <alignment horizontal="right" vertical="center" wrapText="1"/>
    </xf>
    <xf numFmtId="38" fontId="3" fillId="0" borderId="11" xfId="49" applyFont="1" applyBorder="1" applyAlignment="1">
      <alignment horizontal="right" vertical="center" wrapText="1"/>
    </xf>
    <xf numFmtId="38" fontId="6" fillId="0" borderId="10" xfId="49" applyFont="1" applyBorder="1" applyAlignment="1">
      <alignment horizontal="right" vertical="center" wrapText="1"/>
    </xf>
    <xf numFmtId="0" fontId="3" fillId="0" borderId="10" xfId="0" applyFont="1" applyBorder="1" applyAlignment="1">
      <alignment horizontal="center" vertical="center" shrinkToFi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38" fontId="3" fillId="0" borderId="12" xfId="49" applyFont="1" applyBorder="1" applyAlignment="1">
      <alignment vertical="center" wrapText="1"/>
    </xf>
    <xf numFmtId="38" fontId="3" fillId="0" borderId="13" xfId="49" applyFont="1" applyBorder="1" applyAlignment="1">
      <alignment horizontal="right" vertical="center" wrapText="1"/>
    </xf>
    <xf numFmtId="38" fontId="3" fillId="0" borderId="14" xfId="49"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38" fontId="3" fillId="0" borderId="13" xfId="49" applyFont="1" applyBorder="1" applyAlignment="1">
      <alignment vertical="center" wrapText="1"/>
    </xf>
    <xf numFmtId="38" fontId="3" fillId="0" borderId="16" xfId="49" applyFont="1" applyBorder="1" applyAlignment="1">
      <alignment vertical="center" wrapText="1"/>
    </xf>
    <xf numFmtId="38" fontId="3" fillId="0" borderId="15" xfId="49" applyFont="1" applyBorder="1" applyAlignment="1">
      <alignment vertical="center" wrapText="1"/>
    </xf>
    <xf numFmtId="0" fontId="7" fillId="0" borderId="13" xfId="0" applyFont="1" applyBorder="1" applyAlignment="1">
      <alignment horizontal="left" vertical="center" shrinkToFit="1"/>
    </xf>
    <xf numFmtId="0" fontId="11" fillId="0" borderId="10" xfId="0" applyFont="1" applyBorder="1" applyAlignment="1">
      <alignment horizontal="right" vertical="center" shrinkToFit="1"/>
    </xf>
    <xf numFmtId="0" fontId="12" fillId="0" borderId="0" xfId="0" applyFont="1" applyBorder="1" applyAlignment="1">
      <alignment vertical="center"/>
    </xf>
    <xf numFmtId="0" fontId="12" fillId="0" borderId="0" xfId="0" applyFont="1" applyAlignment="1">
      <alignment vertical="center"/>
    </xf>
    <xf numFmtId="0" fontId="7" fillId="0" borderId="10" xfId="0" applyFont="1" applyBorder="1" applyAlignment="1">
      <alignment horizontal="left" vertical="center" shrinkToFit="1"/>
    </xf>
    <xf numFmtId="0" fontId="0" fillId="0" borderId="0" xfId="0" applyFont="1" applyAlignment="1">
      <alignment vertical="center"/>
    </xf>
    <xf numFmtId="180" fontId="7" fillId="0" borderId="17" xfId="49" applyNumberFormat="1" applyFont="1" applyBorder="1" applyAlignment="1">
      <alignment horizontal="center" vertical="center" wrapText="1"/>
    </xf>
    <xf numFmtId="180" fontId="7" fillId="0" borderId="18" xfId="49"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80" fontId="7" fillId="0" borderId="17" xfId="49" applyNumberFormat="1" applyFont="1" applyBorder="1" applyAlignment="1">
      <alignment horizontal="right" vertical="center" wrapText="1"/>
    </xf>
    <xf numFmtId="180" fontId="7" fillId="0" borderId="18" xfId="49" applyNumberFormat="1" applyFont="1" applyBorder="1" applyAlignment="1">
      <alignment horizontal="right" vertical="center" wrapText="1"/>
    </xf>
    <xf numFmtId="38" fontId="3" fillId="0" borderId="16" xfId="49" applyFont="1" applyBorder="1" applyAlignment="1">
      <alignment horizontal="right" vertical="center" wrapText="1"/>
    </xf>
    <xf numFmtId="38" fontId="13" fillId="0" borderId="10" xfId="49" applyFont="1" applyBorder="1" applyAlignment="1">
      <alignment horizontal="right" vertical="center" wrapText="1"/>
    </xf>
    <xf numFmtId="3" fontId="13" fillId="0" borderId="1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8" fontId="13" fillId="0" borderId="14" xfId="49" applyFont="1" applyBorder="1" applyAlignment="1">
      <alignment horizontal="right" vertical="center" wrapText="1"/>
    </xf>
    <xf numFmtId="3" fontId="13" fillId="0" borderId="14" xfId="0" applyNumberFormat="1" applyFont="1" applyBorder="1" applyAlignment="1">
      <alignment horizontal="right" vertical="center" wrapText="1"/>
    </xf>
    <xf numFmtId="3" fontId="13" fillId="0" borderId="15" xfId="0" applyNumberFormat="1" applyFont="1" applyBorder="1" applyAlignment="1">
      <alignment horizontal="right" vertical="center" wrapText="1"/>
    </xf>
    <xf numFmtId="0" fontId="7" fillId="0" borderId="13" xfId="0" applyFont="1" applyBorder="1" applyAlignment="1">
      <alignment horizontal="center" vertical="center" wrapText="1"/>
    </xf>
    <xf numFmtId="0" fontId="11" fillId="0" borderId="10" xfId="0" applyFont="1" applyBorder="1" applyAlignment="1">
      <alignment horizontal="left" vertical="center" shrinkToFit="1"/>
    </xf>
    <xf numFmtId="0" fontId="11" fillId="0" borderId="13" xfId="0" applyFont="1" applyBorder="1" applyAlignment="1">
      <alignment horizontal="right" vertical="center" shrinkToFit="1"/>
    </xf>
    <xf numFmtId="0" fontId="3" fillId="0" borderId="10" xfId="49"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12"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180" fontId="7" fillId="0" borderId="19" xfId="49" applyNumberFormat="1" applyFont="1" applyBorder="1" applyAlignment="1">
      <alignment horizontal="right" vertical="center" wrapText="1"/>
    </xf>
    <xf numFmtId="180" fontId="7" fillId="0" borderId="20" xfId="49" applyNumberFormat="1" applyFont="1" applyBorder="1" applyAlignment="1">
      <alignment horizontal="right" vertical="center" wrapText="1"/>
    </xf>
    <xf numFmtId="38" fontId="3" fillId="33" borderId="13" xfId="49" applyFont="1" applyFill="1" applyBorder="1" applyAlignment="1">
      <alignment horizontal="right" vertical="center" wrapText="1"/>
    </xf>
    <xf numFmtId="38" fontId="3" fillId="33" borderId="13" xfId="49" applyFont="1" applyFill="1" applyBorder="1" applyAlignment="1">
      <alignment vertical="center" wrapText="1"/>
    </xf>
    <xf numFmtId="0" fontId="2" fillId="0" borderId="0" xfId="0" applyFont="1" applyAlignment="1">
      <alignment vertical="center"/>
    </xf>
    <xf numFmtId="0" fontId="14"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horizontal="justify" vertical="center"/>
    </xf>
    <xf numFmtId="0" fontId="64" fillId="0" borderId="0" xfId="0" applyFont="1" applyAlignment="1">
      <alignment vertical="center"/>
    </xf>
    <xf numFmtId="0" fontId="61" fillId="0" borderId="0" xfId="0" applyFont="1" applyAlignment="1">
      <alignment horizontal="right" vertical="center"/>
    </xf>
    <xf numFmtId="0" fontId="64" fillId="0" borderId="0" xfId="0" applyFont="1" applyBorder="1" applyAlignment="1">
      <alignment vertical="center"/>
    </xf>
    <xf numFmtId="0" fontId="61" fillId="0" borderId="0" xfId="0" applyFont="1" applyBorder="1" applyAlignment="1">
      <alignment vertical="center"/>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5" fillId="0" borderId="10" xfId="0" applyFont="1" applyBorder="1" applyAlignment="1">
      <alignment horizontal="left" vertical="center" shrinkToFit="1"/>
    </xf>
    <xf numFmtId="0" fontId="63" fillId="0" borderId="10" xfId="0" applyFont="1" applyBorder="1" applyAlignment="1">
      <alignment horizontal="center" vertical="center" wrapText="1"/>
    </xf>
    <xf numFmtId="38" fontId="63" fillId="0" borderId="10" xfId="49" applyFont="1" applyBorder="1" applyAlignment="1">
      <alignment horizontal="right" vertical="center" wrapText="1"/>
    </xf>
    <xf numFmtId="0" fontId="66" fillId="0" borderId="10" xfId="0" applyFont="1" applyBorder="1" applyAlignment="1">
      <alignment horizontal="right" vertical="center" shrinkToFit="1"/>
    </xf>
    <xf numFmtId="0" fontId="63" fillId="0" borderId="10" xfId="0" applyFont="1" applyBorder="1" applyAlignment="1">
      <alignment horizontal="center" vertical="center" shrinkToFit="1"/>
    </xf>
    <xf numFmtId="38" fontId="65" fillId="0" borderId="17" xfId="49" applyFont="1" applyBorder="1" applyAlignment="1">
      <alignment horizontal="center" vertical="center" wrapText="1"/>
    </xf>
    <xf numFmtId="38" fontId="65" fillId="0" borderId="18" xfId="49" applyFont="1" applyBorder="1" applyAlignment="1">
      <alignment horizontal="center" vertical="center" wrapText="1"/>
    </xf>
    <xf numFmtId="38" fontId="63" fillId="0" borderId="13" xfId="49" applyFont="1" applyBorder="1" applyAlignment="1">
      <alignment horizontal="right" vertical="center" wrapText="1"/>
    </xf>
    <xf numFmtId="38" fontId="63" fillId="0" borderId="13" xfId="49" applyFont="1" applyBorder="1" applyAlignment="1">
      <alignment vertical="center" wrapText="1"/>
    </xf>
    <xf numFmtId="38" fontId="63" fillId="0" borderId="16" xfId="49" applyFont="1" applyBorder="1" applyAlignment="1">
      <alignment vertical="center" wrapText="1"/>
    </xf>
    <xf numFmtId="38" fontId="67" fillId="0" borderId="10" xfId="49" applyFont="1" applyBorder="1" applyAlignment="1">
      <alignment horizontal="right" vertical="center" wrapText="1"/>
    </xf>
    <xf numFmtId="0" fontId="63" fillId="0" borderId="12" xfId="0" applyFont="1" applyBorder="1" applyAlignment="1">
      <alignment horizontal="center" vertical="center" wrapText="1"/>
    </xf>
    <xf numFmtId="38" fontId="63" fillId="0" borderId="14" xfId="49" applyFont="1" applyBorder="1" applyAlignment="1">
      <alignment horizontal="right"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5" fillId="0" borderId="11" xfId="0" applyFont="1" applyBorder="1" applyAlignment="1">
      <alignment horizontal="left" vertical="center" shrinkToFit="1"/>
    </xf>
    <xf numFmtId="0" fontId="63" fillId="0" borderId="11" xfId="0" applyFont="1" applyBorder="1" applyAlignment="1">
      <alignment horizontal="justify" vertical="center" wrapText="1"/>
    </xf>
    <xf numFmtId="38" fontId="63" fillId="0" borderId="11" xfId="49" applyFont="1" applyBorder="1" applyAlignment="1">
      <alignment horizontal="right" vertical="center" wrapText="1"/>
    </xf>
    <xf numFmtId="0" fontId="63" fillId="0" borderId="10" xfId="0" applyFont="1" applyBorder="1" applyAlignment="1">
      <alignment horizontal="justify" vertical="center" wrapText="1"/>
    </xf>
    <xf numFmtId="0" fontId="61" fillId="0" borderId="0" xfId="0" applyFont="1" applyBorder="1" applyAlignment="1">
      <alignment horizontal="center" vertical="center" wrapText="1"/>
    </xf>
    <xf numFmtId="0" fontId="66" fillId="0" borderId="0" xfId="0" applyFont="1" applyBorder="1" applyAlignment="1">
      <alignment horizontal="right" vertical="center" shrinkToFit="1"/>
    </xf>
    <xf numFmtId="38" fontId="63" fillId="0" borderId="0" xfId="49" applyFont="1" applyBorder="1" applyAlignment="1">
      <alignment horizontal="right" vertical="center" wrapText="1"/>
    </xf>
    <xf numFmtId="0" fontId="63" fillId="0" borderId="0" xfId="0" applyFont="1" applyBorder="1" applyAlignment="1">
      <alignment horizontal="center" vertical="center" wrapText="1"/>
    </xf>
    <xf numFmtId="0" fontId="65" fillId="0" borderId="13" xfId="0" applyFont="1" applyBorder="1" applyAlignment="1">
      <alignment horizontal="left" vertical="center" shrinkToFit="1"/>
    </xf>
    <xf numFmtId="0" fontId="63" fillId="0" borderId="13" xfId="0" applyFont="1" applyBorder="1" applyAlignment="1">
      <alignment horizontal="justify" vertical="center" wrapText="1"/>
    </xf>
    <xf numFmtId="38" fontId="63" fillId="0" borderId="21" xfId="49" applyFont="1" applyBorder="1" applyAlignment="1">
      <alignment horizontal="right"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38" fontId="65" fillId="0" borderId="23" xfId="49" applyFont="1" applyBorder="1" applyAlignment="1">
      <alignment horizontal="center" vertical="center" wrapText="1"/>
    </xf>
    <xf numFmtId="38" fontId="65" fillId="0" borderId="24" xfId="49" applyFont="1" applyBorder="1" applyAlignment="1">
      <alignment horizontal="center" vertical="center" wrapText="1"/>
    </xf>
    <xf numFmtId="38" fontId="63" fillId="0" borderId="10" xfId="49" applyFont="1" applyBorder="1" applyAlignment="1">
      <alignment vertical="center" wrapText="1"/>
    </xf>
    <xf numFmtId="38" fontId="63" fillId="0" borderId="12" xfId="49" applyFont="1" applyBorder="1" applyAlignment="1">
      <alignment vertical="center" wrapText="1"/>
    </xf>
    <xf numFmtId="38" fontId="63" fillId="0" borderId="14" xfId="49" applyFont="1" applyBorder="1" applyAlignment="1">
      <alignment vertical="center" wrapText="1"/>
    </xf>
    <xf numFmtId="38" fontId="63" fillId="0" borderId="15" xfId="49" applyFont="1" applyBorder="1" applyAlignment="1">
      <alignment vertical="center" wrapText="1"/>
    </xf>
    <xf numFmtId="0" fontId="66" fillId="0" borderId="25" xfId="0" applyFont="1" applyBorder="1" applyAlignment="1">
      <alignment horizontal="right" vertical="center" shrinkToFit="1"/>
    </xf>
    <xf numFmtId="0" fontId="66" fillId="0" borderId="26" xfId="0" applyFont="1" applyBorder="1" applyAlignment="1">
      <alignment horizontal="right" vertical="center" shrinkToFit="1"/>
    </xf>
    <xf numFmtId="0" fontId="66" fillId="0" borderId="27" xfId="0" applyFont="1" applyBorder="1" applyAlignment="1">
      <alignment horizontal="right" vertical="center" shrinkToFit="1"/>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6" fillId="0" borderId="31" xfId="0" applyFont="1" applyBorder="1" applyAlignment="1">
      <alignment horizontal="right" vertical="center" shrinkToFit="1"/>
    </xf>
    <xf numFmtId="0" fontId="66" fillId="0" borderId="32" xfId="0" applyFont="1" applyBorder="1" applyAlignment="1">
      <alignment horizontal="right" vertical="center" shrinkToFit="1"/>
    </xf>
    <xf numFmtId="0" fontId="66" fillId="0" borderId="33" xfId="0" applyFont="1" applyBorder="1" applyAlignment="1">
      <alignment horizontal="right" vertical="center" shrinkToFi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39"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10" xfId="0" applyFont="1" applyBorder="1" applyAlignment="1">
      <alignment horizontal="center" vertical="center" wrapText="1"/>
    </xf>
    <xf numFmtId="0" fontId="68" fillId="0" borderId="0" xfId="0" applyFont="1" applyAlignment="1">
      <alignment horizontal="center" vertical="center"/>
    </xf>
    <xf numFmtId="0" fontId="61" fillId="0" borderId="53" xfId="0" applyFont="1" applyBorder="1" applyAlignment="1">
      <alignment horizontal="center" vertical="center" wrapText="1"/>
    </xf>
    <xf numFmtId="0" fontId="61" fillId="0" borderId="54"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2" xfId="0" applyFont="1" applyBorder="1" applyAlignment="1">
      <alignment horizontal="center" vertical="center" wrapText="1"/>
    </xf>
    <xf numFmtId="38" fontId="63" fillId="0" borderId="25" xfId="49" applyFont="1" applyBorder="1" applyAlignment="1">
      <alignment horizontal="right" vertical="center" wrapText="1"/>
    </xf>
    <xf numFmtId="38" fontId="63" fillId="0" borderId="27" xfId="49" applyFont="1" applyBorder="1" applyAlignment="1">
      <alignment horizontal="right" vertical="center" wrapText="1"/>
    </xf>
    <xf numFmtId="0" fontId="61" fillId="0" borderId="55" xfId="0" applyFont="1" applyBorder="1" applyAlignment="1">
      <alignment horizontal="center" vertical="center" wrapText="1"/>
    </xf>
    <xf numFmtId="0" fontId="61" fillId="0" borderId="5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38" fontId="63" fillId="0" borderId="57" xfId="49" applyFont="1" applyBorder="1" applyAlignment="1">
      <alignment horizontal="right" vertical="center" wrapText="1"/>
    </xf>
    <xf numFmtId="38" fontId="63" fillId="0" borderId="58" xfId="49" applyFont="1" applyBorder="1" applyAlignment="1">
      <alignment horizontal="right" vertical="center" wrapText="1"/>
    </xf>
    <xf numFmtId="38" fontId="63" fillId="0" borderId="59" xfId="49" applyFont="1" applyBorder="1" applyAlignment="1">
      <alignment horizontal="right" vertical="center" wrapText="1"/>
    </xf>
    <xf numFmtId="38" fontId="63" fillId="0" borderId="60" xfId="49" applyFont="1" applyBorder="1" applyAlignment="1">
      <alignment horizontal="right" vertical="center" wrapText="1"/>
    </xf>
    <xf numFmtId="0" fontId="69" fillId="0" borderId="61" xfId="0" applyFont="1" applyBorder="1" applyAlignment="1">
      <alignment horizontal="left" vertical="center"/>
    </xf>
    <xf numFmtId="0" fontId="61" fillId="0" borderId="21" xfId="0" applyFont="1" applyBorder="1" applyAlignment="1">
      <alignment horizontal="center" vertical="center" wrapText="1"/>
    </xf>
    <xf numFmtId="0" fontId="61" fillId="0" borderId="62" xfId="0" applyFont="1" applyBorder="1" applyAlignment="1">
      <alignment horizontal="center" vertical="center" wrapText="1"/>
    </xf>
    <xf numFmtId="0" fontId="61" fillId="0" borderId="63" xfId="0" applyFont="1" applyBorder="1" applyAlignment="1">
      <alignment horizontal="center" vertical="center" wrapText="1"/>
    </xf>
    <xf numFmtId="0" fontId="63" fillId="0" borderId="64" xfId="0" applyFont="1" applyBorder="1" applyAlignment="1">
      <alignment horizontal="center" vertical="center" wrapText="1"/>
    </xf>
    <xf numFmtId="0" fontId="63" fillId="0" borderId="6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1" fillId="0" borderId="25" xfId="0" applyFont="1" applyBorder="1" applyAlignment="1">
      <alignment horizontal="right" vertical="center" shrinkToFit="1"/>
    </xf>
    <xf numFmtId="0" fontId="11" fillId="0" borderId="26" xfId="0" applyFont="1" applyBorder="1" applyAlignment="1">
      <alignment horizontal="right" vertical="center" shrinkToFit="1"/>
    </xf>
    <xf numFmtId="0" fontId="11" fillId="0" borderId="27" xfId="0" applyFont="1" applyBorder="1" applyAlignment="1">
      <alignment horizontal="right" vertical="center" shrinkToFit="1"/>
    </xf>
    <xf numFmtId="0" fontId="11" fillId="0" borderId="31" xfId="0" applyFont="1" applyBorder="1" applyAlignment="1">
      <alignment horizontal="right" vertical="center" shrinkToFit="1"/>
    </xf>
    <xf numFmtId="0" fontId="11" fillId="0" borderId="32" xfId="0" applyFont="1" applyBorder="1" applyAlignment="1">
      <alignment horizontal="right" vertical="center" shrinkToFit="1"/>
    </xf>
    <xf numFmtId="0" fontId="11" fillId="0" borderId="33" xfId="0" applyFont="1" applyBorder="1" applyAlignment="1">
      <alignment horizontal="right"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0" borderId="0" xfId="0" applyFont="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38" fontId="3" fillId="0" borderId="25" xfId="49" applyFont="1" applyBorder="1" applyAlignment="1">
      <alignment horizontal="right" vertical="center" wrapText="1"/>
    </xf>
    <xf numFmtId="38" fontId="3" fillId="0" borderId="27" xfId="49" applyFont="1" applyBorder="1" applyAlignment="1">
      <alignment horizontal="right" vertical="center" wrapText="1"/>
    </xf>
    <xf numFmtId="0" fontId="5" fillId="0" borderId="50"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38" fontId="3" fillId="33" borderId="25" xfId="49" applyFont="1" applyFill="1" applyBorder="1" applyAlignment="1">
      <alignment horizontal="right" vertical="center" wrapText="1"/>
    </xf>
    <xf numFmtId="38" fontId="3" fillId="33" borderId="27" xfId="49" applyFont="1" applyFill="1" applyBorder="1" applyAlignment="1">
      <alignment horizontal="right" vertical="center" wrapText="1"/>
    </xf>
    <xf numFmtId="38" fontId="3" fillId="0" borderId="57" xfId="49" applyFont="1" applyBorder="1" applyAlignment="1">
      <alignment horizontal="right" vertical="center" wrapText="1"/>
    </xf>
    <xf numFmtId="38" fontId="3" fillId="0" borderId="58" xfId="49" applyFont="1" applyBorder="1" applyAlignment="1">
      <alignment horizontal="right" vertical="center" wrapText="1"/>
    </xf>
    <xf numFmtId="38" fontId="3" fillId="33" borderId="59" xfId="49" applyFont="1" applyFill="1" applyBorder="1" applyAlignment="1">
      <alignment horizontal="right" vertical="center" wrapText="1"/>
    </xf>
    <xf numFmtId="38" fontId="3" fillId="33" borderId="60" xfId="49" applyFont="1" applyFill="1" applyBorder="1" applyAlignment="1">
      <alignment horizontal="right" vertical="center" wrapText="1"/>
    </xf>
    <xf numFmtId="0" fontId="10" fillId="0" borderId="61" xfId="0" applyFont="1" applyBorder="1" applyAlignment="1">
      <alignment horizontal="left" vertical="center"/>
    </xf>
    <xf numFmtId="0" fontId="5" fillId="0" borderId="51"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5"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209550</xdr:colOff>
      <xdr:row>12</xdr:row>
      <xdr:rowOff>95250</xdr:rowOff>
    </xdr:from>
    <xdr:ext cx="2828925" cy="333375"/>
    <xdr:sp>
      <xdr:nvSpPr>
        <xdr:cNvPr id="1" name="AutoShape 2"/>
        <xdr:cNvSpPr>
          <a:spLocks/>
        </xdr:cNvSpPr>
      </xdr:nvSpPr>
      <xdr:spPr>
        <a:xfrm>
          <a:off x="1866900" y="2838450"/>
          <a:ext cx="2828925" cy="333375"/>
        </a:xfrm>
        <a:prstGeom prst="borderCallout2">
          <a:avLst>
            <a:gd name="adj1" fmla="val -66500"/>
            <a:gd name="adj2" fmla="val 81430"/>
            <a:gd name="adj3" fmla="val -60439"/>
            <a:gd name="adj4" fmla="val -15712"/>
            <a:gd name="adj5" fmla="val -52694"/>
            <a:gd name="adj6" fmla="val -157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「経費区分」は、補助金交付要綱に掲載された「経費区分」と同一の名称で記載してください。</a:t>
          </a:r>
        </a:p>
      </xdr:txBody>
    </xdr:sp>
    <xdr:clientData/>
  </xdr:oneCellAnchor>
  <xdr:twoCellAnchor>
    <xdr:from>
      <xdr:col>2</xdr:col>
      <xdr:colOff>781050</xdr:colOff>
      <xdr:row>19</xdr:row>
      <xdr:rowOff>66675</xdr:rowOff>
    </xdr:from>
    <xdr:to>
      <xdr:col>6</xdr:col>
      <xdr:colOff>266700</xdr:colOff>
      <xdr:row>21</xdr:row>
      <xdr:rowOff>28575</xdr:rowOff>
    </xdr:to>
    <xdr:sp>
      <xdr:nvSpPr>
        <xdr:cNvPr id="2" name="AutoShape 3"/>
        <xdr:cNvSpPr>
          <a:spLocks/>
        </xdr:cNvSpPr>
      </xdr:nvSpPr>
      <xdr:spPr>
        <a:xfrm>
          <a:off x="2438400" y="4524375"/>
          <a:ext cx="3619500" cy="514350"/>
        </a:xfrm>
        <a:prstGeom prst="borderCallout2">
          <a:avLst>
            <a:gd name="adj1" fmla="val -57611"/>
            <a:gd name="adj2" fmla="val -253703"/>
            <a:gd name="adj3" fmla="val -57611"/>
            <a:gd name="adj4" fmla="val -27777"/>
            <a:gd name="adj5" fmla="val -52768"/>
            <a:gd name="adj6" fmla="val -2777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「経費内訳」は、必要に応じて枠を大きくしたり、別紙を作成するなど、支出した経費の内訳が明確になるように詳細に記入してください。</a:t>
          </a:r>
        </a:p>
      </xdr:txBody>
    </xdr:sp>
    <xdr:clientData/>
  </xdr:twoCellAnchor>
  <xdr:twoCellAnchor>
    <xdr:from>
      <xdr:col>2</xdr:col>
      <xdr:colOff>809625</xdr:colOff>
      <xdr:row>16</xdr:row>
      <xdr:rowOff>76200</xdr:rowOff>
    </xdr:from>
    <xdr:to>
      <xdr:col>5</xdr:col>
      <xdr:colOff>38100</xdr:colOff>
      <xdr:row>18</xdr:row>
      <xdr:rowOff>133350</xdr:rowOff>
    </xdr:to>
    <xdr:sp>
      <xdr:nvSpPr>
        <xdr:cNvPr id="3" name="AutoShape 5"/>
        <xdr:cNvSpPr>
          <a:spLocks/>
        </xdr:cNvSpPr>
      </xdr:nvSpPr>
      <xdr:spPr>
        <a:xfrm>
          <a:off x="2466975" y="3705225"/>
          <a:ext cx="2533650" cy="609600"/>
        </a:xfrm>
        <a:prstGeom prst="borderCallout2">
          <a:avLst>
            <a:gd name="adj1" fmla="val 62000"/>
            <a:gd name="adj2" fmla="val -75000"/>
            <a:gd name="adj3" fmla="val 58569"/>
            <a:gd name="adj4" fmla="val 5456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「補助対象経費」は、補助事業に要した経費から消費税額を控除した額を記入してください。</a:t>
          </a:r>
        </a:p>
      </xdr:txBody>
    </xdr:sp>
    <xdr:clientData/>
  </xdr:twoCellAnchor>
  <xdr:twoCellAnchor>
    <xdr:from>
      <xdr:col>5</xdr:col>
      <xdr:colOff>428625</xdr:colOff>
      <xdr:row>33</xdr:row>
      <xdr:rowOff>66675</xdr:rowOff>
    </xdr:from>
    <xdr:to>
      <xdr:col>7</xdr:col>
      <xdr:colOff>600075</xdr:colOff>
      <xdr:row>35</xdr:row>
      <xdr:rowOff>28575</xdr:rowOff>
    </xdr:to>
    <xdr:sp>
      <xdr:nvSpPr>
        <xdr:cNvPr id="4" name="AutoShape 6"/>
        <xdr:cNvSpPr>
          <a:spLocks/>
        </xdr:cNvSpPr>
      </xdr:nvSpPr>
      <xdr:spPr>
        <a:xfrm>
          <a:off x="5391150" y="8258175"/>
          <a:ext cx="1828800" cy="514350"/>
        </a:xfrm>
        <a:prstGeom prst="borderCallout2">
          <a:avLst>
            <a:gd name="adj1" fmla="val -79689"/>
            <a:gd name="adj2" fmla="val 114814"/>
            <a:gd name="adj3" fmla="val -68231"/>
            <a:gd name="adj4" fmla="val -27777"/>
            <a:gd name="adj5" fmla="val -54166"/>
            <a:gd name="adj6" fmla="val -2777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上段の（　）内には、予算書に計上した金額を、下段には決算額を記入してください。</a:t>
          </a:r>
        </a:p>
      </xdr:txBody>
    </xdr:sp>
    <xdr:clientData/>
  </xdr:twoCellAnchor>
  <xdr:twoCellAnchor>
    <xdr:from>
      <xdr:col>2</xdr:col>
      <xdr:colOff>133350</xdr:colOff>
      <xdr:row>24</xdr:row>
      <xdr:rowOff>104775</xdr:rowOff>
    </xdr:from>
    <xdr:to>
      <xdr:col>6</xdr:col>
      <xdr:colOff>390525</xdr:colOff>
      <xdr:row>27</xdr:row>
      <xdr:rowOff>47625</xdr:rowOff>
    </xdr:to>
    <xdr:sp>
      <xdr:nvSpPr>
        <xdr:cNvPr id="5" name="AutoShape 7"/>
        <xdr:cNvSpPr>
          <a:spLocks/>
        </xdr:cNvSpPr>
      </xdr:nvSpPr>
      <xdr:spPr>
        <a:xfrm>
          <a:off x="1790700" y="5810250"/>
          <a:ext cx="4391025" cy="771525"/>
        </a:xfrm>
        <a:prstGeom prst="borderCallout2">
          <a:avLst>
            <a:gd name="adj1" fmla="val -61083"/>
            <a:gd name="adj2" fmla="val 54939"/>
            <a:gd name="adj3" fmla="val -57027"/>
            <a:gd name="adj4" fmla="val -35185"/>
            <a:gd name="adj5" fmla="val -52162"/>
            <a:gd name="adj6" fmla="val -35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各経費区分について、年度ごとに区分して記入してください。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進ちょく状況報告、実績報告いずれの場合であっても、過年度分の内容を記載してください。</a:t>
          </a:r>
        </a:p>
      </xdr:txBody>
    </xdr:sp>
    <xdr:clientData/>
  </xdr:twoCellAnchor>
  <xdr:oneCellAnchor>
    <xdr:from>
      <xdr:col>2</xdr:col>
      <xdr:colOff>1295400</xdr:colOff>
      <xdr:row>7</xdr:row>
      <xdr:rowOff>200025</xdr:rowOff>
    </xdr:from>
    <xdr:ext cx="2828925" cy="333375"/>
    <xdr:sp>
      <xdr:nvSpPr>
        <xdr:cNvPr id="6" name="AutoShape 8"/>
        <xdr:cNvSpPr>
          <a:spLocks/>
        </xdr:cNvSpPr>
      </xdr:nvSpPr>
      <xdr:spPr>
        <a:xfrm>
          <a:off x="2952750" y="1562100"/>
          <a:ext cx="2828925" cy="333375"/>
        </a:xfrm>
        <a:prstGeom prst="borderCallout2">
          <a:avLst>
            <a:gd name="adj1" fmla="val -61449"/>
            <a:gd name="adj2" fmla="val 95712"/>
            <a:gd name="adj3" fmla="val -57745"/>
            <a:gd name="adj4" fmla="val -15712"/>
            <a:gd name="adj5" fmla="val -52694"/>
            <a:gd name="adj6" fmla="val -157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「補助金」の金額欄は、支出の部「全体合計」の「補助金負担」と一致させてください。</a:t>
          </a:r>
        </a:p>
      </xdr:txBody>
    </xdr:sp>
    <xdr:clientData/>
  </xdr:oneCellAnchor>
  <xdr:oneCellAnchor>
    <xdr:from>
      <xdr:col>4</xdr:col>
      <xdr:colOff>219075</xdr:colOff>
      <xdr:row>9</xdr:row>
      <xdr:rowOff>123825</xdr:rowOff>
    </xdr:from>
    <xdr:ext cx="2828925" cy="333375"/>
    <xdr:sp>
      <xdr:nvSpPr>
        <xdr:cNvPr id="7" name="AutoShape 9"/>
        <xdr:cNvSpPr>
          <a:spLocks/>
        </xdr:cNvSpPr>
      </xdr:nvSpPr>
      <xdr:spPr>
        <a:xfrm>
          <a:off x="4352925" y="2038350"/>
          <a:ext cx="2828925" cy="333375"/>
        </a:xfrm>
        <a:prstGeom prst="borderCallout2">
          <a:avLst>
            <a:gd name="adj1" fmla="val -61449"/>
            <a:gd name="adj2" fmla="val 95712"/>
            <a:gd name="adj3" fmla="val -57745"/>
            <a:gd name="adj4" fmla="val -15712"/>
            <a:gd name="adj5" fmla="val -52694"/>
            <a:gd name="adj6" fmla="val -157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「補助対象経費計」は、支出の部「全体合計」の「補助対象経費」と一致させてください。</a:t>
          </a:r>
        </a:p>
      </xdr:txBody>
    </xdr:sp>
    <xdr:clientData/>
  </xdr:oneCellAnchor>
  <xdr:oneCellAnchor>
    <xdr:from>
      <xdr:col>0</xdr:col>
      <xdr:colOff>600075</xdr:colOff>
      <xdr:row>38</xdr:row>
      <xdr:rowOff>238125</xdr:rowOff>
    </xdr:from>
    <xdr:ext cx="1600200" cy="342900"/>
    <xdr:sp>
      <xdr:nvSpPr>
        <xdr:cNvPr id="8" name="Text Box 11"/>
        <xdr:cNvSpPr txBox="1">
          <a:spLocks noChangeArrowheads="1"/>
        </xdr:cNvSpPr>
      </xdr:nvSpPr>
      <xdr:spPr>
        <a:xfrm>
          <a:off x="600075" y="9677400"/>
          <a:ext cx="1600200" cy="342900"/>
        </a:xfrm>
        <a:prstGeom prst="rect">
          <a:avLst/>
        </a:prstGeom>
        <a:solidFill>
          <a:srgbClr val="CCFFFF"/>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各事業における各年度の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合計金額も記載してください。</a:t>
          </a:r>
        </a:p>
      </xdr:txBody>
    </xdr:sp>
    <xdr:clientData/>
  </xdr:oneCellAnchor>
  <xdr:oneCellAnchor>
    <xdr:from>
      <xdr:col>4</xdr:col>
      <xdr:colOff>171450</xdr:colOff>
      <xdr:row>22</xdr:row>
      <xdr:rowOff>19050</xdr:rowOff>
    </xdr:from>
    <xdr:ext cx="409575" cy="200025"/>
    <xdr:sp>
      <xdr:nvSpPr>
        <xdr:cNvPr id="9" name="Text Box 12"/>
        <xdr:cNvSpPr txBox="1">
          <a:spLocks noChangeArrowheads="1"/>
        </xdr:cNvSpPr>
      </xdr:nvSpPr>
      <xdr:spPr>
        <a:xfrm>
          <a:off x="4305300" y="5305425"/>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171450</xdr:colOff>
      <xdr:row>22</xdr:row>
      <xdr:rowOff>19050</xdr:rowOff>
    </xdr:from>
    <xdr:ext cx="409575" cy="200025"/>
    <xdr:sp>
      <xdr:nvSpPr>
        <xdr:cNvPr id="10" name="Text Box 13"/>
        <xdr:cNvSpPr txBox="1">
          <a:spLocks noChangeArrowheads="1"/>
        </xdr:cNvSpPr>
      </xdr:nvSpPr>
      <xdr:spPr>
        <a:xfrm>
          <a:off x="5133975" y="5305425"/>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171450</xdr:colOff>
      <xdr:row>22</xdr:row>
      <xdr:rowOff>19050</xdr:rowOff>
    </xdr:from>
    <xdr:ext cx="409575" cy="200025"/>
    <xdr:sp>
      <xdr:nvSpPr>
        <xdr:cNvPr id="11" name="Text Box 14"/>
        <xdr:cNvSpPr txBox="1">
          <a:spLocks noChangeArrowheads="1"/>
        </xdr:cNvSpPr>
      </xdr:nvSpPr>
      <xdr:spPr>
        <a:xfrm>
          <a:off x="5962650" y="5305425"/>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171450</xdr:colOff>
      <xdr:row>22</xdr:row>
      <xdr:rowOff>19050</xdr:rowOff>
    </xdr:from>
    <xdr:ext cx="409575" cy="200025"/>
    <xdr:sp>
      <xdr:nvSpPr>
        <xdr:cNvPr id="12" name="Text Box 15"/>
        <xdr:cNvSpPr txBox="1">
          <a:spLocks noChangeArrowheads="1"/>
        </xdr:cNvSpPr>
      </xdr:nvSpPr>
      <xdr:spPr>
        <a:xfrm>
          <a:off x="6791325" y="5305425"/>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xdr:col>
      <xdr:colOff>171450</xdr:colOff>
      <xdr:row>49</xdr:row>
      <xdr:rowOff>19050</xdr:rowOff>
    </xdr:from>
    <xdr:ext cx="409575" cy="200025"/>
    <xdr:sp>
      <xdr:nvSpPr>
        <xdr:cNvPr id="13" name="Text Box 16"/>
        <xdr:cNvSpPr txBox="1">
          <a:spLocks noChangeArrowheads="1"/>
        </xdr:cNvSpPr>
      </xdr:nvSpPr>
      <xdr:spPr>
        <a:xfrm>
          <a:off x="4305300" y="12477750"/>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171450</xdr:colOff>
      <xdr:row>49</xdr:row>
      <xdr:rowOff>19050</xdr:rowOff>
    </xdr:from>
    <xdr:ext cx="409575" cy="200025"/>
    <xdr:sp>
      <xdr:nvSpPr>
        <xdr:cNvPr id="14" name="Text Box 17"/>
        <xdr:cNvSpPr txBox="1">
          <a:spLocks noChangeArrowheads="1"/>
        </xdr:cNvSpPr>
      </xdr:nvSpPr>
      <xdr:spPr>
        <a:xfrm>
          <a:off x="5133975" y="12477750"/>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171450</xdr:colOff>
      <xdr:row>49</xdr:row>
      <xdr:rowOff>19050</xdr:rowOff>
    </xdr:from>
    <xdr:ext cx="409575" cy="200025"/>
    <xdr:sp>
      <xdr:nvSpPr>
        <xdr:cNvPr id="15" name="Text Box 18"/>
        <xdr:cNvSpPr txBox="1">
          <a:spLocks noChangeArrowheads="1"/>
        </xdr:cNvSpPr>
      </xdr:nvSpPr>
      <xdr:spPr>
        <a:xfrm>
          <a:off x="5962650" y="12477750"/>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171450</xdr:colOff>
      <xdr:row>49</xdr:row>
      <xdr:rowOff>19050</xdr:rowOff>
    </xdr:from>
    <xdr:ext cx="409575" cy="200025"/>
    <xdr:sp>
      <xdr:nvSpPr>
        <xdr:cNvPr id="16" name="Text Box 19"/>
        <xdr:cNvSpPr txBox="1">
          <a:spLocks noChangeArrowheads="1"/>
        </xdr:cNvSpPr>
      </xdr:nvSpPr>
      <xdr:spPr>
        <a:xfrm>
          <a:off x="6791325" y="12477750"/>
          <a:ext cx="4095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285750</xdr:colOff>
      <xdr:row>54</xdr:row>
      <xdr:rowOff>152400</xdr:rowOff>
    </xdr:from>
    <xdr:to>
      <xdr:col>7</xdr:col>
      <xdr:colOff>714375</xdr:colOff>
      <xdr:row>60</xdr:row>
      <xdr:rowOff>104775</xdr:rowOff>
    </xdr:to>
    <xdr:sp>
      <xdr:nvSpPr>
        <xdr:cNvPr id="17" name="AutoShape 22"/>
        <xdr:cNvSpPr>
          <a:spLocks/>
        </xdr:cNvSpPr>
      </xdr:nvSpPr>
      <xdr:spPr>
        <a:xfrm>
          <a:off x="6076950" y="13858875"/>
          <a:ext cx="1257300" cy="1609725"/>
        </a:xfrm>
        <a:prstGeom prst="borderCallout3">
          <a:avLst>
            <a:gd name="adj1" fmla="val -56060"/>
            <a:gd name="adj2" fmla="val 70120"/>
            <a:gd name="adj3" fmla="val -67425"/>
            <a:gd name="adj4" fmla="val 12722"/>
            <a:gd name="adj5" fmla="val -67425"/>
            <a:gd name="adj6" fmla="val -42898"/>
            <a:gd name="adj7" fmla="val -56060"/>
            <a:gd name="adj8" fmla="val -42898"/>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予算額、事業ごと及び経費区分ごとの上限金額を超えないこと。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超える部分及び補助対象経費を２で割り余り（１円）が出る場合は、自己負担の方に入れてください。</a:t>
          </a:r>
        </a:p>
      </xdr:txBody>
    </xdr:sp>
    <xdr:clientData/>
  </xdr:twoCellAnchor>
  <xdr:twoCellAnchor>
    <xdr:from>
      <xdr:col>6</xdr:col>
      <xdr:colOff>361950</xdr:colOff>
      <xdr:row>1</xdr:row>
      <xdr:rowOff>38100</xdr:rowOff>
    </xdr:from>
    <xdr:to>
      <xdr:col>7</xdr:col>
      <xdr:colOff>447675</xdr:colOff>
      <xdr:row>2</xdr:row>
      <xdr:rowOff>123825</xdr:rowOff>
    </xdr:to>
    <xdr:sp>
      <xdr:nvSpPr>
        <xdr:cNvPr id="18" name="AutoShape 23"/>
        <xdr:cNvSpPr>
          <a:spLocks/>
        </xdr:cNvSpPr>
      </xdr:nvSpPr>
      <xdr:spPr>
        <a:xfrm>
          <a:off x="6153150" y="209550"/>
          <a:ext cx="914400" cy="257175"/>
        </a:xfrm>
        <a:prstGeom prst="bevel">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H87"/>
  <sheetViews>
    <sheetView showGridLines="0" showZeros="0" tabSelected="1" zoomScalePageLayoutView="0" workbookViewId="0" topLeftCell="A1">
      <selection activeCell="J38" sqref="I38:J38"/>
    </sheetView>
  </sheetViews>
  <sheetFormatPr defaultColWidth="9.00390625" defaultRowHeight="13.5"/>
  <cols>
    <col min="1" max="2" width="10.875" style="59" customWidth="1"/>
    <col min="3" max="3" width="21.125" style="59" customWidth="1"/>
    <col min="4" max="4" width="13.625" style="59" customWidth="1"/>
    <col min="5" max="8" width="10.875" style="59" customWidth="1"/>
    <col min="9" max="16384" width="9.00390625" style="59" customWidth="1"/>
  </cols>
  <sheetData>
    <row r="1" spans="1:8" ht="13.5">
      <c r="A1" s="58" t="s">
        <v>102</v>
      </c>
      <c r="B1" s="58"/>
      <c r="C1" s="58"/>
      <c r="D1" s="58"/>
      <c r="E1" s="58"/>
      <c r="F1" s="58"/>
      <c r="G1" s="58"/>
      <c r="H1" s="58"/>
    </row>
    <row r="2" ht="13.5">
      <c r="A2" s="60"/>
    </row>
    <row r="3" spans="1:8" ht="17.25">
      <c r="A3" s="139" t="s">
        <v>23</v>
      </c>
      <c r="B3" s="139"/>
      <c r="C3" s="139"/>
      <c r="D3" s="139"/>
      <c r="E3" s="139"/>
      <c r="F3" s="139"/>
      <c r="G3" s="139"/>
      <c r="H3" s="139"/>
    </row>
    <row r="4" ht="13.5">
      <c r="A4" s="60"/>
    </row>
    <row r="5" ht="13.5">
      <c r="A5" s="60"/>
    </row>
    <row r="6" spans="1:8" ht="14.25" thickBot="1">
      <c r="A6" s="61" t="s">
        <v>26</v>
      </c>
      <c r="B6" s="58"/>
      <c r="C6" s="58"/>
      <c r="D6" s="58"/>
      <c r="E6" s="58"/>
      <c r="F6" s="58"/>
      <c r="G6" s="62" t="s">
        <v>27</v>
      </c>
      <c r="H6" s="62" t="s">
        <v>28</v>
      </c>
    </row>
    <row r="7" spans="1:7" ht="21.75" customHeight="1">
      <c r="A7" s="140"/>
      <c r="B7" s="141"/>
      <c r="C7" s="146" t="s">
        <v>14</v>
      </c>
      <c r="D7" s="147"/>
      <c r="E7" s="133" t="s">
        <v>1</v>
      </c>
      <c r="F7" s="133"/>
      <c r="G7" s="134"/>
    </row>
    <row r="8" spans="1:7" ht="21.75" customHeight="1">
      <c r="A8" s="137" t="s">
        <v>29</v>
      </c>
      <c r="B8" s="138"/>
      <c r="C8" s="144">
        <f>H67</f>
        <v>0</v>
      </c>
      <c r="D8" s="145"/>
      <c r="E8" s="142"/>
      <c r="F8" s="142"/>
      <c r="G8" s="143"/>
    </row>
    <row r="9" spans="1:7" ht="21.75" customHeight="1">
      <c r="A9" s="137" t="s">
        <v>2</v>
      </c>
      <c r="B9" s="138"/>
      <c r="C9" s="144"/>
      <c r="D9" s="145"/>
      <c r="E9" s="142"/>
      <c r="F9" s="142"/>
      <c r="G9" s="143"/>
    </row>
    <row r="10" spans="1:7" ht="21.75" customHeight="1">
      <c r="A10" s="137" t="s">
        <v>3</v>
      </c>
      <c r="B10" s="138"/>
      <c r="C10" s="144">
        <f>G67</f>
        <v>0</v>
      </c>
      <c r="D10" s="145"/>
      <c r="E10" s="142"/>
      <c r="F10" s="142"/>
      <c r="G10" s="143"/>
    </row>
    <row r="11" spans="1:7" ht="21.75" customHeight="1" thickBot="1">
      <c r="A11" s="135" t="s">
        <v>4</v>
      </c>
      <c r="B11" s="155"/>
      <c r="C11" s="150"/>
      <c r="D11" s="151"/>
      <c r="E11" s="148"/>
      <c r="F11" s="148"/>
      <c r="G11" s="149"/>
    </row>
    <row r="12" spans="1:7" ht="21.75" customHeight="1" thickBot="1" thickTop="1">
      <c r="A12" s="156" t="s">
        <v>5</v>
      </c>
      <c r="B12" s="157"/>
      <c r="C12" s="152">
        <f>C8+C10</f>
        <v>0</v>
      </c>
      <c r="D12" s="153"/>
      <c r="E12" s="158"/>
      <c r="F12" s="158"/>
      <c r="G12" s="159"/>
    </row>
    <row r="13" ht="13.5">
      <c r="A13" s="60"/>
    </row>
    <row r="14" spans="1:8" ht="14.25" thickBot="1">
      <c r="A14" s="63" t="s">
        <v>30</v>
      </c>
      <c r="B14" s="154"/>
      <c r="C14" s="154"/>
      <c r="D14" s="154"/>
      <c r="E14" s="154"/>
      <c r="F14" s="154"/>
      <c r="G14" s="154"/>
      <c r="H14" s="64" t="s">
        <v>31</v>
      </c>
    </row>
    <row r="15" spans="1:8" ht="21" customHeight="1">
      <c r="A15" s="136" t="s">
        <v>6</v>
      </c>
      <c r="B15" s="133" t="s">
        <v>0</v>
      </c>
      <c r="C15" s="133" t="s">
        <v>24</v>
      </c>
      <c r="D15" s="122" t="s">
        <v>94</v>
      </c>
      <c r="E15" s="133" t="s">
        <v>32</v>
      </c>
      <c r="F15" s="133" t="s">
        <v>33</v>
      </c>
      <c r="G15" s="133" t="s">
        <v>7</v>
      </c>
      <c r="H15" s="134"/>
    </row>
    <row r="16" spans="1:8" ht="21" customHeight="1">
      <c r="A16" s="137"/>
      <c r="B16" s="138"/>
      <c r="C16" s="138"/>
      <c r="D16" s="123"/>
      <c r="E16" s="138"/>
      <c r="F16" s="138"/>
      <c r="G16" s="65" t="s">
        <v>8</v>
      </c>
      <c r="H16" s="66" t="s">
        <v>9</v>
      </c>
    </row>
    <row r="17" spans="1:8" ht="21.75" customHeight="1">
      <c r="A17" s="135" t="s">
        <v>34</v>
      </c>
      <c r="B17" s="67" t="s">
        <v>16</v>
      </c>
      <c r="C17" s="68"/>
      <c r="D17" s="68"/>
      <c r="E17" s="69"/>
      <c r="F17" s="69"/>
      <c r="G17" s="128"/>
      <c r="H17" s="129"/>
    </row>
    <row r="18" spans="1:8" ht="21.75" customHeight="1">
      <c r="A18" s="125"/>
      <c r="B18" s="70" t="s">
        <v>17</v>
      </c>
      <c r="C18" s="68"/>
      <c r="D18" s="68"/>
      <c r="E18" s="69"/>
      <c r="F18" s="69"/>
      <c r="G18" s="127"/>
      <c r="H18" s="130"/>
    </row>
    <row r="19" spans="1:8" ht="21.75" customHeight="1">
      <c r="A19" s="125"/>
      <c r="B19" s="70" t="s">
        <v>18</v>
      </c>
      <c r="C19" s="68"/>
      <c r="D19" s="68"/>
      <c r="E19" s="69"/>
      <c r="F19" s="69"/>
      <c r="G19" s="127"/>
      <c r="H19" s="130"/>
    </row>
    <row r="20" spans="1:8" ht="21.75" customHeight="1">
      <c r="A20" s="125"/>
      <c r="B20" s="70" t="s">
        <v>19</v>
      </c>
      <c r="C20" s="68"/>
      <c r="D20" s="68"/>
      <c r="E20" s="69"/>
      <c r="F20" s="69"/>
      <c r="G20" s="127"/>
      <c r="H20" s="130"/>
    </row>
    <row r="21" spans="1:8" ht="21.75" customHeight="1">
      <c r="A21" s="125"/>
      <c r="B21" s="71"/>
      <c r="C21" s="68"/>
      <c r="D21" s="68"/>
      <c r="E21" s="69"/>
      <c r="F21" s="69"/>
      <c r="G21" s="127"/>
      <c r="H21" s="130"/>
    </row>
    <row r="22" spans="1:8" ht="21.75" customHeight="1" thickBot="1">
      <c r="A22" s="125"/>
      <c r="B22" s="71"/>
      <c r="C22" s="68"/>
      <c r="D22" s="68"/>
      <c r="E22" s="69"/>
      <c r="F22" s="69"/>
      <c r="G22" s="127"/>
      <c r="H22" s="130"/>
    </row>
    <row r="23" spans="1:8" ht="16.5" customHeight="1" thickTop="1">
      <c r="A23" s="125"/>
      <c r="B23" s="116" t="s">
        <v>10</v>
      </c>
      <c r="C23" s="117"/>
      <c r="D23" s="118"/>
      <c r="E23" s="72" t="s">
        <v>35</v>
      </c>
      <c r="F23" s="72" t="s">
        <v>36</v>
      </c>
      <c r="G23" s="72" t="s">
        <v>36</v>
      </c>
      <c r="H23" s="73" t="s">
        <v>36</v>
      </c>
    </row>
    <row r="24" spans="1:8" ht="16.5" customHeight="1">
      <c r="A24" s="125"/>
      <c r="B24" s="119"/>
      <c r="C24" s="120"/>
      <c r="D24" s="121"/>
      <c r="E24" s="74"/>
      <c r="F24" s="74"/>
      <c r="G24" s="75"/>
      <c r="H24" s="76"/>
    </row>
    <row r="25" spans="1:8" ht="21.75" customHeight="1">
      <c r="A25" s="125"/>
      <c r="B25" s="101" t="s">
        <v>20</v>
      </c>
      <c r="C25" s="102"/>
      <c r="D25" s="103"/>
      <c r="E25" s="77"/>
      <c r="F25" s="77"/>
      <c r="G25" s="68"/>
      <c r="H25" s="78"/>
    </row>
    <row r="26" spans="1:8" ht="21.75" customHeight="1">
      <c r="A26" s="125"/>
      <c r="B26" s="101" t="s">
        <v>21</v>
      </c>
      <c r="C26" s="102"/>
      <c r="D26" s="103"/>
      <c r="E26" s="69"/>
      <c r="F26" s="69"/>
      <c r="G26" s="68"/>
      <c r="H26" s="78"/>
    </row>
    <row r="27" spans="1:8" ht="21.75" customHeight="1" thickBot="1">
      <c r="A27" s="126"/>
      <c r="B27" s="107" t="s">
        <v>22</v>
      </c>
      <c r="C27" s="108"/>
      <c r="D27" s="109"/>
      <c r="E27" s="79"/>
      <c r="F27" s="79"/>
      <c r="G27" s="80"/>
      <c r="H27" s="81"/>
    </row>
    <row r="28" spans="1:8" ht="21.75" customHeight="1">
      <c r="A28" s="124" t="s">
        <v>37</v>
      </c>
      <c r="B28" s="82" t="s">
        <v>38</v>
      </c>
      <c r="C28" s="83"/>
      <c r="D28" s="83"/>
      <c r="E28" s="84"/>
      <c r="F28" s="84"/>
      <c r="G28" s="131"/>
      <c r="H28" s="132"/>
    </row>
    <row r="29" spans="1:8" ht="21.75" customHeight="1">
      <c r="A29" s="125"/>
      <c r="B29" s="70" t="s">
        <v>17</v>
      </c>
      <c r="C29" s="85"/>
      <c r="D29" s="85"/>
      <c r="E29" s="69"/>
      <c r="F29" s="69"/>
      <c r="G29" s="127"/>
      <c r="H29" s="130"/>
    </row>
    <row r="30" spans="1:8" ht="21.75" customHeight="1">
      <c r="A30" s="125"/>
      <c r="B30" s="70" t="s">
        <v>18</v>
      </c>
      <c r="C30" s="68"/>
      <c r="D30" s="68"/>
      <c r="E30" s="69"/>
      <c r="F30" s="69"/>
      <c r="G30" s="127"/>
      <c r="H30" s="130"/>
    </row>
    <row r="31" spans="1:8" ht="21.75" customHeight="1">
      <c r="A31" s="125"/>
      <c r="B31" s="70" t="s">
        <v>19</v>
      </c>
      <c r="C31" s="68"/>
      <c r="D31" s="68"/>
      <c r="E31" s="69"/>
      <c r="F31" s="69"/>
      <c r="G31" s="127"/>
      <c r="H31" s="130"/>
    </row>
    <row r="32" spans="1:8" ht="21.75" customHeight="1">
      <c r="A32" s="125"/>
      <c r="B32" s="71"/>
      <c r="C32" s="68"/>
      <c r="D32" s="68"/>
      <c r="E32" s="69"/>
      <c r="F32" s="69"/>
      <c r="G32" s="127"/>
      <c r="H32" s="130"/>
    </row>
    <row r="33" spans="1:8" ht="21.75" customHeight="1" thickBot="1">
      <c r="A33" s="125"/>
      <c r="B33" s="71"/>
      <c r="C33" s="68"/>
      <c r="D33" s="68"/>
      <c r="E33" s="69"/>
      <c r="F33" s="69"/>
      <c r="G33" s="127"/>
      <c r="H33" s="130"/>
    </row>
    <row r="34" spans="1:8" ht="16.5" customHeight="1" thickTop="1">
      <c r="A34" s="125"/>
      <c r="B34" s="104" t="s">
        <v>11</v>
      </c>
      <c r="C34" s="105"/>
      <c r="D34" s="106"/>
      <c r="E34" s="72" t="s">
        <v>35</v>
      </c>
      <c r="F34" s="72" t="s">
        <v>35</v>
      </c>
      <c r="G34" s="72" t="s">
        <v>35</v>
      </c>
      <c r="H34" s="73" t="s">
        <v>35</v>
      </c>
    </row>
    <row r="35" spans="1:8" ht="16.5" customHeight="1">
      <c r="A35" s="125"/>
      <c r="B35" s="113"/>
      <c r="C35" s="114"/>
      <c r="D35" s="115"/>
      <c r="E35" s="74"/>
      <c r="F35" s="74"/>
      <c r="G35" s="75"/>
      <c r="H35" s="76"/>
    </row>
    <row r="36" spans="1:8" ht="21.75" customHeight="1">
      <c r="A36" s="125"/>
      <c r="B36" s="101" t="s">
        <v>20</v>
      </c>
      <c r="C36" s="102"/>
      <c r="D36" s="103"/>
      <c r="E36" s="77"/>
      <c r="F36" s="77"/>
      <c r="G36" s="68"/>
      <c r="H36" s="78"/>
    </row>
    <row r="37" spans="1:8" ht="21.75" customHeight="1">
      <c r="A37" s="125"/>
      <c r="B37" s="101" t="s">
        <v>21</v>
      </c>
      <c r="C37" s="102"/>
      <c r="D37" s="103"/>
      <c r="E37" s="69"/>
      <c r="F37" s="69"/>
      <c r="G37" s="68"/>
      <c r="H37" s="78"/>
    </row>
    <row r="38" spans="1:8" ht="21.75" customHeight="1" thickBot="1">
      <c r="A38" s="126"/>
      <c r="B38" s="107" t="s">
        <v>22</v>
      </c>
      <c r="C38" s="108"/>
      <c r="D38" s="109"/>
      <c r="E38" s="79"/>
      <c r="F38" s="79"/>
      <c r="G38" s="80"/>
      <c r="H38" s="81"/>
    </row>
    <row r="39" spans="1:8" ht="21.75" customHeight="1">
      <c r="A39" s="86"/>
      <c r="B39" s="87"/>
      <c r="C39" s="87"/>
      <c r="D39" s="87"/>
      <c r="E39" s="88"/>
      <c r="F39" s="88"/>
      <c r="G39" s="89"/>
      <c r="H39" s="89"/>
    </row>
    <row r="40" spans="1:8" ht="21.75" customHeight="1">
      <c r="A40" s="86"/>
      <c r="B40" s="87"/>
      <c r="C40" s="87"/>
      <c r="D40" s="87"/>
      <c r="E40" s="88"/>
      <c r="F40" s="88"/>
      <c r="G40" s="89"/>
      <c r="H40" s="89"/>
    </row>
    <row r="41" spans="1:8" ht="21.75" customHeight="1" thickBot="1">
      <c r="A41" s="86"/>
      <c r="B41" s="87"/>
      <c r="C41" s="87"/>
      <c r="D41" s="87"/>
      <c r="E41" s="88"/>
      <c r="F41" s="88"/>
      <c r="G41" s="89"/>
      <c r="H41" s="89"/>
    </row>
    <row r="42" spans="1:8" ht="21" customHeight="1">
      <c r="A42" s="136" t="s">
        <v>6</v>
      </c>
      <c r="B42" s="133" t="s">
        <v>0</v>
      </c>
      <c r="C42" s="133" t="s">
        <v>39</v>
      </c>
      <c r="D42" s="122" t="s">
        <v>94</v>
      </c>
      <c r="E42" s="133" t="s">
        <v>40</v>
      </c>
      <c r="F42" s="133" t="s">
        <v>33</v>
      </c>
      <c r="G42" s="133" t="s">
        <v>7</v>
      </c>
      <c r="H42" s="134"/>
    </row>
    <row r="43" spans="1:8" ht="21" customHeight="1">
      <c r="A43" s="137"/>
      <c r="B43" s="138"/>
      <c r="C43" s="138"/>
      <c r="D43" s="123"/>
      <c r="E43" s="138"/>
      <c r="F43" s="138"/>
      <c r="G43" s="65" t="s">
        <v>8</v>
      </c>
      <c r="H43" s="66" t="s">
        <v>9</v>
      </c>
    </row>
    <row r="44" spans="1:8" ht="21.75" customHeight="1">
      <c r="A44" s="135" t="s">
        <v>101</v>
      </c>
      <c r="B44" s="90" t="s">
        <v>41</v>
      </c>
      <c r="C44" s="85"/>
      <c r="D44" s="85"/>
      <c r="E44" s="69"/>
      <c r="F44" s="69"/>
      <c r="G44" s="128"/>
      <c r="H44" s="129"/>
    </row>
    <row r="45" spans="1:8" ht="21.75" customHeight="1">
      <c r="A45" s="125"/>
      <c r="B45" s="70" t="s">
        <v>17</v>
      </c>
      <c r="C45" s="85"/>
      <c r="D45" s="85"/>
      <c r="E45" s="69"/>
      <c r="F45" s="69"/>
      <c r="G45" s="127"/>
      <c r="H45" s="130"/>
    </row>
    <row r="46" spans="1:8" ht="21.75" customHeight="1">
      <c r="A46" s="125"/>
      <c r="B46" s="70" t="s">
        <v>18</v>
      </c>
      <c r="C46" s="68"/>
      <c r="D46" s="68"/>
      <c r="E46" s="69"/>
      <c r="F46" s="69"/>
      <c r="G46" s="127"/>
      <c r="H46" s="130"/>
    </row>
    <row r="47" spans="1:8" ht="21.75" customHeight="1">
      <c r="A47" s="125"/>
      <c r="B47" s="70" t="s">
        <v>19</v>
      </c>
      <c r="C47" s="68"/>
      <c r="D47" s="68"/>
      <c r="E47" s="69"/>
      <c r="F47" s="69"/>
      <c r="G47" s="127"/>
      <c r="H47" s="130"/>
    </row>
    <row r="48" spans="1:8" ht="21.75" customHeight="1">
      <c r="A48" s="125"/>
      <c r="B48" s="71"/>
      <c r="C48" s="68"/>
      <c r="D48" s="68"/>
      <c r="E48" s="69"/>
      <c r="F48" s="69"/>
      <c r="G48" s="127"/>
      <c r="H48" s="130"/>
    </row>
    <row r="49" spans="1:8" ht="21.75" customHeight="1" thickBot="1">
      <c r="A49" s="125"/>
      <c r="B49" s="71"/>
      <c r="C49" s="68"/>
      <c r="D49" s="68"/>
      <c r="E49" s="69"/>
      <c r="F49" s="69"/>
      <c r="G49" s="127"/>
      <c r="H49" s="130"/>
    </row>
    <row r="50" spans="1:8" ht="16.5" customHeight="1" thickTop="1">
      <c r="A50" s="125"/>
      <c r="B50" s="104" t="s">
        <v>12</v>
      </c>
      <c r="C50" s="105"/>
      <c r="D50" s="106"/>
      <c r="E50" s="72" t="s">
        <v>35</v>
      </c>
      <c r="F50" s="72" t="s">
        <v>35</v>
      </c>
      <c r="G50" s="72" t="s">
        <v>35</v>
      </c>
      <c r="H50" s="73" t="s">
        <v>35</v>
      </c>
    </row>
    <row r="51" spans="1:8" ht="16.5" customHeight="1">
      <c r="A51" s="125"/>
      <c r="B51" s="113"/>
      <c r="C51" s="114"/>
      <c r="D51" s="115"/>
      <c r="E51" s="74"/>
      <c r="F51" s="74"/>
      <c r="G51" s="75"/>
      <c r="H51" s="76"/>
    </row>
    <row r="52" spans="1:8" ht="21.75" customHeight="1">
      <c r="A52" s="125"/>
      <c r="B52" s="101" t="s">
        <v>20</v>
      </c>
      <c r="C52" s="102"/>
      <c r="D52" s="103"/>
      <c r="E52" s="77"/>
      <c r="F52" s="77"/>
      <c r="G52" s="68"/>
      <c r="H52" s="78"/>
    </row>
    <row r="53" spans="1:8" ht="21.75" customHeight="1">
      <c r="A53" s="125"/>
      <c r="B53" s="101" t="s">
        <v>21</v>
      </c>
      <c r="C53" s="102"/>
      <c r="D53" s="103"/>
      <c r="E53" s="69"/>
      <c r="F53" s="69"/>
      <c r="G53" s="68"/>
      <c r="H53" s="78"/>
    </row>
    <row r="54" spans="1:8" ht="21.75" customHeight="1" thickBot="1">
      <c r="A54" s="126"/>
      <c r="B54" s="107" t="s">
        <v>22</v>
      </c>
      <c r="C54" s="108"/>
      <c r="D54" s="109"/>
      <c r="E54" s="79"/>
      <c r="F54" s="79"/>
      <c r="G54" s="80"/>
      <c r="H54" s="81"/>
    </row>
    <row r="55" spans="1:8" ht="21.75" customHeight="1">
      <c r="A55" s="125" t="s">
        <v>42</v>
      </c>
      <c r="B55" s="90" t="s">
        <v>43</v>
      </c>
      <c r="C55" s="91"/>
      <c r="D55" s="91"/>
      <c r="E55" s="74"/>
      <c r="F55" s="74"/>
      <c r="G55" s="127"/>
      <c r="H55" s="130"/>
    </row>
    <row r="56" spans="1:8" ht="21.75" customHeight="1">
      <c r="A56" s="125"/>
      <c r="B56" s="70" t="s">
        <v>17</v>
      </c>
      <c r="C56" s="85"/>
      <c r="D56" s="85"/>
      <c r="E56" s="69"/>
      <c r="F56" s="69"/>
      <c r="G56" s="127"/>
      <c r="H56" s="130"/>
    </row>
    <row r="57" spans="1:8" ht="21.75" customHeight="1">
      <c r="A57" s="125"/>
      <c r="B57" s="70" t="s">
        <v>18</v>
      </c>
      <c r="C57" s="68"/>
      <c r="D57" s="68"/>
      <c r="E57" s="69"/>
      <c r="F57" s="69"/>
      <c r="G57" s="127"/>
      <c r="H57" s="130"/>
    </row>
    <row r="58" spans="1:8" ht="21.75" customHeight="1">
      <c r="A58" s="125"/>
      <c r="B58" s="70" t="s">
        <v>19</v>
      </c>
      <c r="C58" s="68"/>
      <c r="D58" s="68"/>
      <c r="E58" s="69"/>
      <c r="F58" s="69"/>
      <c r="G58" s="127"/>
      <c r="H58" s="130"/>
    </row>
    <row r="59" spans="1:8" ht="21.75" customHeight="1">
      <c r="A59" s="125"/>
      <c r="B59" s="71"/>
      <c r="C59" s="68"/>
      <c r="D59" s="68"/>
      <c r="E59" s="69"/>
      <c r="F59" s="69"/>
      <c r="G59" s="127"/>
      <c r="H59" s="130"/>
    </row>
    <row r="60" spans="1:8" ht="21.75" customHeight="1" thickBot="1">
      <c r="A60" s="125"/>
      <c r="B60" s="71"/>
      <c r="C60" s="68"/>
      <c r="D60" s="68"/>
      <c r="E60" s="69"/>
      <c r="F60" s="69"/>
      <c r="G60" s="127"/>
      <c r="H60" s="130"/>
    </row>
    <row r="61" spans="1:8" ht="16.5" customHeight="1" thickTop="1">
      <c r="A61" s="125"/>
      <c r="B61" s="104" t="s">
        <v>13</v>
      </c>
      <c r="C61" s="105"/>
      <c r="D61" s="106"/>
      <c r="E61" s="72" t="s">
        <v>35</v>
      </c>
      <c r="F61" s="72" t="s">
        <v>35</v>
      </c>
      <c r="G61" s="72" t="s">
        <v>35</v>
      </c>
      <c r="H61" s="73" t="s">
        <v>35</v>
      </c>
    </row>
    <row r="62" spans="1:8" ht="16.5" customHeight="1">
      <c r="A62" s="125"/>
      <c r="B62" s="113"/>
      <c r="C62" s="114"/>
      <c r="D62" s="115"/>
      <c r="E62" s="74"/>
      <c r="F62" s="74"/>
      <c r="G62" s="75"/>
      <c r="H62" s="76"/>
    </row>
    <row r="63" spans="1:8" ht="21.75" customHeight="1">
      <c r="A63" s="125"/>
      <c r="B63" s="101" t="s">
        <v>20</v>
      </c>
      <c r="C63" s="102"/>
      <c r="D63" s="103"/>
      <c r="E63" s="69"/>
      <c r="F63" s="69"/>
      <c r="G63" s="68"/>
      <c r="H63" s="78"/>
    </row>
    <row r="64" spans="1:8" ht="21.75" customHeight="1">
      <c r="A64" s="125"/>
      <c r="B64" s="101" t="s">
        <v>21</v>
      </c>
      <c r="C64" s="102"/>
      <c r="D64" s="103"/>
      <c r="E64" s="69"/>
      <c r="F64" s="69"/>
      <c r="G64" s="68"/>
      <c r="H64" s="78"/>
    </row>
    <row r="65" spans="1:8" ht="21.75" customHeight="1" thickBot="1">
      <c r="A65" s="125"/>
      <c r="B65" s="107" t="s">
        <v>22</v>
      </c>
      <c r="C65" s="108"/>
      <c r="D65" s="109"/>
      <c r="E65" s="92"/>
      <c r="F65" s="92"/>
      <c r="G65" s="93"/>
      <c r="H65" s="94"/>
    </row>
    <row r="66" spans="1:8" ht="16.5" customHeight="1">
      <c r="A66" s="124" t="s">
        <v>44</v>
      </c>
      <c r="B66" s="110" t="s">
        <v>15</v>
      </c>
      <c r="C66" s="111"/>
      <c r="D66" s="112"/>
      <c r="E66" s="95" t="s">
        <v>45</v>
      </c>
      <c r="F66" s="95" t="s">
        <v>45</v>
      </c>
      <c r="G66" s="95" t="s">
        <v>45</v>
      </c>
      <c r="H66" s="96" t="s">
        <v>45</v>
      </c>
    </row>
    <row r="67" spans="1:8" ht="16.5" customHeight="1">
      <c r="A67" s="125"/>
      <c r="B67" s="113"/>
      <c r="C67" s="114"/>
      <c r="D67" s="115"/>
      <c r="E67" s="74">
        <f>E24+E35+E51+E62</f>
        <v>0</v>
      </c>
      <c r="F67" s="74">
        <f>F24+F35+F51+F62</f>
        <v>0</v>
      </c>
      <c r="G67" s="75">
        <f>G24+G35+G51+G62</f>
        <v>0</v>
      </c>
      <c r="H67" s="76">
        <f>H24+H35+H51+H62</f>
        <v>0</v>
      </c>
    </row>
    <row r="68" spans="1:8" ht="21.75" customHeight="1">
      <c r="A68" s="125"/>
      <c r="B68" s="101" t="s">
        <v>20</v>
      </c>
      <c r="C68" s="102"/>
      <c r="D68" s="103"/>
      <c r="E68" s="69">
        <f aca="true" t="shared" si="0" ref="E68:F70">E25+E29+E52+E63</f>
        <v>0</v>
      </c>
      <c r="F68" s="69">
        <f t="shared" si="0"/>
        <v>0</v>
      </c>
      <c r="G68" s="97"/>
      <c r="H68" s="98"/>
    </row>
    <row r="69" spans="1:8" ht="21.75" customHeight="1">
      <c r="A69" s="125"/>
      <c r="B69" s="101" t="s">
        <v>21</v>
      </c>
      <c r="C69" s="102"/>
      <c r="D69" s="103"/>
      <c r="E69" s="69">
        <f t="shared" si="0"/>
        <v>0</v>
      </c>
      <c r="F69" s="69">
        <f t="shared" si="0"/>
        <v>0</v>
      </c>
      <c r="G69" s="97"/>
      <c r="H69" s="98"/>
    </row>
    <row r="70" spans="1:8" ht="21.75" customHeight="1" thickBot="1">
      <c r="A70" s="126"/>
      <c r="B70" s="107" t="s">
        <v>22</v>
      </c>
      <c r="C70" s="108"/>
      <c r="D70" s="109"/>
      <c r="E70" s="79">
        <f t="shared" si="0"/>
        <v>0</v>
      </c>
      <c r="F70" s="79">
        <f t="shared" si="0"/>
        <v>0</v>
      </c>
      <c r="G70" s="99"/>
      <c r="H70" s="100"/>
    </row>
    <row r="71" ht="13.5">
      <c r="A71" s="60"/>
    </row>
    <row r="72" ht="13.5">
      <c r="A72" s="58" t="s">
        <v>50</v>
      </c>
    </row>
    <row r="73" ht="13.5">
      <c r="A73" s="57" t="s">
        <v>99</v>
      </c>
    </row>
    <row r="74" ht="13.5">
      <c r="A74" s="58" t="s">
        <v>103</v>
      </c>
    </row>
    <row r="75" ht="13.5">
      <c r="A75" s="58" t="s">
        <v>48</v>
      </c>
    </row>
    <row r="76" ht="13.5">
      <c r="A76" s="58" t="s">
        <v>49</v>
      </c>
    </row>
    <row r="77" spans="1:2" ht="13.5">
      <c r="A77" s="58" t="s">
        <v>104</v>
      </c>
      <c r="B77" s="58"/>
    </row>
    <row r="78" spans="1:2" ht="13.5">
      <c r="A78" s="58" t="s">
        <v>53</v>
      </c>
      <c r="B78" s="58"/>
    </row>
    <row r="79" ht="13.5">
      <c r="A79" s="58" t="s">
        <v>52</v>
      </c>
    </row>
    <row r="80" ht="13.5">
      <c r="A80" s="58" t="s">
        <v>47</v>
      </c>
    </row>
    <row r="81" spans="1:2" ht="13.5">
      <c r="A81" s="58" t="s">
        <v>96</v>
      </c>
      <c r="B81" s="58"/>
    </row>
    <row r="82" spans="1:2" ht="13.5">
      <c r="A82" s="58" t="s">
        <v>46</v>
      </c>
      <c r="B82" s="58"/>
    </row>
    <row r="83" spans="1:2" ht="13.5">
      <c r="A83" s="58" t="s">
        <v>97</v>
      </c>
      <c r="B83" s="58"/>
    </row>
    <row r="84" spans="1:2" ht="13.5">
      <c r="A84" s="58" t="s">
        <v>100</v>
      </c>
      <c r="B84" s="58"/>
    </row>
    <row r="85" spans="1:2" ht="13.5">
      <c r="A85" s="58"/>
      <c r="B85" s="58"/>
    </row>
    <row r="86" spans="1:2" ht="13.5">
      <c r="A86" s="58"/>
      <c r="B86" s="58"/>
    </row>
    <row r="87" spans="1:2" ht="13.5">
      <c r="A87" s="58"/>
      <c r="B87" s="58"/>
    </row>
  </sheetData>
  <sheetProtection/>
  <mergeCells count="68">
    <mergeCell ref="A28:A38"/>
    <mergeCell ref="A15:A16"/>
    <mergeCell ref="C15:C16"/>
    <mergeCell ref="E15:E16"/>
    <mergeCell ref="B15:B16"/>
    <mergeCell ref="A10:B10"/>
    <mergeCell ref="A11:B11"/>
    <mergeCell ref="A12:B12"/>
    <mergeCell ref="E10:G10"/>
    <mergeCell ref="E12:G12"/>
    <mergeCell ref="A17:A27"/>
    <mergeCell ref="G15:H15"/>
    <mergeCell ref="F15:F16"/>
    <mergeCell ref="E11:G11"/>
    <mergeCell ref="C10:D10"/>
    <mergeCell ref="C11:D11"/>
    <mergeCell ref="C12:D12"/>
    <mergeCell ref="B14:G14"/>
    <mergeCell ref="D15:D16"/>
    <mergeCell ref="A3:H3"/>
    <mergeCell ref="A7:B7"/>
    <mergeCell ref="A8:B8"/>
    <mergeCell ref="A9:B9"/>
    <mergeCell ref="E7:G7"/>
    <mergeCell ref="E8:G8"/>
    <mergeCell ref="E9:G9"/>
    <mergeCell ref="C8:D8"/>
    <mergeCell ref="C9:D9"/>
    <mergeCell ref="C7:D7"/>
    <mergeCell ref="A44:A54"/>
    <mergeCell ref="A42:A43"/>
    <mergeCell ref="H44:H49"/>
    <mergeCell ref="E42:E43"/>
    <mergeCell ref="F42:F43"/>
    <mergeCell ref="H55:H60"/>
    <mergeCell ref="C42:C43"/>
    <mergeCell ref="B42:B43"/>
    <mergeCell ref="B53:D53"/>
    <mergeCell ref="B54:D54"/>
    <mergeCell ref="A66:A70"/>
    <mergeCell ref="G55:G60"/>
    <mergeCell ref="G17:G22"/>
    <mergeCell ref="G44:G49"/>
    <mergeCell ref="H17:H22"/>
    <mergeCell ref="G28:G33"/>
    <mergeCell ref="H28:H33"/>
    <mergeCell ref="G42:H42"/>
    <mergeCell ref="A55:A65"/>
    <mergeCell ref="B63:D63"/>
    <mergeCell ref="B23:D24"/>
    <mergeCell ref="B64:D64"/>
    <mergeCell ref="B65:D65"/>
    <mergeCell ref="B61:D62"/>
    <mergeCell ref="B68:D68"/>
    <mergeCell ref="D42:D43"/>
    <mergeCell ref="B25:D25"/>
    <mergeCell ref="B26:D26"/>
    <mergeCell ref="B27:D27"/>
    <mergeCell ref="B36:D36"/>
    <mergeCell ref="B52:D52"/>
    <mergeCell ref="B50:D50"/>
    <mergeCell ref="B69:D69"/>
    <mergeCell ref="B70:D70"/>
    <mergeCell ref="B66:D67"/>
    <mergeCell ref="B34:D35"/>
    <mergeCell ref="B37:D37"/>
    <mergeCell ref="B38:D38"/>
    <mergeCell ref="B51:D51"/>
  </mergeCells>
  <printOptions/>
  <pageMargins left="0.3937007874015748" right="0.2755905511811024" top="0.7874015748031497" bottom="0.5905511811023623" header="0.5118110236220472" footer="0.5118110236220472"/>
  <pageSetup fitToHeight="2" horizontalDpi="600" verticalDpi="600" orientation="portrait" paperSize="9" scale="98" r:id="rId1"/>
  <rowBreaks count="1" manualBreakCount="1">
    <brk id="41" max="7" man="1"/>
  </rowBreaks>
</worksheet>
</file>

<file path=xl/worksheets/sheet2.xml><?xml version="1.0" encoding="utf-8"?>
<worksheet xmlns="http://schemas.openxmlformats.org/spreadsheetml/2006/main" xmlns:r="http://schemas.openxmlformats.org/officeDocument/2006/relationships">
  <sheetPr>
    <tabColor indexed="13"/>
  </sheetPr>
  <dimension ref="A1:H87"/>
  <sheetViews>
    <sheetView showGridLines="0" zoomScalePageLayoutView="0" workbookViewId="0" topLeftCell="A4">
      <selection activeCell="C78" sqref="C78"/>
    </sheetView>
  </sheetViews>
  <sheetFormatPr defaultColWidth="9.00390625" defaultRowHeight="13.5"/>
  <cols>
    <col min="1" max="2" width="10.875" style="27" customWidth="1"/>
    <col min="3" max="3" width="21.125" style="27" customWidth="1"/>
    <col min="4" max="4" width="11.375" style="27" customWidth="1"/>
    <col min="5" max="8" width="10.875" style="27" customWidth="1"/>
    <col min="9" max="16384" width="9.00390625" style="27" customWidth="1"/>
  </cols>
  <sheetData>
    <row r="1" spans="1:8" ht="13.5">
      <c r="A1" s="2" t="s">
        <v>25</v>
      </c>
      <c r="B1" s="2"/>
      <c r="C1" s="2"/>
      <c r="D1" s="2"/>
      <c r="E1" s="2"/>
      <c r="F1" s="2"/>
      <c r="G1" s="2"/>
      <c r="H1" s="2"/>
    </row>
    <row r="2" ht="13.5">
      <c r="A2" s="1"/>
    </row>
    <row r="3" spans="1:8" ht="17.25">
      <c r="A3" s="181" t="s">
        <v>23</v>
      </c>
      <c r="B3" s="181"/>
      <c r="C3" s="181"/>
      <c r="D3" s="181"/>
      <c r="E3" s="181"/>
      <c r="F3" s="181"/>
      <c r="G3" s="181"/>
      <c r="H3" s="181"/>
    </row>
    <row r="4" ht="13.5">
      <c r="A4" s="1"/>
    </row>
    <row r="5" ht="13.5">
      <c r="A5" s="1"/>
    </row>
    <row r="6" spans="1:8" ht="14.25" thickBot="1">
      <c r="A6" s="25" t="s">
        <v>54</v>
      </c>
      <c r="B6" s="2"/>
      <c r="C6" s="2"/>
      <c r="D6" s="2"/>
      <c r="E6" s="2"/>
      <c r="F6" s="2"/>
      <c r="G6" s="3" t="s">
        <v>55</v>
      </c>
      <c r="H6" s="3" t="s">
        <v>56</v>
      </c>
    </row>
    <row r="7" spans="1:7" ht="21.75" customHeight="1">
      <c r="A7" s="182"/>
      <c r="B7" s="183"/>
      <c r="C7" s="190" t="s">
        <v>14</v>
      </c>
      <c r="D7" s="191"/>
      <c r="E7" s="184" t="s">
        <v>1</v>
      </c>
      <c r="F7" s="184"/>
      <c r="G7" s="185"/>
    </row>
    <row r="8" spans="1:7" ht="21.75" customHeight="1">
      <c r="A8" s="186" t="s">
        <v>57</v>
      </c>
      <c r="B8" s="187"/>
      <c r="C8" s="192">
        <f>H68</f>
        <v>863429</v>
      </c>
      <c r="D8" s="193"/>
      <c r="E8" s="188"/>
      <c r="F8" s="188"/>
      <c r="G8" s="189"/>
    </row>
    <row r="9" spans="1:7" ht="21.75" customHeight="1">
      <c r="A9" s="186" t="s">
        <v>2</v>
      </c>
      <c r="B9" s="187"/>
      <c r="C9" s="192"/>
      <c r="D9" s="193"/>
      <c r="E9" s="188"/>
      <c r="F9" s="188"/>
      <c r="G9" s="189"/>
    </row>
    <row r="10" spans="1:7" ht="21.75" customHeight="1">
      <c r="A10" s="186" t="s">
        <v>3</v>
      </c>
      <c r="B10" s="187"/>
      <c r="C10" s="202">
        <f>G68</f>
        <v>863428</v>
      </c>
      <c r="D10" s="203"/>
      <c r="E10" s="188"/>
      <c r="F10" s="188"/>
      <c r="G10" s="189"/>
    </row>
    <row r="11" spans="1:7" ht="21.75" customHeight="1" thickBot="1">
      <c r="A11" s="194" t="s">
        <v>4</v>
      </c>
      <c r="B11" s="195"/>
      <c r="C11" s="204"/>
      <c r="D11" s="205"/>
      <c r="E11" s="196"/>
      <c r="F11" s="196"/>
      <c r="G11" s="197"/>
    </row>
    <row r="12" spans="1:7" ht="21.75" customHeight="1" thickBot="1" thickTop="1">
      <c r="A12" s="198" t="s">
        <v>5</v>
      </c>
      <c r="B12" s="199"/>
      <c r="C12" s="206">
        <f>C8+C10</f>
        <v>1726857</v>
      </c>
      <c r="D12" s="207"/>
      <c r="E12" s="200"/>
      <c r="F12" s="200"/>
      <c r="G12" s="201"/>
    </row>
    <row r="13" ht="13.5">
      <c r="A13" s="1"/>
    </row>
    <row r="14" spans="1:8" ht="14.25" thickBot="1">
      <c r="A14" s="24" t="s">
        <v>58</v>
      </c>
      <c r="B14" s="208"/>
      <c r="C14" s="208"/>
      <c r="D14" s="208"/>
      <c r="E14" s="208"/>
      <c r="F14" s="208"/>
      <c r="G14" s="208"/>
      <c r="H14" s="6" t="s">
        <v>55</v>
      </c>
    </row>
    <row r="15" spans="1:8" ht="21" customHeight="1">
      <c r="A15" s="209" t="s">
        <v>6</v>
      </c>
      <c r="B15" s="184" t="s">
        <v>0</v>
      </c>
      <c r="C15" s="184" t="s">
        <v>59</v>
      </c>
      <c r="D15" s="210" t="s">
        <v>94</v>
      </c>
      <c r="E15" s="184" t="s">
        <v>60</v>
      </c>
      <c r="F15" s="184" t="s">
        <v>61</v>
      </c>
      <c r="G15" s="184" t="s">
        <v>7</v>
      </c>
      <c r="H15" s="185"/>
    </row>
    <row r="16" spans="1:8" ht="21" customHeight="1">
      <c r="A16" s="186"/>
      <c r="B16" s="187"/>
      <c r="C16" s="187"/>
      <c r="D16" s="211"/>
      <c r="E16" s="187"/>
      <c r="F16" s="187"/>
      <c r="G16" s="4" t="s">
        <v>8</v>
      </c>
      <c r="H16" s="12" t="s">
        <v>9</v>
      </c>
    </row>
    <row r="17" spans="1:8" ht="21.75" customHeight="1">
      <c r="A17" s="194" t="s">
        <v>62</v>
      </c>
      <c r="B17" s="26" t="s">
        <v>63</v>
      </c>
      <c r="C17" s="5"/>
      <c r="D17" s="5"/>
      <c r="E17" s="8"/>
      <c r="F17" s="8"/>
      <c r="G17" s="214"/>
      <c r="H17" s="216"/>
    </row>
    <row r="18" spans="1:8" ht="21.75" customHeight="1">
      <c r="A18" s="212"/>
      <c r="B18" s="23" t="s">
        <v>17</v>
      </c>
      <c r="C18" s="5"/>
      <c r="D18" s="5"/>
      <c r="E18" s="8"/>
      <c r="F18" s="8"/>
      <c r="G18" s="215"/>
      <c r="H18" s="217"/>
    </row>
    <row r="19" spans="1:8" ht="21.75" customHeight="1">
      <c r="A19" s="212"/>
      <c r="B19" s="23" t="s">
        <v>18</v>
      </c>
      <c r="C19" s="5"/>
      <c r="D19" s="5"/>
      <c r="E19" s="8"/>
      <c r="F19" s="8"/>
      <c r="G19" s="215"/>
      <c r="H19" s="217"/>
    </row>
    <row r="20" spans="1:8" ht="21.75" customHeight="1">
      <c r="A20" s="212"/>
      <c r="B20" s="23" t="s">
        <v>19</v>
      </c>
      <c r="C20" s="5"/>
      <c r="D20" s="5"/>
      <c r="E20" s="8"/>
      <c r="F20" s="8"/>
      <c r="G20" s="215"/>
      <c r="H20" s="217"/>
    </row>
    <row r="21" spans="1:8" ht="21.75" customHeight="1">
      <c r="A21" s="212"/>
      <c r="B21" s="11"/>
      <c r="C21" s="5"/>
      <c r="D21" s="5"/>
      <c r="E21" s="8"/>
      <c r="F21" s="8"/>
      <c r="G21" s="215"/>
      <c r="H21" s="217"/>
    </row>
    <row r="22" spans="1:8" ht="21.75" customHeight="1" thickBot="1">
      <c r="A22" s="212"/>
      <c r="B22" s="11"/>
      <c r="C22" s="5"/>
      <c r="D22" s="5"/>
      <c r="E22" s="8"/>
      <c r="F22" s="8"/>
      <c r="G22" s="215"/>
      <c r="H22" s="217"/>
    </row>
    <row r="23" spans="1:8" ht="16.5" customHeight="1" thickTop="1">
      <c r="A23" s="212"/>
      <c r="B23" s="175" t="s">
        <v>10</v>
      </c>
      <c r="C23" s="176"/>
      <c r="D23" s="177"/>
      <c r="E23" s="28"/>
      <c r="F23" s="28"/>
      <c r="G23" s="28"/>
      <c r="H23" s="29"/>
    </row>
    <row r="24" spans="1:8" ht="16.5" customHeight="1">
      <c r="A24" s="212"/>
      <c r="B24" s="178"/>
      <c r="C24" s="179"/>
      <c r="D24" s="180"/>
      <c r="E24" s="15"/>
      <c r="F24" s="15"/>
      <c r="G24" s="19"/>
      <c r="H24" s="20"/>
    </row>
    <row r="25" spans="1:8" ht="21.75" customHeight="1">
      <c r="A25" s="212"/>
      <c r="B25" s="169" t="s">
        <v>20</v>
      </c>
      <c r="C25" s="170"/>
      <c r="D25" s="171"/>
      <c r="E25" s="10"/>
      <c r="F25" s="10"/>
      <c r="G25" s="5"/>
      <c r="H25" s="13"/>
    </row>
    <row r="26" spans="1:8" ht="21.75" customHeight="1">
      <c r="A26" s="212"/>
      <c r="B26" s="169" t="s">
        <v>21</v>
      </c>
      <c r="C26" s="170"/>
      <c r="D26" s="171"/>
      <c r="E26" s="8"/>
      <c r="F26" s="8"/>
      <c r="G26" s="5"/>
      <c r="H26" s="13"/>
    </row>
    <row r="27" spans="1:8" ht="21.75" customHeight="1" thickBot="1">
      <c r="A27" s="213"/>
      <c r="B27" s="172" t="s">
        <v>22</v>
      </c>
      <c r="C27" s="173"/>
      <c r="D27" s="174"/>
      <c r="E27" s="16"/>
      <c r="F27" s="16"/>
      <c r="G27" s="17"/>
      <c r="H27" s="18"/>
    </row>
    <row r="28" spans="1:8" ht="21.75" customHeight="1">
      <c r="A28" s="218" t="s">
        <v>64</v>
      </c>
      <c r="B28" s="26" t="s">
        <v>65</v>
      </c>
      <c r="C28" s="30" t="s">
        <v>66</v>
      </c>
      <c r="D28" s="30"/>
      <c r="E28" s="9">
        <f>SUM(E29:E32)</f>
        <v>619500</v>
      </c>
      <c r="F28" s="9">
        <f>SUM(F29:F32)</f>
        <v>590000</v>
      </c>
      <c r="G28" s="219"/>
      <c r="H28" s="220"/>
    </row>
    <row r="29" spans="1:8" ht="21.75" customHeight="1">
      <c r="A29" s="212"/>
      <c r="B29" s="23" t="s">
        <v>17</v>
      </c>
      <c r="C29" s="31" t="s">
        <v>67</v>
      </c>
      <c r="D29" s="31"/>
      <c r="E29" s="8">
        <v>315000</v>
      </c>
      <c r="F29" s="8">
        <v>300000</v>
      </c>
      <c r="G29" s="215"/>
      <c r="H29" s="217"/>
    </row>
    <row r="30" spans="1:8" ht="21.75" customHeight="1">
      <c r="A30" s="212"/>
      <c r="B30" s="23" t="s">
        <v>17</v>
      </c>
      <c r="C30" s="31" t="s">
        <v>68</v>
      </c>
      <c r="D30" s="31"/>
      <c r="E30" s="8">
        <v>105000</v>
      </c>
      <c r="F30" s="8">
        <v>100000</v>
      </c>
      <c r="G30" s="215"/>
      <c r="H30" s="217"/>
    </row>
    <row r="31" spans="1:8" ht="21.75" customHeight="1">
      <c r="A31" s="212"/>
      <c r="B31" s="23" t="s">
        <v>18</v>
      </c>
      <c r="C31" s="32" t="s">
        <v>69</v>
      </c>
      <c r="D31" s="32"/>
      <c r="E31" s="8">
        <v>105000</v>
      </c>
      <c r="F31" s="8">
        <v>100000</v>
      </c>
      <c r="G31" s="215"/>
      <c r="H31" s="217"/>
    </row>
    <row r="32" spans="1:8" ht="21.75" customHeight="1">
      <c r="A32" s="212"/>
      <c r="B32" s="23" t="s">
        <v>19</v>
      </c>
      <c r="C32" s="32" t="s">
        <v>68</v>
      </c>
      <c r="D32" s="32"/>
      <c r="E32" s="8">
        <v>94500</v>
      </c>
      <c r="F32" s="8">
        <v>90000</v>
      </c>
      <c r="G32" s="215"/>
      <c r="H32" s="217"/>
    </row>
    <row r="33" spans="1:8" ht="21.75" customHeight="1">
      <c r="A33" s="212"/>
      <c r="B33" s="26" t="s">
        <v>70</v>
      </c>
      <c r="C33" s="33" t="s">
        <v>71</v>
      </c>
      <c r="D33" s="33"/>
      <c r="E33" s="8">
        <f>SUM(E34:E36)</f>
        <v>147500</v>
      </c>
      <c r="F33" s="8">
        <f>SUM(F34:F36)</f>
        <v>140000</v>
      </c>
      <c r="G33" s="215"/>
      <c r="H33" s="217"/>
    </row>
    <row r="34" spans="1:8" ht="21.75" customHeight="1">
      <c r="A34" s="212"/>
      <c r="B34" s="23" t="s">
        <v>17</v>
      </c>
      <c r="C34" s="26" t="s">
        <v>72</v>
      </c>
      <c r="D34" s="26"/>
      <c r="E34" s="8">
        <v>84000</v>
      </c>
      <c r="F34" s="8">
        <v>80000</v>
      </c>
      <c r="G34" s="215"/>
      <c r="H34" s="217"/>
    </row>
    <row r="35" spans="1:8" ht="21.75" customHeight="1">
      <c r="A35" s="212"/>
      <c r="B35" s="23" t="s">
        <v>18</v>
      </c>
      <c r="C35" s="26" t="s">
        <v>73</v>
      </c>
      <c r="D35" s="26"/>
      <c r="E35" s="8">
        <v>42000</v>
      </c>
      <c r="F35" s="8">
        <v>40000</v>
      </c>
      <c r="G35" s="215"/>
      <c r="H35" s="217"/>
    </row>
    <row r="36" spans="1:8" ht="21.75" customHeight="1" thickBot="1">
      <c r="A36" s="212"/>
      <c r="B36" s="23" t="s">
        <v>19</v>
      </c>
      <c r="C36" s="26" t="s">
        <v>74</v>
      </c>
      <c r="D36" s="26"/>
      <c r="E36" s="8">
        <v>21500</v>
      </c>
      <c r="F36" s="8">
        <v>20000</v>
      </c>
      <c r="G36" s="215"/>
      <c r="H36" s="217"/>
    </row>
    <row r="37" spans="1:8" ht="16.5" customHeight="1" thickTop="1">
      <c r="A37" s="212"/>
      <c r="B37" s="160" t="s">
        <v>11</v>
      </c>
      <c r="C37" s="161"/>
      <c r="D37" s="162"/>
      <c r="E37" s="34">
        <v>840000</v>
      </c>
      <c r="F37" s="34">
        <v>800000</v>
      </c>
      <c r="G37" s="34">
        <v>400000</v>
      </c>
      <c r="H37" s="35">
        <v>400000</v>
      </c>
    </row>
    <row r="38" spans="1:8" ht="16.5" customHeight="1">
      <c r="A38" s="212"/>
      <c r="B38" s="163"/>
      <c r="C38" s="164"/>
      <c r="D38" s="165"/>
      <c r="E38" s="15">
        <f>SUM(E39:E41)</f>
        <v>767000</v>
      </c>
      <c r="F38" s="15">
        <f>SUM(F39:F41)</f>
        <v>730000</v>
      </c>
      <c r="G38" s="15">
        <f>SUM(G39:G41)</f>
        <v>365000</v>
      </c>
      <c r="H38" s="36">
        <f>SUM(H39:H41)</f>
        <v>365000</v>
      </c>
    </row>
    <row r="39" spans="1:8" ht="21.75" customHeight="1">
      <c r="A39" s="212"/>
      <c r="B39" s="169" t="s">
        <v>20</v>
      </c>
      <c r="C39" s="170"/>
      <c r="D39" s="171"/>
      <c r="E39" s="37">
        <f>SUM(E29:E30)</f>
        <v>420000</v>
      </c>
      <c r="F39" s="37">
        <f>SUM(F29:F30)</f>
        <v>400000</v>
      </c>
      <c r="G39" s="38">
        <v>200000</v>
      </c>
      <c r="H39" s="39">
        <v>200000</v>
      </c>
    </row>
    <row r="40" spans="1:8" ht="21.75" customHeight="1">
      <c r="A40" s="212"/>
      <c r="B40" s="169" t="s">
        <v>75</v>
      </c>
      <c r="C40" s="170"/>
      <c r="D40" s="171"/>
      <c r="E40" s="37">
        <f>SUM(E31,E34)</f>
        <v>189000</v>
      </c>
      <c r="F40" s="37">
        <f>SUM(F31,F34)</f>
        <v>180000</v>
      </c>
      <c r="G40" s="38">
        <v>90000</v>
      </c>
      <c r="H40" s="39">
        <v>90000</v>
      </c>
    </row>
    <row r="41" spans="1:8" ht="21.75" customHeight="1" thickBot="1">
      <c r="A41" s="213"/>
      <c r="B41" s="172" t="s">
        <v>22</v>
      </c>
      <c r="C41" s="173"/>
      <c r="D41" s="174"/>
      <c r="E41" s="40">
        <f>SUM(E32,E35:E36)</f>
        <v>158000</v>
      </c>
      <c r="F41" s="40">
        <f>SUM(F32,F35:F36)</f>
        <v>150000</v>
      </c>
      <c r="G41" s="41">
        <v>75000</v>
      </c>
      <c r="H41" s="42">
        <v>75000</v>
      </c>
    </row>
    <row r="42" spans="1:8" ht="21" customHeight="1">
      <c r="A42" s="209" t="s">
        <v>6</v>
      </c>
      <c r="B42" s="184" t="s">
        <v>0</v>
      </c>
      <c r="C42" s="184" t="s">
        <v>76</v>
      </c>
      <c r="D42" s="210" t="s">
        <v>94</v>
      </c>
      <c r="E42" s="184" t="s">
        <v>77</v>
      </c>
      <c r="F42" s="184" t="s">
        <v>78</v>
      </c>
      <c r="G42" s="184" t="s">
        <v>7</v>
      </c>
      <c r="H42" s="185"/>
    </row>
    <row r="43" spans="1:8" ht="21" customHeight="1">
      <c r="A43" s="186"/>
      <c r="B43" s="187"/>
      <c r="C43" s="187"/>
      <c r="D43" s="211"/>
      <c r="E43" s="187"/>
      <c r="F43" s="187"/>
      <c r="G43" s="4" t="s">
        <v>8</v>
      </c>
      <c r="H43" s="12" t="s">
        <v>9</v>
      </c>
    </row>
    <row r="44" spans="1:8" ht="21.75" customHeight="1">
      <c r="A44" s="194" t="s">
        <v>79</v>
      </c>
      <c r="B44" s="22" t="s">
        <v>80</v>
      </c>
      <c r="C44" s="7"/>
      <c r="D44" s="7"/>
      <c r="E44" s="8"/>
      <c r="F44" s="8"/>
      <c r="G44" s="214"/>
      <c r="H44" s="216"/>
    </row>
    <row r="45" spans="1:8" ht="21.75" customHeight="1">
      <c r="A45" s="212"/>
      <c r="B45" s="23" t="s">
        <v>17</v>
      </c>
      <c r="C45" s="7"/>
      <c r="D45" s="7"/>
      <c r="E45" s="8"/>
      <c r="F45" s="8"/>
      <c r="G45" s="215"/>
      <c r="H45" s="217"/>
    </row>
    <row r="46" spans="1:8" ht="21.75" customHeight="1">
      <c r="A46" s="212"/>
      <c r="B46" s="23" t="s">
        <v>18</v>
      </c>
      <c r="C46" s="5"/>
      <c r="D46" s="5"/>
      <c r="E46" s="8"/>
      <c r="F46" s="8"/>
      <c r="G46" s="215"/>
      <c r="H46" s="217"/>
    </row>
    <row r="47" spans="1:8" ht="21.75" customHeight="1">
      <c r="A47" s="212"/>
      <c r="B47" s="23" t="s">
        <v>19</v>
      </c>
      <c r="C47" s="5"/>
      <c r="D47" s="5"/>
      <c r="E47" s="8"/>
      <c r="F47" s="8"/>
      <c r="G47" s="215"/>
      <c r="H47" s="217"/>
    </row>
    <row r="48" spans="1:8" ht="21.75" customHeight="1">
      <c r="A48" s="212"/>
      <c r="B48" s="11"/>
      <c r="C48" s="5"/>
      <c r="D48" s="5"/>
      <c r="E48" s="8"/>
      <c r="F48" s="8"/>
      <c r="G48" s="215"/>
      <c r="H48" s="217"/>
    </row>
    <row r="49" spans="1:8" ht="21.75" customHeight="1" thickBot="1">
      <c r="A49" s="212"/>
      <c r="B49" s="11"/>
      <c r="C49" s="5"/>
      <c r="D49" s="5"/>
      <c r="E49" s="8"/>
      <c r="F49" s="8"/>
      <c r="G49" s="215"/>
      <c r="H49" s="217"/>
    </row>
    <row r="50" spans="1:8" ht="16.5" customHeight="1" thickTop="1">
      <c r="A50" s="212"/>
      <c r="B50" s="160" t="s">
        <v>12</v>
      </c>
      <c r="C50" s="161"/>
      <c r="D50" s="162"/>
      <c r="E50" s="28"/>
      <c r="F50" s="28"/>
      <c r="G50" s="28"/>
      <c r="H50" s="29"/>
    </row>
    <row r="51" spans="1:8" ht="16.5" customHeight="1">
      <c r="A51" s="212"/>
      <c r="B51" s="163"/>
      <c r="C51" s="164"/>
      <c r="D51" s="165"/>
      <c r="E51" s="15"/>
      <c r="F51" s="15"/>
      <c r="G51" s="19"/>
      <c r="H51" s="20"/>
    </row>
    <row r="52" spans="1:8" ht="21.75" customHeight="1">
      <c r="A52" s="212"/>
      <c r="B52" s="169" t="s">
        <v>20</v>
      </c>
      <c r="C52" s="170"/>
      <c r="D52" s="171"/>
      <c r="E52" s="10"/>
      <c r="F52" s="10"/>
      <c r="G52" s="5"/>
      <c r="H52" s="13"/>
    </row>
    <row r="53" spans="1:8" ht="21.75" customHeight="1">
      <c r="A53" s="212"/>
      <c r="B53" s="169" t="s">
        <v>21</v>
      </c>
      <c r="C53" s="170"/>
      <c r="D53" s="171"/>
      <c r="E53" s="8"/>
      <c r="F53" s="8"/>
      <c r="G53" s="5"/>
      <c r="H53" s="13"/>
    </row>
    <row r="54" spans="1:8" ht="21.75" customHeight="1" thickBot="1">
      <c r="A54" s="213"/>
      <c r="B54" s="172" t="s">
        <v>22</v>
      </c>
      <c r="C54" s="173"/>
      <c r="D54" s="174"/>
      <c r="E54" s="16"/>
      <c r="F54" s="16"/>
      <c r="G54" s="17"/>
      <c r="H54" s="18"/>
    </row>
    <row r="55" spans="1:8" ht="21.75" customHeight="1">
      <c r="A55" s="212" t="s">
        <v>81</v>
      </c>
      <c r="B55" s="22" t="s">
        <v>82</v>
      </c>
      <c r="C55" s="43" t="s">
        <v>83</v>
      </c>
      <c r="D55" s="43"/>
      <c r="E55" s="15">
        <f>SUM(E56:E58)</f>
        <v>1008000</v>
      </c>
      <c r="F55" s="15">
        <f>SUM(F56:F58)</f>
        <v>960000</v>
      </c>
      <c r="G55" s="215"/>
      <c r="H55" s="217"/>
    </row>
    <row r="56" spans="1:8" ht="21.75" customHeight="1">
      <c r="A56" s="212"/>
      <c r="B56" s="23" t="s">
        <v>18</v>
      </c>
      <c r="C56" s="44" t="s">
        <v>84</v>
      </c>
      <c r="D56" s="44"/>
      <c r="E56" s="8">
        <v>735000</v>
      </c>
      <c r="F56" s="8">
        <v>700000</v>
      </c>
      <c r="G56" s="215"/>
      <c r="H56" s="217"/>
    </row>
    <row r="57" spans="1:8" ht="21.75" customHeight="1">
      <c r="A57" s="212"/>
      <c r="B57" s="23" t="s">
        <v>19</v>
      </c>
      <c r="C57" s="26" t="s">
        <v>85</v>
      </c>
      <c r="D57" s="26"/>
      <c r="E57" s="8">
        <v>105000</v>
      </c>
      <c r="F57" s="8">
        <v>100000</v>
      </c>
      <c r="G57" s="215"/>
      <c r="H57" s="217"/>
    </row>
    <row r="58" spans="1:8" ht="21.75" customHeight="1">
      <c r="A58" s="212"/>
      <c r="B58" s="23" t="s">
        <v>19</v>
      </c>
      <c r="C58" s="32" t="s">
        <v>86</v>
      </c>
      <c r="D58" s="32"/>
      <c r="E58" s="8">
        <v>168000</v>
      </c>
      <c r="F58" s="8">
        <v>160000</v>
      </c>
      <c r="G58" s="215"/>
      <c r="H58" s="217"/>
    </row>
    <row r="59" spans="1:8" ht="21.75" customHeight="1">
      <c r="A59" s="212"/>
      <c r="B59" s="22" t="s">
        <v>87</v>
      </c>
      <c r="C59" s="43" t="s">
        <v>88</v>
      </c>
      <c r="D59" s="43"/>
      <c r="E59" s="15">
        <f>SUM(E60:E61)</f>
        <v>38700</v>
      </c>
      <c r="F59" s="15">
        <f>SUM(F60:F61)</f>
        <v>36857</v>
      </c>
      <c r="G59" s="215"/>
      <c r="H59" s="217"/>
    </row>
    <row r="60" spans="1:8" ht="21.75" customHeight="1">
      <c r="A60" s="212"/>
      <c r="B60" s="45" t="s">
        <v>19</v>
      </c>
      <c r="C60" s="22" t="s">
        <v>89</v>
      </c>
      <c r="D60" s="22"/>
      <c r="E60" s="15">
        <v>31500</v>
      </c>
      <c r="F60" s="15">
        <v>30000</v>
      </c>
      <c r="G60" s="215"/>
      <c r="H60" s="217"/>
    </row>
    <row r="61" spans="1:8" ht="21.75" customHeight="1" thickBot="1">
      <c r="A61" s="212"/>
      <c r="B61" s="23" t="s">
        <v>19</v>
      </c>
      <c r="C61" s="32" t="s">
        <v>90</v>
      </c>
      <c r="D61" s="32"/>
      <c r="E61" s="8">
        <v>7200</v>
      </c>
      <c r="F61" s="8">
        <v>6857</v>
      </c>
      <c r="G61" s="215"/>
      <c r="H61" s="217"/>
    </row>
    <row r="62" spans="1:8" ht="16.5" customHeight="1" thickTop="1">
      <c r="A62" s="212"/>
      <c r="B62" s="160" t="s">
        <v>13</v>
      </c>
      <c r="C62" s="161"/>
      <c r="D62" s="162"/>
      <c r="E62" s="34">
        <v>1260000</v>
      </c>
      <c r="F62" s="34">
        <v>1200000</v>
      </c>
      <c r="G62" s="34">
        <v>600000</v>
      </c>
      <c r="H62" s="35">
        <v>600000</v>
      </c>
    </row>
    <row r="63" spans="1:8" ht="16.5" customHeight="1">
      <c r="A63" s="212"/>
      <c r="B63" s="163"/>
      <c r="C63" s="164"/>
      <c r="D63" s="165"/>
      <c r="E63" s="15">
        <f>SUM(E64:E66)</f>
        <v>1046700</v>
      </c>
      <c r="F63" s="15">
        <f>SUM(F64:F66)</f>
        <v>996857</v>
      </c>
      <c r="G63" s="15">
        <f>SUM(G64:G66)</f>
        <v>498428</v>
      </c>
      <c r="H63" s="20">
        <f>SUM(H64:H66)</f>
        <v>498429</v>
      </c>
    </row>
    <row r="64" spans="1:8" ht="21.75" customHeight="1">
      <c r="A64" s="212"/>
      <c r="B64" s="169" t="s">
        <v>20</v>
      </c>
      <c r="C64" s="170"/>
      <c r="D64" s="171"/>
      <c r="E64" s="46">
        <v>0</v>
      </c>
      <c r="F64" s="8">
        <v>0</v>
      </c>
      <c r="G64" s="47">
        <v>0</v>
      </c>
      <c r="H64" s="48">
        <v>0</v>
      </c>
    </row>
    <row r="65" spans="1:8" ht="21.75" customHeight="1">
      <c r="A65" s="212"/>
      <c r="B65" s="169" t="s">
        <v>21</v>
      </c>
      <c r="C65" s="170"/>
      <c r="D65" s="171"/>
      <c r="E65" s="8">
        <f>E56</f>
        <v>735000</v>
      </c>
      <c r="F65" s="8">
        <f>F56</f>
        <v>700000</v>
      </c>
      <c r="G65" s="47">
        <v>350000</v>
      </c>
      <c r="H65" s="48">
        <v>350000</v>
      </c>
    </row>
    <row r="66" spans="1:8" ht="21.75" customHeight="1" thickBot="1">
      <c r="A66" s="212"/>
      <c r="B66" s="172" t="s">
        <v>22</v>
      </c>
      <c r="C66" s="173"/>
      <c r="D66" s="174"/>
      <c r="E66" s="16">
        <f>SUM(E57:E58,E60:E61)</f>
        <v>311700</v>
      </c>
      <c r="F66" s="16">
        <f>SUM(F57:F58,F60:F61)</f>
        <v>296857</v>
      </c>
      <c r="G66" s="49">
        <f>TRUNC(F66/2)</f>
        <v>148428</v>
      </c>
      <c r="H66" s="50">
        <f>ROUNDUP(F66/2,0)</f>
        <v>148429</v>
      </c>
    </row>
    <row r="67" spans="1:8" ht="16.5" customHeight="1">
      <c r="A67" s="218" t="s">
        <v>91</v>
      </c>
      <c r="B67" s="166" t="s">
        <v>15</v>
      </c>
      <c r="C67" s="167"/>
      <c r="D67" s="168"/>
      <c r="E67" s="51">
        <f aca="true" t="shared" si="0" ref="E67:H71">E23+E37+E50+E62</f>
        <v>2100000</v>
      </c>
      <c r="F67" s="51">
        <f t="shared" si="0"/>
        <v>2000000</v>
      </c>
      <c r="G67" s="51">
        <f t="shared" si="0"/>
        <v>1000000</v>
      </c>
      <c r="H67" s="52">
        <f t="shared" si="0"/>
        <v>1000000</v>
      </c>
    </row>
    <row r="68" spans="1:8" ht="16.5" customHeight="1">
      <c r="A68" s="212"/>
      <c r="B68" s="163"/>
      <c r="C68" s="164"/>
      <c r="D68" s="165"/>
      <c r="E68" s="15">
        <f t="shared" si="0"/>
        <v>1813700</v>
      </c>
      <c r="F68" s="53">
        <f t="shared" si="0"/>
        <v>1726857</v>
      </c>
      <c r="G68" s="54">
        <f t="shared" si="0"/>
        <v>863428</v>
      </c>
      <c r="H68" s="20">
        <f t="shared" si="0"/>
        <v>863429</v>
      </c>
    </row>
    <row r="69" spans="1:8" ht="21.75" customHeight="1">
      <c r="A69" s="212"/>
      <c r="B69" s="169" t="s">
        <v>20</v>
      </c>
      <c r="C69" s="170"/>
      <c r="D69" s="171"/>
      <c r="E69" s="8">
        <f t="shared" si="0"/>
        <v>420000</v>
      </c>
      <c r="F69" s="8">
        <f t="shared" si="0"/>
        <v>400000</v>
      </c>
      <c r="G69" s="8">
        <f t="shared" si="0"/>
        <v>200000</v>
      </c>
      <c r="H69" s="14">
        <f t="shared" si="0"/>
        <v>200000</v>
      </c>
    </row>
    <row r="70" spans="1:8" ht="21.75" customHeight="1">
      <c r="A70" s="212"/>
      <c r="B70" s="169" t="s">
        <v>21</v>
      </c>
      <c r="C70" s="170"/>
      <c r="D70" s="171"/>
      <c r="E70" s="8">
        <f t="shared" si="0"/>
        <v>924000</v>
      </c>
      <c r="F70" s="8">
        <f t="shared" si="0"/>
        <v>880000</v>
      </c>
      <c r="G70" s="8">
        <f t="shared" si="0"/>
        <v>440000</v>
      </c>
      <c r="H70" s="14">
        <f t="shared" si="0"/>
        <v>440000</v>
      </c>
    </row>
    <row r="71" spans="1:8" ht="21.75" customHeight="1" thickBot="1">
      <c r="A71" s="213"/>
      <c r="B71" s="172" t="s">
        <v>22</v>
      </c>
      <c r="C71" s="173"/>
      <c r="D71" s="174"/>
      <c r="E71" s="16">
        <f t="shared" si="0"/>
        <v>469700</v>
      </c>
      <c r="F71" s="16">
        <f t="shared" si="0"/>
        <v>446857</v>
      </c>
      <c r="G71" s="16">
        <f t="shared" si="0"/>
        <v>223428</v>
      </c>
      <c r="H71" s="21">
        <f t="shared" si="0"/>
        <v>223429</v>
      </c>
    </row>
    <row r="72" s="56" customFormat="1" ht="12">
      <c r="A72" s="55" t="s">
        <v>50</v>
      </c>
    </row>
    <row r="73" s="56" customFormat="1" ht="12">
      <c r="A73" s="57" t="s">
        <v>99</v>
      </c>
    </row>
    <row r="74" s="56" customFormat="1" ht="12">
      <c r="A74" s="55" t="s">
        <v>95</v>
      </c>
    </row>
    <row r="75" s="56" customFormat="1" ht="12">
      <c r="A75" s="55" t="s">
        <v>48</v>
      </c>
    </row>
    <row r="76" s="56" customFormat="1" ht="12">
      <c r="A76" s="55" t="s">
        <v>49</v>
      </c>
    </row>
    <row r="77" spans="1:2" s="56" customFormat="1" ht="12">
      <c r="A77" s="55" t="s">
        <v>51</v>
      </c>
      <c r="B77" s="55"/>
    </row>
    <row r="78" spans="1:2" s="56" customFormat="1" ht="12">
      <c r="A78" s="55" t="s">
        <v>92</v>
      </c>
      <c r="B78" s="55"/>
    </row>
    <row r="79" s="56" customFormat="1" ht="12">
      <c r="A79" s="55" t="s">
        <v>52</v>
      </c>
    </row>
    <row r="80" s="56" customFormat="1" ht="12">
      <c r="A80" s="55" t="s">
        <v>47</v>
      </c>
    </row>
    <row r="81" spans="1:2" s="56" customFormat="1" ht="12">
      <c r="A81" s="55" t="s">
        <v>96</v>
      </c>
      <c r="B81" s="55"/>
    </row>
    <row r="82" spans="1:2" s="56" customFormat="1" ht="12">
      <c r="A82" s="55" t="s">
        <v>93</v>
      </c>
      <c r="B82" s="55"/>
    </row>
    <row r="83" spans="1:2" s="56" customFormat="1" ht="12">
      <c r="A83" s="55" t="s">
        <v>97</v>
      </c>
      <c r="B83" s="55"/>
    </row>
    <row r="84" spans="1:2" s="56" customFormat="1" ht="12">
      <c r="A84" s="55" t="s">
        <v>98</v>
      </c>
      <c r="B84" s="55"/>
    </row>
    <row r="85" spans="1:2" ht="13.5">
      <c r="A85" s="2"/>
      <c r="B85" s="2"/>
    </row>
    <row r="86" spans="1:2" ht="13.5">
      <c r="A86" s="2"/>
      <c r="B86" s="2"/>
    </row>
    <row r="87" spans="1:2" ht="13.5">
      <c r="A87" s="2"/>
      <c r="B87" s="2"/>
    </row>
  </sheetData>
  <sheetProtection/>
  <mergeCells count="67">
    <mergeCell ref="A67:A71"/>
    <mergeCell ref="A55:A66"/>
    <mergeCell ref="B69:D69"/>
    <mergeCell ref="B70:D70"/>
    <mergeCell ref="A44:A54"/>
    <mergeCell ref="G44:G49"/>
    <mergeCell ref="B71:D71"/>
    <mergeCell ref="B64:D64"/>
    <mergeCell ref="B65:D65"/>
    <mergeCell ref="B66:D66"/>
    <mergeCell ref="H44:H49"/>
    <mergeCell ref="B52:D52"/>
    <mergeCell ref="G55:G61"/>
    <mergeCell ref="H55:H61"/>
    <mergeCell ref="A42:A43"/>
    <mergeCell ref="B42:B43"/>
    <mergeCell ref="C42:C43"/>
    <mergeCell ref="E42:E43"/>
    <mergeCell ref="F42:F43"/>
    <mergeCell ref="G42:H42"/>
    <mergeCell ref="D42:D43"/>
    <mergeCell ref="A17:A27"/>
    <mergeCell ref="G17:G22"/>
    <mergeCell ref="H17:H22"/>
    <mergeCell ref="B25:D25"/>
    <mergeCell ref="A28:A41"/>
    <mergeCell ref="G28:G36"/>
    <mergeCell ref="H28:H36"/>
    <mergeCell ref="B41:D41"/>
    <mergeCell ref="B37:D38"/>
    <mergeCell ref="B14:G14"/>
    <mergeCell ref="A15:A16"/>
    <mergeCell ref="B15:B16"/>
    <mergeCell ref="C15:C16"/>
    <mergeCell ref="E15:E16"/>
    <mergeCell ref="F15:F16"/>
    <mergeCell ref="G15:H15"/>
    <mergeCell ref="D15:D16"/>
    <mergeCell ref="A10:B10"/>
    <mergeCell ref="E10:G10"/>
    <mergeCell ref="A11:B11"/>
    <mergeCell ref="E11:G11"/>
    <mergeCell ref="A12:B12"/>
    <mergeCell ref="E12:G12"/>
    <mergeCell ref="C10:D10"/>
    <mergeCell ref="C11:D11"/>
    <mergeCell ref="C12:D12"/>
    <mergeCell ref="A3:H3"/>
    <mergeCell ref="A7:B7"/>
    <mergeCell ref="E7:G7"/>
    <mergeCell ref="A8:B8"/>
    <mergeCell ref="E8:G8"/>
    <mergeCell ref="A9:B9"/>
    <mergeCell ref="E9:G9"/>
    <mergeCell ref="C7:D7"/>
    <mergeCell ref="C8:D8"/>
    <mergeCell ref="C9:D9"/>
    <mergeCell ref="B62:D63"/>
    <mergeCell ref="B67:D68"/>
    <mergeCell ref="B26:D26"/>
    <mergeCell ref="B27:D27"/>
    <mergeCell ref="B23:D24"/>
    <mergeCell ref="B53:D53"/>
    <mergeCell ref="B54:D54"/>
    <mergeCell ref="B50:D51"/>
    <mergeCell ref="B39:D39"/>
    <mergeCell ref="B40:D40"/>
  </mergeCells>
  <printOptions/>
  <pageMargins left="0.7874015748031497" right="0.7874015748031497" top="0.7874015748031497" bottom="0.5905511811023623" header="0.5118110236220472" footer="0.5118110236220472"/>
  <pageSetup horizontalDpi="600" verticalDpi="600" orientation="portrait" paperSize="9" scale="89" r:id="rId2"/>
  <rowBreaks count="1" manualBreakCount="1">
    <brk id="4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2013-01-31T06:32:10Z</cp:lastPrinted>
  <dcterms:created xsi:type="dcterms:W3CDTF">2008-02-19T07:13:42Z</dcterms:created>
  <dcterms:modified xsi:type="dcterms:W3CDTF">2014-04-01T14:36:51Z</dcterms:modified>
  <cp:category/>
  <cp:version/>
  <cp:contentType/>
  <cp:contentStatus/>
</cp:coreProperties>
</file>