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updateLinks="never"/>
  <mc:AlternateContent xmlns:mc="http://schemas.openxmlformats.org/markup-compatibility/2006">
    <mc:Choice Requires="x15">
      <x15ac:absPath xmlns:x15ac="http://schemas.microsoft.com/office/spreadsheetml/2010/11/ac" url="\\10.1.14.181\Share\果樹担当\業務\作況調査\R7\03全農からの結果送付\"/>
    </mc:Choice>
  </mc:AlternateContent>
  <xr:revisionPtr revIDLastSave="0" documentId="8_{B391EAE5-CEE4-429E-BE5D-3D962FB8B30B}" xr6:coauthVersionLast="47" xr6:coauthVersionMax="47" xr10:uidLastSave="{00000000-0000-0000-0000-000000000000}"/>
  <bookViews>
    <workbookView xWindow="-96" yWindow="-96" windowWidth="23232" windowHeight="12432" activeTab="1" xr2:uid="{00000000-000D-0000-FFFF-FFFF00000000}"/>
  </bookViews>
  <sheets>
    <sheet name="巨峰・ピオーネ" sheetId="259" r:id="rId1"/>
    <sheet name="シャイン" sheetId="261" r:id="rId2"/>
    <sheet name="シャイン参考" sheetId="260" state="hidden" r:id="rId3"/>
  </sheets>
  <definedNames>
    <definedName name="_xlnm.Print_Area" localSheetId="1">シャイン!$B$1:$X$48</definedName>
    <definedName name="_xlnm.Print_Area" localSheetId="0">巨峰・ピオーネ!$B$1:$T$50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261" l="1"/>
  <c r="I48" i="259"/>
  <c r="H6" i="259" l="1"/>
  <c r="M45" i="261"/>
  <c r="L45" i="261"/>
  <c r="K45" i="261" l="1"/>
  <c r="J45" i="261" l="1"/>
  <c r="F9" i="259" l="1"/>
  <c r="F6" i="259"/>
  <c r="E47" i="259" l="1"/>
  <c r="F47" i="259"/>
  <c r="G47" i="259"/>
  <c r="H47" i="259"/>
  <c r="I47" i="259"/>
  <c r="J47" i="259"/>
  <c r="N47" i="259"/>
  <c r="O47" i="259"/>
  <c r="P47" i="259"/>
  <c r="Q47" i="259"/>
  <c r="R47" i="259"/>
  <c r="S47" i="259"/>
  <c r="E46" i="261" l="1"/>
  <c r="N48" i="259" l="1"/>
  <c r="O48" i="259"/>
  <c r="E48" i="259"/>
  <c r="F48" i="259"/>
  <c r="E45" i="261" l="1"/>
  <c r="J6" i="261"/>
  <c r="H6" i="261"/>
  <c r="L6" i="259"/>
  <c r="J6" i="259"/>
  <c r="H7" i="261" l="1"/>
  <c r="F7" i="259"/>
  <c r="L7" i="259"/>
  <c r="J7" i="259"/>
  <c r="H7" i="259"/>
  <c r="H10" i="259"/>
  <c r="N49" i="259" l="1"/>
  <c r="J48" i="259"/>
  <c r="H48" i="259"/>
  <c r="G48" i="259"/>
  <c r="G46" i="261" l="1"/>
  <c r="H46" i="261"/>
  <c r="X6" i="261" l="1"/>
  <c r="T6" i="261" l="1"/>
  <c r="S48" i="259" l="1"/>
  <c r="I45" i="261" l="1"/>
  <c r="H45" i="261" l="1"/>
  <c r="G45" i="261" l="1"/>
  <c r="F45" i="261" l="1"/>
  <c r="L46" i="261" l="1"/>
  <c r="K46" i="261"/>
  <c r="F47" i="261" l="1"/>
  <c r="F46" i="261"/>
  <c r="E47" i="261"/>
  <c r="I46" i="261"/>
  <c r="J46" i="261"/>
  <c r="G47" i="261"/>
  <c r="H47" i="261"/>
  <c r="I47" i="261"/>
  <c r="J47" i="261"/>
  <c r="R7" i="261" l="1"/>
  <c r="R6" i="261"/>
  <c r="N6" i="261"/>
  <c r="L7" i="261"/>
  <c r="J7" i="261"/>
  <c r="F7" i="261"/>
  <c r="N7" i="261" l="1"/>
  <c r="P6" i="261"/>
  <c r="P7" i="261"/>
  <c r="F6" i="261"/>
  <c r="L6" i="261"/>
  <c r="V20" i="260"/>
  <c r="V21" i="260" l="1"/>
  <c r="T21" i="260"/>
  <c r="R21" i="260"/>
  <c r="T20" i="260"/>
  <c r="R20" i="260"/>
  <c r="P21" i="260"/>
  <c r="N21" i="260"/>
  <c r="L21" i="260"/>
  <c r="J21" i="260"/>
  <c r="H21" i="260"/>
  <c r="F21" i="260"/>
  <c r="D21" i="260"/>
  <c r="P20" i="260"/>
  <c r="N20" i="260"/>
  <c r="L20" i="260"/>
  <c r="J20" i="260"/>
  <c r="H20" i="260"/>
  <c r="F20" i="260"/>
  <c r="D20" i="260"/>
  <c r="H9" i="259" l="1"/>
  <c r="R7" i="259" l="1"/>
  <c r="P7" i="259"/>
  <c r="G49" i="259" l="1"/>
  <c r="P49" i="259"/>
  <c r="I49" i="259"/>
  <c r="Q48" i="259"/>
  <c r="P6" i="259"/>
  <c r="O49" i="259"/>
  <c r="Q49" i="259"/>
  <c r="E49" i="259"/>
  <c r="R49" i="259"/>
  <c r="F49" i="259"/>
  <c r="S49" i="259"/>
  <c r="H49" i="259"/>
  <c r="P48" i="259"/>
  <c r="J49" i="259"/>
  <c r="R48" i="259"/>
  <c r="L10" i="259"/>
  <c r="N9" i="259"/>
  <c r="N7" i="259"/>
  <c r="P10" i="259"/>
  <c r="J9" i="259"/>
  <c r="R9" i="259"/>
  <c r="J10" i="259"/>
  <c r="R10" i="259"/>
  <c r="N6" i="259"/>
  <c r="R6" i="259"/>
  <c r="L9" i="259"/>
  <c r="P9" i="259"/>
  <c r="F10" i="259"/>
  <c r="N10" i="259"/>
</calcChain>
</file>

<file path=xl/sharedStrings.xml><?xml version="1.0" encoding="utf-8"?>
<sst xmlns="http://schemas.openxmlformats.org/spreadsheetml/2006/main" count="211" uniqueCount="70">
  <si>
    <t>（単位：ｍｍ，％）</t>
  </si>
  <si>
    <t>時期</t>
  </si>
  <si>
    <t>　6月 1日</t>
  </si>
  <si>
    <t>6月11日</t>
  </si>
  <si>
    <t>6月21日</t>
  </si>
  <si>
    <t>7月 1日</t>
  </si>
  <si>
    <t>7月11日</t>
  </si>
  <si>
    <t>7月21日</t>
  </si>
  <si>
    <t>7月31日</t>
  </si>
  <si>
    <t>地区</t>
  </si>
  <si>
    <t>横径</t>
  </si>
  <si>
    <t>対比</t>
  </si>
  <si>
    <t>本　年</t>
  </si>
  <si>
    <t>前　年</t>
  </si>
  <si>
    <t>平　年</t>
  </si>
  <si>
    <t>園　試</t>
  </si>
  <si>
    <t>＜参考＞シャインマスカット</t>
  </si>
  <si>
    <t>6/1～10</t>
  </si>
  <si>
    <t>6/11～20</t>
  </si>
  <si>
    <t>6/21～30</t>
  </si>
  <si>
    <t>7/1～10</t>
  </si>
  <si>
    <t>7/11～20</t>
  </si>
  <si>
    <t>7/21～30</t>
  </si>
  <si>
    <t>前年比</t>
  </si>
  <si>
    <t>平年比</t>
  </si>
  <si>
    <t xml:space="preserve">-  </t>
    <phoneticPr fontId="6"/>
  </si>
  <si>
    <t>ピ オ ー ネ　</t>
  </si>
  <si>
    <t>（注２）巨峰、ピオーネ平均の前年値・平年値は以下の通りとした。</t>
  </si>
  <si>
    <t>シャインマスカット</t>
  </si>
  <si>
    <t>本年</t>
  </si>
  <si>
    <t>前年</t>
  </si>
  <si>
    <t>6. 1</t>
  </si>
  <si>
    <t>7. 1</t>
  </si>
  <si>
    <t>8月20日</t>
    <phoneticPr fontId="6"/>
  </si>
  <si>
    <t>8月30日</t>
    <phoneticPr fontId="6"/>
  </si>
  <si>
    <t>　8月 10日</t>
    <phoneticPr fontId="6"/>
  </si>
  <si>
    <t>平年</t>
    <rPh sb="0" eb="2">
      <t>ヘイネン</t>
    </rPh>
    <phoneticPr fontId="6"/>
  </si>
  <si>
    <t>シャインマスカット作況調査結果（園試）</t>
    <rPh sb="9" eb="11">
      <t>サッキョウ</t>
    </rPh>
    <rPh sb="11" eb="13">
      <t>チョウサ</t>
    </rPh>
    <rPh sb="13" eb="15">
      <t>ケッカ</t>
    </rPh>
    <rPh sb="16" eb="17">
      <t>エン</t>
    </rPh>
    <rPh sb="17" eb="18">
      <t>シ</t>
    </rPh>
    <phoneticPr fontId="6"/>
  </si>
  <si>
    <t>巨峰</t>
    <rPh sb="0" eb="2">
      <t>キョホウ</t>
    </rPh>
    <phoneticPr fontId="6"/>
  </si>
  <si>
    <t>ピオーネ</t>
    <phoneticPr fontId="6"/>
  </si>
  <si>
    <t>（注１）巨峰、ピオーネ平均の前年値・平年値は以下の通りとした。</t>
    <rPh sb="1" eb="2">
      <t>チュウ</t>
    </rPh>
    <rPh sb="4" eb="6">
      <t>キョホウ</t>
    </rPh>
    <rPh sb="11" eb="13">
      <t>ヘイキン</t>
    </rPh>
    <rPh sb="14" eb="16">
      <t>ゼンネン</t>
    </rPh>
    <rPh sb="16" eb="17">
      <t>チ</t>
    </rPh>
    <rPh sb="18" eb="21">
      <t>ヘイネンチ</t>
    </rPh>
    <rPh sb="22" eb="24">
      <t>イカ</t>
    </rPh>
    <rPh sb="25" eb="26">
      <t>トオ</t>
    </rPh>
    <phoneticPr fontId="6"/>
  </si>
  <si>
    <t>7月31日</t>
    <phoneticPr fontId="6"/>
  </si>
  <si>
    <t>園試：</t>
    <rPh sb="0" eb="1">
      <t>エン</t>
    </rPh>
    <rPh sb="1" eb="2">
      <t>シ</t>
    </rPh>
    <phoneticPr fontId="6"/>
  </si>
  <si>
    <t>8月10日</t>
    <phoneticPr fontId="6"/>
  </si>
  <si>
    <t>8/10～19</t>
    <phoneticPr fontId="6"/>
  </si>
  <si>
    <t>8/20～29</t>
    <phoneticPr fontId="6"/>
  </si>
  <si>
    <t>6/1～10</t>
    <phoneticPr fontId="6"/>
  </si>
  <si>
    <t>7/31～8/9</t>
    <phoneticPr fontId="6"/>
  </si>
  <si>
    <t>園試</t>
    <rPh sb="0" eb="1">
      <t>シ</t>
    </rPh>
    <phoneticPr fontId="6"/>
  </si>
  <si>
    <t>園試</t>
    <rPh sb="0" eb="1">
      <t>シ</t>
    </rPh>
    <phoneticPr fontId="6"/>
  </si>
  <si>
    <t>シャイン</t>
    <phoneticPr fontId="6"/>
  </si>
  <si>
    <t>巨峰 　　　</t>
    <phoneticPr fontId="6"/>
  </si>
  <si>
    <t xml:space="preserve"> - </t>
    <phoneticPr fontId="6"/>
  </si>
  <si>
    <t xml:space="preserve">     -</t>
    <phoneticPr fontId="6"/>
  </si>
  <si>
    <t>(注1)令和３年度より８月以降の調査を開始。</t>
    <rPh sb="1" eb="2">
      <t>チュウ</t>
    </rPh>
    <rPh sb="4" eb="6">
      <t>レイワ</t>
    </rPh>
    <rPh sb="7" eb="9">
      <t>ネンド</t>
    </rPh>
    <rPh sb="19" eb="21">
      <t>カイシ</t>
    </rPh>
    <phoneticPr fontId="6"/>
  </si>
  <si>
    <t>園試：平成２４年から令和３年までの平均値（１０年間）</t>
    <rPh sb="0" eb="1">
      <t>エン</t>
    </rPh>
    <rPh sb="1" eb="2">
      <t>シ</t>
    </rPh>
    <rPh sb="7" eb="8">
      <t>ネン</t>
    </rPh>
    <phoneticPr fontId="6"/>
  </si>
  <si>
    <t>平成２６年から令和３年までの平均値（８年間）</t>
    <phoneticPr fontId="6"/>
  </si>
  <si>
    <r>
      <t>前　年</t>
    </r>
    <r>
      <rPr>
        <vertAlign val="superscript"/>
        <sz val="13"/>
        <rFont val="ＭＳ Ｐ明朝"/>
        <family val="1"/>
        <charset val="128"/>
      </rPr>
      <t>注２</t>
    </r>
    <rPh sb="0" eb="1">
      <t>マエ</t>
    </rPh>
    <rPh sb="3" eb="4">
      <t>チュウ</t>
    </rPh>
    <phoneticPr fontId="6"/>
  </si>
  <si>
    <r>
      <t>前　年</t>
    </r>
    <r>
      <rPr>
        <vertAlign val="superscript"/>
        <sz val="13"/>
        <rFont val="ＭＳ Ｐ明朝"/>
        <family val="1"/>
        <charset val="128"/>
      </rPr>
      <t>注２</t>
    </r>
    <rPh sb="0" eb="1">
      <t>ゼン</t>
    </rPh>
    <rPh sb="3" eb="4">
      <t>チュウ</t>
    </rPh>
    <phoneticPr fontId="6"/>
  </si>
  <si>
    <t xml:space="preserve">（注３）調査園が砂丘地農業研究センターのみであり、県内のブドウ産地の作況を表していない可能性が高いため参考値扱いとする。
</t>
    <phoneticPr fontId="6"/>
  </si>
  <si>
    <t xml:space="preserve">（注４）調査園が砂丘地農業研究センターのみであり、県内のブドウ産地の作況を
表していない可能性が高いため参考値扱いとする。
</t>
    <phoneticPr fontId="6"/>
  </si>
  <si>
    <t>（注2）令和５年度は令和４年度と同様に、要領で定めた必要調査房数が確保できない（１５房→５房）ことから、参考値扱いとする。</t>
    <rPh sb="1" eb="2">
      <t>チュウ</t>
    </rPh>
    <rPh sb="10" eb="12">
      <t>レイワ</t>
    </rPh>
    <rPh sb="13" eb="15">
      <t>ネンド</t>
    </rPh>
    <rPh sb="16" eb="18">
      <t>ドウヨウ</t>
    </rPh>
    <phoneticPr fontId="6"/>
  </si>
  <si>
    <t>本　年</t>
    <phoneticPr fontId="6"/>
  </si>
  <si>
    <t>（注2）シャインマスカット平均の平年値は以下の通りとした。</t>
    <rPh sb="1" eb="2">
      <t>チュウ</t>
    </rPh>
    <rPh sb="13" eb="15">
      <t>ヘイキン</t>
    </rPh>
    <rPh sb="16" eb="19">
      <t>ヘイネンチ</t>
    </rPh>
    <rPh sb="20" eb="22">
      <t>イカ</t>
    </rPh>
    <rPh sb="23" eb="24">
      <t>トオ</t>
    </rPh>
    <phoneticPr fontId="6"/>
  </si>
  <si>
    <r>
      <t>前　年</t>
    </r>
    <r>
      <rPr>
        <sz val="8"/>
        <rFont val="ＭＳ Ｐ明朝"/>
        <family val="1"/>
        <charset val="128"/>
      </rPr>
      <t>注２</t>
    </r>
    <rPh sb="0" eb="1">
      <t>マエ</t>
    </rPh>
    <rPh sb="3" eb="4">
      <t>チュウ</t>
    </rPh>
    <phoneticPr fontId="6"/>
  </si>
  <si>
    <t>（注３）令和５年度は令和４年度と同様に、要領で定めた必要調査房数が確保できない（１５房→５房）ことから、参考値扱いとする。</t>
    <rPh sb="1" eb="2">
      <t>チュウ</t>
    </rPh>
    <phoneticPr fontId="6"/>
  </si>
  <si>
    <t>令和７年度　ぶどう（巨峰・ピオーネ　無加温）作況調査園の果実発育調査結果</t>
    <rPh sb="0" eb="1">
      <t>レイ</t>
    </rPh>
    <rPh sb="1" eb="2">
      <t>ワ</t>
    </rPh>
    <phoneticPr fontId="6"/>
  </si>
  <si>
    <t>令和７年度　ぶどう（シャインマスカット　無加温）作況調査園の果実発育調査結果</t>
    <rPh sb="0" eb="1">
      <t>レイ</t>
    </rPh>
    <rPh sb="1" eb="2">
      <t>ワ</t>
    </rPh>
    <phoneticPr fontId="6"/>
  </si>
  <si>
    <t>※巨峰の１房を鳥害により、同じ芽座から出た別の房に変更（7/11～）</t>
    <rPh sb="1" eb="3">
      <t>キョホウ</t>
    </rPh>
    <rPh sb="21" eb="22">
      <t>ベツ</t>
    </rPh>
    <phoneticPr fontId="6"/>
  </si>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</sst>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_ * #,##0.0_ ;_ * \-#,##0.0_ ;_ * &quot;-&quot;?_ ;_ @_ "/>
    <numFmt numFmtId="177" formatCode="0.0"/>
    <numFmt numFmtId="178" formatCode="0.0_);[Red]\(0.0\)"/>
    <numFmt numFmtId="179" formatCode="0_);[Red]\(0\)"/>
    <numFmt numFmtId="180" formatCode="#,##0.0_ "/>
    <numFmt numFmtId="181" formatCode="#,##0.00_ "/>
    <numFmt numFmtId="182" formatCode="#,##0.0;[Red]\-#,##0.0"/>
    <numFmt numFmtId="183" formatCode="#,##0.0"/>
    <numFmt numFmtId="184" formatCode="0.0_ "/>
  </numFmts>
  <fonts count="18" x14ac:knownFonts="1">
    <font>
      <sz val="11"/>
      <name val="ＭＳ Ｐゴシック"/>
      <family val="3"/>
      <charset val="128"/>
    </font>
    <font>
      <sz val="12"/>
      <name val="ＭＳ Ｐゴシック"/>
      <family val="3"/>
      <charset val="128"/>
    </font>
    <font>
      <sz val="11"/>
      <name val="ＭＳ Ｐ明朝"/>
      <family val="1"/>
      <charset val="128"/>
    </font>
    <font>
      <sz val="13"/>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sz val="13"/>
      <color theme="1"/>
      <name val="ＭＳ Ｐ明朝"/>
      <family val="1"/>
      <charset val="128"/>
    </font>
    <font>
      <sz val="10"/>
      <color theme="1"/>
      <name val="ＭＳ Ｐ明朝"/>
      <family val="1"/>
      <charset val="128"/>
    </font>
    <font>
      <sz val="10"/>
      <name val="ＭＳ Ｐゴシック"/>
      <family val="3"/>
      <charset val="128"/>
    </font>
    <font>
      <sz val="10"/>
      <name val="ＭＳ Ｐ明朝"/>
      <family val="1"/>
      <charset val="128"/>
    </font>
    <font>
      <sz val="12"/>
      <name val="ＭＳ 明朝"/>
      <family val="1"/>
      <charset val="128"/>
    </font>
    <font>
      <sz val="11"/>
      <name val="ＭＳ Ｐゴシック"/>
      <family val="3"/>
      <charset val="128"/>
    </font>
    <font>
      <sz val="11"/>
      <color rgb="FFFF0000"/>
      <name val="ＭＳ Ｐ明朝"/>
      <family val="1"/>
      <charset val="128"/>
    </font>
    <font>
      <vertAlign val="superscript"/>
      <sz val="13"/>
      <name val="ＭＳ Ｐ明朝"/>
      <family val="1"/>
      <charset val="128"/>
    </font>
    <font>
      <sz val="10.5"/>
      <name val="游ゴシック"/>
      <family val="3"/>
      <charset val="128"/>
    </font>
    <font>
      <sz val="8"/>
      <name val="ＭＳ Ｐ明朝"/>
      <family val="1"/>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dotted">
        <color indexed="64"/>
      </right>
      <top/>
      <bottom style="hair">
        <color indexed="64"/>
      </bottom>
      <diagonal/>
    </border>
    <border>
      <left/>
      <right style="dotted">
        <color indexed="64"/>
      </right>
      <top style="hair">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thin">
        <color indexed="64"/>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right style="dotted">
        <color indexed="64"/>
      </right>
      <top style="medium">
        <color indexed="64"/>
      </top>
      <bottom style="hair">
        <color indexed="64"/>
      </bottom>
      <diagonal/>
    </border>
    <border>
      <left style="dotted">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diagonalUp="1">
      <left style="thin">
        <color indexed="64"/>
      </left>
      <right style="dotted">
        <color indexed="64"/>
      </right>
      <top style="hair">
        <color indexed="64"/>
      </top>
      <bottom style="medium">
        <color indexed="64"/>
      </bottom>
      <diagonal style="thin">
        <color indexed="64"/>
      </diagonal>
    </border>
    <border diagonalUp="1">
      <left style="dotted">
        <color indexed="64"/>
      </left>
      <right style="medium">
        <color indexed="64"/>
      </right>
      <top style="hair">
        <color indexed="64"/>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3" fillId="0" borderId="0" applyFont="0" applyFill="0" applyBorder="0" applyAlignment="0" applyProtection="0">
      <alignment vertical="center"/>
    </xf>
  </cellStyleXfs>
  <cellXfs count="179">
    <xf numFmtId="0" fontId="0" fillId="0" borderId="0" xfId="0"/>
    <xf numFmtId="0" fontId="1" fillId="0" borderId="0" xfId="0" applyFont="1"/>
    <xf numFmtId="0" fontId="2" fillId="0" borderId="0" xfId="0" applyFont="1"/>
    <xf numFmtId="0" fontId="3" fillId="0" borderId="0" xfId="0" applyFont="1"/>
    <xf numFmtId="176" fontId="3" fillId="0" borderId="0" xfId="0" applyNumberFormat="1" applyFont="1"/>
    <xf numFmtId="41" fontId="3" fillId="0" borderId="0" xfId="0" applyNumberFormat="1" applyFont="1"/>
    <xf numFmtId="0" fontId="2" fillId="0" borderId="1" xfId="0" applyFont="1" applyBorder="1" applyAlignment="1">
      <alignment horizontal="center" vertical="center"/>
    </xf>
    <xf numFmtId="0" fontId="3" fillId="0" borderId="2" xfId="0" applyFont="1" applyBorder="1"/>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xf numFmtId="176"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8" xfId="0" applyFont="1" applyBorder="1" applyAlignment="1">
      <alignment horizontal="center"/>
    </xf>
    <xf numFmtId="0" fontId="3" fillId="0" borderId="22" xfId="0" applyFont="1" applyBorder="1" applyAlignment="1">
      <alignment horizontal="center"/>
    </xf>
    <xf numFmtId="0" fontId="3" fillId="0" borderId="28" xfId="0" applyFont="1" applyBorder="1" applyAlignment="1">
      <alignment horizontal="center"/>
    </xf>
    <xf numFmtId="0" fontId="3" fillId="0" borderId="0" xfId="0" applyFont="1" applyAlignment="1">
      <alignment vertical="center"/>
    </xf>
    <xf numFmtId="176" fontId="2" fillId="0" borderId="0" xfId="0" applyNumberFormat="1" applyFont="1" applyAlignment="1">
      <alignment vertical="center"/>
    </xf>
    <xf numFmtId="41" fontId="2" fillId="0" borderId="0" xfId="0" applyNumberFormat="1" applyFont="1" applyAlignment="1">
      <alignment vertical="center"/>
    </xf>
    <xf numFmtId="176" fontId="2" fillId="0" borderId="0" xfId="0" applyNumberFormat="1" applyFont="1"/>
    <xf numFmtId="41" fontId="2" fillId="0" borderId="0" xfId="0" applyNumberFormat="1" applyFont="1"/>
    <xf numFmtId="0" fontId="3" fillId="0" borderId="0" xfId="0" applyFont="1" applyAlignment="1">
      <alignment horizontal="center"/>
    </xf>
    <xf numFmtId="0" fontId="3" fillId="0" borderId="0" xfId="0" applyFont="1" applyAlignment="1">
      <alignment horizontal="left"/>
    </xf>
    <xf numFmtId="0" fontId="2" fillId="0" borderId="30" xfId="0" applyFont="1" applyBorder="1" applyAlignment="1">
      <alignment shrinkToFit="1"/>
    </xf>
    <xf numFmtId="176" fontId="5" fillId="0" borderId="30" xfId="0" applyNumberFormat="1" applyFont="1" applyBorder="1" applyAlignment="1">
      <alignment horizontal="center"/>
    </xf>
    <xf numFmtId="41" fontId="5" fillId="0" borderId="30" xfId="0" applyNumberFormat="1" applyFont="1" applyBorder="1" applyAlignment="1">
      <alignment horizontal="center"/>
    </xf>
    <xf numFmtId="0" fontId="2" fillId="0" borderId="31" xfId="0" applyFont="1" applyBorder="1" applyAlignment="1">
      <alignment horizontal="center" shrinkToFit="1"/>
    </xf>
    <xf numFmtId="176" fontId="4" fillId="0" borderId="31" xfId="0" applyNumberFormat="1" applyFont="1" applyBorder="1" applyAlignment="1">
      <alignment shrinkToFit="1"/>
    </xf>
    <xf numFmtId="176" fontId="2" fillId="0" borderId="0" xfId="0" applyNumberFormat="1" applyFont="1" applyAlignment="1">
      <alignment horizontal="distributed" vertical="center"/>
    </xf>
    <xf numFmtId="176" fontId="3" fillId="0" borderId="0" xfId="0" applyNumberFormat="1" applyFont="1" applyAlignment="1">
      <alignment horizontal="center"/>
    </xf>
    <xf numFmtId="176" fontId="3" fillId="0" borderId="0" xfId="0" applyNumberFormat="1" applyFont="1" applyAlignment="1">
      <alignment horizontal="left"/>
    </xf>
    <xf numFmtId="0" fontId="3" fillId="0" borderId="0" xfId="0" applyFont="1" applyAlignment="1">
      <alignment horizontal="right"/>
    </xf>
    <xf numFmtId="0" fontId="2" fillId="0" borderId="0" xfId="0" applyFont="1" applyAlignment="1">
      <alignment vertical="center"/>
    </xf>
    <xf numFmtId="0" fontId="3" fillId="0" borderId="35" xfId="0" applyFont="1" applyBorder="1" applyAlignment="1">
      <alignment horizontal="center"/>
    </xf>
    <xf numFmtId="0" fontId="2" fillId="0" borderId="41" xfId="0" applyFont="1" applyBorder="1" applyAlignment="1">
      <alignment horizontal="center" shrinkToFit="1"/>
    </xf>
    <xf numFmtId="0" fontId="4" fillId="0" borderId="0" xfId="0" applyFont="1"/>
    <xf numFmtId="0" fontId="2" fillId="0" borderId="42" xfId="0" applyFont="1" applyBorder="1" applyAlignment="1">
      <alignment horizontal="center"/>
    </xf>
    <xf numFmtId="0" fontId="2" fillId="0" borderId="0" xfId="0" applyFont="1" applyAlignment="1">
      <alignment horizontal="center"/>
    </xf>
    <xf numFmtId="177" fontId="2" fillId="0" borderId="0" xfId="0" applyNumberFormat="1" applyFont="1" applyAlignment="1">
      <alignment horizontal="center"/>
    </xf>
    <xf numFmtId="0" fontId="3" fillId="0" borderId="32" xfId="0" quotePrefix="1" applyFont="1" applyBorder="1" applyAlignment="1">
      <alignment horizontal="center"/>
    </xf>
    <xf numFmtId="0" fontId="3" fillId="0" borderId="29" xfId="0" quotePrefix="1" applyFont="1" applyBorder="1" applyAlignment="1">
      <alignment horizontal="center"/>
    </xf>
    <xf numFmtId="0" fontId="2" fillId="0" borderId="0" xfId="0" quotePrefix="1" applyFont="1" applyAlignment="1">
      <alignment horizontal="distributed" vertical="center" indent="1"/>
    </xf>
    <xf numFmtId="0" fontId="2" fillId="0" borderId="0" xfId="0" quotePrefix="1" applyFont="1" applyAlignment="1">
      <alignment horizontal="distributed" vertical="center"/>
    </xf>
    <xf numFmtId="176" fontId="5" fillId="0" borderId="30" xfId="0" quotePrefix="1" applyNumberFormat="1" applyFont="1" applyBorder="1" applyAlignment="1">
      <alignment horizontal="center"/>
    </xf>
    <xf numFmtId="0" fontId="5" fillId="0" borderId="30" xfId="0" quotePrefix="1" applyFont="1" applyBorder="1" applyAlignment="1">
      <alignment horizontal="center"/>
    </xf>
    <xf numFmtId="176" fontId="5" fillId="0" borderId="30" xfId="0" quotePrefix="1" applyNumberFormat="1" applyFont="1" applyBorder="1" applyAlignment="1">
      <alignment horizontal="center" shrinkToFit="1"/>
    </xf>
    <xf numFmtId="0" fontId="5" fillId="0" borderId="30" xfId="0" quotePrefix="1" applyFont="1" applyBorder="1" applyAlignment="1">
      <alignment horizontal="center" shrinkToFit="1"/>
    </xf>
    <xf numFmtId="178" fontId="3" fillId="0" borderId="23" xfId="0" applyNumberFormat="1" applyFont="1" applyBorder="1" applyAlignment="1">
      <alignment horizontal="right"/>
    </xf>
    <xf numFmtId="178" fontId="3" fillId="0" borderId="51" xfId="0" applyNumberFormat="1" applyFont="1" applyBorder="1" applyAlignment="1">
      <alignment horizontal="right"/>
    </xf>
    <xf numFmtId="178" fontId="3" fillId="0" borderId="29" xfId="0" applyNumberFormat="1" applyFont="1" applyBorder="1" applyAlignment="1">
      <alignment horizontal="right"/>
    </xf>
    <xf numFmtId="178" fontId="3" fillId="0" borderId="52" xfId="0" applyNumberFormat="1" applyFont="1" applyBorder="1" applyAlignment="1">
      <alignment horizontal="right"/>
    </xf>
    <xf numFmtId="178" fontId="3" fillId="0" borderId="21" xfId="0" applyNumberFormat="1" applyFont="1" applyBorder="1"/>
    <xf numFmtId="178" fontId="3" fillId="0" borderId="9" xfId="0" applyNumberFormat="1" applyFont="1" applyBorder="1"/>
    <xf numFmtId="179" fontId="3" fillId="0" borderId="14" xfId="0" applyNumberFormat="1" applyFont="1" applyBorder="1"/>
    <xf numFmtId="179" fontId="3" fillId="0" borderId="17" xfId="0" applyNumberFormat="1" applyFont="1" applyBorder="1"/>
    <xf numFmtId="179" fontId="3" fillId="0" borderId="26" xfId="0" applyNumberFormat="1" applyFont="1" applyBorder="1"/>
    <xf numFmtId="178" fontId="3" fillId="0" borderId="33" xfId="0" applyNumberFormat="1" applyFont="1" applyBorder="1"/>
    <xf numFmtId="178" fontId="3" fillId="0" borderId="16" xfId="0" applyNumberFormat="1" applyFont="1" applyBorder="1"/>
    <xf numFmtId="178" fontId="3" fillId="0" borderId="53" xfId="0" applyNumberFormat="1" applyFont="1" applyBorder="1"/>
    <xf numFmtId="179" fontId="3" fillId="0" borderId="18" xfId="0" applyNumberFormat="1" applyFont="1" applyBorder="1"/>
    <xf numFmtId="178" fontId="3" fillId="0" borderId="16" xfId="0" applyNumberFormat="1" applyFont="1" applyBorder="1" applyAlignment="1">
      <alignment horizontal="right"/>
    </xf>
    <xf numFmtId="178" fontId="3" fillId="0" borderId="11" xfId="0" applyNumberFormat="1" applyFont="1" applyBorder="1" applyAlignment="1">
      <alignment horizontal="right"/>
    </xf>
    <xf numFmtId="49" fontId="3" fillId="0" borderId="10" xfId="0" applyNumberFormat="1" applyFont="1" applyBorder="1" applyAlignment="1">
      <alignment horizontal="right"/>
    </xf>
    <xf numFmtId="49" fontId="3" fillId="0" borderId="36" xfId="0" applyNumberFormat="1" applyFont="1" applyBorder="1" applyAlignment="1">
      <alignment horizontal="right"/>
    </xf>
    <xf numFmtId="49" fontId="3" fillId="0" borderId="18" xfId="0" applyNumberFormat="1" applyFont="1" applyBorder="1" applyAlignment="1">
      <alignment horizontal="right"/>
    </xf>
    <xf numFmtId="49" fontId="3" fillId="0" borderId="39" xfId="0" applyNumberFormat="1" applyFont="1" applyBorder="1" applyAlignment="1">
      <alignment horizontal="right"/>
    </xf>
    <xf numFmtId="178" fontId="3" fillId="0" borderId="25" xfId="0" applyNumberFormat="1" applyFont="1" applyBorder="1" applyAlignment="1">
      <alignment horizontal="right"/>
    </xf>
    <xf numFmtId="179" fontId="3" fillId="0" borderId="55" xfId="0" applyNumberFormat="1" applyFont="1" applyBorder="1"/>
    <xf numFmtId="178" fontId="3" fillId="0" borderId="34" xfId="0" applyNumberFormat="1" applyFont="1" applyBorder="1" applyAlignment="1">
      <alignment horizontal="right"/>
    </xf>
    <xf numFmtId="0" fontId="3" fillId="0" borderId="0" xfId="0" quotePrefix="1" applyFont="1" applyAlignment="1">
      <alignment horizontal="center"/>
    </xf>
    <xf numFmtId="178" fontId="3" fillId="0" borderId="0" xfId="0" applyNumberFormat="1" applyFont="1" applyAlignment="1">
      <alignment horizontal="right"/>
    </xf>
    <xf numFmtId="179" fontId="3" fillId="0" borderId="0" xfId="0" applyNumberFormat="1" applyFont="1" applyAlignment="1">
      <alignment horizontal="right"/>
    </xf>
    <xf numFmtId="0" fontId="7" fillId="0" borderId="0" xfId="0" applyFont="1" applyAlignment="1">
      <alignment vertical="center"/>
    </xf>
    <xf numFmtId="176" fontId="8" fillId="0" borderId="0" xfId="0" applyNumberFormat="1" applyFont="1"/>
    <xf numFmtId="41" fontId="8" fillId="0" borderId="0" xfId="0" applyNumberFormat="1" applyFont="1"/>
    <xf numFmtId="0" fontId="8" fillId="0" borderId="0" xfId="0" applyFont="1"/>
    <xf numFmtId="176" fontId="7" fillId="0" borderId="0" xfId="0" applyNumberFormat="1" applyFont="1" applyAlignment="1">
      <alignment vertical="center"/>
    </xf>
    <xf numFmtId="41" fontId="7" fillId="0" borderId="0" xfId="0" applyNumberFormat="1" applyFont="1" applyAlignment="1">
      <alignment vertical="center"/>
    </xf>
    <xf numFmtId="0" fontId="2" fillId="0" borderId="0" xfId="0" quotePrefix="1" applyFont="1" applyAlignment="1">
      <alignment vertical="center"/>
    </xf>
    <xf numFmtId="0" fontId="2" fillId="0" borderId="49" xfId="0" applyFont="1" applyBorder="1" applyAlignment="1">
      <alignment horizontal="center" vertical="center"/>
    </xf>
    <xf numFmtId="0" fontId="2" fillId="0" borderId="0" xfId="0" applyFont="1" applyAlignment="1">
      <alignment horizontal="center" vertical="center" shrinkToFit="1"/>
    </xf>
    <xf numFmtId="0" fontId="10" fillId="0" borderId="0" xfId="0" applyFont="1"/>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alignment vertical="center"/>
    </xf>
    <xf numFmtId="0" fontId="9" fillId="0" borderId="0" xfId="0" quotePrefix="1" applyFont="1" applyAlignment="1">
      <alignment horizontal="distributed" vertical="center"/>
    </xf>
    <xf numFmtId="0" fontId="3" fillId="0" borderId="43" xfId="0" quotePrefix="1" applyFont="1" applyBorder="1" applyAlignment="1">
      <alignment horizontal="center"/>
    </xf>
    <xf numFmtId="179" fontId="3" fillId="0" borderId="38" xfId="0" applyNumberFormat="1" applyFont="1" applyBorder="1"/>
    <xf numFmtId="0" fontId="3" fillId="0" borderId="12" xfId="0" quotePrefix="1" applyFont="1" applyBorder="1" applyAlignment="1">
      <alignment horizontal="center"/>
    </xf>
    <xf numFmtId="0" fontId="3" fillId="0" borderId="20" xfId="0" applyFont="1" applyBorder="1" applyAlignment="1">
      <alignment horizontal="center"/>
    </xf>
    <xf numFmtId="0" fontId="3" fillId="0" borderId="19" xfId="0" applyFont="1" applyBorder="1" applyAlignment="1">
      <alignment horizontal="center"/>
    </xf>
    <xf numFmtId="0" fontId="3" fillId="0" borderId="13" xfId="0" quotePrefix="1" applyFont="1" applyBorder="1" applyAlignment="1">
      <alignment horizontal="center"/>
    </xf>
    <xf numFmtId="0" fontId="3" fillId="0" borderId="24" xfId="0" applyFont="1" applyBorder="1" applyAlignment="1">
      <alignment horizontal="center"/>
    </xf>
    <xf numFmtId="0" fontId="3" fillId="0" borderId="45" xfId="0" quotePrefix="1" applyFont="1" applyBorder="1" applyAlignment="1">
      <alignment horizontal="center"/>
    </xf>
    <xf numFmtId="179" fontId="3" fillId="0" borderId="40" xfId="0" applyNumberFormat="1" applyFont="1" applyBorder="1"/>
    <xf numFmtId="0" fontId="12" fillId="0" borderId="59" xfId="0" applyFont="1" applyBorder="1" applyAlignment="1">
      <alignment horizontal="center" vertical="center" wrapText="1"/>
    </xf>
    <xf numFmtId="0" fontId="12" fillId="0" borderId="49" xfId="0" applyFont="1" applyBorder="1" applyAlignment="1">
      <alignment horizontal="justify" vertical="center" wrapText="1"/>
    </xf>
    <xf numFmtId="0" fontId="3" fillId="0" borderId="61" xfId="0" applyFont="1" applyBorder="1" applyAlignment="1">
      <alignment horizontal="center"/>
    </xf>
    <xf numFmtId="176" fontId="3" fillId="0" borderId="61" xfId="0" applyNumberFormat="1" applyFont="1" applyBorder="1"/>
    <xf numFmtId="41" fontId="3" fillId="0" borderId="61" xfId="0" applyNumberFormat="1" applyFont="1" applyBorder="1"/>
    <xf numFmtId="179" fontId="3" fillId="0" borderId="39" xfId="0" applyNumberFormat="1" applyFont="1" applyBorder="1"/>
    <xf numFmtId="41" fontId="3" fillId="0" borderId="0" xfId="0" applyNumberFormat="1" applyFont="1" applyAlignment="1">
      <alignment horizontal="center"/>
    </xf>
    <xf numFmtId="49" fontId="3" fillId="0" borderId="0" xfId="0" applyNumberFormat="1" applyFont="1" applyAlignment="1">
      <alignment horizontal="right"/>
    </xf>
    <xf numFmtId="178" fontId="3" fillId="0" borderId="0" xfId="0" applyNumberFormat="1" applyFont="1"/>
    <xf numFmtId="179" fontId="3" fillId="0" borderId="0" xfId="0" applyNumberFormat="1" applyFont="1"/>
    <xf numFmtId="180" fontId="12" fillId="0" borderId="59" xfId="0" applyNumberFormat="1" applyFont="1" applyBorder="1" applyAlignment="1">
      <alignment horizontal="center" vertical="center" wrapText="1"/>
    </xf>
    <xf numFmtId="176" fontId="3" fillId="0" borderId="63" xfId="0" applyNumberFormat="1" applyFont="1" applyBorder="1" applyAlignment="1">
      <alignment horizontal="center"/>
    </xf>
    <xf numFmtId="178" fontId="3" fillId="0" borderId="54" xfId="0" applyNumberFormat="1" applyFont="1" applyBorder="1" applyAlignment="1">
      <alignment horizontal="right"/>
    </xf>
    <xf numFmtId="178" fontId="3" fillId="0" borderId="33" xfId="0" applyNumberFormat="1" applyFont="1" applyBorder="1" applyAlignment="1">
      <alignment horizontal="right"/>
    </xf>
    <xf numFmtId="178" fontId="3" fillId="0" borderId="11" xfId="0" applyNumberFormat="1" applyFont="1" applyBorder="1"/>
    <xf numFmtId="181" fontId="12" fillId="0" borderId="49" xfId="0" applyNumberFormat="1" applyFont="1" applyBorder="1" applyAlignment="1">
      <alignment horizontal="justify" vertical="center" wrapText="1"/>
    </xf>
    <xf numFmtId="0" fontId="12" fillId="0" borderId="61" xfId="0" applyFont="1" applyBorder="1" applyAlignment="1">
      <alignment horizontal="center" vertical="center" wrapText="1"/>
    </xf>
    <xf numFmtId="180" fontId="12" fillId="0" borderId="61" xfId="0" applyNumberFormat="1"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180" fontId="12" fillId="0" borderId="65" xfId="0" applyNumberFormat="1" applyFont="1" applyBorder="1" applyAlignment="1">
      <alignment horizontal="center" vertical="center" wrapText="1"/>
    </xf>
    <xf numFmtId="178" fontId="3" fillId="0" borderId="66" xfId="0" applyNumberFormat="1" applyFont="1" applyBorder="1" applyAlignment="1">
      <alignment horizontal="right"/>
    </xf>
    <xf numFmtId="179" fontId="3" fillId="0" borderId="67" xfId="0" applyNumberFormat="1" applyFont="1" applyBorder="1"/>
    <xf numFmtId="0" fontId="3" fillId="0" borderId="12" xfId="0" applyFont="1" applyBorder="1" applyAlignment="1">
      <alignment horizontal="center"/>
    </xf>
    <xf numFmtId="0" fontId="2" fillId="0" borderId="0" xfId="0" applyFont="1" applyAlignment="1">
      <alignment horizontal="center" vertical="center"/>
    </xf>
    <xf numFmtId="0" fontId="3" fillId="0" borderId="19" xfId="0" quotePrefix="1" applyFont="1" applyBorder="1" applyAlignment="1">
      <alignment horizontal="center"/>
    </xf>
    <xf numFmtId="178" fontId="3" fillId="0" borderId="15" xfId="0" applyNumberFormat="1" applyFont="1" applyBorder="1" applyAlignment="1">
      <alignment horizontal="right"/>
    </xf>
    <xf numFmtId="178" fontId="3" fillId="0" borderId="50" xfId="0" applyNumberFormat="1" applyFont="1" applyBorder="1" applyAlignment="1">
      <alignment horizontal="right"/>
    </xf>
    <xf numFmtId="0" fontId="2" fillId="0" borderId="0" xfId="0" applyFont="1" applyAlignment="1">
      <alignment horizontal="right" vertical="center"/>
    </xf>
    <xf numFmtId="0" fontId="5" fillId="0" borderId="30" xfId="0" quotePrefix="1" applyFont="1" applyBorder="1" applyAlignment="1">
      <alignment horizontal="center" wrapText="1"/>
    </xf>
    <xf numFmtId="176" fontId="5" fillId="0" borderId="30" xfId="0" applyNumberFormat="1" applyFont="1" applyBorder="1" applyAlignment="1">
      <alignment horizontal="center" wrapText="1"/>
    </xf>
    <xf numFmtId="41" fontId="5" fillId="0" borderId="30" xfId="0" applyNumberFormat="1" applyFont="1" applyBorder="1" applyAlignment="1">
      <alignment horizontal="center" wrapText="1"/>
    </xf>
    <xf numFmtId="176" fontId="5" fillId="0" borderId="30" xfId="0" quotePrefix="1" applyNumberFormat="1" applyFont="1" applyBorder="1" applyAlignment="1">
      <alignment horizontal="center" wrapText="1"/>
    </xf>
    <xf numFmtId="0" fontId="2" fillId="0" borderId="30" xfId="0" applyFont="1" applyBorder="1" applyAlignment="1">
      <alignment horizontal="center" shrinkToFit="1"/>
    </xf>
    <xf numFmtId="176" fontId="4" fillId="0" borderId="30" xfId="0" applyNumberFormat="1" applyFont="1" applyBorder="1" applyAlignment="1">
      <alignment shrinkToFit="1"/>
    </xf>
    <xf numFmtId="176" fontId="4" fillId="0" borderId="71" xfId="0" applyNumberFormat="1" applyFont="1" applyBorder="1" applyAlignment="1">
      <alignment shrinkToFit="1"/>
    </xf>
    <xf numFmtId="182" fontId="4" fillId="0" borderId="31" xfId="1" applyNumberFormat="1" applyFont="1" applyBorder="1" applyAlignment="1">
      <alignment shrinkToFit="1"/>
    </xf>
    <xf numFmtId="0" fontId="14" fillId="0" borderId="0" xfId="0" applyFont="1" applyAlignment="1">
      <alignment horizontal="left" vertical="center"/>
    </xf>
    <xf numFmtId="0" fontId="9" fillId="0" borderId="0" xfId="0" quotePrefix="1" applyFont="1" applyAlignment="1">
      <alignment vertical="center"/>
    </xf>
    <xf numFmtId="0" fontId="2" fillId="0" borderId="0" xfId="0" applyFont="1" applyAlignment="1">
      <alignment horizontal="left" vertical="center"/>
    </xf>
    <xf numFmtId="178" fontId="3" fillId="0" borderId="51" xfId="0" applyNumberFormat="1" applyFont="1" applyBorder="1" applyAlignment="1">
      <alignment horizontal="center"/>
    </xf>
    <xf numFmtId="180" fontId="4" fillId="0" borderId="31" xfId="0" applyNumberFormat="1" applyFont="1" applyBorder="1" applyAlignment="1">
      <alignment shrinkToFit="1"/>
    </xf>
    <xf numFmtId="176" fontId="4" fillId="0" borderId="30" xfId="0" applyNumberFormat="1" applyFont="1" applyBorder="1" applyAlignment="1">
      <alignment horizontal="right" shrinkToFit="1"/>
    </xf>
    <xf numFmtId="0" fontId="3" fillId="0" borderId="44" xfId="0" quotePrefix="1" applyFont="1" applyBorder="1" applyAlignment="1">
      <alignment horizontal="center"/>
    </xf>
    <xf numFmtId="0" fontId="4" fillId="0" borderId="44" xfId="0" quotePrefix="1" applyFont="1" applyBorder="1" applyAlignment="1">
      <alignment horizontal="center"/>
    </xf>
    <xf numFmtId="0" fontId="16" fillId="0" borderId="0" xfId="0" applyFont="1"/>
    <xf numFmtId="0" fontId="2" fillId="2" borderId="0" xfId="0" applyFont="1" applyFill="1" applyAlignment="1">
      <alignment vertical="center"/>
    </xf>
    <xf numFmtId="176" fontId="2" fillId="2" borderId="0" xfId="0" applyNumberFormat="1" applyFont="1" applyFill="1" applyAlignment="1">
      <alignment vertical="center"/>
    </xf>
    <xf numFmtId="41" fontId="2" fillId="2" borderId="0" xfId="0" applyNumberFormat="1" applyFont="1" applyFill="1" applyAlignment="1">
      <alignment vertical="center"/>
    </xf>
    <xf numFmtId="0" fontId="2" fillId="2" borderId="0" xfId="0" applyFont="1" applyFill="1" applyAlignment="1">
      <alignment horizontal="left" vertical="center"/>
    </xf>
    <xf numFmtId="0" fontId="2" fillId="2" borderId="0" xfId="0" quotePrefix="1" applyFont="1" applyFill="1" applyAlignment="1">
      <alignment vertical="center"/>
    </xf>
    <xf numFmtId="0" fontId="2" fillId="2" borderId="0" xfId="0" applyFont="1" applyFill="1" applyAlignment="1">
      <alignment horizontal="center" vertical="center"/>
    </xf>
    <xf numFmtId="176" fontId="4" fillId="0" borderId="30" xfId="0" quotePrefix="1" applyNumberFormat="1" applyFont="1" applyBorder="1" applyAlignment="1">
      <alignment horizontal="right" shrinkToFit="1"/>
    </xf>
    <xf numFmtId="178" fontId="3" fillId="0" borderId="69" xfId="0" applyNumberFormat="1" applyFont="1" applyBorder="1" applyAlignment="1">
      <alignment horizontal="right"/>
    </xf>
    <xf numFmtId="179" fontId="3" fillId="0" borderId="55" xfId="0" applyNumberFormat="1" applyFont="1" applyBorder="1" applyAlignment="1">
      <alignment horizontal="center"/>
    </xf>
    <xf numFmtId="179" fontId="3" fillId="0" borderId="70" xfId="0" applyNumberFormat="1" applyFont="1" applyBorder="1" applyAlignment="1">
      <alignment horizontal="center"/>
    </xf>
    <xf numFmtId="178" fontId="3" fillId="0" borderId="53" xfId="0" applyNumberFormat="1" applyFont="1" applyBorder="1" applyAlignment="1">
      <alignment horizontal="right"/>
    </xf>
    <xf numFmtId="179" fontId="3" fillId="0" borderId="37" xfId="0" applyNumberFormat="1" applyFont="1" applyBorder="1"/>
    <xf numFmtId="183" fontId="4" fillId="0" borderId="31" xfId="1" applyNumberFormat="1" applyFont="1" applyBorder="1" applyAlignment="1">
      <alignment shrinkToFit="1"/>
    </xf>
    <xf numFmtId="178" fontId="3" fillId="0" borderId="18" xfId="0" applyNumberFormat="1" applyFont="1" applyBorder="1" applyAlignment="1">
      <alignment horizontal="right"/>
    </xf>
    <xf numFmtId="0" fontId="14" fillId="0" borderId="0" xfId="0" applyFont="1" applyAlignment="1">
      <alignment vertical="center"/>
    </xf>
    <xf numFmtId="184" fontId="4" fillId="0" borderId="31" xfId="0" applyNumberFormat="1" applyFont="1" applyBorder="1" applyAlignment="1">
      <alignment shrinkToFit="1"/>
    </xf>
    <xf numFmtId="0" fontId="3" fillId="0" borderId="0" xfId="0" quotePrefix="1" applyFont="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6" xfId="0" quotePrefix="1" applyFont="1" applyBorder="1" applyAlignment="1">
      <alignment horizontal="center"/>
    </xf>
    <xf numFmtId="0" fontId="3" fillId="0" borderId="47" xfId="0" quotePrefix="1" applyFont="1" applyBorder="1" applyAlignment="1">
      <alignment horizontal="center"/>
    </xf>
    <xf numFmtId="0" fontId="3" fillId="0" borderId="48" xfId="0" quotePrefix="1" applyFont="1" applyBorder="1" applyAlignment="1">
      <alignment horizontal="center"/>
    </xf>
    <xf numFmtId="0" fontId="2" fillId="0" borderId="1"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68" xfId="0" applyFont="1" applyBorder="1" applyAlignment="1">
      <alignment horizontal="center" vertical="center" textRotation="255"/>
    </xf>
    <xf numFmtId="0" fontId="2" fillId="0" borderId="49" xfId="0" applyFont="1" applyBorder="1" applyAlignment="1">
      <alignment horizontal="center" vertical="center" textRotation="255"/>
    </xf>
    <xf numFmtId="0" fontId="9" fillId="0" borderId="0" xfId="0" quotePrefix="1" applyFont="1" applyAlignment="1">
      <alignment horizontal="center" vertical="center"/>
    </xf>
    <xf numFmtId="0" fontId="3" fillId="0" borderId="12" xfId="0" applyFont="1" applyBorder="1" applyAlignment="1">
      <alignment horizontal="center"/>
    </xf>
    <xf numFmtId="0" fontId="3" fillId="0" borderId="0" xfId="0" applyFont="1" applyAlignment="1">
      <alignment horizontal="center"/>
    </xf>
    <xf numFmtId="0" fontId="9" fillId="0" borderId="0" xfId="0" quotePrefix="1" applyFont="1" applyAlignment="1">
      <alignment horizontal="distributed" vertical="center"/>
    </xf>
    <xf numFmtId="0" fontId="2" fillId="0" borderId="0" xfId="0" applyFont="1" applyAlignment="1">
      <alignment horizontal="center" vertical="center"/>
    </xf>
    <xf numFmtId="56" fontId="3" fillId="0" borderId="0" xfId="0" applyNumberFormat="1" applyFont="1" applyAlignment="1">
      <alignment horizontal="center"/>
    </xf>
    <xf numFmtId="0" fontId="3" fillId="0" borderId="62" xfId="0" applyFont="1" applyBorder="1" applyAlignment="1">
      <alignment horizontal="center"/>
    </xf>
    <xf numFmtId="0" fontId="12" fillId="0" borderId="56" xfId="0" applyFont="1" applyBorder="1" applyAlignment="1">
      <alignment horizontal="justify" vertical="center" wrapText="1"/>
    </xf>
    <xf numFmtId="0" fontId="12" fillId="0" borderId="57" xfId="0" applyFont="1" applyBorder="1" applyAlignment="1">
      <alignment horizontal="justify" vertical="center" wrapText="1"/>
    </xf>
    <xf numFmtId="0" fontId="12" fillId="0" borderId="6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１０日間当たり肥大量（巨峰）</a:t>
            </a:r>
          </a:p>
        </c:rich>
      </c:tx>
      <c:layout>
        <c:manualLayout>
          <c:xMode val="edge"/>
          <c:yMode val="edge"/>
          <c:x val="0.25471731127948627"/>
          <c:y val="4.0268456375838924E-2"/>
        </c:manualLayout>
      </c:layout>
      <c:overlay val="0"/>
      <c:spPr>
        <a:noFill/>
        <a:ln w="25400">
          <a:noFill/>
        </a:ln>
      </c:spPr>
    </c:title>
    <c:autoTitleDeleted val="0"/>
    <c:plotArea>
      <c:layout>
        <c:manualLayout>
          <c:layoutTarget val="inner"/>
          <c:xMode val="edge"/>
          <c:yMode val="edge"/>
          <c:x val="0.14779896908007978"/>
          <c:y val="0.12751677852348994"/>
          <c:w val="0.79245404698255539"/>
          <c:h val="0.79530201342281881"/>
        </c:manualLayout>
      </c:layout>
      <c:lineChart>
        <c:grouping val="standard"/>
        <c:varyColors val="0"/>
        <c:ser>
          <c:idx val="0"/>
          <c:order val="0"/>
          <c:tx>
            <c:strRef>
              <c:f>巨峰・ピオーネ!$D$47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巨峰・ピオーネ!$E$47:$J$47</c:f>
              <c:numCache>
                <c:formatCode>_ * #,##0.0_ ;_ * \-#,##0.0_ ;_ * "-"?_ ;_ @_ </c:formatCode>
                <c:ptCount val="6"/>
                <c:pt idx="0">
                  <c:v>3.1999999999999993</c:v>
                </c:pt>
                <c:pt idx="1">
                  <c:v>2.1000000000000014</c:v>
                </c:pt>
                <c:pt idx="2">
                  <c:v>1.3999999999999986</c:v>
                </c:pt>
                <c:pt idx="3">
                  <c:v>-0.10000000000000142</c:v>
                </c:pt>
                <c:pt idx="4" formatCode="#,##0.0">
                  <c:v>-0.19999999999999929</c:v>
                </c:pt>
                <c:pt idx="5" formatCode="#,##0.0_ ">
                  <c:v>-0.59999999999999787</c:v>
                </c:pt>
              </c:numCache>
            </c:numRef>
          </c:val>
          <c:smooth val="0"/>
          <c:extLst>
            <c:ext xmlns:c16="http://schemas.microsoft.com/office/drawing/2014/chart" uri="{C3380CC4-5D6E-409C-BE32-E72D297353CC}">
              <c16:uniqueId val="{00000000-D7E8-4595-9638-B4FA6962E543}"/>
            </c:ext>
          </c:extLst>
        </c:ser>
        <c:ser>
          <c:idx val="1"/>
          <c:order val="1"/>
          <c:tx>
            <c:strRef>
              <c:f>巨峰・ピオーネ!$D$48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巨峰・ピオーネ!$E$48:$J$48</c:f>
              <c:numCache>
                <c:formatCode>_ * #,##0.0_ ;_ * \-#,##0.0_ ;_ * "-"?_ ;_ @_ </c:formatCode>
                <c:ptCount val="6"/>
                <c:pt idx="0">
                  <c:v>2.1999999999999993</c:v>
                </c:pt>
                <c:pt idx="1">
                  <c:v>2.0999999999999979</c:v>
                </c:pt>
                <c:pt idx="2">
                  <c:v>0.70000000000000284</c:v>
                </c:pt>
                <c:pt idx="3">
                  <c:v>-0.20000000000000284</c:v>
                </c:pt>
                <c:pt idx="4" formatCode="#,##0.0;[Red]\-#,##0.0">
                  <c:v>-9.9999999999997868E-2</c:v>
                </c:pt>
                <c:pt idx="5" formatCode="#,##0.0_ ">
                  <c:v>-0.80000000000000071</c:v>
                </c:pt>
              </c:numCache>
            </c:numRef>
          </c:val>
          <c:smooth val="0"/>
          <c:extLst>
            <c:ext xmlns:c16="http://schemas.microsoft.com/office/drawing/2014/chart" uri="{C3380CC4-5D6E-409C-BE32-E72D297353CC}">
              <c16:uniqueId val="{00000001-D7E8-4595-9638-B4FA6962E543}"/>
            </c:ext>
          </c:extLst>
        </c:ser>
        <c:ser>
          <c:idx val="2"/>
          <c:order val="2"/>
          <c:tx>
            <c:strRef>
              <c:f>巨峰・ピオーネ!$D$49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巨峰・ピオーネ!$E$49:$J$49</c:f>
              <c:numCache>
                <c:formatCode>_ * #,##0.0_ ;_ * \-#,##0.0_ ;_ * "-"?_ ;_ @_ </c:formatCode>
                <c:ptCount val="6"/>
                <c:pt idx="0">
                  <c:v>6.5</c:v>
                </c:pt>
                <c:pt idx="1">
                  <c:v>2.6000000000000014</c:v>
                </c:pt>
                <c:pt idx="2">
                  <c:v>1.8999999999999986</c:v>
                </c:pt>
                <c:pt idx="3">
                  <c:v>1</c:v>
                </c:pt>
                <c:pt idx="4">
                  <c:v>0.10000000000000142</c:v>
                </c:pt>
                <c:pt idx="5">
                  <c:v>9.9999999999997868E-2</c:v>
                </c:pt>
              </c:numCache>
            </c:numRef>
          </c:val>
          <c:smooth val="0"/>
          <c:extLst>
            <c:ext xmlns:c16="http://schemas.microsoft.com/office/drawing/2014/chart" uri="{C3380CC4-5D6E-409C-BE32-E72D297353CC}">
              <c16:uniqueId val="{00000002-D7E8-4595-9638-B4FA6962E543}"/>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１０日間当たり肥大量（ピオーネ）</a:t>
            </a:r>
          </a:p>
        </c:rich>
      </c:tx>
      <c:layout>
        <c:manualLayout>
          <c:xMode val="edge"/>
          <c:yMode val="edge"/>
          <c:x val="0.23366047381332233"/>
          <c:y val="3.1879194630872486E-2"/>
        </c:manualLayout>
      </c:layout>
      <c:overlay val="0"/>
      <c:spPr>
        <a:noFill/>
        <a:ln w="25400">
          <a:noFill/>
        </a:ln>
      </c:spPr>
    </c:title>
    <c:autoTitleDeleted val="0"/>
    <c:plotArea>
      <c:layout>
        <c:manualLayout>
          <c:layoutTarget val="inner"/>
          <c:xMode val="edge"/>
          <c:yMode val="edge"/>
          <c:x val="0.13562113144201171"/>
          <c:y val="0.1325503355704698"/>
          <c:w val="0.80065487236850297"/>
          <c:h val="0.79194630872483218"/>
        </c:manualLayout>
      </c:layout>
      <c:lineChart>
        <c:grouping val="standard"/>
        <c:varyColors val="0"/>
        <c:ser>
          <c:idx val="0"/>
          <c:order val="0"/>
          <c:tx>
            <c:strRef>
              <c:f>巨峰・ピオーネ!$M$47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巨峰・ピオーネ!$N$47:$S$47</c:f>
              <c:numCache>
                <c:formatCode>_ * #,##0.0_ ;_ * \-#,##0.0_ ;_ * "-"?_ ;_ @_ </c:formatCode>
                <c:ptCount val="6"/>
                <c:pt idx="0">
                  <c:v>4.1000000000000014</c:v>
                </c:pt>
                <c:pt idx="1">
                  <c:v>2.1000000000000014</c:v>
                </c:pt>
                <c:pt idx="2">
                  <c:v>1.0999999999999979</c:v>
                </c:pt>
                <c:pt idx="3" formatCode="0.0_ ">
                  <c:v>0.5</c:v>
                </c:pt>
                <c:pt idx="4">
                  <c:v>0.19999999999999929</c:v>
                </c:pt>
                <c:pt idx="5" formatCode="#,##0.0_ ">
                  <c:v>-0.29999999999999716</c:v>
                </c:pt>
              </c:numCache>
            </c:numRef>
          </c:val>
          <c:smooth val="0"/>
          <c:extLst>
            <c:ext xmlns:c16="http://schemas.microsoft.com/office/drawing/2014/chart" uri="{C3380CC4-5D6E-409C-BE32-E72D297353CC}">
              <c16:uniqueId val="{00000000-E69F-4089-BA9D-2289DAA46345}"/>
            </c:ext>
          </c:extLst>
        </c:ser>
        <c:ser>
          <c:idx val="1"/>
          <c:order val="1"/>
          <c:tx>
            <c:strRef>
              <c:f>巨峰・ピオーネ!$M$48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巨峰・ピオーネ!$N$48:$S$48</c:f>
              <c:numCache>
                <c:formatCode>_ * #,##0.0_ ;_ * \-#,##0.0_ ;_ * "-"?_ ;_ @_ </c:formatCode>
                <c:ptCount val="6"/>
                <c:pt idx="0">
                  <c:v>3.1999999999999993</c:v>
                </c:pt>
                <c:pt idx="1">
                  <c:v>2.3000000000000007</c:v>
                </c:pt>
                <c:pt idx="2">
                  <c:v>2.0999999999999979</c:v>
                </c:pt>
                <c:pt idx="3">
                  <c:v>0.30000000000000071</c:v>
                </c:pt>
                <c:pt idx="4">
                  <c:v>0.40000000000000213</c:v>
                </c:pt>
                <c:pt idx="5" formatCode="#,##0.0_ ">
                  <c:v>0</c:v>
                </c:pt>
              </c:numCache>
            </c:numRef>
          </c:val>
          <c:smooth val="0"/>
          <c:extLst>
            <c:ext xmlns:c16="http://schemas.microsoft.com/office/drawing/2014/chart" uri="{C3380CC4-5D6E-409C-BE32-E72D297353CC}">
              <c16:uniqueId val="{00000001-E69F-4089-BA9D-2289DAA46345}"/>
            </c:ext>
          </c:extLst>
        </c:ser>
        <c:ser>
          <c:idx val="2"/>
          <c:order val="2"/>
          <c:tx>
            <c:strRef>
              <c:f>巨峰・ピオーネ!$M$49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巨峰・ピオーネ!$N$49:$S$49</c:f>
              <c:numCache>
                <c:formatCode>_ * #,##0.0_ ;_ * \-#,##0.0_ ;_ * "-"?_ ;_ @_ </c:formatCode>
                <c:ptCount val="6"/>
                <c:pt idx="0">
                  <c:v>7.0000000000000018</c:v>
                </c:pt>
                <c:pt idx="1">
                  <c:v>3.5999999999999979</c:v>
                </c:pt>
                <c:pt idx="2">
                  <c:v>1.9000000000000021</c:v>
                </c:pt>
                <c:pt idx="3">
                  <c:v>1.7999999999999972</c:v>
                </c:pt>
                <c:pt idx="4">
                  <c:v>0.60000000000000142</c:v>
                </c:pt>
                <c:pt idx="5">
                  <c:v>0.19999999999999929</c:v>
                </c:pt>
              </c:numCache>
            </c:numRef>
          </c:val>
          <c:smooth val="0"/>
          <c:extLst>
            <c:ext xmlns:c16="http://schemas.microsoft.com/office/drawing/2014/chart" uri="{C3380CC4-5D6E-409C-BE32-E72D297353CC}">
              <c16:uniqueId val="{00000002-E69F-4089-BA9D-2289DAA46345}"/>
            </c:ext>
          </c:extLst>
        </c:ser>
        <c:dLbls>
          <c:showLegendKey val="0"/>
          <c:showVal val="0"/>
          <c:showCatName val="0"/>
          <c:showSerName val="0"/>
          <c:showPercent val="0"/>
          <c:showBubbleSize val="0"/>
        </c:dLbls>
        <c:marker val="1"/>
        <c:smooth val="0"/>
        <c:axId val="60126720"/>
        <c:axId val="60128256"/>
      </c:lineChart>
      <c:catAx>
        <c:axId val="6012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8256"/>
        <c:crosses val="autoZero"/>
        <c:auto val="0"/>
        <c:lblAlgn val="ctr"/>
        <c:lblOffset val="100"/>
        <c:tickLblSkip val="1"/>
        <c:noMultiLvlLbl val="0"/>
      </c:catAx>
      <c:valAx>
        <c:axId val="60128256"/>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8.1699346405228763E-3"/>
              <c:y val="0.44463087248322147"/>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6720"/>
        <c:crosses val="autoZero"/>
        <c:crossBetween val="midCat"/>
        <c:majorUnit val="1"/>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5817113547081127"/>
          <c:y val="0.17281879194630873"/>
          <c:w val="0.16750004288679599"/>
          <c:h val="0.10224999559618808"/>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１０日間当たり肥大量（シャインマスカット）</a:t>
            </a:r>
          </a:p>
        </c:rich>
      </c:tx>
      <c:layout>
        <c:manualLayout>
          <c:xMode val="edge"/>
          <c:yMode val="edge"/>
          <c:x val="0.25471736983394461"/>
          <c:y val="4.4755947239609122E-2"/>
        </c:manualLayout>
      </c:layout>
      <c:overlay val="0"/>
      <c:spPr>
        <a:noFill/>
        <a:ln w="25400">
          <a:noFill/>
        </a:ln>
      </c:spPr>
    </c:title>
    <c:autoTitleDeleted val="0"/>
    <c:plotArea>
      <c:layout>
        <c:manualLayout>
          <c:layoutTarget val="inner"/>
          <c:xMode val="edge"/>
          <c:yMode val="edge"/>
          <c:x val="0.10721235143045808"/>
          <c:y val="0.12976042850547972"/>
          <c:w val="0.79245404698255539"/>
          <c:h val="0.79530201342281881"/>
        </c:manualLayout>
      </c:layout>
      <c:lineChart>
        <c:grouping val="standard"/>
        <c:varyColors val="0"/>
        <c:ser>
          <c:idx val="0"/>
          <c:order val="0"/>
          <c:tx>
            <c:strRef>
              <c:f>シャイン!$D$45</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シャイン!$E$45:$M$45</c:f>
              <c:numCache>
                <c:formatCode>_ * #,##0.0_ ;_ * \-#,##0.0_ ;_ * "-"?_ ;_ @_ </c:formatCode>
                <c:ptCount val="9"/>
                <c:pt idx="0">
                  <c:v>4.8000000000000007</c:v>
                </c:pt>
                <c:pt idx="1">
                  <c:v>2.8999999999999986</c:v>
                </c:pt>
                <c:pt idx="2">
                  <c:v>2.1000000000000014</c:v>
                </c:pt>
                <c:pt idx="3">
                  <c:v>2.0999999999999979</c:v>
                </c:pt>
                <c:pt idx="4">
                  <c:v>0.60000000000000142</c:v>
                </c:pt>
                <c:pt idx="5">
                  <c:v>0.39999999999999858</c:v>
                </c:pt>
                <c:pt idx="6">
                  <c:v>0.90000000000000213</c:v>
                </c:pt>
                <c:pt idx="7">
                  <c:v>-0.10000000000000142</c:v>
                </c:pt>
                <c:pt idx="8">
                  <c:v>0.10000000000000142</c:v>
                </c:pt>
              </c:numCache>
            </c:numRef>
          </c:val>
          <c:smooth val="0"/>
          <c:extLst>
            <c:ext xmlns:c16="http://schemas.microsoft.com/office/drawing/2014/chart" uri="{C3380CC4-5D6E-409C-BE32-E72D297353CC}">
              <c16:uniqueId val="{00000000-85C5-473B-94EC-A7CECFB17264}"/>
            </c:ext>
          </c:extLst>
        </c:ser>
        <c:ser>
          <c:idx val="1"/>
          <c:order val="1"/>
          <c:tx>
            <c:strRef>
              <c:f>シャイン!$D$46</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シャイン!$E$46:$M$46</c:f>
              <c:numCache>
                <c:formatCode>_ * #,##0.0_ ;_ * \-#,##0.0_ ;_ * "-"?_ ;_ @_ </c:formatCode>
                <c:ptCount val="9"/>
                <c:pt idx="0">
                  <c:v>3.5000000000000018</c:v>
                </c:pt>
                <c:pt idx="1">
                  <c:v>1.5</c:v>
                </c:pt>
                <c:pt idx="2">
                  <c:v>2.5999999999999979</c:v>
                </c:pt>
                <c:pt idx="3">
                  <c:v>1.6000000000000014</c:v>
                </c:pt>
                <c:pt idx="4">
                  <c:v>0.59999999999999787</c:v>
                </c:pt>
                <c:pt idx="5">
                  <c:v>0.10000000000000142</c:v>
                </c:pt>
                <c:pt idx="6">
                  <c:v>-0.19999999999999929</c:v>
                </c:pt>
                <c:pt idx="7">
                  <c:v>-0.19999999999999929</c:v>
                </c:pt>
                <c:pt idx="8">
                  <c:v>0</c:v>
                </c:pt>
              </c:numCache>
            </c:numRef>
          </c:val>
          <c:smooth val="0"/>
          <c:extLst>
            <c:ext xmlns:c16="http://schemas.microsoft.com/office/drawing/2014/chart" uri="{C3380CC4-5D6E-409C-BE32-E72D297353CC}">
              <c16:uniqueId val="{00000001-85C5-473B-94EC-A7CECFB17264}"/>
            </c:ext>
          </c:extLst>
        </c:ser>
        <c:ser>
          <c:idx val="2"/>
          <c:order val="2"/>
          <c:tx>
            <c:strRef>
              <c:f>シャイン!$D$47</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シャイン!$E$47:$M$47</c:f>
              <c:numCache>
                <c:formatCode>_ * #,##0.0_ ;_ * \-#,##0.0_ ;_ * "-"?_ ;_ @_ </c:formatCode>
                <c:ptCount val="9"/>
                <c:pt idx="0">
                  <c:v>6.8999999999999986</c:v>
                </c:pt>
                <c:pt idx="1">
                  <c:v>4.3000000000000007</c:v>
                </c:pt>
                <c:pt idx="2">
                  <c:v>1.9000000000000021</c:v>
                </c:pt>
                <c:pt idx="3">
                  <c:v>1.7999999999999972</c:v>
                </c:pt>
                <c:pt idx="4">
                  <c:v>1.1000000000000014</c:v>
                </c:pt>
                <c:pt idx="5">
                  <c:v>0.80000000000000071</c:v>
                </c:pt>
              </c:numCache>
            </c:numRef>
          </c:val>
          <c:smooth val="0"/>
          <c:extLst>
            <c:ext xmlns:c16="http://schemas.microsoft.com/office/drawing/2014/chart" uri="{C3380CC4-5D6E-409C-BE32-E72D297353CC}">
              <c16:uniqueId val="{00000002-85C5-473B-94EC-A7CECFB17264}"/>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19050</xdr:rowOff>
    </xdr:from>
    <xdr:to>
      <xdr:col>10</xdr:col>
      <xdr:colOff>571500</xdr:colOff>
      <xdr:row>44</xdr:row>
      <xdr:rowOff>0</xdr:rowOff>
    </xdr:to>
    <xdr:graphicFrame macro="">
      <xdr:nvGraphicFramePr>
        <xdr:cNvPr id="4605" name="グラフ 7">
          <a:extLst>
            <a:ext uri="{FF2B5EF4-FFF2-40B4-BE49-F238E27FC236}">
              <a16:creationId xmlns:a16="http://schemas.microsoft.com/office/drawing/2014/main" id="{00000000-0008-0000-0000-0000FD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21</xdr:row>
      <xdr:rowOff>19050</xdr:rowOff>
    </xdr:from>
    <xdr:to>
      <xdr:col>19</xdr:col>
      <xdr:colOff>1057275</xdr:colOff>
      <xdr:row>44</xdr:row>
      <xdr:rowOff>0</xdr:rowOff>
    </xdr:to>
    <xdr:graphicFrame macro="">
      <xdr:nvGraphicFramePr>
        <xdr:cNvPr id="4606" name="グラフ 10">
          <a:extLst>
            <a:ext uri="{FF2B5EF4-FFF2-40B4-BE49-F238E27FC236}">
              <a16:creationId xmlns:a16="http://schemas.microsoft.com/office/drawing/2014/main" id="{00000000-0008-0000-0000-0000FE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18</xdr:row>
      <xdr:rowOff>173831</xdr:rowOff>
    </xdr:from>
    <xdr:to>
      <xdr:col>14</xdr:col>
      <xdr:colOff>571500</xdr:colOff>
      <xdr:row>41</xdr:row>
      <xdr:rowOff>226218</xdr:rowOff>
    </xdr:to>
    <xdr:graphicFrame macro="">
      <xdr:nvGraphicFramePr>
        <xdr:cNvPr id="2" name="グラフ 7">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65"/>
  <sheetViews>
    <sheetView showGridLines="0" view="pageBreakPreview" zoomScale="85" zoomScaleNormal="90" zoomScaleSheetLayoutView="85" workbookViewId="0">
      <selection activeCell="Q9" sqref="Q9"/>
    </sheetView>
  </sheetViews>
  <sheetFormatPr defaultColWidth="9" defaultRowHeight="15" x14ac:dyDescent="0.15"/>
  <cols>
    <col min="1" max="1" width="1.75" customWidth="1"/>
    <col min="2" max="2" width="4.5" style="2" customWidth="1"/>
    <col min="3" max="3" width="10.75" style="3" customWidth="1"/>
    <col min="4" max="4" width="9.5" style="3" customWidth="1"/>
    <col min="5" max="5" width="7.875" style="4" customWidth="1"/>
    <col min="6" max="6" width="7.875" style="5" customWidth="1"/>
    <col min="7" max="7" width="7.875" style="4" customWidth="1"/>
    <col min="8" max="8" width="7.875" style="3" customWidth="1"/>
    <col min="9" max="9" width="7.875" style="4" customWidth="1"/>
    <col min="10" max="10" width="7.875" style="3" customWidth="1"/>
    <col min="11" max="11" width="7.875" style="4" customWidth="1"/>
    <col min="12" max="12" width="7.875" style="3" customWidth="1"/>
    <col min="13" max="13" width="7.875" style="4" customWidth="1"/>
    <col min="14" max="14" width="7.875" style="3" customWidth="1"/>
    <col min="15" max="15" width="7.875" style="4" customWidth="1"/>
    <col min="16" max="16" width="7.875" style="3" customWidth="1"/>
    <col min="17" max="17" width="7.875" style="4" customWidth="1"/>
    <col min="18" max="19" width="7.875" style="3" customWidth="1"/>
    <col min="20" max="20" width="14.75" style="3" customWidth="1"/>
    <col min="21" max="21" width="1.375" style="3" customWidth="1"/>
  </cols>
  <sheetData>
    <row r="1" spans="2:21" x14ac:dyDescent="0.15">
      <c r="B1" s="157" t="s">
        <v>66</v>
      </c>
      <c r="C1" s="157"/>
      <c r="D1" s="157"/>
      <c r="E1" s="157"/>
      <c r="F1" s="157"/>
      <c r="G1" s="157"/>
      <c r="H1" s="157"/>
      <c r="I1" s="157"/>
      <c r="J1" s="157"/>
      <c r="K1" s="157"/>
      <c r="L1" s="157"/>
      <c r="M1" s="157"/>
      <c r="N1" s="157"/>
      <c r="O1" s="157"/>
      <c r="P1" s="157"/>
      <c r="Q1" s="157"/>
      <c r="R1" s="157"/>
      <c r="S1" s="2"/>
      <c r="T1" s="2"/>
      <c r="U1"/>
    </row>
    <row r="2" spans="2:21" ht="15.75" thickBot="1" x14ac:dyDescent="0.2">
      <c r="Q2" s="29"/>
      <c r="R2" s="31" t="s">
        <v>0</v>
      </c>
      <c r="T2" s="2"/>
      <c r="U2"/>
    </row>
    <row r="3" spans="2:21" ht="18.75" customHeight="1" x14ac:dyDescent="0.15">
      <c r="B3" s="6"/>
      <c r="C3" s="7"/>
      <c r="D3" s="8" t="s">
        <v>1</v>
      </c>
      <c r="E3" s="158" t="s">
        <v>2</v>
      </c>
      <c r="F3" s="159"/>
      <c r="G3" s="160" t="s">
        <v>3</v>
      </c>
      <c r="H3" s="161"/>
      <c r="I3" s="160" t="s">
        <v>4</v>
      </c>
      <c r="J3" s="161"/>
      <c r="K3" s="160" t="s">
        <v>5</v>
      </c>
      <c r="L3" s="161"/>
      <c r="M3" s="160" t="s">
        <v>6</v>
      </c>
      <c r="N3" s="161"/>
      <c r="O3" s="160" t="s">
        <v>7</v>
      </c>
      <c r="P3" s="161"/>
      <c r="Q3" s="160" t="s">
        <v>8</v>
      </c>
      <c r="R3" s="162"/>
      <c r="S3" s="16"/>
      <c r="T3" s="32"/>
      <c r="U3"/>
    </row>
    <row r="4" spans="2:21" ht="18.75" customHeight="1" thickBot="1" x14ac:dyDescent="0.2">
      <c r="B4" s="79"/>
      <c r="C4" s="9" t="s">
        <v>9</v>
      </c>
      <c r="D4" s="10"/>
      <c r="E4" s="11" t="s">
        <v>10</v>
      </c>
      <c r="F4" s="12" t="s">
        <v>11</v>
      </c>
      <c r="G4" s="11" t="s">
        <v>10</v>
      </c>
      <c r="H4" s="13" t="s">
        <v>11</v>
      </c>
      <c r="I4" s="11" t="s">
        <v>10</v>
      </c>
      <c r="J4" s="13" t="s">
        <v>11</v>
      </c>
      <c r="K4" s="11" t="s">
        <v>10</v>
      </c>
      <c r="L4" s="13" t="s">
        <v>11</v>
      </c>
      <c r="M4" s="11" t="s">
        <v>10</v>
      </c>
      <c r="N4" s="13" t="s">
        <v>11</v>
      </c>
      <c r="O4" s="11" t="s">
        <v>10</v>
      </c>
      <c r="P4" s="13" t="s">
        <v>11</v>
      </c>
      <c r="Q4" s="11" t="s">
        <v>10</v>
      </c>
      <c r="R4" s="33" t="s">
        <v>11</v>
      </c>
      <c r="S4" s="32"/>
      <c r="T4" s="32"/>
      <c r="U4"/>
    </row>
    <row r="5" spans="2:21" ht="24.95" customHeight="1" x14ac:dyDescent="0.15">
      <c r="B5" s="163" t="s">
        <v>38</v>
      </c>
      <c r="C5" s="89"/>
      <c r="D5" s="138" t="s">
        <v>62</v>
      </c>
      <c r="E5" s="103">
        <v>18.8</v>
      </c>
      <c r="F5" s="154" t="s">
        <v>25</v>
      </c>
      <c r="G5" s="103">
        <v>22</v>
      </c>
      <c r="H5" s="154" t="s">
        <v>25</v>
      </c>
      <c r="I5" s="103">
        <v>24.1</v>
      </c>
      <c r="J5" s="154" t="s">
        <v>25</v>
      </c>
      <c r="K5" s="48">
        <v>25.5</v>
      </c>
      <c r="L5" s="64" t="s">
        <v>25</v>
      </c>
      <c r="M5" s="48">
        <v>25.4</v>
      </c>
      <c r="N5" s="64" t="s">
        <v>25</v>
      </c>
      <c r="O5" s="47">
        <v>25.2</v>
      </c>
      <c r="P5" s="64" t="s">
        <v>25</v>
      </c>
      <c r="Q5" s="48">
        <v>24.6</v>
      </c>
      <c r="R5" s="64" t="s">
        <v>25</v>
      </c>
      <c r="S5" s="168"/>
      <c r="T5" s="169"/>
      <c r="U5"/>
    </row>
    <row r="6" spans="2:21" ht="24.95" customHeight="1" x14ac:dyDescent="0.15">
      <c r="B6" s="164"/>
      <c r="C6" s="120" t="s">
        <v>49</v>
      </c>
      <c r="D6" s="138" t="s">
        <v>57</v>
      </c>
      <c r="E6" s="151">
        <v>19.600000000000001</v>
      </c>
      <c r="F6" s="53">
        <f>IFERROR(ROUND(E5/E6*100,0),"")</f>
        <v>96</v>
      </c>
      <c r="G6" s="151">
        <v>21.8</v>
      </c>
      <c r="H6" s="53">
        <f>IFERROR(ROUND(G5/G6*100,0),"")</f>
        <v>101</v>
      </c>
      <c r="I6" s="151">
        <v>23.9</v>
      </c>
      <c r="J6" s="53">
        <f>IFERROR(ROUND(I5/I6*100,0),"")</f>
        <v>101</v>
      </c>
      <c r="K6" s="48">
        <v>24.6</v>
      </c>
      <c r="L6" s="53">
        <f>IFERROR(ROUND(K5/K6*100,0),"")</f>
        <v>104</v>
      </c>
      <c r="M6" s="48">
        <v>24.4</v>
      </c>
      <c r="N6" s="53">
        <f>IFERROR(ROUND(M5/M6*100,0),"")</f>
        <v>104</v>
      </c>
      <c r="O6" s="47">
        <v>24.3</v>
      </c>
      <c r="P6" s="53">
        <f>IFERROR(ROUND(O5/O6*100,0),"")</f>
        <v>104</v>
      </c>
      <c r="Q6" s="48">
        <v>23.5</v>
      </c>
      <c r="R6" s="152">
        <f>IFERROR(ROUND(Q5/Q6*100,0),"")</f>
        <v>105</v>
      </c>
      <c r="S6" s="168"/>
      <c r="T6" s="169"/>
      <c r="U6"/>
    </row>
    <row r="7" spans="2:21" ht="24.95" customHeight="1" x14ac:dyDescent="0.15">
      <c r="B7" s="165"/>
      <c r="C7" s="92"/>
      <c r="D7" s="86" t="s">
        <v>14</v>
      </c>
      <c r="E7" s="121">
        <v>15.5</v>
      </c>
      <c r="F7" s="54">
        <f>IFERROR(ROUND(E5/E7*100,0),"")</f>
        <v>121</v>
      </c>
      <c r="G7" s="122">
        <v>22</v>
      </c>
      <c r="H7" s="54">
        <f>IFERROR(ROUND(G5/G7*100,0),"")</f>
        <v>100</v>
      </c>
      <c r="I7" s="122">
        <v>24.6</v>
      </c>
      <c r="J7" s="54">
        <f>IFERROR(ROUND(I5/I7*100,0),"")</f>
        <v>98</v>
      </c>
      <c r="K7" s="122">
        <v>26.5</v>
      </c>
      <c r="L7" s="54">
        <f>IFERROR(ROUND(K5/K7*100,0),"")</f>
        <v>96</v>
      </c>
      <c r="M7" s="122">
        <v>27.5</v>
      </c>
      <c r="N7" s="54">
        <f>IFERROR(ROUND(M5/M7*100,0),"")</f>
        <v>92</v>
      </c>
      <c r="O7" s="121">
        <v>27.6</v>
      </c>
      <c r="P7" s="54">
        <f>IFERROR(ROUND(O5/O7*100,0),"")</f>
        <v>91</v>
      </c>
      <c r="Q7" s="122">
        <v>27.7</v>
      </c>
      <c r="R7" s="87">
        <f>IFERROR(ROUND(Q5/Q7*100,0),"")</f>
        <v>89</v>
      </c>
      <c r="S7" s="168"/>
      <c r="T7" s="169"/>
      <c r="U7"/>
    </row>
    <row r="8" spans="2:21" ht="24.95" customHeight="1" x14ac:dyDescent="0.15">
      <c r="B8" s="164" t="s">
        <v>39</v>
      </c>
      <c r="C8" s="118"/>
      <c r="D8" s="138" t="s">
        <v>62</v>
      </c>
      <c r="E8" s="135">
        <v>18.899999999999999</v>
      </c>
      <c r="F8" s="64" t="s">
        <v>25</v>
      </c>
      <c r="G8" s="48">
        <v>23</v>
      </c>
      <c r="H8" s="64" t="s">
        <v>25</v>
      </c>
      <c r="I8" s="48">
        <v>25.1</v>
      </c>
      <c r="J8" s="64" t="s">
        <v>25</v>
      </c>
      <c r="K8" s="48">
        <v>26.2</v>
      </c>
      <c r="L8" s="64" t="s">
        <v>25</v>
      </c>
      <c r="M8" s="48">
        <v>26.7</v>
      </c>
      <c r="N8" s="64" t="s">
        <v>25</v>
      </c>
      <c r="O8" s="47">
        <v>26.9</v>
      </c>
      <c r="P8" s="64" t="s">
        <v>25</v>
      </c>
      <c r="Q8" s="48">
        <v>26.6</v>
      </c>
      <c r="R8" s="65" t="s">
        <v>25</v>
      </c>
      <c r="S8" s="168"/>
      <c r="T8" s="169"/>
      <c r="U8"/>
    </row>
    <row r="9" spans="2:21" ht="24.95" customHeight="1" x14ac:dyDescent="0.15">
      <c r="B9" s="164"/>
      <c r="C9" s="88" t="s">
        <v>49</v>
      </c>
      <c r="D9" s="138" t="s">
        <v>58</v>
      </c>
      <c r="E9" s="135">
        <v>17.8</v>
      </c>
      <c r="F9" s="53">
        <f>IFERROR(ROUND(E8/E9*100,0),"")</f>
        <v>106</v>
      </c>
      <c r="G9" s="48">
        <v>21</v>
      </c>
      <c r="H9" s="53">
        <f>IFERROR(ROUND(G8/G9*100,0),"")</f>
        <v>110</v>
      </c>
      <c r="I9" s="48">
        <v>23.3</v>
      </c>
      <c r="J9" s="53">
        <f>IFERROR(ROUND(I8/I9*100,0),"")</f>
        <v>108</v>
      </c>
      <c r="K9" s="48">
        <v>25.4</v>
      </c>
      <c r="L9" s="53">
        <f>IFERROR(ROUND(K8/K9*100,0),"")</f>
        <v>103</v>
      </c>
      <c r="M9" s="48">
        <v>25.7</v>
      </c>
      <c r="N9" s="53">
        <f>IFERROR(ROUND(M8/M9*100,0),"")</f>
        <v>104</v>
      </c>
      <c r="O9" s="47">
        <v>26.1</v>
      </c>
      <c r="P9" s="53">
        <f>IFERROR(ROUND(O8/O9*100,0),"")</f>
        <v>103</v>
      </c>
      <c r="Q9" s="48">
        <v>26.1</v>
      </c>
      <c r="R9" s="152">
        <f>IFERROR(ROUND(Q8/Q9*100,0),"")</f>
        <v>102</v>
      </c>
      <c r="S9" s="168"/>
      <c r="T9" s="169"/>
      <c r="U9"/>
    </row>
    <row r="10" spans="2:21" ht="24.95" customHeight="1" thickBot="1" x14ac:dyDescent="0.2">
      <c r="B10" s="166"/>
      <c r="C10" s="9"/>
      <c r="D10" s="93" t="s">
        <v>14</v>
      </c>
      <c r="E10" s="49">
        <v>15.1</v>
      </c>
      <c r="F10" s="55">
        <f>IFERROR(ROUND(E8/E10*100,0),"")</f>
        <v>125</v>
      </c>
      <c r="G10" s="50">
        <v>22.1</v>
      </c>
      <c r="H10" s="55">
        <f>IFERROR(ROUND(G8/G10*100,0),"")</f>
        <v>104</v>
      </c>
      <c r="I10" s="50">
        <v>25.7</v>
      </c>
      <c r="J10" s="55">
        <f>IFERROR(ROUND(I8/I10*100,0),"")</f>
        <v>98</v>
      </c>
      <c r="K10" s="50">
        <v>27.6</v>
      </c>
      <c r="L10" s="55">
        <f>IFERROR(ROUND(K8/K10*100,0),"")</f>
        <v>95</v>
      </c>
      <c r="M10" s="50">
        <v>29.4</v>
      </c>
      <c r="N10" s="55">
        <f>IFERROR(ROUND(M8/M10*100,0),"")</f>
        <v>91</v>
      </c>
      <c r="O10" s="49">
        <v>30</v>
      </c>
      <c r="P10" s="55">
        <f>IFERROR(ROUND(O8/O10*100,0),"")</f>
        <v>90</v>
      </c>
      <c r="Q10" s="50">
        <v>30.2</v>
      </c>
      <c r="R10" s="94">
        <f>IFERROR(ROUND(Q8/Q10*100,0),"")</f>
        <v>88</v>
      </c>
      <c r="S10" s="168"/>
      <c r="T10" s="169"/>
      <c r="U10"/>
    </row>
    <row r="11" spans="2:21" x14ac:dyDescent="0.15">
      <c r="C11" s="32"/>
      <c r="D11" s="69"/>
      <c r="E11" s="70"/>
      <c r="F11" s="71"/>
      <c r="G11" s="70"/>
      <c r="H11" s="71"/>
      <c r="I11" s="70"/>
      <c r="J11" s="71"/>
      <c r="K11" s="70"/>
      <c r="L11" s="71"/>
      <c r="M11" s="70"/>
      <c r="N11" s="71"/>
      <c r="O11" s="70"/>
      <c r="P11" s="71"/>
      <c r="Q11" s="70"/>
      <c r="R11" s="71"/>
      <c r="S11" s="21"/>
      <c r="T11" s="21"/>
      <c r="U11"/>
    </row>
    <row r="12" spans="2:21" ht="13.5" customHeight="1" x14ac:dyDescent="0.15">
      <c r="B12"/>
      <c r="C12" s="32" t="s">
        <v>40</v>
      </c>
      <c r="D12" s="69"/>
      <c r="E12" s="70"/>
      <c r="F12" s="71"/>
      <c r="G12" s="70"/>
      <c r="H12" s="71"/>
      <c r="I12" s="78"/>
      <c r="J12" s="78"/>
      <c r="K12" s="78"/>
      <c r="L12" s="167"/>
      <c r="M12" s="167"/>
      <c r="N12" s="72"/>
      <c r="O12" s="76"/>
      <c r="P12" s="72"/>
      <c r="Q12" s="76"/>
      <c r="R12" s="72"/>
      <c r="S12" s="32"/>
      <c r="T12" s="32"/>
      <c r="U12"/>
    </row>
    <row r="13" spans="2:21" ht="13.5" x14ac:dyDescent="0.15">
      <c r="B13"/>
      <c r="C13" s="41" t="s">
        <v>51</v>
      </c>
      <c r="D13" s="78" t="s">
        <v>55</v>
      </c>
      <c r="E13" s="78"/>
      <c r="F13" s="78"/>
      <c r="G13" s="78"/>
      <c r="H13" s="78"/>
      <c r="I13" s="32"/>
      <c r="J13" s="32"/>
      <c r="K13" s="32"/>
      <c r="L13" s="32"/>
      <c r="M13" s="17"/>
      <c r="N13" s="32"/>
      <c r="O13" s="17"/>
      <c r="P13" s="32"/>
      <c r="Q13" s="17"/>
      <c r="R13" s="32"/>
      <c r="S13" s="32"/>
      <c r="T13" s="32"/>
      <c r="U13" s="32"/>
    </row>
    <row r="14" spans="2:21" x14ac:dyDescent="0.15">
      <c r="B14"/>
      <c r="C14" s="42" t="s">
        <v>26</v>
      </c>
      <c r="D14" s="78" t="s">
        <v>55</v>
      </c>
      <c r="E14" s="32"/>
      <c r="F14" s="32"/>
      <c r="G14" s="32"/>
      <c r="H14" s="32"/>
      <c r="I14" s="32"/>
      <c r="K14" s="32"/>
      <c r="L14" s="85"/>
      <c r="M14" s="85"/>
      <c r="N14" s="72"/>
      <c r="O14" s="76"/>
      <c r="P14" s="72"/>
      <c r="Q14" s="76"/>
      <c r="R14" s="72"/>
      <c r="S14" s="32"/>
      <c r="T14" s="32"/>
      <c r="U14"/>
    </row>
    <row r="15" spans="2:21" x14ac:dyDescent="0.15">
      <c r="B15"/>
      <c r="C15" s="134" t="s">
        <v>61</v>
      </c>
      <c r="D15" s="72"/>
      <c r="E15" s="73"/>
      <c r="F15" s="74"/>
      <c r="G15" s="73"/>
      <c r="H15" s="75"/>
      <c r="I15" s="73"/>
      <c r="J15" s="75"/>
      <c r="K15" s="76"/>
      <c r="L15" s="32"/>
      <c r="M15" s="17"/>
      <c r="N15" s="32"/>
      <c r="O15" s="17"/>
      <c r="P15" s="32"/>
      <c r="Q15" s="17"/>
      <c r="R15" s="32"/>
      <c r="S15" s="72"/>
      <c r="T15" s="32"/>
      <c r="U15"/>
    </row>
    <row r="16" spans="2:21" s="81" customFormat="1" ht="15" customHeight="1" x14ac:dyDescent="0.15">
      <c r="C16" s="155" t="s">
        <v>68</v>
      </c>
      <c r="D16" s="72"/>
      <c r="E16" s="76"/>
      <c r="F16" s="77"/>
      <c r="G16" s="76"/>
      <c r="H16" s="72"/>
      <c r="I16" s="76"/>
      <c r="J16" s="72"/>
      <c r="K16" s="84"/>
      <c r="L16" s="133"/>
      <c r="M16" s="133"/>
      <c r="N16" s="83"/>
      <c r="O16" s="84"/>
      <c r="P16" s="83"/>
      <c r="Q16" s="84"/>
      <c r="R16" s="83"/>
      <c r="S16" s="83"/>
      <c r="T16" s="82"/>
    </row>
    <row r="17" spans="2:24" x14ac:dyDescent="0.15">
      <c r="B17"/>
      <c r="D17" s="32"/>
      <c r="E17" s="17"/>
      <c r="F17" s="18"/>
      <c r="G17" s="17"/>
      <c r="H17" s="32"/>
      <c r="I17" s="17"/>
      <c r="J17" s="32"/>
      <c r="K17" s="17"/>
      <c r="L17" s="32"/>
      <c r="M17" s="32"/>
      <c r="N17" s="32"/>
      <c r="O17" s="17"/>
      <c r="P17" s="32"/>
      <c r="Q17" s="17"/>
      <c r="R17" s="32"/>
      <c r="S17" s="32"/>
      <c r="T17" s="32"/>
      <c r="U17"/>
    </row>
    <row r="18" spans="2:24" ht="13.5" hidden="1" x14ac:dyDescent="0.15">
      <c r="B18"/>
      <c r="C18" s="141" t="s">
        <v>59</v>
      </c>
      <c r="D18" s="141"/>
      <c r="E18" s="142"/>
      <c r="F18" s="143"/>
      <c r="G18" s="142"/>
      <c r="H18" s="141"/>
      <c r="I18" s="142"/>
      <c r="J18" s="141"/>
      <c r="K18" s="142"/>
      <c r="L18" s="141"/>
      <c r="M18" s="141"/>
      <c r="N18" s="141"/>
      <c r="O18" s="17"/>
      <c r="P18" s="32"/>
      <c r="Q18" s="17"/>
      <c r="R18" s="32"/>
      <c r="S18" s="32"/>
      <c r="T18" s="32"/>
      <c r="U18"/>
    </row>
    <row r="19" spans="2:24" ht="13.5" x14ac:dyDescent="0.15">
      <c r="B19"/>
      <c r="C19" s="32"/>
      <c r="D19" s="32"/>
      <c r="E19" s="17"/>
      <c r="F19" s="18"/>
      <c r="G19" s="17"/>
      <c r="H19" s="32"/>
      <c r="I19" s="17"/>
      <c r="J19" s="32"/>
      <c r="K19" s="17"/>
      <c r="L19" s="32"/>
      <c r="M19" s="32"/>
      <c r="N19" s="32"/>
      <c r="O19" s="17"/>
      <c r="P19" s="32"/>
      <c r="Q19" s="17"/>
      <c r="R19" s="32"/>
      <c r="S19" s="32"/>
      <c r="T19" s="32"/>
      <c r="U19"/>
    </row>
    <row r="20" spans="2:24" ht="17.25" x14ac:dyDescent="0.35">
      <c r="B20"/>
      <c r="C20" s="140"/>
      <c r="D20" s="32"/>
      <c r="E20" s="17"/>
      <c r="F20" s="18"/>
      <c r="G20" s="17"/>
      <c r="H20" s="32"/>
      <c r="I20" s="17"/>
      <c r="J20" s="32"/>
      <c r="K20" s="17"/>
      <c r="L20" s="119"/>
      <c r="M20" s="119"/>
      <c r="N20" s="32"/>
      <c r="O20" s="17"/>
      <c r="P20" s="32"/>
      <c r="Q20" s="17"/>
      <c r="R20" s="32"/>
      <c r="S20" s="32"/>
      <c r="T20" s="32"/>
      <c r="U20"/>
    </row>
    <row r="21" spans="2:24" x14ac:dyDescent="0.15">
      <c r="B21"/>
      <c r="C21" s="16"/>
      <c r="D21" s="32"/>
      <c r="E21" s="17"/>
      <c r="F21" s="18"/>
      <c r="G21" s="17"/>
      <c r="H21" s="32"/>
      <c r="I21" s="17"/>
      <c r="J21" s="32"/>
      <c r="K21" s="17"/>
      <c r="L21" s="32"/>
      <c r="M21" s="17"/>
      <c r="N21" s="32"/>
      <c r="O21" s="17"/>
      <c r="P21" s="32"/>
      <c r="Q21" s="17"/>
      <c r="R21" s="32"/>
      <c r="S21" s="32"/>
      <c r="T21" s="32"/>
      <c r="U21"/>
    </row>
    <row r="22" spans="2:24" ht="13.5" x14ac:dyDescent="0.15">
      <c r="B22"/>
      <c r="C22" s="2"/>
      <c r="D22" s="2"/>
      <c r="E22" s="19"/>
      <c r="F22" s="20"/>
      <c r="G22" s="19"/>
      <c r="H22" s="2"/>
      <c r="I22" s="19"/>
      <c r="J22" s="2"/>
      <c r="K22" s="19"/>
      <c r="L22" s="2"/>
      <c r="M22" s="28"/>
      <c r="N22" s="2"/>
      <c r="O22" s="19"/>
      <c r="P22" s="2"/>
      <c r="Q22" s="19"/>
      <c r="R22" s="2"/>
      <c r="S22" s="2"/>
      <c r="T22" s="2"/>
      <c r="U22"/>
    </row>
    <row r="23" spans="2:24" ht="20.100000000000001" customHeight="1" x14ac:dyDescent="0.15">
      <c r="D23" s="2"/>
      <c r="E23" s="19"/>
      <c r="F23" s="20"/>
      <c r="G23" s="19"/>
      <c r="H23" s="2"/>
      <c r="I23" s="19"/>
      <c r="J23" s="2"/>
      <c r="K23" s="19"/>
      <c r="L23" s="2"/>
      <c r="N23" s="2"/>
      <c r="O23" s="19"/>
      <c r="P23" s="2"/>
      <c r="Q23" s="19"/>
      <c r="R23" s="2"/>
      <c r="S23" s="2"/>
      <c r="T23" s="2"/>
      <c r="U23" s="2"/>
      <c r="V23" s="2"/>
      <c r="W23" s="2"/>
      <c r="X23" s="2"/>
    </row>
    <row r="24" spans="2:24" ht="20.100000000000001" customHeight="1" x14ac:dyDescent="0.15">
      <c r="D24" s="2"/>
      <c r="E24" s="19"/>
      <c r="F24" s="20"/>
      <c r="G24" s="19"/>
      <c r="H24" s="2"/>
      <c r="I24" s="19"/>
      <c r="J24" s="2"/>
      <c r="K24" s="19"/>
      <c r="L24" s="2"/>
      <c r="N24" s="2"/>
      <c r="O24" s="19"/>
      <c r="P24" s="2"/>
      <c r="Q24" s="19"/>
      <c r="R24" s="2"/>
      <c r="S24" s="2"/>
      <c r="T24" s="2"/>
      <c r="U24" s="2"/>
      <c r="V24" s="2"/>
      <c r="W24" s="2"/>
      <c r="X24" s="2"/>
    </row>
    <row r="25" spans="2:24" ht="20.100000000000001" customHeight="1" x14ac:dyDescent="0.15">
      <c r="D25" s="2"/>
      <c r="E25" s="19"/>
      <c r="F25" s="20"/>
      <c r="G25" s="19"/>
      <c r="H25" s="2"/>
      <c r="I25" s="19"/>
      <c r="J25" s="2"/>
      <c r="K25" s="19"/>
      <c r="L25" s="2"/>
      <c r="N25" s="2"/>
      <c r="O25" s="19"/>
      <c r="P25" s="2"/>
      <c r="Q25" s="19"/>
      <c r="R25" s="2"/>
      <c r="S25" s="2"/>
      <c r="T25" s="2"/>
      <c r="U25" s="2"/>
      <c r="V25" s="2"/>
      <c r="W25" s="2"/>
      <c r="X25" s="2"/>
    </row>
    <row r="26" spans="2:24" ht="20.100000000000001" customHeight="1" x14ac:dyDescent="0.15">
      <c r="D26" s="2"/>
      <c r="E26" s="19"/>
      <c r="F26" s="20"/>
      <c r="G26" s="19"/>
      <c r="H26" s="2"/>
      <c r="I26" s="19"/>
      <c r="J26" s="2"/>
      <c r="K26" s="19"/>
      <c r="L26" s="2"/>
      <c r="N26" s="2"/>
      <c r="O26" s="19"/>
      <c r="P26" s="2"/>
      <c r="Q26" s="19"/>
      <c r="R26" s="2"/>
      <c r="S26" s="2"/>
      <c r="T26" s="2"/>
      <c r="U26" s="2"/>
      <c r="V26" s="2"/>
      <c r="W26" s="2"/>
      <c r="X26" s="2"/>
    </row>
    <row r="27" spans="2:24" ht="20.100000000000001" customHeight="1" x14ac:dyDescent="0.15">
      <c r="D27" s="2"/>
      <c r="E27" s="19"/>
      <c r="F27" s="20"/>
      <c r="G27" s="19"/>
      <c r="H27" s="2"/>
      <c r="I27" s="19"/>
      <c r="J27" s="2"/>
      <c r="K27" s="19"/>
      <c r="L27" s="2"/>
      <c r="N27" s="2"/>
      <c r="O27" s="19"/>
      <c r="P27" s="2"/>
      <c r="Q27" s="19"/>
      <c r="R27" s="2"/>
      <c r="S27" s="2"/>
      <c r="T27" s="2"/>
      <c r="U27" s="2"/>
      <c r="V27" s="2"/>
      <c r="W27" s="2"/>
      <c r="X27" s="2"/>
    </row>
    <row r="28" spans="2:24" ht="20.100000000000001" customHeight="1" x14ac:dyDescent="0.15">
      <c r="D28" s="2"/>
      <c r="E28" s="19"/>
      <c r="F28" s="20"/>
      <c r="G28" s="19"/>
      <c r="H28" s="2"/>
      <c r="I28" s="19"/>
      <c r="J28" s="2"/>
      <c r="K28" s="19"/>
      <c r="L28" s="2"/>
      <c r="N28" s="2"/>
      <c r="O28" s="19"/>
      <c r="P28" s="2"/>
      <c r="Q28" s="19"/>
      <c r="R28" s="2"/>
      <c r="S28" s="2"/>
      <c r="T28" s="2"/>
      <c r="U28" s="2"/>
      <c r="V28" s="2"/>
      <c r="W28" s="2"/>
      <c r="X28" s="2"/>
    </row>
    <row r="29" spans="2:24" ht="20.100000000000001" customHeight="1" x14ac:dyDescent="0.15">
      <c r="D29" s="2"/>
      <c r="E29" s="19"/>
      <c r="F29" s="20"/>
      <c r="G29" s="19"/>
      <c r="H29" s="2"/>
      <c r="I29" s="19"/>
      <c r="J29" s="2"/>
      <c r="K29" s="19"/>
      <c r="L29" s="2"/>
      <c r="M29" s="29"/>
      <c r="N29" s="2"/>
      <c r="O29" s="19"/>
      <c r="P29" s="2"/>
      <c r="Q29" s="19"/>
      <c r="R29" s="2"/>
      <c r="S29" s="2"/>
      <c r="T29" s="2"/>
      <c r="U29" s="2"/>
      <c r="V29" s="2"/>
      <c r="W29" s="2"/>
      <c r="X29" s="2"/>
    </row>
    <row r="30" spans="2:24" ht="20.100000000000001" customHeight="1" x14ac:dyDescent="0.15">
      <c r="C30" s="21"/>
      <c r="D30" s="2"/>
      <c r="E30" s="19"/>
      <c r="F30" s="20"/>
      <c r="G30" s="19"/>
      <c r="H30" s="2"/>
      <c r="I30" s="19"/>
      <c r="J30" s="2"/>
      <c r="K30" s="19"/>
      <c r="L30" s="2"/>
      <c r="M30" s="29"/>
      <c r="N30" s="2"/>
      <c r="O30" s="19"/>
      <c r="P30" s="2"/>
      <c r="Q30" s="19"/>
      <c r="R30" s="2"/>
      <c r="S30" s="2"/>
      <c r="T30" s="2"/>
      <c r="U30" s="2"/>
      <c r="V30" s="2"/>
      <c r="W30" s="2"/>
      <c r="X30" s="2"/>
    </row>
    <row r="31" spans="2:24" ht="20.100000000000001" customHeight="1" x14ac:dyDescent="0.15">
      <c r="C31" s="21"/>
      <c r="D31" s="2"/>
      <c r="E31" s="19"/>
      <c r="F31" s="20"/>
      <c r="G31" s="19"/>
      <c r="H31" s="2"/>
      <c r="I31" s="19"/>
      <c r="J31" s="2"/>
      <c r="K31" s="19"/>
      <c r="L31" s="2"/>
      <c r="M31" s="29"/>
      <c r="N31" s="2"/>
      <c r="O31" s="19"/>
      <c r="P31" s="2"/>
      <c r="Q31" s="19"/>
      <c r="R31" s="2"/>
      <c r="S31" s="2"/>
      <c r="T31" s="2"/>
      <c r="U31" s="2"/>
      <c r="V31" s="2"/>
      <c r="W31" s="2"/>
      <c r="X31" s="2"/>
    </row>
    <row r="32" spans="2:24" ht="20.100000000000001" customHeight="1" x14ac:dyDescent="0.15">
      <c r="C32" s="21"/>
      <c r="D32" s="2"/>
      <c r="E32" s="19"/>
      <c r="F32" s="20"/>
      <c r="G32" s="19"/>
      <c r="H32" s="2"/>
      <c r="I32" s="19"/>
      <c r="J32" s="2"/>
      <c r="K32" s="19"/>
      <c r="L32" s="2"/>
      <c r="M32" s="29"/>
      <c r="N32" s="2"/>
      <c r="O32" s="19"/>
      <c r="P32" s="2"/>
      <c r="Q32" s="19"/>
      <c r="R32" s="2"/>
      <c r="S32" s="2"/>
      <c r="T32" s="2"/>
      <c r="U32" s="2"/>
      <c r="V32" s="2"/>
      <c r="W32" s="2"/>
      <c r="X32" s="2"/>
    </row>
    <row r="33" spans="3:24" ht="20.100000000000001" customHeight="1" x14ac:dyDescent="0.15">
      <c r="C33" s="21"/>
      <c r="D33" s="2"/>
      <c r="E33" s="19"/>
      <c r="F33" s="20"/>
      <c r="G33" s="19"/>
      <c r="H33" s="2"/>
      <c r="I33" s="19"/>
      <c r="J33" s="2"/>
      <c r="K33" s="19"/>
      <c r="L33" s="2"/>
      <c r="M33" s="29"/>
      <c r="N33" s="2"/>
      <c r="O33" s="19"/>
      <c r="P33" s="2"/>
      <c r="Q33" s="19"/>
      <c r="R33" s="2"/>
      <c r="S33" s="2"/>
      <c r="T33" s="2"/>
      <c r="U33" s="2"/>
      <c r="V33" s="2"/>
      <c r="W33" s="2"/>
      <c r="X33" s="2"/>
    </row>
    <row r="34" spans="3:24" ht="20.100000000000001" customHeight="1" x14ac:dyDescent="0.15">
      <c r="C34" s="21"/>
      <c r="D34" s="2"/>
      <c r="E34" s="19"/>
      <c r="F34" s="20"/>
      <c r="G34" s="19"/>
      <c r="H34" s="2"/>
      <c r="I34" s="19"/>
      <c r="J34" s="2"/>
      <c r="K34" s="19"/>
      <c r="L34" s="2"/>
      <c r="N34" s="2"/>
      <c r="O34" s="19"/>
      <c r="P34" s="2"/>
      <c r="Q34" s="19"/>
      <c r="R34" s="2"/>
      <c r="S34" s="2"/>
      <c r="T34" s="2"/>
      <c r="U34" s="2"/>
      <c r="V34" s="2"/>
      <c r="W34" s="2"/>
      <c r="X34" s="2"/>
    </row>
    <row r="35" spans="3:24" ht="20.100000000000001" customHeight="1" x14ac:dyDescent="0.15">
      <c r="D35" s="2"/>
      <c r="E35" s="19"/>
      <c r="F35" s="20"/>
      <c r="G35" s="19"/>
      <c r="H35" s="2"/>
      <c r="I35" s="19"/>
      <c r="J35" s="2"/>
      <c r="K35" s="19"/>
      <c r="L35" s="2"/>
      <c r="M35" s="29"/>
      <c r="N35" s="2"/>
      <c r="O35" s="19"/>
      <c r="P35" s="2"/>
      <c r="Q35" s="19"/>
      <c r="R35" s="2"/>
      <c r="S35" s="2"/>
      <c r="T35" s="2"/>
      <c r="U35" s="2"/>
      <c r="V35" s="2"/>
      <c r="W35" s="2"/>
      <c r="X35" s="2"/>
    </row>
    <row r="36" spans="3:24" ht="20.100000000000001" customHeight="1" x14ac:dyDescent="0.15">
      <c r="C36" s="21"/>
      <c r="D36" s="2"/>
      <c r="E36" s="19"/>
      <c r="F36" s="20"/>
      <c r="G36" s="19"/>
      <c r="H36" s="2"/>
      <c r="I36" s="19"/>
      <c r="J36" s="2"/>
      <c r="K36" s="19"/>
      <c r="L36" s="2"/>
      <c r="N36" s="2"/>
      <c r="O36" s="19"/>
      <c r="P36" s="2"/>
      <c r="Q36" s="19"/>
      <c r="R36" s="2"/>
      <c r="S36" s="2"/>
      <c r="T36" s="2"/>
      <c r="U36" s="2"/>
      <c r="V36" s="2"/>
      <c r="W36" s="2"/>
      <c r="X36" s="2"/>
    </row>
    <row r="37" spans="3:24" ht="20.100000000000001" customHeight="1" x14ac:dyDescent="0.15">
      <c r="D37" s="2"/>
      <c r="E37" s="19"/>
      <c r="F37" s="20"/>
      <c r="G37" s="19"/>
      <c r="H37" s="2"/>
      <c r="I37" s="19"/>
      <c r="J37" s="2"/>
      <c r="K37" s="19"/>
      <c r="L37" s="2"/>
      <c r="M37" s="29"/>
      <c r="N37" s="2"/>
      <c r="O37" s="19"/>
      <c r="P37" s="2"/>
      <c r="Q37" s="19"/>
      <c r="R37" s="2"/>
      <c r="S37" s="2"/>
      <c r="T37" s="2"/>
      <c r="U37" s="2"/>
      <c r="V37" s="2"/>
      <c r="W37" s="2"/>
      <c r="X37" s="2"/>
    </row>
    <row r="38" spans="3:24" ht="20.100000000000001" customHeight="1" x14ac:dyDescent="0.15">
      <c r="C38" s="21"/>
      <c r="D38" s="2"/>
      <c r="E38" s="19"/>
      <c r="F38" s="20"/>
      <c r="G38" s="19"/>
      <c r="H38" s="2"/>
      <c r="I38" s="19"/>
      <c r="J38" s="2"/>
      <c r="K38" s="19"/>
      <c r="L38" s="2"/>
      <c r="M38" s="29"/>
      <c r="N38" s="2"/>
      <c r="O38" s="19"/>
      <c r="P38" s="2"/>
      <c r="Q38" s="19"/>
      <c r="R38" s="2"/>
      <c r="S38" s="2"/>
      <c r="T38" s="2"/>
      <c r="U38" s="2"/>
      <c r="V38" s="2"/>
      <c r="W38" s="2"/>
      <c r="X38" s="2"/>
    </row>
    <row r="39" spans="3:24" ht="20.100000000000001" customHeight="1" x14ac:dyDescent="0.15">
      <c r="C39" s="21"/>
      <c r="D39" s="2"/>
      <c r="E39" s="19"/>
      <c r="F39" s="20"/>
      <c r="G39" s="19"/>
      <c r="H39" s="2"/>
      <c r="I39" s="19"/>
      <c r="J39" s="2"/>
      <c r="K39" s="19"/>
      <c r="L39" s="2"/>
      <c r="M39" s="29"/>
      <c r="N39" s="2"/>
      <c r="O39" s="19"/>
      <c r="P39" s="2"/>
      <c r="Q39" s="19"/>
      <c r="R39" s="2"/>
      <c r="S39" s="2"/>
      <c r="T39" s="2"/>
      <c r="U39" s="2"/>
      <c r="V39" s="2"/>
      <c r="W39" s="2"/>
      <c r="X39" s="2"/>
    </row>
    <row r="40" spans="3:24" ht="20.100000000000001" customHeight="1" x14ac:dyDescent="0.15">
      <c r="C40" s="21"/>
      <c r="D40" s="2"/>
      <c r="E40" s="19"/>
      <c r="F40" s="20"/>
      <c r="G40" s="19"/>
      <c r="H40" s="2"/>
      <c r="I40" s="19"/>
      <c r="J40" s="2"/>
      <c r="K40" s="19"/>
      <c r="L40" s="2"/>
      <c r="M40" s="29"/>
      <c r="N40" s="2"/>
      <c r="O40" s="19"/>
      <c r="P40" s="2"/>
      <c r="Q40" s="19"/>
      <c r="R40" s="2"/>
      <c r="S40" s="2"/>
      <c r="T40" s="2"/>
      <c r="U40" s="2"/>
      <c r="V40" s="2"/>
      <c r="W40" s="2"/>
      <c r="X40" s="2"/>
    </row>
    <row r="41" spans="3:24" ht="20.100000000000001" customHeight="1" x14ac:dyDescent="0.15">
      <c r="C41" s="21"/>
      <c r="D41" s="2"/>
      <c r="E41" s="19"/>
      <c r="F41" s="20"/>
      <c r="G41" s="19"/>
      <c r="H41" s="2"/>
      <c r="I41" s="19"/>
      <c r="J41" s="2"/>
      <c r="K41" s="19"/>
      <c r="L41" s="2"/>
      <c r="N41" s="2"/>
      <c r="O41" s="19"/>
      <c r="P41" s="2"/>
      <c r="Q41" s="19"/>
      <c r="R41" s="2"/>
      <c r="S41" s="2"/>
      <c r="T41" s="2"/>
      <c r="U41" s="2"/>
      <c r="V41" s="2"/>
      <c r="W41" s="2"/>
      <c r="X41" s="2"/>
    </row>
    <row r="42" spans="3:24" ht="20.100000000000001" customHeight="1" x14ac:dyDescent="0.15">
      <c r="D42" s="2"/>
      <c r="E42" s="19"/>
      <c r="F42" s="20"/>
      <c r="G42" s="19"/>
      <c r="H42" s="2"/>
      <c r="I42" s="19"/>
      <c r="J42" s="2"/>
      <c r="K42" s="19"/>
      <c r="L42" s="2"/>
      <c r="M42" s="30"/>
      <c r="N42" s="2"/>
      <c r="O42" s="19"/>
      <c r="P42" s="2"/>
      <c r="Q42" s="19"/>
      <c r="R42" s="2"/>
      <c r="S42" s="2"/>
      <c r="T42" s="2"/>
      <c r="U42" s="2"/>
      <c r="V42" s="2"/>
      <c r="W42" s="2"/>
      <c r="X42" s="2"/>
    </row>
    <row r="43" spans="3:24" ht="20.100000000000001" customHeight="1" x14ac:dyDescent="0.15">
      <c r="C43" s="22"/>
      <c r="D43" s="2"/>
      <c r="E43" s="19"/>
      <c r="F43" s="20"/>
      <c r="G43" s="19"/>
      <c r="H43" s="2"/>
      <c r="I43" s="19"/>
      <c r="J43" s="2"/>
      <c r="K43" s="19"/>
      <c r="L43" s="2"/>
      <c r="M43" s="30"/>
      <c r="N43" s="2"/>
      <c r="O43" s="19"/>
      <c r="P43" s="2"/>
      <c r="Q43" s="19"/>
      <c r="R43" s="2"/>
      <c r="S43" s="2"/>
      <c r="T43" s="2"/>
      <c r="U43" s="2"/>
      <c r="V43" s="2"/>
      <c r="W43" s="2"/>
      <c r="X43" s="2"/>
    </row>
    <row r="44" spans="3:24" ht="20.100000000000001" customHeight="1" x14ac:dyDescent="0.15">
      <c r="C44" s="22"/>
      <c r="K44" s="19"/>
      <c r="L44" s="2"/>
      <c r="T44" s="2"/>
      <c r="U44" s="2"/>
      <c r="V44" s="2"/>
      <c r="W44" s="2"/>
      <c r="X44" s="2"/>
    </row>
    <row r="45" spans="3:24" ht="9" customHeight="1" x14ac:dyDescent="0.15">
      <c r="C45" s="22"/>
      <c r="K45" s="19"/>
      <c r="L45" s="2"/>
      <c r="T45" s="2"/>
      <c r="U45" s="2"/>
      <c r="V45" s="2"/>
      <c r="W45" s="2"/>
      <c r="X45" s="2"/>
    </row>
    <row r="46" spans="3:24" ht="20.100000000000001" customHeight="1" x14ac:dyDescent="0.15">
      <c r="C46" s="2"/>
      <c r="D46" s="23"/>
      <c r="E46" s="24" t="s">
        <v>17</v>
      </c>
      <c r="F46" s="25" t="s">
        <v>18</v>
      </c>
      <c r="G46" s="43" t="s">
        <v>19</v>
      </c>
      <c r="H46" s="44" t="s">
        <v>20</v>
      </c>
      <c r="I46" s="43" t="s">
        <v>21</v>
      </c>
      <c r="J46" s="44" t="s">
        <v>22</v>
      </c>
      <c r="K46" s="19"/>
      <c r="M46" s="23"/>
      <c r="N46" s="45" t="s">
        <v>17</v>
      </c>
      <c r="O46" s="46" t="s">
        <v>18</v>
      </c>
      <c r="P46" s="45" t="s">
        <v>19</v>
      </c>
      <c r="Q46" s="46" t="s">
        <v>20</v>
      </c>
      <c r="R46" s="46" t="s">
        <v>21</v>
      </c>
      <c r="S46" s="46" t="s">
        <v>22</v>
      </c>
      <c r="U46" s="2"/>
      <c r="V46" s="2"/>
      <c r="W46" s="3"/>
      <c r="X46" s="3"/>
    </row>
    <row r="47" spans="3:24" ht="20.100000000000001" customHeight="1" x14ac:dyDescent="0.15">
      <c r="C47" s="2"/>
      <c r="D47" s="26" t="s">
        <v>12</v>
      </c>
      <c r="E47" s="129">
        <f>G5-E5</f>
        <v>3.1999999999999993</v>
      </c>
      <c r="F47" s="27">
        <f>I5-G5</f>
        <v>2.1000000000000014</v>
      </c>
      <c r="G47" s="27">
        <f>K5-I5</f>
        <v>1.3999999999999986</v>
      </c>
      <c r="H47" s="27">
        <f>M5-K5</f>
        <v>-0.10000000000000142</v>
      </c>
      <c r="I47" s="153">
        <f>O5-M5</f>
        <v>-0.19999999999999929</v>
      </c>
      <c r="J47" s="136">
        <f>Q5-O5</f>
        <v>-0.59999999999999787</v>
      </c>
      <c r="K47" s="19"/>
      <c r="L47" s="19"/>
      <c r="M47" s="26" t="s">
        <v>12</v>
      </c>
      <c r="N47" s="129">
        <f>G8-E8</f>
        <v>4.1000000000000014</v>
      </c>
      <c r="O47" s="27">
        <f>I8-G8</f>
        <v>2.1000000000000014</v>
      </c>
      <c r="P47" s="27">
        <f>K8-I8</f>
        <v>1.0999999999999979</v>
      </c>
      <c r="Q47" s="156">
        <f>M8-K8</f>
        <v>0.5</v>
      </c>
      <c r="R47" s="27">
        <f>O8-M8</f>
        <v>0.19999999999999929</v>
      </c>
      <c r="S47" s="136">
        <f>Q8-O8</f>
        <v>-0.29999999999999716</v>
      </c>
      <c r="V47" s="3"/>
    </row>
    <row r="48" spans="3:24" ht="20.100000000000001" customHeight="1" x14ac:dyDescent="0.15">
      <c r="C48" s="2"/>
      <c r="D48" s="34" t="s">
        <v>13</v>
      </c>
      <c r="E48" s="129">
        <f>G6-E6</f>
        <v>2.1999999999999993</v>
      </c>
      <c r="F48" s="27">
        <f>I6-G6</f>
        <v>2.0999999999999979</v>
      </c>
      <c r="G48" s="27">
        <f>K6-I6</f>
        <v>0.70000000000000284</v>
      </c>
      <c r="H48" s="27">
        <f>M6-K6</f>
        <v>-0.20000000000000284</v>
      </c>
      <c r="I48" s="131">
        <f>O6-M6</f>
        <v>-9.9999999999997868E-2</v>
      </c>
      <c r="J48" s="136">
        <f>Q6-O6</f>
        <v>-0.80000000000000071</v>
      </c>
      <c r="K48" s="19"/>
      <c r="L48" s="19"/>
      <c r="M48" s="34" t="s">
        <v>13</v>
      </c>
      <c r="N48" s="129">
        <f>G9-E9</f>
        <v>3.1999999999999993</v>
      </c>
      <c r="O48" s="27">
        <f>I9-G9</f>
        <v>2.3000000000000007</v>
      </c>
      <c r="P48" s="27">
        <f>K9-I9</f>
        <v>2.0999999999999979</v>
      </c>
      <c r="Q48" s="27">
        <f>M9-K9</f>
        <v>0.30000000000000071</v>
      </c>
      <c r="R48" s="27">
        <f>O9-M9</f>
        <v>0.40000000000000213</v>
      </c>
      <c r="S48" s="136">
        <f>Q9-O9</f>
        <v>0</v>
      </c>
      <c r="T48" s="2"/>
      <c r="V48" s="3"/>
    </row>
    <row r="49" spans="2:21" ht="19.5" customHeight="1" x14ac:dyDescent="0.15">
      <c r="D49" s="26" t="s">
        <v>14</v>
      </c>
      <c r="E49" s="27">
        <f>G7-E7</f>
        <v>6.5</v>
      </c>
      <c r="F49" s="27">
        <f>I7-G7</f>
        <v>2.6000000000000014</v>
      </c>
      <c r="G49" s="27">
        <f>K7-I7</f>
        <v>1.8999999999999986</v>
      </c>
      <c r="H49" s="27">
        <f>M7-K7</f>
        <v>1</v>
      </c>
      <c r="I49" s="27">
        <f>O7-M7</f>
        <v>0.10000000000000142</v>
      </c>
      <c r="J49" s="27">
        <f>Q7-O7</f>
        <v>9.9999999999997868E-2</v>
      </c>
      <c r="M49" s="26" t="s">
        <v>14</v>
      </c>
      <c r="N49" s="27">
        <f>G10-E10</f>
        <v>7.0000000000000018</v>
      </c>
      <c r="O49" s="27">
        <f>I10-G10</f>
        <v>3.5999999999999979</v>
      </c>
      <c r="P49" s="27">
        <f>K10-I10</f>
        <v>1.9000000000000021</v>
      </c>
      <c r="Q49" s="27">
        <f>M10-K10</f>
        <v>1.7999999999999972</v>
      </c>
      <c r="R49" s="27">
        <f>O10-M10</f>
        <v>0.60000000000000142</v>
      </c>
      <c r="S49" s="27">
        <f>Q10-O10</f>
        <v>0.19999999999999929</v>
      </c>
      <c r="T49" s="2"/>
      <c r="U49"/>
    </row>
    <row r="50" spans="2:21" s="1" customFormat="1" ht="19.5" customHeight="1" x14ac:dyDescent="0.15">
      <c r="B50" s="35"/>
      <c r="C50" s="35"/>
      <c r="T50" s="2"/>
    </row>
    <row r="51" spans="2:21" s="1" customFormat="1" ht="14.25" x14ac:dyDescent="0.15">
      <c r="B51" s="35"/>
      <c r="C51" s="35"/>
      <c r="T51" s="2"/>
    </row>
    <row r="52" spans="2:21" hidden="1" x14ac:dyDescent="0.15">
      <c r="E52" s="36" t="s">
        <v>23</v>
      </c>
      <c r="F52" s="36"/>
      <c r="G52" s="36"/>
      <c r="H52" s="36"/>
      <c r="N52" s="36" t="s">
        <v>23</v>
      </c>
      <c r="O52" s="36"/>
      <c r="P52" s="36"/>
      <c r="Q52" s="36"/>
    </row>
    <row r="53" spans="2:21" hidden="1" x14ac:dyDescent="0.15">
      <c r="E53" s="37"/>
      <c r="F53" s="37"/>
      <c r="G53" s="37"/>
      <c r="H53" s="38"/>
      <c r="N53" s="37"/>
      <c r="O53" s="37"/>
      <c r="P53" s="37"/>
      <c r="Q53" s="38"/>
    </row>
    <row r="54" spans="2:21" hidden="1" x14ac:dyDescent="0.15">
      <c r="E54" s="36" t="s">
        <v>24</v>
      </c>
      <c r="F54" s="36"/>
      <c r="G54" s="36"/>
      <c r="H54" s="36"/>
      <c r="N54" s="36" t="s">
        <v>24</v>
      </c>
      <c r="O54" s="36"/>
      <c r="P54" s="36"/>
      <c r="Q54" s="36"/>
    </row>
    <row r="55" spans="2:21" hidden="1" x14ac:dyDescent="0.15"/>
    <row r="58" spans="2:21" x14ac:dyDescent="0.15">
      <c r="D58"/>
      <c r="E58"/>
      <c r="F58"/>
      <c r="G58"/>
      <c r="H58"/>
      <c r="I58"/>
      <c r="J58"/>
      <c r="K58"/>
      <c r="L58"/>
      <c r="M58"/>
      <c r="N58"/>
      <c r="O58"/>
      <c r="P58"/>
      <c r="Q58"/>
      <c r="R58"/>
      <c r="S58"/>
      <c r="T58"/>
      <c r="U58"/>
    </row>
    <row r="59" spans="2:21" x14ac:dyDescent="0.15">
      <c r="D59"/>
      <c r="E59"/>
      <c r="F59"/>
      <c r="G59"/>
      <c r="H59"/>
      <c r="I59"/>
      <c r="J59"/>
      <c r="K59"/>
      <c r="L59"/>
      <c r="M59"/>
      <c r="N59"/>
      <c r="O59"/>
      <c r="P59"/>
      <c r="Q59"/>
      <c r="R59"/>
      <c r="S59"/>
      <c r="T59"/>
      <c r="U59"/>
    </row>
    <row r="60" spans="2:21" x14ac:dyDescent="0.15">
      <c r="D60"/>
      <c r="E60"/>
      <c r="F60"/>
      <c r="G60"/>
      <c r="H60"/>
      <c r="I60"/>
      <c r="J60"/>
      <c r="K60"/>
      <c r="L60"/>
      <c r="M60"/>
      <c r="N60"/>
      <c r="O60"/>
      <c r="P60"/>
      <c r="Q60"/>
      <c r="R60"/>
      <c r="S60"/>
      <c r="T60"/>
      <c r="U60"/>
    </row>
    <row r="61" spans="2:21" x14ac:dyDescent="0.15">
      <c r="D61" s="4"/>
      <c r="E61" s="3"/>
      <c r="F61" s="4"/>
      <c r="G61" s="3"/>
      <c r="I61" s="3"/>
      <c r="K61"/>
      <c r="L61"/>
      <c r="M61"/>
      <c r="N61"/>
      <c r="O61"/>
      <c r="P61"/>
      <c r="Q61"/>
      <c r="R61"/>
      <c r="S61"/>
      <c r="T61"/>
      <c r="U61"/>
    </row>
    <row r="62" spans="2:21" x14ac:dyDescent="0.15">
      <c r="D62" s="4"/>
      <c r="E62" s="3"/>
      <c r="F62" s="4"/>
      <c r="G62" s="3"/>
      <c r="I62" s="3"/>
      <c r="K62"/>
      <c r="L62"/>
      <c r="M62"/>
      <c r="N62"/>
      <c r="O62"/>
      <c r="P62"/>
      <c r="Q62"/>
      <c r="R62"/>
      <c r="S62"/>
      <c r="T62"/>
      <c r="U62"/>
    </row>
    <row r="63" spans="2:21" x14ac:dyDescent="0.15">
      <c r="D63" s="4"/>
      <c r="E63" s="3"/>
      <c r="F63" s="4"/>
      <c r="G63" s="3"/>
      <c r="I63" s="3"/>
      <c r="K63"/>
      <c r="L63"/>
      <c r="M63"/>
      <c r="N63"/>
      <c r="O63"/>
      <c r="P63"/>
      <c r="Q63"/>
      <c r="R63"/>
      <c r="S63"/>
      <c r="T63"/>
      <c r="U63"/>
    </row>
    <row r="64" spans="2:21" x14ac:dyDescent="0.15">
      <c r="D64" s="4"/>
      <c r="E64" s="3"/>
      <c r="F64" s="4"/>
      <c r="G64" s="3"/>
      <c r="I64" s="3"/>
      <c r="K64"/>
      <c r="L64"/>
      <c r="M64"/>
      <c r="N64"/>
      <c r="O64"/>
      <c r="P64"/>
      <c r="Q64"/>
      <c r="R64"/>
      <c r="S64"/>
      <c r="T64"/>
      <c r="U64"/>
    </row>
    <row r="65" spans="4:21" x14ac:dyDescent="0.15">
      <c r="D65" s="4"/>
      <c r="E65" s="3"/>
      <c r="F65" s="4"/>
      <c r="G65" s="3"/>
      <c r="I65" s="3"/>
      <c r="K65"/>
      <c r="L65"/>
      <c r="M65"/>
      <c r="N65"/>
      <c r="O65"/>
      <c r="P65"/>
      <c r="Q65"/>
      <c r="R65"/>
      <c r="S65"/>
      <c r="T65"/>
      <c r="U65"/>
    </row>
  </sheetData>
  <mergeCells count="17">
    <mergeCell ref="B5:B7"/>
    <mergeCell ref="B8:B10"/>
    <mergeCell ref="L12:M12"/>
    <mergeCell ref="S9:T9"/>
    <mergeCell ref="S10:T10"/>
    <mergeCell ref="S7:T7"/>
    <mergeCell ref="S8:T8"/>
    <mergeCell ref="S5:T5"/>
    <mergeCell ref="S6:T6"/>
    <mergeCell ref="B1:R1"/>
    <mergeCell ref="E3:F3"/>
    <mergeCell ref="G3:H3"/>
    <mergeCell ref="I3:J3"/>
    <mergeCell ref="K3:L3"/>
    <mergeCell ref="M3:N3"/>
    <mergeCell ref="O3:P3"/>
    <mergeCell ref="Q3:R3"/>
  </mergeCells>
  <phoneticPr fontId="6"/>
  <printOptions horizontalCentered="1" verticalCentered="1"/>
  <pageMargins left="0.39370078740157483" right="0.39370078740157483" top="0.39370078740157483" bottom="0.39370078740157483" header="0.51181102362204722" footer="0.51181102362204722"/>
  <pageSetup paperSize="9" scale="63" orientation="landscape" r:id="rId1"/>
  <headerFooter alignWithMargins="0"/>
  <rowBreaks count="1" manualBreakCount="1">
    <brk id="20"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63"/>
  <sheetViews>
    <sheetView showGridLines="0" showZeros="0" tabSelected="1" view="pageBreakPreview" zoomScaleNormal="90" zoomScaleSheetLayoutView="100" workbookViewId="0">
      <selection activeCell="R35" sqref="R35"/>
    </sheetView>
  </sheetViews>
  <sheetFormatPr defaultColWidth="9" defaultRowHeight="15" x14ac:dyDescent="0.15"/>
  <cols>
    <col min="1" max="1" width="1.75" customWidth="1"/>
    <col min="2" max="2" width="4.5" style="2" customWidth="1"/>
    <col min="3" max="3" width="10.75" style="3" customWidth="1"/>
    <col min="4" max="4" width="9.5" style="3" customWidth="1"/>
    <col min="5" max="5" width="7.625" style="4" customWidth="1"/>
    <col min="6" max="6" width="7.625" style="5" customWidth="1"/>
    <col min="7" max="7" width="7.625" style="4" customWidth="1"/>
    <col min="8" max="8" width="7.625" style="3" customWidth="1"/>
    <col min="9" max="9" width="7.625" style="4" customWidth="1"/>
    <col min="10" max="10" width="7.625" style="3" customWidth="1"/>
    <col min="11" max="11" width="7.625" style="4" customWidth="1"/>
    <col min="12" max="12" width="7.625" style="3" customWidth="1"/>
    <col min="13" max="13" width="7.625" style="4" customWidth="1"/>
    <col min="14" max="14" width="7.625" style="3" customWidth="1"/>
    <col min="15" max="15" width="7.625" style="4" customWidth="1"/>
    <col min="16" max="16" width="7.625" style="3" customWidth="1"/>
    <col min="17" max="17" width="7.625" style="4" customWidth="1"/>
    <col min="18" max="21" width="7.625" style="3" customWidth="1"/>
    <col min="22" max="24" width="7.625" customWidth="1"/>
  </cols>
  <sheetData>
    <row r="1" spans="2:26" x14ac:dyDescent="0.15">
      <c r="B1" s="157" t="s">
        <v>67</v>
      </c>
      <c r="C1" s="157"/>
      <c r="D1" s="157"/>
      <c r="E1" s="157"/>
      <c r="F1" s="157"/>
      <c r="G1" s="157"/>
      <c r="H1" s="157"/>
      <c r="I1" s="157"/>
      <c r="J1" s="157"/>
      <c r="K1" s="157"/>
      <c r="L1" s="157"/>
      <c r="M1" s="157"/>
      <c r="N1" s="157"/>
      <c r="O1" s="157"/>
      <c r="P1" s="157"/>
      <c r="Q1" s="157"/>
      <c r="R1" s="157"/>
      <c r="S1" s="2"/>
      <c r="T1" s="2"/>
      <c r="U1"/>
    </row>
    <row r="2" spans="2:26" ht="15.75" thickBot="1" x14ac:dyDescent="0.2">
      <c r="Q2" s="29"/>
      <c r="R2" s="31" t="s">
        <v>0</v>
      </c>
      <c r="T2" s="2"/>
      <c r="U2"/>
    </row>
    <row r="3" spans="2:26" ht="18.75" customHeight="1" x14ac:dyDescent="0.15">
      <c r="B3" s="6"/>
      <c r="C3" s="7"/>
      <c r="D3" s="8" t="s">
        <v>1</v>
      </c>
      <c r="E3" s="158" t="s">
        <v>2</v>
      </c>
      <c r="F3" s="159"/>
      <c r="G3" s="160" t="s">
        <v>3</v>
      </c>
      <c r="H3" s="161"/>
      <c r="I3" s="160" t="s">
        <v>4</v>
      </c>
      <c r="J3" s="161"/>
      <c r="K3" s="160" t="s">
        <v>5</v>
      </c>
      <c r="L3" s="161"/>
      <c r="M3" s="160" t="s">
        <v>6</v>
      </c>
      <c r="N3" s="161"/>
      <c r="O3" s="160" t="s">
        <v>7</v>
      </c>
      <c r="P3" s="161"/>
      <c r="Q3" s="160" t="s">
        <v>41</v>
      </c>
      <c r="R3" s="161"/>
      <c r="S3" s="160" t="s">
        <v>43</v>
      </c>
      <c r="T3" s="161"/>
      <c r="U3" s="160" t="s">
        <v>33</v>
      </c>
      <c r="V3" s="161"/>
      <c r="W3" s="160" t="s">
        <v>34</v>
      </c>
      <c r="X3" s="162"/>
      <c r="Y3" s="16"/>
      <c r="Z3" s="32"/>
    </row>
    <row r="4" spans="2:26" ht="18.75" customHeight="1" thickBot="1" x14ac:dyDescent="0.2">
      <c r="B4" s="79"/>
      <c r="C4" s="9" t="s">
        <v>9</v>
      </c>
      <c r="D4" s="10"/>
      <c r="E4" s="11" t="s">
        <v>10</v>
      </c>
      <c r="F4" s="12" t="s">
        <v>11</v>
      </c>
      <c r="G4" s="11" t="s">
        <v>10</v>
      </c>
      <c r="H4" s="13" t="s">
        <v>11</v>
      </c>
      <c r="I4" s="11" t="s">
        <v>10</v>
      </c>
      <c r="J4" s="13" t="s">
        <v>11</v>
      </c>
      <c r="K4" s="11" t="s">
        <v>10</v>
      </c>
      <c r="L4" s="13" t="s">
        <v>11</v>
      </c>
      <c r="M4" s="11" t="s">
        <v>10</v>
      </c>
      <c r="N4" s="13" t="s">
        <v>11</v>
      </c>
      <c r="O4" s="11" t="s">
        <v>10</v>
      </c>
      <c r="P4" s="13" t="s">
        <v>11</v>
      </c>
      <c r="Q4" s="11" t="s">
        <v>10</v>
      </c>
      <c r="R4" s="13" t="s">
        <v>11</v>
      </c>
      <c r="S4" s="11" t="s">
        <v>10</v>
      </c>
      <c r="T4" s="13" t="s">
        <v>11</v>
      </c>
      <c r="U4" s="11" t="s">
        <v>10</v>
      </c>
      <c r="V4" s="13" t="s">
        <v>11</v>
      </c>
      <c r="W4" s="11" t="s">
        <v>10</v>
      </c>
      <c r="X4" s="33" t="s">
        <v>11</v>
      </c>
      <c r="Y4" s="32"/>
      <c r="Z4" s="32"/>
    </row>
    <row r="5" spans="2:26" ht="24.95" customHeight="1" x14ac:dyDescent="0.15">
      <c r="B5" s="163" t="s">
        <v>50</v>
      </c>
      <c r="C5" s="89"/>
      <c r="D5" s="138" t="s">
        <v>62</v>
      </c>
      <c r="E5" s="47">
        <v>10.5</v>
      </c>
      <c r="F5" s="64" t="s">
        <v>25</v>
      </c>
      <c r="G5" s="48">
        <v>15.3</v>
      </c>
      <c r="H5" s="64" t="s">
        <v>25</v>
      </c>
      <c r="I5" s="48">
        <v>18.2</v>
      </c>
      <c r="J5" s="64" t="s">
        <v>25</v>
      </c>
      <c r="K5" s="48">
        <v>20.3</v>
      </c>
      <c r="L5" s="64" t="s">
        <v>25</v>
      </c>
      <c r="M5" s="48">
        <v>22.4</v>
      </c>
      <c r="N5" s="64" t="s">
        <v>25</v>
      </c>
      <c r="O5" s="47">
        <v>23</v>
      </c>
      <c r="P5" s="64" t="s">
        <v>25</v>
      </c>
      <c r="Q5" s="47">
        <v>23.4</v>
      </c>
      <c r="R5" s="64" t="s">
        <v>25</v>
      </c>
      <c r="S5" s="47">
        <v>24.3</v>
      </c>
      <c r="T5" s="64" t="s">
        <v>25</v>
      </c>
      <c r="U5" s="47">
        <v>24.2</v>
      </c>
      <c r="V5" s="64" t="s">
        <v>25</v>
      </c>
      <c r="W5" s="48">
        <v>24.3</v>
      </c>
      <c r="X5" s="65" t="s">
        <v>25</v>
      </c>
      <c r="Y5" s="168"/>
      <c r="Z5" s="169"/>
    </row>
    <row r="6" spans="2:26" ht="24.95" customHeight="1" x14ac:dyDescent="0.15">
      <c r="B6" s="164"/>
      <c r="C6" s="120" t="s">
        <v>48</v>
      </c>
      <c r="D6" s="139" t="s">
        <v>64</v>
      </c>
      <c r="E6" s="47">
        <v>14.6</v>
      </c>
      <c r="F6" s="53">
        <f>IFERROR(ROUND(E5/E6*100,0),"")</f>
        <v>72</v>
      </c>
      <c r="G6" s="48">
        <v>18.100000000000001</v>
      </c>
      <c r="H6" s="53">
        <f>IFERROR(ROUND(G5/G6*100,0),"")</f>
        <v>85</v>
      </c>
      <c r="I6" s="48">
        <v>19.600000000000001</v>
      </c>
      <c r="J6" s="53">
        <f>IFERROR(ROUND(I5/I6*100,0),"")</f>
        <v>93</v>
      </c>
      <c r="K6" s="48">
        <v>22.2</v>
      </c>
      <c r="L6" s="53">
        <f>IFERROR(ROUND(K5/K6*100,0),"")</f>
        <v>91</v>
      </c>
      <c r="M6" s="48">
        <v>23.8</v>
      </c>
      <c r="N6" s="53">
        <f>IFERROR(ROUND(M5/M6*100,0),"")</f>
        <v>94</v>
      </c>
      <c r="O6" s="47">
        <v>24.4</v>
      </c>
      <c r="P6" s="53">
        <f>IFERROR(ROUND(O5/O6*100,0),"")</f>
        <v>94</v>
      </c>
      <c r="Q6" s="47">
        <v>24.5</v>
      </c>
      <c r="R6" s="53">
        <f>IFERROR(ROUND(Q5/Q6*100,0),"")</f>
        <v>96</v>
      </c>
      <c r="S6" s="47">
        <v>24.3</v>
      </c>
      <c r="T6" s="53">
        <f>IFERROR(ROUND(S5/S6*100,0),"")</f>
        <v>100</v>
      </c>
      <c r="U6" s="47">
        <v>24.1</v>
      </c>
      <c r="V6" s="53">
        <f>IFERROR(ROUND(U5/U6*100,0),"")</f>
        <v>100</v>
      </c>
      <c r="W6" s="48">
        <v>23.8</v>
      </c>
      <c r="X6" s="53">
        <f>IFERROR(ROUND(W5/W6*100,0),"")</f>
        <v>102</v>
      </c>
      <c r="Y6" s="168"/>
      <c r="Z6" s="169"/>
    </row>
    <row r="7" spans="2:26" ht="24.95" customHeight="1" thickBot="1" x14ac:dyDescent="0.2">
      <c r="B7" s="166"/>
      <c r="C7" s="15"/>
      <c r="D7" s="93" t="s">
        <v>14</v>
      </c>
      <c r="E7" s="49">
        <v>10.5</v>
      </c>
      <c r="F7" s="55">
        <f>IFERROR(ROUND(E5/E7*100,0),"")</f>
        <v>100</v>
      </c>
      <c r="G7" s="50">
        <v>17.399999999999999</v>
      </c>
      <c r="H7" s="55">
        <f>IFERROR(ROUND(G5/G7*100,0),"")</f>
        <v>88</v>
      </c>
      <c r="I7" s="50">
        <v>21.7</v>
      </c>
      <c r="J7" s="55">
        <f>IFERROR(ROUND(I5/I7*100,0),"")</f>
        <v>84</v>
      </c>
      <c r="K7" s="50">
        <v>23.6</v>
      </c>
      <c r="L7" s="55">
        <f>IFERROR(ROUND(K5/K7*100,0),"")</f>
        <v>86</v>
      </c>
      <c r="M7" s="50">
        <v>25.4</v>
      </c>
      <c r="N7" s="55">
        <f>IFERROR(ROUND(M5/M7*100,0),"")</f>
        <v>88</v>
      </c>
      <c r="O7" s="49">
        <v>26.5</v>
      </c>
      <c r="P7" s="55">
        <f>IFERROR(ROUND(O5/O7*100,0),"")</f>
        <v>87</v>
      </c>
      <c r="Q7" s="49">
        <v>27.3</v>
      </c>
      <c r="R7" s="55">
        <f>IFERROR(ROUND(Q5/Q7*100,0),"")</f>
        <v>86</v>
      </c>
      <c r="S7" s="148" t="s">
        <v>69</v>
      </c>
      <c r="T7" s="149" t="s">
        <v>53</v>
      </c>
      <c r="U7" s="148" t="s">
        <v>52</v>
      </c>
      <c r="V7" s="149" t="s">
        <v>53</v>
      </c>
      <c r="W7" s="148" t="s">
        <v>52</v>
      </c>
      <c r="X7" s="150" t="s">
        <v>53</v>
      </c>
      <c r="Y7" s="168"/>
      <c r="Z7" s="169"/>
    </row>
    <row r="8" spans="2:26" x14ac:dyDescent="0.15">
      <c r="B8"/>
      <c r="C8" s="80"/>
      <c r="D8" s="32"/>
      <c r="E8" s="18"/>
      <c r="F8" s="17"/>
      <c r="G8" s="32"/>
      <c r="H8" s="17"/>
      <c r="I8" s="32"/>
      <c r="K8" s="32"/>
      <c r="L8" s="85"/>
      <c r="M8" s="85"/>
      <c r="N8" s="72"/>
      <c r="O8" s="76"/>
      <c r="P8" s="72"/>
      <c r="Q8" s="76"/>
      <c r="R8" s="72"/>
      <c r="S8" s="32"/>
      <c r="T8" s="32"/>
      <c r="U8"/>
    </row>
    <row r="9" spans="2:26" ht="15" hidden="1" customHeight="1" x14ac:dyDescent="0.15">
      <c r="B9"/>
      <c r="C9" s="16" t="s">
        <v>27</v>
      </c>
      <c r="D9" s="72"/>
      <c r="E9" s="73"/>
      <c r="F9" s="74"/>
      <c r="G9" s="73"/>
      <c r="H9" s="75"/>
      <c r="I9" s="73"/>
      <c r="J9" s="75"/>
      <c r="K9" s="76"/>
      <c r="L9" s="32"/>
      <c r="M9" s="17"/>
      <c r="N9" s="32"/>
      <c r="O9" s="17"/>
      <c r="P9" s="32"/>
      <c r="Q9" s="17"/>
      <c r="R9" s="32"/>
      <c r="S9" s="72"/>
      <c r="T9" s="32"/>
      <c r="U9"/>
    </row>
    <row r="10" spans="2:26" ht="15" customHeight="1" x14ac:dyDescent="0.15">
      <c r="B10"/>
      <c r="C10" s="32" t="s">
        <v>54</v>
      </c>
      <c r="D10" s="72"/>
      <c r="E10" s="73"/>
      <c r="F10" s="74"/>
      <c r="G10" s="73"/>
      <c r="H10" s="75"/>
      <c r="I10" s="73"/>
      <c r="J10" s="75"/>
      <c r="K10" s="76"/>
      <c r="L10" s="32"/>
      <c r="M10" s="17"/>
      <c r="N10" s="32"/>
      <c r="O10" s="17"/>
      <c r="P10" s="32"/>
      <c r="Q10" s="17"/>
      <c r="R10" s="32"/>
      <c r="S10" s="72"/>
      <c r="T10" s="32"/>
      <c r="U10"/>
    </row>
    <row r="11" spans="2:26" s="81" customFormat="1" ht="15" customHeight="1" x14ac:dyDescent="0.15">
      <c r="C11" s="32" t="s">
        <v>63</v>
      </c>
      <c r="D11" s="72"/>
      <c r="E11" s="76"/>
      <c r="F11" s="77"/>
      <c r="G11" s="76"/>
      <c r="H11" s="72"/>
      <c r="I11" s="76"/>
      <c r="J11" s="72"/>
      <c r="K11" s="84"/>
      <c r="L11" s="170"/>
      <c r="M11" s="170"/>
      <c r="N11" s="83"/>
      <c r="O11" s="84"/>
      <c r="P11" s="83"/>
      <c r="Q11" s="84"/>
      <c r="R11" s="83"/>
      <c r="S11" s="83"/>
      <c r="T11" s="82"/>
    </row>
    <row r="12" spans="2:26" ht="13.5" x14ac:dyDescent="0.15">
      <c r="B12"/>
      <c r="C12" s="123" t="s">
        <v>42</v>
      </c>
      <c r="D12" s="78" t="s">
        <v>56</v>
      </c>
      <c r="E12" s="78"/>
      <c r="F12" s="18"/>
      <c r="G12" s="17"/>
      <c r="H12" s="32"/>
      <c r="I12" s="17"/>
      <c r="J12" s="32"/>
      <c r="K12" s="17"/>
      <c r="L12" s="171"/>
      <c r="M12" s="171"/>
      <c r="N12" s="32"/>
      <c r="O12" s="17"/>
      <c r="P12" s="32"/>
      <c r="Q12" s="17"/>
      <c r="R12" s="32"/>
      <c r="S12" s="32"/>
      <c r="T12" s="32"/>
      <c r="U12"/>
    </row>
    <row r="13" spans="2:26" ht="13.5" x14ac:dyDescent="0.15">
      <c r="B13"/>
      <c r="C13" s="134" t="s">
        <v>65</v>
      </c>
      <c r="D13" s="78"/>
      <c r="E13" s="78"/>
      <c r="F13" s="18"/>
      <c r="G13" s="17"/>
      <c r="H13" s="32"/>
      <c r="I13" s="17"/>
      <c r="J13" s="32"/>
      <c r="K13" s="17"/>
      <c r="L13" s="119"/>
      <c r="M13" s="119"/>
      <c r="N13" s="32"/>
      <c r="O13" s="17"/>
      <c r="P13" s="32"/>
      <c r="Q13" s="17"/>
      <c r="R13" s="32"/>
      <c r="S13" s="32"/>
      <c r="T13" s="32"/>
      <c r="U13"/>
    </row>
    <row r="14" spans="2:26" ht="13.5" x14ac:dyDescent="0.15">
      <c r="B14"/>
      <c r="C14" s="32"/>
      <c r="D14" s="32"/>
      <c r="E14" s="78"/>
      <c r="F14" s="18"/>
      <c r="G14" s="17"/>
      <c r="H14" s="32"/>
      <c r="I14" s="17"/>
      <c r="J14" s="32"/>
      <c r="K14" s="17"/>
      <c r="L14" s="119"/>
      <c r="M14" s="119"/>
      <c r="N14" s="32"/>
      <c r="O14" s="17"/>
      <c r="P14" s="32"/>
      <c r="Q14" s="17"/>
      <c r="R14" s="32"/>
      <c r="S14" s="32"/>
      <c r="T14" s="32"/>
      <c r="U14"/>
    </row>
    <row r="15" spans="2:26" x14ac:dyDescent="0.15">
      <c r="B15"/>
      <c r="D15" s="32"/>
      <c r="E15" s="78"/>
      <c r="F15" s="18"/>
      <c r="G15" s="17"/>
      <c r="H15" s="32"/>
      <c r="I15" s="17"/>
      <c r="J15" s="32"/>
      <c r="K15" s="17"/>
      <c r="L15" s="119"/>
      <c r="M15" s="119"/>
      <c r="N15" s="32"/>
      <c r="O15" s="17"/>
      <c r="P15" s="32"/>
      <c r="Q15" s="17"/>
      <c r="R15" s="32"/>
      <c r="S15" s="32"/>
      <c r="T15" s="32"/>
      <c r="U15"/>
    </row>
    <row r="16" spans="2:26" ht="13.5" hidden="1" x14ac:dyDescent="0.15">
      <c r="B16"/>
      <c r="C16" s="144" t="s">
        <v>60</v>
      </c>
      <c r="D16" s="141"/>
      <c r="E16" s="145"/>
      <c r="F16" s="143"/>
      <c r="G16" s="142"/>
      <c r="H16" s="141"/>
      <c r="I16" s="142"/>
      <c r="J16" s="141"/>
      <c r="K16" s="142"/>
      <c r="L16" s="146"/>
      <c r="M16" s="146"/>
      <c r="N16" s="141"/>
      <c r="O16" s="142"/>
      <c r="P16" s="32"/>
      <c r="Q16" s="17"/>
      <c r="R16" s="32"/>
      <c r="S16" s="32"/>
      <c r="T16" s="32"/>
      <c r="U16"/>
    </row>
    <row r="17" spans="2:24" ht="13.5" x14ac:dyDescent="0.15">
      <c r="B17"/>
      <c r="C17" s="134"/>
      <c r="D17" s="32"/>
      <c r="E17" s="78"/>
      <c r="F17" s="18"/>
      <c r="G17" s="17"/>
      <c r="H17" s="32"/>
      <c r="I17" s="17"/>
      <c r="J17" s="32"/>
      <c r="K17" s="17"/>
      <c r="L17" s="119"/>
      <c r="M17" s="119"/>
      <c r="N17" s="32"/>
      <c r="O17" s="17"/>
      <c r="P17" s="32"/>
      <c r="Q17" s="17"/>
      <c r="R17" s="32"/>
      <c r="S17" s="32"/>
      <c r="T17" s="32"/>
      <c r="U17"/>
    </row>
    <row r="18" spans="2:24" ht="13.5" x14ac:dyDescent="0.15">
      <c r="B18"/>
      <c r="C18" s="132"/>
      <c r="D18" s="32"/>
      <c r="E18" s="78"/>
      <c r="F18" s="18"/>
      <c r="G18" s="17"/>
      <c r="H18" s="32"/>
      <c r="I18" s="17"/>
      <c r="J18" s="32"/>
      <c r="K18" s="17"/>
      <c r="L18" s="119"/>
      <c r="M18" s="119"/>
      <c r="N18" s="32"/>
      <c r="O18" s="17"/>
      <c r="P18" s="32"/>
      <c r="Q18" s="17"/>
      <c r="R18" s="32"/>
      <c r="S18" s="32"/>
      <c r="T18" s="32"/>
      <c r="U18"/>
    </row>
    <row r="19" spans="2:24" x14ac:dyDescent="0.15">
      <c r="B19"/>
      <c r="C19" s="16"/>
      <c r="D19" s="32"/>
      <c r="E19" s="17"/>
      <c r="F19" s="18"/>
      <c r="G19" s="17"/>
      <c r="H19" s="32"/>
      <c r="I19" s="17"/>
      <c r="J19" s="32"/>
      <c r="K19" s="17"/>
      <c r="L19" s="32"/>
      <c r="M19" s="17"/>
      <c r="N19" s="32"/>
      <c r="O19" s="17"/>
      <c r="P19" s="32"/>
      <c r="Q19" s="17"/>
      <c r="R19" s="32"/>
      <c r="S19" s="32"/>
      <c r="T19" s="32"/>
      <c r="U19"/>
    </row>
    <row r="20" spans="2:24" ht="13.5" x14ac:dyDescent="0.15">
      <c r="B20"/>
      <c r="C20" s="2"/>
      <c r="D20" s="2"/>
      <c r="E20" s="19"/>
      <c r="F20" s="20"/>
      <c r="G20" s="19"/>
      <c r="H20" s="2"/>
      <c r="I20" s="19"/>
      <c r="J20" s="2"/>
      <c r="K20" s="19"/>
      <c r="L20" s="2"/>
      <c r="M20" s="28"/>
      <c r="N20" s="2"/>
      <c r="O20" s="19"/>
      <c r="P20" s="2"/>
      <c r="Q20" s="19"/>
      <c r="R20" s="2"/>
      <c r="S20" s="2"/>
      <c r="T20" s="2"/>
      <c r="U20"/>
    </row>
    <row r="21" spans="2:24" ht="20.100000000000001" customHeight="1" x14ac:dyDescent="0.15">
      <c r="D21" s="2"/>
      <c r="E21" s="19"/>
      <c r="F21" s="20"/>
      <c r="G21" s="19"/>
      <c r="H21" s="2"/>
      <c r="I21" s="19"/>
      <c r="J21" s="2"/>
      <c r="K21" s="19"/>
      <c r="L21" s="2"/>
      <c r="N21" s="2"/>
      <c r="O21" s="19"/>
      <c r="P21" s="2"/>
      <c r="Q21" s="19"/>
      <c r="R21" s="2"/>
      <c r="S21" s="2"/>
      <c r="T21" s="2"/>
      <c r="U21" s="2"/>
      <c r="V21" s="2"/>
      <c r="W21" s="2"/>
      <c r="X21" s="2"/>
    </row>
    <row r="22" spans="2:24" ht="20.100000000000001" customHeight="1" x14ac:dyDescent="0.15">
      <c r="D22" s="2"/>
      <c r="E22" s="19"/>
      <c r="F22" s="20"/>
      <c r="G22" s="19"/>
      <c r="H22" s="2"/>
      <c r="I22" s="19"/>
      <c r="J22" s="2"/>
      <c r="K22" s="19"/>
      <c r="L22" s="2"/>
      <c r="N22" s="2"/>
      <c r="O22" s="19"/>
      <c r="P22" s="2"/>
      <c r="Q22" s="19"/>
      <c r="R22" s="2"/>
      <c r="S22" s="2"/>
      <c r="T22" s="2"/>
      <c r="U22" s="2"/>
      <c r="V22" s="2"/>
      <c r="W22" s="2"/>
      <c r="X22" s="2"/>
    </row>
    <row r="23" spans="2:24" ht="20.100000000000001" customHeight="1" x14ac:dyDescent="0.15">
      <c r="D23" s="2"/>
      <c r="E23" s="19"/>
      <c r="F23" s="20"/>
      <c r="G23" s="19"/>
      <c r="H23" s="2"/>
      <c r="I23" s="19"/>
      <c r="J23" s="2"/>
      <c r="K23" s="19"/>
      <c r="L23" s="2"/>
      <c r="N23" s="2"/>
      <c r="O23" s="19"/>
      <c r="P23" s="2"/>
      <c r="Q23" s="19"/>
      <c r="R23" s="2"/>
      <c r="S23" s="2"/>
      <c r="T23" s="2"/>
      <c r="U23" s="2"/>
      <c r="V23" s="2"/>
      <c r="W23" s="2"/>
      <c r="X23" s="2"/>
    </row>
    <row r="24" spans="2:24" ht="20.100000000000001" customHeight="1" x14ac:dyDescent="0.15">
      <c r="D24" s="2"/>
      <c r="E24" s="19"/>
      <c r="F24" s="20"/>
      <c r="G24" s="19"/>
      <c r="H24" s="2"/>
      <c r="I24" s="19"/>
      <c r="J24" s="2"/>
      <c r="K24" s="19"/>
      <c r="L24" s="2"/>
      <c r="N24" s="2"/>
      <c r="O24" s="19"/>
      <c r="P24" s="2"/>
      <c r="Q24" s="19"/>
      <c r="R24" s="2"/>
      <c r="S24" s="2"/>
      <c r="T24" s="2"/>
      <c r="U24" s="2"/>
      <c r="V24" s="2"/>
      <c r="W24" s="2"/>
      <c r="X24" s="2"/>
    </row>
    <row r="25" spans="2:24" ht="20.100000000000001" customHeight="1" x14ac:dyDescent="0.15">
      <c r="D25" s="2"/>
      <c r="E25" s="19"/>
      <c r="F25" s="20"/>
      <c r="G25" s="19"/>
      <c r="H25" s="2"/>
      <c r="I25" s="19"/>
      <c r="J25" s="2"/>
      <c r="K25" s="19"/>
      <c r="L25" s="2"/>
      <c r="N25" s="2"/>
      <c r="O25" s="19"/>
      <c r="P25" s="2"/>
      <c r="Q25" s="19"/>
      <c r="R25" s="2"/>
      <c r="S25" s="2"/>
      <c r="T25" s="2"/>
      <c r="U25" s="2"/>
      <c r="V25" s="2"/>
      <c r="W25" s="2"/>
      <c r="X25" s="2"/>
    </row>
    <row r="26" spans="2:24" ht="20.100000000000001" customHeight="1" x14ac:dyDescent="0.15">
      <c r="D26" s="2"/>
      <c r="E26" s="19"/>
      <c r="F26" s="20"/>
      <c r="G26" s="19"/>
      <c r="H26" s="2"/>
      <c r="I26" s="19"/>
      <c r="J26" s="2"/>
      <c r="K26" s="19"/>
      <c r="L26" s="2"/>
      <c r="N26" s="2"/>
      <c r="O26" s="19"/>
      <c r="P26" s="2"/>
      <c r="Q26" s="19"/>
      <c r="R26" s="2"/>
      <c r="S26" s="2"/>
      <c r="T26" s="2"/>
      <c r="U26" s="2"/>
      <c r="V26" s="2"/>
      <c r="W26" s="2"/>
      <c r="X26" s="2"/>
    </row>
    <row r="27" spans="2:24" ht="20.100000000000001" customHeight="1" x14ac:dyDescent="0.15">
      <c r="D27" s="2"/>
      <c r="E27" s="19"/>
      <c r="F27" s="20"/>
      <c r="G27" s="19"/>
      <c r="H27" s="2"/>
      <c r="I27" s="19"/>
      <c r="J27" s="2"/>
      <c r="K27" s="19"/>
      <c r="L27" s="2"/>
      <c r="M27" s="29"/>
      <c r="N27" s="2"/>
      <c r="O27" s="19"/>
      <c r="P27" s="2"/>
      <c r="Q27" s="19"/>
      <c r="R27" s="2"/>
      <c r="S27" s="2"/>
      <c r="T27" s="2"/>
      <c r="U27" s="2"/>
      <c r="V27" s="2"/>
      <c r="W27" s="2"/>
      <c r="X27" s="2"/>
    </row>
    <row r="28" spans="2:24" ht="20.100000000000001" customHeight="1" x14ac:dyDescent="0.15">
      <c r="C28" s="21"/>
      <c r="D28" s="2"/>
      <c r="E28" s="19"/>
      <c r="F28" s="20"/>
      <c r="G28" s="19"/>
      <c r="H28" s="2"/>
      <c r="I28" s="19"/>
      <c r="J28" s="2"/>
      <c r="K28" s="19"/>
      <c r="L28" s="2"/>
      <c r="M28" s="29"/>
      <c r="N28" s="2"/>
      <c r="O28" s="19"/>
      <c r="P28" s="2"/>
      <c r="Q28" s="19"/>
      <c r="R28" s="2"/>
      <c r="S28" s="2"/>
      <c r="T28" s="2"/>
      <c r="U28" s="2"/>
      <c r="V28" s="2"/>
      <c r="W28" s="2"/>
      <c r="X28" s="2"/>
    </row>
    <row r="29" spans="2:24" ht="20.100000000000001" customHeight="1" x14ac:dyDescent="0.15">
      <c r="C29" s="21"/>
      <c r="D29" s="2"/>
      <c r="E29" s="19"/>
      <c r="F29" s="20"/>
      <c r="G29" s="19"/>
      <c r="H29" s="2"/>
      <c r="I29" s="19"/>
      <c r="J29" s="2"/>
      <c r="K29" s="19"/>
      <c r="L29" s="2"/>
      <c r="M29" s="29"/>
      <c r="N29" s="2"/>
      <c r="O29" s="19"/>
      <c r="P29" s="2"/>
      <c r="Q29" s="19"/>
      <c r="R29" s="2"/>
      <c r="S29" s="2"/>
      <c r="T29" s="2"/>
      <c r="U29" s="2"/>
      <c r="V29" s="2"/>
      <c r="W29" s="2"/>
      <c r="X29" s="2"/>
    </row>
    <row r="30" spans="2:24" ht="20.100000000000001" customHeight="1" x14ac:dyDescent="0.15">
      <c r="C30" s="21"/>
      <c r="D30" s="2"/>
      <c r="E30" s="19"/>
      <c r="F30" s="20"/>
      <c r="G30" s="19"/>
      <c r="H30" s="2"/>
      <c r="I30" s="19"/>
      <c r="J30" s="2"/>
      <c r="K30" s="19"/>
      <c r="L30" s="2"/>
      <c r="M30" s="29"/>
      <c r="N30" s="2"/>
      <c r="O30" s="19"/>
      <c r="P30" s="2"/>
      <c r="Q30" s="19"/>
      <c r="R30" s="2"/>
      <c r="S30" s="2"/>
      <c r="T30" s="2"/>
      <c r="U30" s="2"/>
      <c r="V30" s="2"/>
      <c r="W30" s="2"/>
      <c r="X30" s="2"/>
    </row>
    <row r="31" spans="2:24" ht="20.100000000000001" customHeight="1" x14ac:dyDescent="0.15">
      <c r="C31" s="21"/>
      <c r="D31" s="2"/>
      <c r="E31" s="19"/>
      <c r="F31" s="20"/>
      <c r="G31" s="19"/>
      <c r="H31" s="2"/>
      <c r="I31" s="19"/>
      <c r="J31" s="2"/>
      <c r="K31" s="19"/>
      <c r="L31" s="2"/>
      <c r="M31" s="29"/>
      <c r="N31" s="2"/>
      <c r="O31" s="19"/>
      <c r="P31" s="2"/>
      <c r="Q31" s="19"/>
      <c r="R31" s="2"/>
      <c r="S31" s="2"/>
      <c r="T31" s="2"/>
      <c r="U31" s="2"/>
      <c r="V31" s="2"/>
      <c r="W31" s="2"/>
      <c r="X31" s="2"/>
    </row>
    <row r="32" spans="2:24" ht="20.100000000000001" customHeight="1" x14ac:dyDescent="0.15">
      <c r="C32" s="21"/>
      <c r="D32" s="2"/>
      <c r="E32" s="19"/>
      <c r="F32" s="20"/>
      <c r="G32" s="19"/>
      <c r="H32" s="2"/>
      <c r="I32" s="19"/>
      <c r="J32" s="2"/>
      <c r="K32" s="19"/>
      <c r="L32" s="2"/>
      <c r="N32" s="2"/>
      <c r="O32" s="19"/>
      <c r="P32" s="2"/>
      <c r="Q32" s="19"/>
      <c r="R32" s="2"/>
      <c r="S32" s="2"/>
      <c r="T32" s="2"/>
      <c r="U32" s="2"/>
      <c r="V32" s="2"/>
      <c r="W32" s="2"/>
      <c r="X32" s="2"/>
    </row>
    <row r="33" spans="2:24" ht="20.100000000000001" customHeight="1" x14ac:dyDescent="0.15">
      <c r="D33" s="2"/>
      <c r="E33" s="19"/>
      <c r="F33" s="20"/>
      <c r="G33" s="19"/>
      <c r="H33" s="2"/>
      <c r="I33" s="19"/>
      <c r="J33" s="2"/>
      <c r="K33" s="19"/>
      <c r="L33" s="2"/>
      <c r="M33" s="29"/>
      <c r="N33" s="2"/>
      <c r="O33" s="19"/>
      <c r="P33" s="2"/>
      <c r="Q33" s="19"/>
      <c r="R33" s="2"/>
      <c r="S33" s="2"/>
      <c r="T33" s="2"/>
      <c r="U33" s="2"/>
      <c r="V33" s="2"/>
      <c r="W33" s="2"/>
      <c r="X33" s="2"/>
    </row>
    <row r="34" spans="2:24" ht="20.100000000000001" customHeight="1" x14ac:dyDescent="0.15">
      <c r="C34" s="21"/>
      <c r="D34" s="2"/>
      <c r="E34" s="19"/>
      <c r="F34" s="20"/>
      <c r="G34" s="19"/>
      <c r="H34" s="2"/>
      <c r="I34" s="19"/>
      <c r="J34" s="2"/>
      <c r="K34" s="19"/>
      <c r="L34" s="2"/>
      <c r="N34" s="2"/>
      <c r="O34" s="19"/>
      <c r="P34" s="2"/>
      <c r="Q34" s="19"/>
      <c r="R34" s="2"/>
      <c r="S34" s="2"/>
      <c r="T34" s="2"/>
      <c r="U34" s="2"/>
      <c r="V34" s="2"/>
      <c r="W34" s="2"/>
      <c r="X34" s="2"/>
    </row>
    <row r="35" spans="2:24" ht="20.100000000000001" customHeight="1" x14ac:dyDescent="0.15">
      <c r="D35" s="2"/>
      <c r="E35" s="19"/>
      <c r="F35" s="20"/>
      <c r="G35" s="19"/>
      <c r="H35" s="2"/>
      <c r="I35" s="19"/>
      <c r="J35" s="2"/>
      <c r="K35" s="19"/>
      <c r="L35" s="2"/>
      <c r="M35" s="29"/>
      <c r="N35" s="2"/>
      <c r="O35" s="19"/>
      <c r="P35" s="2"/>
      <c r="Q35" s="19"/>
      <c r="R35" s="2"/>
      <c r="S35" s="2"/>
      <c r="T35" s="2"/>
      <c r="U35" s="2"/>
      <c r="V35" s="2"/>
      <c r="W35" s="2"/>
      <c r="X35" s="2"/>
    </row>
    <row r="36" spans="2:24" ht="20.100000000000001" customHeight="1" x14ac:dyDescent="0.15">
      <c r="C36" s="21"/>
      <c r="D36" s="2"/>
      <c r="E36" s="19"/>
      <c r="F36" s="20"/>
      <c r="G36" s="19"/>
      <c r="H36" s="2"/>
      <c r="I36" s="19"/>
      <c r="J36" s="2"/>
      <c r="K36" s="19"/>
      <c r="L36" s="2"/>
      <c r="M36" s="29"/>
      <c r="N36" s="2"/>
      <c r="O36" s="19"/>
      <c r="P36" s="2"/>
      <c r="Q36" s="19"/>
      <c r="R36" s="2"/>
      <c r="S36" s="2"/>
      <c r="T36" s="2"/>
      <c r="U36" s="2"/>
      <c r="V36" s="2"/>
      <c r="W36" s="2"/>
      <c r="X36" s="2"/>
    </row>
    <row r="37" spans="2:24" ht="20.100000000000001" customHeight="1" x14ac:dyDescent="0.15">
      <c r="C37" s="21"/>
      <c r="D37" s="2"/>
      <c r="E37" s="19"/>
      <c r="F37" s="20"/>
      <c r="G37" s="19"/>
      <c r="H37" s="2"/>
      <c r="I37" s="19"/>
      <c r="J37" s="2"/>
      <c r="K37" s="19"/>
      <c r="L37" s="2"/>
      <c r="M37" s="29"/>
      <c r="N37" s="2"/>
      <c r="O37" s="19"/>
      <c r="P37" s="2"/>
      <c r="Q37" s="19"/>
      <c r="R37" s="2"/>
      <c r="S37" s="2"/>
      <c r="T37" s="2"/>
      <c r="U37" s="2"/>
      <c r="V37" s="2"/>
      <c r="W37" s="2"/>
      <c r="X37" s="2"/>
    </row>
    <row r="38" spans="2:24" ht="20.100000000000001" customHeight="1" x14ac:dyDescent="0.15">
      <c r="C38" s="21"/>
      <c r="D38" s="2"/>
      <c r="E38" s="19"/>
      <c r="F38" s="20"/>
      <c r="G38" s="19"/>
      <c r="H38" s="2"/>
      <c r="I38" s="19"/>
      <c r="J38" s="2"/>
      <c r="K38" s="19"/>
      <c r="L38" s="2"/>
      <c r="M38" s="29"/>
      <c r="N38" s="2"/>
      <c r="O38" s="19"/>
      <c r="P38" s="2"/>
      <c r="Q38" s="19"/>
      <c r="R38" s="2"/>
      <c r="S38" s="2"/>
      <c r="T38" s="2"/>
      <c r="U38" s="2"/>
      <c r="V38" s="2"/>
      <c r="W38" s="2"/>
      <c r="X38" s="2"/>
    </row>
    <row r="39" spans="2:24" ht="20.100000000000001" customHeight="1" x14ac:dyDescent="0.15">
      <c r="C39" s="21"/>
      <c r="D39" s="2"/>
      <c r="E39" s="19"/>
      <c r="F39" s="20"/>
      <c r="G39" s="19"/>
      <c r="H39" s="2"/>
      <c r="I39" s="19"/>
      <c r="J39" s="2"/>
      <c r="K39" s="19"/>
      <c r="L39" s="2"/>
      <c r="N39" s="2"/>
      <c r="O39" s="19"/>
      <c r="P39" s="2"/>
      <c r="Q39" s="19"/>
      <c r="R39" s="2"/>
      <c r="S39" s="2"/>
      <c r="T39" s="2"/>
      <c r="U39" s="2"/>
      <c r="V39" s="2"/>
      <c r="W39" s="2"/>
      <c r="X39" s="2"/>
    </row>
    <row r="40" spans="2:24" ht="20.100000000000001" customHeight="1" x14ac:dyDescent="0.15">
      <c r="D40" s="2"/>
      <c r="E40" s="19"/>
      <c r="F40" s="20"/>
      <c r="G40" s="19"/>
      <c r="H40" s="2"/>
      <c r="I40" s="19"/>
      <c r="J40" s="2"/>
      <c r="K40" s="19"/>
      <c r="L40" s="2"/>
      <c r="M40" s="30"/>
      <c r="N40" s="2"/>
      <c r="O40" s="19"/>
      <c r="P40" s="2"/>
      <c r="Q40" s="19"/>
      <c r="R40" s="2"/>
      <c r="S40" s="2"/>
      <c r="T40" s="2"/>
      <c r="U40" s="2"/>
      <c r="V40" s="2"/>
      <c r="W40" s="2"/>
      <c r="X40" s="2"/>
    </row>
    <row r="41" spans="2:24" ht="20.100000000000001" customHeight="1" x14ac:dyDescent="0.15">
      <c r="C41" s="22"/>
      <c r="D41" s="2"/>
      <c r="E41" s="19"/>
      <c r="F41" s="20"/>
      <c r="G41" s="19"/>
      <c r="H41" s="2"/>
      <c r="I41" s="19"/>
      <c r="J41" s="2"/>
      <c r="K41" s="19"/>
      <c r="L41" s="2"/>
      <c r="M41" s="30"/>
      <c r="N41" s="2"/>
      <c r="O41" s="19"/>
      <c r="P41" s="2"/>
      <c r="Q41" s="19"/>
      <c r="R41" s="2"/>
      <c r="S41" s="2"/>
      <c r="T41" s="2"/>
      <c r="U41" s="2"/>
      <c r="V41" s="2"/>
      <c r="W41" s="2"/>
      <c r="X41" s="2"/>
    </row>
    <row r="42" spans="2:24" ht="20.100000000000001" customHeight="1" x14ac:dyDescent="0.15">
      <c r="C42" s="22"/>
      <c r="K42" s="19"/>
      <c r="L42" s="2"/>
      <c r="T42" s="2"/>
      <c r="U42" s="2"/>
      <c r="V42" s="2"/>
      <c r="W42" s="2"/>
      <c r="X42" s="2"/>
    </row>
    <row r="43" spans="2:24" ht="9" customHeight="1" x14ac:dyDescent="0.15">
      <c r="C43" s="22"/>
      <c r="K43" s="19"/>
      <c r="L43" s="2"/>
      <c r="T43" s="2"/>
      <c r="U43" s="2"/>
      <c r="V43" s="2"/>
      <c r="W43" s="2"/>
      <c r="X43" s="2"/>
    </row>
    <row r="44" spans="2:24" ht="27" customHeight="1" x14ac:dyDescent="0.15">
      <c r="C44" s="2"/>
      <c r="D44" s="23"/>
      <c r="E44" s="125" t="s">
        <v>46</v>
      </c>
      <c r="F44" s="126" t="s">
        <v>18</v>
      </c>
      <c r="G44" s="127" t="s">
        <v>19</v>
      </c>
      <c r="H44" s="124" t="s">
        <v>20</v>
      </c>
      <c r="I44" s="127" t="s">
        <v>21</v>
      </c>
      <c r="J44" s="124" t="s">
        <v>22</v>
      </c>
      <c r="K44" s="124" t="s">
        <v>47</v>
      </c>
      <c r="L44" s="124" t="s">
        <v>44</v>
      </c>
      <c r="M44" s="124" t="s">
        <v>45</v>
      </c>
      <c r="N44" s="1"/>
      <c r="O44" s="1"/>
      <c r="P44" s="1"/>
      <c r="Q44" s="1"/>
      <c r="R44" s="1"/>
      <c r="S44" s="1"/>
      <c r="U44" s="2"/>
      <c r="V44" s="2"/>
      <c r="W44" s="3"/>
      <c r="X44" s="3"/>
    </row>
    <row r="45" spans="2:24" ht="20.100000000000001" customHeight="1" x14ac:dyDescent="0.15">
      <c r="C45" s="2"/>
      <c r="D45" s="128" t="s">
        <v>12</v>
      </c>
      <c r="E45" s="137">
        <f>G5-E5</f>
        <v>4.8000000000000007</v>
      </c>
      <c r="F45" s="129">
        <f>I5-G5</f>
        <v>2.8999999999999986</v>
      </c>
      <c r="G45" s="129">
        <f t="shared" ref="G45:G47" si="0">K5-I5</f>
        <v>2.1000000000000014</v>
      </c>
      <c r="H45" s="129">
        <f t="shared" ref="H45:H47" si="1">M5-K5</f>
        <v>2.0999999999999979</v>
      </c>
      <c r="I45" s="129">
        <f t="shared" ref="I45:I47" si="2">O5-M5</f>
        <v>0.60000000000000142</v>
      </c>
      <c r="J45" s="129">
        <f>Q5-O5</f>
        <v>0.39999999999999858</v>
      </c>
      <c r="K45" s="147">
        <f>S5-Q5</f>
        <v>0.90000000000000213</v>
      </c>
      <c r="L45" s="147">
        <f>U5-S5</f>
        <v>-0.10000000000000142</v>
      </c>
      <c r="M45" s="147">
        <f>W5-U5</f>
        <v>0.10000000000000142</v>
      </c>
      <c r="N45" s="1"/>
      <c r="O45" s="1"/>
      <c r="Q45"/>
      <c r="R45"/>
      <c r="S45"/>
      <c r="T45"/>
      <c r="U45"/>
    </row>
    <row r="46" spans="2:24" ht="20.100000000000001" customHeight="1" x14ac:dyDescent="0.15">
      <c r="C46" s="2"/>
      <c r="D46" s="128" t="s">
        <v>13</v>
      </c>
      <c r="E46" s="129">
        <f>G6-E6</f>
        <v>3.5000000000000018</v>
      </c>
      <c r="F46" s="129">
        <f>I6-G6</f>
        <v>1.5</v>
      </c>
      <c r="G46" s="129">
        <f>K6-I6</f>
        <v>2.5999999999999979</v>
      </c>
      <c r="H46" s="129">
        <f>M6-K6</f>
        <v>1.6000000000000014</v>
      </c>
      <c r="I46" s="129">
        <f t="shared" si="2"/>
        <v>0.59999999999999787</v>
      </c>
      <c r="J46" s="129">
        <f t="shared" ref="J46:J47" si="3">Q6-O6</f>
        <v>0.10000000000000142</v>
      </c>
      <c r="K46" s="129">
        <f>S6-Q6</f>
        <v>-0.19999999999999929</v>
      </c>
      <c r="L46" s="129">
        <f>U6-S6</f>
        <v>-0.19999999999999929</v>
      </c>
      <c r="M46" s="129">
        <v>0</v>
      </c>
      <c r="N46" s="37"/>
      <c r="O46" s="37"/>
      <c r="Q46"/>
      <c r="R46"/>
      <c r="S46"/>
      <c r="T46"/>
      <c r="U46"/>
    </row>
    <row r="47" spans="2:24" ht="19.5" customHeight="1" x14ac:dyDescent="0.15">
      <c r="D47" s="128" t="s">
        <v>14</v>
      </c>
      <c r="E47" s="129">
        <f>G7-E7</f>
        <v>6.8999999999999986</v>
      </c>
      <c r="F47" s="129">
        <f>I7-G7</f>
        <v>4.3000000000000007</v>
      </c>
      <c r="G47" s="129">
        <f t="shared" si="0"/>
        <v>1.9000000000000021</v>
      </c>
      <c r="H47" s="129">
        <f t="shared" si="1"/>
        <v>1.7999999999999972</v>
      </c>
      <c r="I47" s="129">
        <f t="shared" si="2"/>
        <v>1.1000000000000014</v>
      </c>
      <c r="J47" s="129">
        <f t="shared" si="3"/>
        <v>0.80000000000000071</v>
      </c>
      <c r="K47" s="130"/>
      <c r="L47" s="130"/>
      <c r="M47" s="130"/>
      <c r="N47" s="37"/>
      <c r="O47" s="37"/>
      <c r="P47"/>
      <c r="Q47"/>
      <c r="R47"/>
      <c r="S47"/>
      <c r="T47"/>
      <c r="U47"/>
    </row>
    <row r="48" spans="2:24" s="1" customFormat="1" ht="19.5" customHeight="1" x14ac:dyDescent="0.15">
      <c r="B48" s="35"/>
      <c r="C48" s="35"/>
      <c r="M48" s="4"/>
      <c r="N48" s="37"/>
      <c r="O48" s="37"/>
    </row>
    <row r="49" spans="2:21" s="1" customFormat="1" x14ac:dyDescent="0.15">
      <c r="B49" s="35"/>
      <c r="C49" s="35"/>
      <c r="M49" s="4"/>
      <c r="N49" s="3"/>
      <c r="O49" s="4"/>
      <c r="P49" s="3"/>
      <c r="Q49" s="4"/>
      <c r="R49" s="3"/>
      <c r="S49" s="3"/>
      <c r="T49" s="2"/>
    </row>
    <row r="50" spans="2:21" hidden="1" x14ac:dyDescent="0.15">
      <c r="E50" s="36" t="s">
        <v>23</v>
      </c>
      <c r="F50" s="36"/>
      <c r="G50" s="36"/>
      <c r="H50" s="36"/>
    </row>
    <row r="51" spans="2:21" hidden="1" x14ac:dyDescent="0.15">
      <c r="E51" s="37"/>
      <c r="F51" s="37"/>
      <c r="G51" s="37"/>
      <c r="H51" s="38"/>
    </row>
    <row r="52" spans="2:21" hidden="1" x14ac:dyDescent="0.15">
      <c r="E52" s="36" t="s">
        <v>24</v>
      </c>
      <c r="F52" s="36"/>
      <c r="G52" s="36"/>
      <c r="H52" s="36"/>
      <c r="M52"/>
      <c r="N52"/>
      <c r="O52"/>
      <c r="P52"/>
      <c r="Q52"/>
      <c r="R52"/>
      <c r="S52"/>
    </row>
    <row r="53" spans="2:21" hidden="1" x14ac:dyDescent="0.15">
      <c r="M53"/>
      <c r="N53"/>
      <c r="O53"/>
      <c r="P53"/>
      <c r="Q53"/>
      <c r="R53"/>
      <c r="S53"/>
    </row>
    <row r="54" spans="2:21" x14ac:dyDescent="0.15">
      <c r="M54"/>
      <c r="N54"/>
      <c r="O54"/>
      <c r="P54"/>
      <c r="Q54"/>
      <c r="R54"/>
      <c r="S54"/>
    </row>
    <row r="55" spans="2:21" x14ac:dyDescent="0.15">
      <c r="M55"/>
      <c r="N55"/>
      <c r="O55"/>
      <c r="P55"/>
      <c r="Q55"/>
      <c r="R55"/>
      <c r="S55"/>
    </row>
    <row r="56" spans="2:21" x14ac:dyDescent="0.15">
      <c r="D56"/>
      <c r="E56"/>
      <c r="F56"/>
      <c r="G56"/>
      <c r="H56"/>
      <c r="I56"/>
      <c r="J56"/>
      <c r="K56"/>
      <c r="L56"/>
      <c r="M56"/>
      <c r="N56"/>
      <c r="O56"/>
      <c r="P56"/>
      <c r="Q56"/>
      <c r="R56"/>
      <c r="S56"/>
      <c r="T56"/>
      <c r="U56"/>
    </row>
    <row r="57" spans="2:21" x14ac:dyDescent="0.15">
      <c r="D57"/>
      <c r="E57"/>
      <c r="F57"/>
      <c r="G57"/>
      <c r="H57"/>
      <c r="I57"/>
      <c r="J57"/>
      <c r="K57"/>
      <c r="L57"/>
      <c r="M57"/>
      <c r="N57"/>
      <c r="O57"/>
      <c r="P57"/>
      <c r="Q57"/>
      <c r="R57"/>
      <c r="S57"/>
      <c r="T57"/>
      <c r="U57"/>
    </row>
    <row r="58" spans="2:21" x14ac:dyDescent="0.15">
      <c r="D58"/>
      <c r="E58"/>
      <c r="F58"/>
      <c r="G58"/>
      <c r="H58"/>
      <c r="I58"/>
      <c r="J58"/>
      <c r="K58"/>
      <c r="L58"/>
      <c r="M58"/>
      <c r="N58"/>
      <c r="O58"/>
      <c r="P58"/>
      <c r="Q58"/>
      <c r="R58"/>
      <c r="S58"/>
      <c r="T58"/>
      <c r="U58"/>
    </row>
    <row r="59" spans="2:21" x14ac:dyDescent="0.15">
      <c r="D59" s="4"/>
      <c r="E59" s="3"/>
      <c r="F59" s="4"/>
      <c r="G59" s="3"/>
      <c r="I59" s="3"/>
      <c r="K59"/>
      <c r="L59"/>
      <c r="M59"/>
      <c r="N59"/>
      <c r="O59"/>
      <c r="P59"/>
      <c r="Q59"/>
      <c r="R59"/>
      <c r="S59"/>
      <c r="T59"/>
      <c r="U59"/>
    </row>
    <row r="60" spans="2:21" x14ac:dyDescent="0.15">
      <c r="D60" s="4"/>
      <c r="E60" s="3"/>
      <c r="F60" s="4"/>
      <c r="G60" s="3"/>
      <c r="I60" s="3"/>
      <c r="K60"/>
      <c r="L60"/>
      <c r="T60"/>
      <c r="U60"/>
    </row>
    <row r="61" spans="2:21" x14ac:dyDescent="0.15">
      <c r="D61" s="4"/>
      <c r="E61" s="3"/>
      <c r="F61" s="4"/>
      <c r="G61" s="3"/>
      <c r="I61" s="3"/>
      <c r="K61"/>
      <c r="L61"/>
      <c r="T61"/>
      <c r="U61"/>
    </row>
    <row r="62" spans="2:21" x14ac:dyDescent="0.15">
      <c r="D62" s="4"/>
      <c r="E62" s="3"/>
      <c r="F62" s="4"/>
      <c r="G62" s="3"/>
      <c r="I62" s="3"/>
      <c r="K62"/>
      <c r="L62"/>
      <c r="T62"/>
      <c r="U62"/>
    </row>
    <row r="63" spans="2:21" x14ac:dyDescent="0.15">
      <c r="D63" s="4"/>
      <c r="E63" s="3"/>
      <c r="F63" s="4"/>
      <c r="G63" s="3"/>
      <c r="I63" s="3"/>
      <c r="K63"/>
      <c r="L63"/>
      <c r="T63"/>
      <c r="U63"/>
    </row>
  </sheetData>
  <mergeCells count="17">
    <mergeCell ref="L11:M11"/>
    <mergeCell ref="L12:M12"/>
    <mergeCell ref="Q3:R3"/>
    <mergeCell ref="S3:T3"/>
    <mergeCell ref="U3:V3"/>
    <mergeCell ref="B5:B7"/>
    <mergeCell ref="Y5:Z5"/>
    <mergeCell ref="Y6:Z6"/>
    <mergeCell ref="Y7:Z7"/>
    <mergeCell ref="B1:R1"/>
    <mergeCell ref="E3:F3"/>
    <mergeCell ref="G3:H3"/>
    <mergeCell ref="I3:J3"/>
    <mergeCell ref="K3:L3"/>
    <mergeCell ref="M3:N3"/>
    <mergeCell ref="O3:P3"/>
    <mergeCell ref="W3:X3"/>
  </mergeCells>
  <phoneticPr fontId="6"/>
  <printOptions horizontalCentered="1" verticalCentered="1"/>
  <pageMargins left="0.39370078740157483" right="0.39370078740157483" top="0.39370078740157483" bottom="0.39370078740157483" header="0.51181102362204722" footer="0.51181102362204722"/>
  <pageSetup paperSize="9" scale="69"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27"/>
  <sheetViews>
    <sheetView workbookViewId="0">
      <selection activeCell="T30" sqref="T30"/>
    </sheetView>
  </sheetViews>
  <sheetFormatPr defaultRowHeight="13.5" x14ac:dyDescent="0.15"/>
  <cols>
    <col min="1" max="19" width="7.875" customWidth="1"/>
  </cols>
  <sheetData>
    <row r="2" spans="1:20" ht="24" customHeight="1" thickBot="1" x14ac:dyDescent="0.2">
      <c r="B2" s="1" t="s">
        <v>37</v>
      </c>
    </row>
    <row r="3" spans="1:20" ht="24.95" customHeight="1" thickBot="1" x14ac:dyDescent="0.2">
      <c r="B3" s="174"/>
      <c r="C3" s="176" t="s">
        <v>28</v>
      </c>
      <c r="D3" s="177"/>
      <c r="E3" s="177"/>
      <c r="F3" s="177"/>
      <c r="G3" s="178"/>
    </row>
    <row r="4" spans="1:20" ht="24.95" customHeight="1" thickBot="1" x14ac:dyDescent="0.2">
      <c r="B4" s="175"/>
      <c r="C4" s="95" t="s">
        <v>29</v>
      </c>
      <c r="D4" s="111" t="s">
        <v>30</v>
      </c>
      <c r="E4" s="113" t="s">
        <v>36</v>
      </c>
      <c r="F4" s="95" t="s">
        <v>23</v>
      </c>
      <c r="G4" s="95" t="s">
        <v>24</v>
      </c>
    </row>
    <row r="5" spans="1:20" ht="24.95" customHeight="1" thickBot="1" x14ac:dyDescent="0.2">
      <c r="B5" s="96" t="s">
        <v>31</v>
      </c>
      <c r="C5" s="95">
        <v>6.6</v>
      </c>
      <c r="D5" s="111">
        <v>8.9</v>
      </c>
      <c r="E5" s="114">
        <v>11.7</v>
      </c>
      <c r="F5" s="95">
        <v>74</v>
      </c>
      <c r="G5" s="95">
        <v>56</v>
      </c>
    </row>
    <row r="6" spans="1:20" ht="24.95" customHeight="1" thickBot="1" x14ac:dyDescent="0.2">
      <c r="B6" s="96">
        <v>11</v>
      </c>
      <c r="C6" s="95">
        <v>13.7</v>
      </c>
      <c r="D6" s="111">
        <v>16.8</v>
      </c>
      <c r="E6" s="114">
        <v>18.5</v>
      </c>
      <c r="F6" s="95">
        <v>82</v>
      </c>
      <c r="G6" s="95">
        <v>74</v>
      </c>
    </row>
    <row r="7" spans="1:20" ht="24.95" customHeight="1" thickBot="1" x14ac:dyDescent="0.2">
      <c r="B7" s="96">
        <v>21</v>
      </c>
      <c r="C7" s="95">
        <v>19.100000000000001</v>
      </c>
      <c r="D7" s="111">
        <v>21.3</v>
      </c>
      <c r="E7" s="114">
        <v>22.4</v>
      </c>
      <c r="F7" s="95">
        <v>90</v>
      </c>
      <c r="G7" s="95">
        <v>85</v>
      </c>
    </row>
    <row r="8" spans="1:20" ht="24.95" customHeight="1" thickBot="1" x14ac:dyDescent="0.2">
      <c r="B8" s="96" t="s">
        <v>32</v>
      </c>
      <c r="C8" s="95">
        <v>21.5</v>
      </c>
      <c r="D8" s="111">
        <v>23.2</v>
      </c>
      <c r="E8" s="114">
        <v>24.1</v>
      </c>
      <c r="F8" s="95">
        <v>93</v>
      </c>
      <c r="G8" s="95">
        <v>89</v>
      </c>
    </row>
    <row r="9" spans="1:20" ht="24.95" customHeight="1" thickBot="1" x14ac:dyDescent="0.2">
      <c r="B9" s="96">
        <v>11</v>
      </c>
      <c r="C9" s="95">
        <v>23.1</v>
      </c>
      <c r="D9" s="111">
        <v>24.4</v>
      </c>
      <c r="E9" s="114">
        <v>25.9</v>
      </c>
      <c r="F9" s="95">
        <v>95</v>
      </c>
      <c r="G9" s="95">
        <v>89</v>
      </c>
    </row>
    <row r="10" spans="1:20" ht="24.95" customHeight="1" thickBot="1" x14ac:dyDescent="0.2">
      <c r="B10" s="96">
        <v>21</v>
      </c>
      <c r="C10" s="95">
        <v>24.5</v>
      </c>
      <c r="D10" s="111">
        <v>25.9</v>
      </c>
      <c r="E10" s="114">
        <v>26.9</v>
      </c>
      <c r="F10" s="95">
        <v>95</v>
      </c>
      <c r="G10" s="95">
        <v>91</v>
      </c>
    </row>
    <row r="11" spans="1:20" ht="24.95" customHeight="1" thickBot="1" x14ac:dyDescent="0.2">
      <c r="B11" s="96">
        <v>31</v>
      </c>
      <c r="C11" s="95">
        <v>25.7</v>
      </c>
      <c r="D11" s="111">
        <v>26.7</v>
      </c>
      <c r="E11" s="114">
        <v>27.5</v>
      </c>
      <c r="F11" s="95">
        <v>96</v>
      </c>
      <c r="G11" s="95">
        <v>93</v>
      </c>
    </row>
    <row r="12" spans="1:20" ht="24.95" customHeight="1" thickBot="1" x14ac:dyDescent="0.2">
      <c r="B12" s="110">
        <v>8.1</v>
      </c>
      <c r="C12" s="105">
        <v>25.9</v>
      </c>
      <c r="D12" s="112">
        <v>27</v>
      </c>
      <c r="E12" s="115">
        <v>27.8</v>
      </c>
      <c r="F12" s="95">
        <v>96</v>
      </c>
      <c r="G12" s="95">
        <v>93</v>
      </c>
    </row>
    <row r="13" spans="1:20" ht="24.95" customHeight="1" thickBot="1" x14ac:dyDescent="0.2">
      <c r="B13" s="96">
        <v>20</v>
      </c>
      <c r="C13" s="95">
        <v>26.1</v>
      </c>
      <c r="D13" s="111">
        <v>27.5</v>
      </c>
      <c r="E13" s="114">
        <v>28.2</v>
      </c>
      <c r="F13" s="95">
        <v>95</v>
      </c>
      <c r="G13" s="95">
        <v>93</v>
      </c>
    </row>
    <row r="16" spans="1:20" ht="18.75" customHeight="1" thickBot="1" x14ac:dyDescent="0.2">
      <c r="A16" s="35" t="s">
        <v>16</v>
      </c>
      <c r="B16" s="97"/>
      <c r="C16" s="97"/>
      <c r="D16" s="98"/>
      <c r="E16" s="98"/>
      <c r="F16" s="99"/>
      <c r="G16" s="98"/>
      <c r="H16" s="99"/>
      <c r="I16" s="98"/>
      <c r="J16" s="99"/>
      <c r="K16" s="98"/>
      <c r="L16" s="99"/>
      <c r="M16" s="98"/>
      <c r="N16" s="99"/>
      <c r="O16" s="98"/>
      <c r="P16" s="99"/>
      <c r="Q16" s="98"/>
      <c r="R16" s="99"/>
      <c r="S16" s="21"/>
      <c r="T16" s="21"/>
    </row>
    <row r="17" spans="1:22" ht="18.75" customHeight="1" x14ac:dyDescent="0.15">
      <c r="A17" s="7"/>
      <c r="B17" s="8" t="s">
        <v>1</v>
      </c>
      <c r="C17" s="158" t="s">
        <v>2</v>
      </c>
      <c r="D17" s="159"/>
      <c r="E17" s="160" t="s">
        <v>3</v>
      </c>
      <c r="F17" s="161"/>
      <c r="G17" s="160" t="s">
        <v>4</v>
      </c>
      <c r="H17" s="161"/>
      <c r="I17" s="160" t="s">
        <v>5</v>
      </c>
      <c r="J17" s="161"/>
      <c r="K17" s="160" t="s">
        <v>6</v>
      </c>
      <c r="L17" s="161"/>
      <c r="M17" s="160" t="s">
        <v>7</v>
      </c>
      <c r="N17" s="161"/>
      <c r="O17" s="160" t="s">
        <v>8</v>
      </c>
      <c r="P17" s="161"/>
      <c r="Q17" s="173" t="s">
        <v>35</v>
      </c>
      <c r="R17" s="159"/>
      <c r="S17" s="160" t="s">
        <v>33</v>
      </c>
      <c r="T17" s="161"/>
      <c r="U17" s="160" t="s">
        <v>34</v>
      </c>
      <c r="V17" s="162"/>
    </row>
    <row r="18" spans="1:22" ht="18.75" customHeight="1" thickBot="1" x14ac:dyDescent="0.2">
      <c r="A18" s="9" t="s">
        <v>9</v>
      </c>
      <c r="B18" s="10"/>
      <c r="C18" s="11" t="s">
        <v>10</v>
      </c>
      <c r="D18" s="12" t="s">
        <v>11</v>
      </c>
      <c r="E18" s="11" t="s">
        <v>10</v>
      </c>
      <c r="F18" s="13" t="s">
        <v>11</v>
      </c>
      <c r="G18" s="11" t="s">
        <v>10</v>
      </c>
      <c r="H18" s="13" t="s">
        <v>11</v>
      </c>
      <c r="I18" s="11" t="s">
        <v>10</v>
      </c>
      <c r="J18" s="13" t="s">
        <v>11</v>
      </c>
      <c r="K18" s="11" t="s">
        <v>10</v>
      </c>
      <c r="L18" s="13" t="s">
        <v>11</v>
      </c>
      <c r="M18" s="11" t="s">
        <v>10</v>
      </c>
      <c r="N18" s="13" t="s">
        <v>11</v>
      </c>
      <c r="O18" s="11" t="s">
        <v>10</v>
      </c>
      <c r="P18" s="13" t="s">
        <v>11</v>
      </c>
      <c r="Q18" s="106" t="s">
        <v>10</v>
      </c>
      <c r="R18" s="12" t="s">
        <v>11</v>
      </c>
      <c r="S18" s="11" t="s">
        <v>10</v>
      </c>
      <c r="T18" s="13" t="s">
        <v>11</v>
      </c>
      <c r="U18" s="11" t="s">
        <v>10</v>
      </c>
      <c r="V18" s="33" t="s">
        <v>11</v>
      </c>
    </row>
    <row r="19" spans="1:22" ht="18.75" customHeight="1" x14ac:dyDescent="0.15">
      <c r="A19" s="14"/>
      <c r="B19" s="39" t="s">
        <v>12</v>
      </c>
      <c r="C19" s="61">
        <v>6.6</v>
      </c>
      <c r="D19" s="62" t="s">
        <v>25</v>
      </c>
      <c r="E19" s="51">
        <v>13.7</v>
      </c>
      <c r="F19" s="62" t="s">
        <v>25</v>
      </c>
      <c r="G19" s="51">
        <v>19.100000000000001</v>
      </c>
      <c r="H19" s="62" t="s">
        <v>25</v>
      </c>
      <c r="I19" s="51">
        <v>21.5</v>
      </c>
      <c r="J19" s="62" t="s">
        <v>25</v>
      </c>
      <c r="K19" s="51">
        <v>23.1</v>
      </c>
      <c r="L19" s="62" t="s">
        <v>25</v>
      </c>
      <c r="M19" s="52">
        <v>24.5</v>
      </c>
      <c r="N19" s="62" t="s">
        <v>25</v>
      </c>
      <c r="O19" s="109">
        <v>25.7</v>
      </c>
      <c r="P19" s="62" t="s">
        <v>25</v>
      </c>
      <c r="Q19" s="107">
        <v>25.9</v>
      </c>
      <c r="R19" s="62" t="s">
        <v>25</v>
      </c>
      <c r="S19" s="51">
        <v>26.1</v>
      </c>
      <c r="T19" s="62" t="s">
        <v>25</v>
      </c>
      <c r="U19" s="51">
        <v>26.3</v>
      </c>
      <c r="V19" s="63" t="s">
        <v>25</v>
      </c>
    </row>
    <row r="20" spans="1:22" ht="18.75" customHeight="1" x14ac:dyDescent="0.15">
      <c r="A20" s="90" t="s">
        <v>15</v>
      </c>
      <c r="B20" s="91" t="s">
        <v>13</v>
      </c>
      <c r="C20" s="60">
        <v>8.9</v>
      </c>
      <c r="D20" s="59">
        <f>IFERROR(ROUND(C19/C20*100,0),"")</f>
        <v>74</v>
      </c>
      <c r="E20" s="57">
        <v>16.8</v>
      </c>
      <c r="F20" s="59">
        <f>IFERROR(ROUND(E19/E20*100,0),"")</f>
        <v>82</v>
      </c>
      <c r="G20" s="56">
        <v>21.3</v>
      </c>
      <c r="H20" s="59">
        <f>IFERROR(ROUND(G19/G20*100,0),"")</f>
        <v>90</v>
      </c>
      <c r="I20" s="57">
        <v>23.2</v>
      </c>
      <c r="J20" s="59">
        <f>IFERROR(ROUND(I19/I20*100,0),"")</f>
        <v>93</v>
      </c>
      <c r="K20" s="56">
        <v>24.4</v>
      </c>
      <c r="L20" s="59">
        <f>IFERROR(ROUND(K19/K20*100,0),"")</f>
        <v>95</v>
      </c>
      <c r="M20" s="57">
        <v>25.9</v>
      </c>
      <c r="N20" s="59">
        <f>IFERROR(ROUND(M19/M20*100,0),"")</f>
        <v>95</v>
      </c>
      <c r="O20" s="58">
        <v>26.7</v>
      </c>
      <c r="P20" s="53">
        <f>IFERROR(ROUND(O19/O20*100,0),"")</f>
        <v>96</v>
      </c>
      <c r="Q20" s="108">
        <v>27</v>
      </c>
      <c r="R20" s="59">
        <f>IFERROR(ROUND(Q19/Q20*100,0),"")</f>
        <v>96</v>
      </c>
      <c r="S20" s="57">
        <v>27.5</v>
      </c>
      <c r="T20" s="59">
        <f>IFERROR(ROUND(S19/S20*100,0),"")</f>
        <v>95</v>
      </c>
      <c r="U20" s="56">
        <v>27.6</v>
      </c>
      <c r="V20" s="100">
        <f>IFERROR(ROUND(U19/U20*100,0),"")</f>
        <v>95</v>
      </c>
    </row>
    <row r="21" spans="1:22" ht="18.75" customHeight="1" thickBot="1" x14ac:dyDescent="0.2">
      <c r="A21" s="15"/>
      <c r="B21" s="40" t="s">
        <v>14</v>
      </c>
      <c r="C21" s="66">
        <v>11.7</v>
      </c>
      <c r="D21" s="67">
        <f>IFERROR(ROUND(C19/C21*100,0),"")</f>
        <v>56</v>
      </c>
      <c r="E21" s="49">
        <v>18.5</v>
      </c>
      <c r="F21" s="67">
        <f>IFERROR(ROUND(E19/E21*100,0),"")</f>
        <v>74</v>
      </c>
      <c r="G21" s="68">
        <v>22.4</v>
      </c>
      <c r="H21" s="67">
        <f>IFERROR(ROUND(G19/G21*100,0),"")</f>
        <v>85</v>
      </c>
      <c r="I21" s="66">
        <v>24.1</v>
      </c>
      <c r="J21" s="67">
        <f>IFERROR(ROUND(I19/I21*100,0),"")</f>
        <v>89</v>
      </c>
      <c r="K21" s="66">
        <v>25.9</v>
      </c>
      <c r="L21" s="67">
        <f>IFERROR(ROUND(K19/K21*100,0),"")</f>
        <v>89</v>
      </c>
      <c r="M21" s="49">
        <v>26.9</v>
      </c>
      <c r="N21" s="67">
        <f>IFERROR(ROUND(M19/M21*100,0),"")</f>
        <v>91</v>
      </c>
      <c r="O21" s="66">
        <v>27.5</v>
      </c>
      <c r="P21" s="67">
        <f>IFERROR(ROUND(O19/O21*100,0),"")</f>
        <v>93</v>
      </c>
      <c r="Q21" s="68">
        <v>27.8</v>
      </c>
      <c r="R21" s="67">
        <f>IFERROR(ROUND(Q19/Q21*100,0),"")</f>
        <v>93</v>
      </c>
      <c r="S21" s="49">
        <v>28.2</v>
      </c>
      <c r="T21" s="67">
        <f>IFERROR(ROUND(S19/S21*100,0),"")</f>
        <v>93</v>
      </c>
      <c r="U21" s="116"/>
      <c r="V21" s="117" t="str">
        <f>IFERROR(ROUND(U19/U21*100,0),"")</f>
        <v/>
      </c>
    </row>
    <row r="22" spans="1:22" ht="15" x14ac:dyDescent="0.15">
      <c r="S22" s="16"/>
      <c r="T22" s="32"/>
    </row>
    <row r="23" spans="1:22" ht="15" x14ac:dyDescent="0.15">
      <c r="B23" s="3"/>
      <c r="C23" s="21"/>
      <c r="D23" s="169"/>
      <c r="E23" s="169"/>
      <c r="F23" s="169"/>
      <c r="G23" s="157"/>
      <c r="H23" s="157"/>
      <c r="I23" s="157"/>
      <c r="J23" s="157"/>
      <c r="K23" s="157"/>
      <c r="L23" s="157"/>
      <c r="M23" s="157"/>
      <c r="N23" s="157"/>
      <c r="O23" s="157"/>
      <c r="P23" s="157"/>
      <c r="Q23" s="157"/>
      <c r="R23" s="157"/>
      <c r="S23" s="32"/>
      <c r="T23" s="3"/>
    </row>
    <row r="24" spans="1:22" ht="15" x14ac:dyDescent="0.15">
      <c r="B24" s="21"/>
      <c r="C24" s="3"/>
      <c r="D24" s="29"/>
      <c r="E24" s="29"/>
      <c r="F24" s="101"/>
      <c r="G24" s="29"/>
      <c r="H24" s="21"/>
      <c r="I24" s="29"/>
      <c r="J24" s="21"/>
      <c r="K24" s="29"/>
      <c r="L24" s="21"/>
      <c r="M24" s="29"/>
      <c r="N24" s="21"/>
      <c r="O24" s="29"/>
      <c r="P24" s="21"/>
      <c r="Q24" s="29"/>
      <c r="R24" s="21"/>
      <c r="S24" s="172"/>
      <c r="T24" s="172"/>
    </row>
    <row r="25" spans="1:22" ht="15" x14ac:dyDescent="0.15">
      <c r="B25" s="21"/>
      <c r="C25" s="69"/>
      <c r="D25" s="70"/>
      <c r="E25" s="70"/>
      <c r="F25" s="102"/>
      <c r="G25" s="103"/>
      <c r="H25" s="102"/>
      <c r="I25" s="103"/>
      <c r="J25" s="102"/>
      <c r="K25" s="103"/>
      <c r="L25" s="102"/>
      <c r="M25" s="103"/>
      <c r="N25" s="102"/>
      <c r="O25" s="103"/>
      <c r="P25" s="102"/>
      <c r="Q25" s="103"/>
      <c r="R25" s="102"/>
      <c r="S25" s="172"/>
      <c r="T25" s="172"/>
    </row>
    <row r="26" spans="1:22" ht="15" x14ac:dyDescent="0.15">
      <c r="B26" s="21"/>
      <c r="C26" s="69"/>
      <c r="D26" s="70"/>
      <c r="E26" s="70"/>
      <c r="F26" s="104"/>
      <c r="G26" s="103"/>
      <c r="H26" s="104"/>
      <c r="I26" s="103"/>
      <c r="J26" s="104"/>
      <c r="K26" s="103"/>
      <c r="L26" s="104"/>
      <c r="M26" s="103"/>
      <c r="N26" s="104"/>
      <c r="O26" s="103"/>
      <c r="P26" s="104"/>
      <c r="Q26" s="103"/>
      <c r="R26" s="104"/>
      <c r="S26" s="169"/>
      <c r="T26" s="169"/>
    </row>
    <row r="27" spans="1:22" ht="15" x14ac:dyDescent="0.15">
      <c r="B27" s="21"/>
      <c r="C27" s="69"/>
      <c r="D27" s="70"/>
      <c r="E27" s="70"/>
      <c r="F27" s="104"/>
      <c r="G27" s="70"/>
      <c r="H27" s="104"/>
      <c r="I27" s="70"/>
      <c r="J27" s="104"/>
      <c r="K27" s="70"/>
      <c r="L27" s="104"/>
      <c r="M27" s="70"/>
      <c r="N27" s="104"/>
      <c r="O27" s="70"/>
      <c r="P27" s="104"/>
      <c r="Q27" s="70"/>
      <c r="R27" s="104"/>
    </row>
  </sheetData>
  <mergeCells count="22">
    <mergeCell ref="U17:V17"/>
    <mergeCell ref="D23:F23"/>
    <mergeCell ref="G23:H23"/>
    <mergeCell ref="I23:J23"/>
    <mergeCell ref="K23:L23"/>
    <mergeCell ref="M23:N23"/>
    <mergeCell ref="O23:P23"/>
    <mergeCell ref="Q23:R23"/>
    <mergeCell ref="K17:L17"/>
    <mergeCell ref="M17:N17"/>
    <mergeCell ref="O17:P17"/>
    <mergeCell ref="S24:T24"/>
    <mergeCell ref="S25:T25"/>
    <mergeCell ref="S26:T26"/>
    <mergeCell ref="Q17:R17"/>
    <mergeCell ref="B3:B4"/>
    <mergeCell ref="C17:D17"/>
    <mergeCell ref="E17:F17"/>
    <mergeCell ref="G17:H17"/>
    <mergeCell ref="I17:J17"/>
    <mergeCell ref="C3:G3"/>
    <mergeCell ref="S17:T17"/>
  </mergeCells>
  <phoneticPr fontId="6"/>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巨峰・ピオーネ</vt:lpstr>
      <vt:lpstr>シャイン</vt:lpstr>
      <vt:lpstr>シャイン参考</vt:lpstr>
      <vt:lpstr>シャイン!Print_Area</vt:lpstr>
      <vt:lpstr>巨峰・ピオーネ!Print_Area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隆義</dc:creator>
  <cp:lastModifiedBy>河原 拓</cp:lastModifiedBy>
  <cp:lastPrinted>2025-09-02T02:16:38Z</cp:lastPrinted>
  <dcterms:created xsi:type="dcterms:W3CDTF">2022-06-14T23:50:27Z</dcterms:created>
  <dcterms:modified xsi:type="dcterms:W3CDTF">2025-09-02T02:17:17Z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