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8445" activeTab="0"/>
  </bookViews>
  <sheets>
    <sheet name="第１表" sheetId="1" r:id="rId1"/>
  </sheets>
  <definedNames>
    <definedName name="\A">'第１表'!#REF!</definedName>
    <definedName name="\B">'第１表'!#REF!</definedName>
    <definedName name="Print_Area_MI" localSheetId="0">'第１表'!#REF!</definedName>
    <definedName name="_xlnm.Print_Titles" localSheetId="0">'第１表'!$1:$8</definedName>
  </definedNames>
  <calcPr fullCalcOnLoad="1"/>
</workbook>
</file>

<file path=xl/sharedStrings.xml><?xml version="1.0" encoding="utf-8"?>
<sst xmlns="http://schemas.openxmlformats.org/spreadsheetml/2006/main" count="51" uniqueCount="44">
  <si>
    <t>(1)</t>
  </si>
  <si>
    <t>(2)</t>
  </si>
  <si>
    <t>(3)</t>
  </si>
  <si>
    <t>(4)</t>
  </si>
  <si>
    <t>　　　区分</t>
  </si>
  <si>
    <t>団体名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</si>
  <si>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</si>
  <si>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</si>
  <si>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</si>
  <si>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</si>
  <si>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</si>
  <si>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</si>
  <si>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</si>
  <si>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</si>
  <si>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</si>
  <si>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</si>
  <si>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</si>
  <si>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</si>
  <si>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</si>
  <si>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</si>
  <si>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</si>
  <si>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日野町</t>
  </si>
  <si>
    <t>江府町</t>
  </si>
  <si>
    <t>鳥取県</t>
  </si>
  <si>
    <t>鳥取市</t>
  </si>
  <si>
    <t>米子市</t>
  </si>
  <si>
    <t>市計</t>
  </si>
  <si>
    <t>郡計</t>
  </si>
  <si>
    <t>第1表</t>
  </si>
  <si>
    <t>都道府県名</t>
  </si>
  <si>
    <t>人　　口　　(人)</t>
  </si>
  <si>
    <t>世　　帯　　数</t>
  </si>
  <si>
    <t>男</t>
  </si>
  <si>
    <t>女</t>
  </si>
  <si>
    <t>合計</t>
  </si>
  <si>
    <t>日本人</t>
  </si>
  <si>
    <t>外国人</t>
  </si>
  <si>
    <t>計</t>
  </si>
  <si>
    <t>計（Ａ）</t>
  </si>
  <si>
    <t>複数国籍</t>
  </si>
  <si>
    <t xml:space="preserve"> 計（Ｂ）</t>
  </si>
  <si>
    <t>鳥取県計</t>
  </si>
  <si>
    <t>住  民  基  本  台  帳  年  報</t>
  </si>
  <si>
    <t>市町村別人口､世帯数(平成26年1月1日現在)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</si>
</sst>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4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4"/>
      <color indexed="48"/>
      <name val="ＭＳ ゴシック"/>
      <family val="3"/>
    </font>
    <font>
      <sz val="14"/>
      <color indexed="12"/>
      <name val="ＭＳ ゴシック"/>
      <family val="3"/>
    </font>
    <font>
      <sz val="14"/>
      <color indexed="12"/>
      <name val="ＭＳ 明朝"/>
      <family val="1"/>
    </font>
    <font>
      <sz val="12"/>
      <color indexed="12"/>
      <name val="ＭＳ ゴシック"/>
      <family val="3"/>
    </font>
    <font>
      <sz val="10"/>
      <name val="ＭＳ 明朝"/>
      <family val="1"/>
    </font>
    <font>
      <sz val="14"/>
      <color indexed="39"/>
      <name val="ＭＳ 明朝"/>
      <family val="1"/>
    </font>
    <font>
      <sz val="14"/>
      <color indexed="30"/>
      <name val="ＭＳ 明朝"/>
      <family val="1"/>
    </font>
    <font>
      <sz val="14"/>
      <color indexed="10"/>
      <name val="ＭＳ 明朝"/>
      <family val="1"/>
    </font>
    <font>
      <sz val="14"/>
      <color rgb="FF0000FF"/>
      <name val="ＭＳ 明朝"/>
      <family val="1"/>
    </font>
    <font>
      <sz val="14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</cellStyleXfs>
  <cellXfs count="55">
    <xf numFmtId="1" fontId="0" fillId="0" borderId="0" xfId="0" applyAlignment="1">
      <alignment/>
    </xf>
    <xf numFmtId="1" fontId="20" fillId="0" borderId="0" xfId="0" applyFont="1" applyFill="1" applyAlignment="1">
      <alignment/>
    </xf>
    <xf numFmtId="1" fontId="0" fillId="0" borderId="0" xfId="0" applyFill="1" applyAlignment="1">
      <alignment/>
    </xf>
    <xf numFmtId="1" fontId="0" fillId="0" borderId="0" xfId="0" applyFill="1" applyAlignment="1" applyProtection="1">
      <alignment/>
      <protection/>
    </xf>
    <xf numFmtId="1" fontId="21" fillId="0" borderId="0" xfId="0" applyFont="1" applyFill="1" applyAlignment="1">
      <alignment/>
    </xf>
    <xf numFmtId="1" fontId="22" fillId="0" borderId="0" xfId="0" applyFont="1" applyFill="1" applyAlignment="1" applyProtection="1">
      <alignment/>
      <protection/>
    </xf>
    <xf numFmtId="49" fontId="21" fillId="0" borderId="0" xfId="0" applyNumberFormat="1" applyFont="1" applyFill="1" applyAlignment="1">
      <alignment/>
    </xf>
    <xf numFmtId="0" fontId="23" fillId="0" borderId="10" xfId="0" applyNumberFormat="1" applyFont="1" applyFill="1" applyBorder="1" applyAlignment="1" applyProtection="1">
      <alignment/>
      <protection locked="0"/>
    </xf>
    <xf numFmtId="1" fontId="24" fillId="0" borderId="0" xfId="0" applyFont="1" applyFill="1" applyAlignment="1">
      <alignment/>
    </xf>
    <xf numFmtId="1" fontId="0" fillId="0" borderId="11" xfId="0" applyFont="1" applyFill="1" applyBorder="1" applyAlignment="1" applyProtection="1">
      <alignment/>
      <protection locked="0"/>
    </xf>
    <xf numFmtId="1" fontId="0" fillId="0" borderId="12" xfId="0" applyFont="1" applyFill="1" applyBorder="1" applyAlignment="1">
      <alignment/>
    </xf>
    <xf numFmtId="1" fontId="0" fillId="0" borderId="13" xfId="0" applyFill="1" applyBorder="1" applyAlignment="1">
      <alignment horizontal="center"/>
    </xf>
    <xf numFmtId="1" fontId="0" fillId="0" borderId="14" xfId="0" applyFont="1" applyFill="1" applyBorder="1" applyAlignment="1" applyProtection="1">
      <alignment/>
      <protection locked="0"/>
    </xf>
    <xf numFmtId="1" fontId="0" fillId="0" borderId="15" xfId="0" applyBorder="1" applyAlignment="1">
      <alignment horizontal="center"/>
    </xf>
    <xf numFmtId="1" fontId="0" fillId="0" borderId="16" xfId="0" applyBorder="1" applyAlignment="1">
      <alignment horizontal="center"/>
    </xf>
    <xf numFmtId="1" fontId="0" fillId="0" borderId="17" xfId="0" applyFill="1" applyBorder="1" applyAlignment="1">
      <alignment horizontal="center"/>
    </xf>
    <xf numFmtId="1" fontId="0" fillId="0" borderId="18" xfId="0" applyFill="1" applyBorder="1" applyAlignment="1">
      <alignment horizontal="center"/>
    </xf>
    <xf numFmtId="1" fontId="28" fillId="0" borderId="19" xfId="0" applyFont="1" applyFill="1" applyBorder="1" applyAlignment="1">
      <alignment horizontal="center"/>
    </xf>
    <xf numFmtId="38" fontId="22" fillId="0" borderId="20" xfId="48" applyFont="1" applyFill="1" applyBorder="1" applyAlignment="1">
      <alignment/>
    </xf>
    <xf numFmtId="38" fontId="22" fillId="0" borderId="21" xfId="48" applyFont="1" applyFill="1" applyBorder="1" applyAlignment="1">
      <alignment/>
    </xf>
    <xf numFmtId="38" fontId="22" fillId="0" borderId="22" xfId="48" applyFont="1" applyFill="1" applyBorder="1" applyAlignment="1">
      <alignment/>
    </xf>
    <xf numFmtId="38" fontId="22" fillId="0" borderId="22" xfId="48" applyFont="1" applyFill="1" applyBorder="1" applyAlignment="1" applyProtection="1">
      <alignment/>
      <protection/>
    </xf>
    <xf numFmtId="38" fontId="22" fillId="0" borderId="23" xfId="48" applyFont="1" applyFill="1" applyBorder="1" applyAlignment="1">
      <alignment/>
    </xf>
    <xf numFmtId="1" fontId="0" fillId="0" borderId="24" xfId="0" applyFont="1" applyFill="1" applyBorder="1" applyAlignment="1">
      <alignment horizontal="center"/>
    </xf>
    <xf numFmtId="38" fontId="0" fillId="0" borderId="24" xfId="48" applyFont="1" applyFill="1" applyBorder="1" applyAlignment="1" applyProtection="1">
      <alignment/>
      <protection locked="0"/>
    </xf>
    <xf numFmtId="38" fontId="0" fillId="0" borderId="25" xfId="48" applyFont="1" applyFill="1" applyBorder="1" applyAlignment="1" applyProtection="1">
      <alignment/>
      <protection locked="0"/>
    </xf>
    <xf numFmtId="38" fontId="22" fillId="0" borderId="25" xfId="48" applyFont="1" applyFill="1" applyBorder="1" applyAlignment="1">
      <alignment/>
    </xf>
    <xf numFmtId="38" fontId="26" fillId="0" borderId="25" xfId="48" applyFont="1" applyFill="1" applyBorder="1" applyAlignment="1" applyProtection="1">
      <alignment/>
      <protection/>
    </xf>
    <xf numFmtId="38" fontId="25" fillId="0" borderId="25" xfId="48" applyFont="1" applyFill="1" applyBorder="1" applyAlignment="1" applyProtection="1">
      <alignment/>
      <protection/>
    </xf>
    <xf numFmtId="38" fontId="0" fillId="0" borderId="26" xfId="48" applyFont="1" applyFill="1" applyBorder="1" applyAlignment="1" applyProtection="1">
      <alignment/>
      <protection locked="0"/>
    </xf>
    <xf numFmtId="1" fontId="0" fillId="0" borderId="27" xfId="0" applyFont="1" applyFill="1" applyBorder="1" applyAlignment="1">
      <alignment horizontal="center"/>
    </xf>
    <xf numFmtId="38" fontId="0" fillId="0" borderId="28" xfId="48" applyFont="1" applyFill="1" applyBorder="1" applyAlignment="1" applyProtection="1">
      <alignment/>
      <protection locked="0"/>
    </xf>
    <xf numFmtId="38" fontId="0" fillId="0" borderId="29" xfId="48" applyFont="1" applyFill="1" applyBorder="1" applyAlignment="1" applyProtection="1">
      <alignment/>
      <protection locked="0"/>
    </xf>
    <xf numFmtId="38" fontId="22" fillId="0" borderId="29" xfId="48" applyFont="1" applyFill="1" applyBorder="1" applyAlignment="1">
      <alignment/>
    </xf>
    <xf numFmtId="38" fontId="26" fillId="0" borderId="29" xfId="48" applyFont="1" applyFill="1" applyBorder="1" applyAlignment="1" applyProtection="1">
      <alignment/>
      <protection/>
    </xf>
    <xf numFmtId="38" fontId="25" fillId="0" borderId="30" xfId="48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 locked="0"/>
    </xf>
    <xf numFmtId="37" fontId="0" fillId="0" borderId="0" xfId="0" applyNumberFormat="1" applyFill="1" applyAlignment="1" applyProtection="1">
      <alignment/>
      <protection/>
    </xf>
    <xf numFmtId="1" fontId="28" fillId="0" borderId="31" xfId="0" applyFont="1" applyFill="1" applyBorder="1" applyAlignment="1">
      <alignment horizontal="center"/>
    </xf>
    <xf numFmtId="38" fontId="22" fillId="0" borderId="12" xfId="48" applyFont="1" applyFill="1" applyBorder="1" applyAlignment="1">
      <alignment/>
    </xf>
    <xf numFmtId="38" fontId="22" fillId="0" borderId="19" xfId="48" applyFont="1" applyFill="1" applyBorder="1" applyAlignment="1">
      <alignment/>
    </xf>
    <xf numFmtId="1" fontId="0" fillId="0" borderId="32" xfId="0" applyFill="1" applyBorder="1" applyAlignment="1">
      <alignment horizontal="center"/>
    </xf>
    <xf numFmtId="1" fontId="0" fillId="0" borderId="33" xfId="0" applyFill="1" applyBorder="1" applyAlignment="1">
      <alignment horizontal="center"/>
    </xf>
    <xf numFmtId="1" fontId="0" fillId="0" borderId="34" xfId="0" applyFill="1" applyBorder="1" applyAlignment="1">
      <alignment horizontal="center"/>
    </xf>
    <xf numFmtId="1" fontId="0" fillId="0" borderId="35" xfId="0" applyFill="1" applyBorder="1" applyAlignment="1">
      <alignment horizontal="center"/>
    </xf>
    <xf numFmtId="1" fontId="0" fillId="0" borderId="19" xfId="0" applyFont="1" applyFill="1" applyBorder="1" applyAlignment="1" applyProtection="1">
      <alignment horizontal="center"/>
      <protection locked="0"/>
    </xf>
    <xf numFmtId="1" fontId="0" fillId="0" borderId="22" xfId="0" applyFont="1" applyFill="1" applyBorder="1" applyAlignment="1" applyProtection="1">
      <alignment horizontal="center"/>
      <protection locked="0"/>
    </xf>
    <xf numFmtId="1" fontId="0" fillId="0" borderId="21" xfId="0" applyFont="1" applyFill="1" applyBorder="1" applyAlignment="1" applyProtection="1">
      <alignment horizontal="center"/>
      <protection locked="0"/>
    </xf>
    <xf numFmtId="1" fontId="0" fillId="0" borderId="21" xfId="0" applyFill="1" applyBorder="1" applyAlignment="1">
      <alignment horizontal="center"/>
    </xf>
    <xf numFmtId="1" fontId="0" fillId="0" borderId="36" xfId="0" applyFill="1" applyBorder="1" applyAlignment="1">
      <alignment horizontal="center"/>
    </xf>
    <xf numFmtId="1" fontId="0" fillId="0" borderId="23" xfId="0" applyFill="1" applyBorder="1" applyAlignment="1">
      <alignment horizontal="center"/>
    </xf>
    <xf numFmtId="1" fontId="29" fillId="0" borderId="0" xfId="0" applyFont="1" applyFill="1" applyAlignment="1">
      <alignment/>
    </xf>
    <xf numFmtId="38" fontId="22" fillId="0" borderId="37" xfId="48" applyFont="1" applyFill="1" applyBorder="1" applyAlignment="1">
      <alignment/>
    </xf>
    <xf numFmtId="38" fontId="22" fillId="0" borderId="25" xfId="48" applyFont="1" applyFill="1" applyBorder="1" applyAlignment="1" applyProtection="1">
      <alignment/>
      <protection/>
    </xf>
    <xf numFmtId="38" fontId="22" fillId="0" borderId="29" xfId="48" applyFont="1" applyFill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X48"/>
  <sheetViews>
    <sheetView tabSelected="1" defaultGridColor="0" view="pageBreakPreview" zoomScale="60" zoomScaleNormal="70" zoomScalePageLayoutView="0" colorId="22" workbookViewId="0" topLeftCell="A1">
      <pane xSplit="1" ySplit="8" topLeftCell="B1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L2" sqref="L2"/>
    </sheetView>
  </sheetViews>
  <sheetFormatPr defaultColWidth="10.66015625" defaultRowHeight="18"/>
  <cols>
    <col min="1" max="1" width="15.66015625" style="2" customWidth="1"/>
    <col min="2" max="9" width="10.66015625" style="2" customWidth="1"/>
    <col min="10" max="10" width="11.08203125" style="2" bestFit="1" customWidth="1"/>
    <col min="11" max="13" width="11.08203125" style="2" customWidth="1"/>
    <col min="14" max="14" width="11" style="2" bestFit="1" customWidth="1"/>
    <col min="15" max="23" width="2.66015625" style="2" customWidth="1"/>
    <col min="24" max="25" width="3.66015625" style="2" customWidth="1"/>
    <col min="26" max="27" width="9.66015625" style="2" customWidth="1"/>
    <col min="28" max="28" width="7.66015625" style="2" customWidth="1"/>
    <col min="29" max="31" width="9.66015625" style="2" customWidth="1"/>
    <col min="32" max="32" width="8.66015625" style="2" customWidth="1"/>
    <col min="33" max="33" width="9.66015625" style="2" customWidth="1"/>
    <col min="34" max="37" width="10.66015625" style="2" customWidth="1"/>
    <col min="38" max="40" width="18.66015625" style="2" customWidth="1"/>
    <col min="41" max="42" width="10.66015625" style="2" customWidth="1"/>
    <col min="43" max="52" width="2.66015625" style="2" customWidth="1"/>
    <col min="53" max="54" width="3.66015625" style="2" customWidth="1"/>
    <col min="55" max="55" width="10.66015625" style="2" customWidth="1"/>
    <col min="56" max="63" width="9.66015625" style="2" customWidth="1"/>
    <col min="64" max="16384" width="10.66015625" style="2" customWidth="1"/>
  </cols>
  <sheetData>
    <row r="1" spans="1:14" s="3" customFormat="1" ht="17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63" s="3" customFormat="1" ht="19.5" customHeight="1">
      <c r="A2" s="4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51"/>
      <c r="M2" s="2"/>
      <c r="N2" s="2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BC2" s="5"/>
      <c r="BD2" s="5"/>
      <c r="BE2" s="5"/>
      <c r="BF2" s="5"/>
      <c r="BG2" s="5"/>
      <c r="BH2" s="5"/>
      <c r="BI2" s="5"/>
      <c r="BJ2" s="5"/>
      <c r="BK2" s="5"/>
    </row>
    <row r="3" spans="1:63" s="3" customFormat="1" ht="19.5" customHeight="1">
      <c r="A3" s="6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BC3" s="5"/>
      <c r="BD3" s="5"/>
      <c r="BE3" s="5"/>
      <c r="BF3" s="5"/>
      <c r="BG3" s="5"/>
      <c r="BH3" s="5"/>
      <c r="BI3" s="5"/>
      <c r="BJ3" s="5"/>
      <c r="BK3" s="5"/>
    </row>
    <row r="4" spans="1:14" s="3" customFormat="1" ht="19.5" customHeight="1">
      <c r="A4" s="4" t="s">
        <v>43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7" t="s">
        <v>29</v>
      </c>
      <c r="N4" s="7" t="s">
        <v>23</v>
      </c>
    </row>
    <row r="5" spans="1:14" s="3" customFormat="1" ht="19.5" customHeight="1" thickBot="1">
      <c r="A5" s="2"/>
      <c r="B5" s="2"/>
      <c r="C5" s="2"/>
      <c r="D5" s="2"/>
      <c r="E5" s="2"/>
      <c r="F5" s="2"/>
      <c r="G5" s="2"/>
      <c r="H5" s="8" t="s">
        <v>0</v>
      </c>
      <c r="I5" s="8" t="s">
        <v>1</v>
      </c>
      <c r="J5" s="8" t="s">
        <v>2</v>
      </c>
      <c r="K5" s="8"/>
      <c r="L5" s="8"/>
      <c r="M5" s="8"/>
      <c r="N5" s="8" t="s">
        <v>3</v>
      </c>
    </row>
    <row r="6" spans="1:63" s="3" customFormat="1" ht="19.5" customHeight="1">
      <c r="A6" s="9" t="s">
        <v>4</v>
      </c>
      <c r="B6" s="41" t="s">
        <v>30</v>
      </c>
      <c r="C6" s="42"/>
      <c r="D6" s="42"/>
      <c r="E6" s="42"/>
      <c r="F6" s="42"/>
      <c r="G6" s="42"/>
      <c r="H6" s="42"/>
      <c r="I6" s="42"/>
      <c r="J6" s="43"/>
      <c r="K6" s="44" t="s">
        <v>31</v>
      </c>
      <c r="L6" s="42"/>
      <c r="M6" s="42"/>
      <c r="N6" s="43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BC6" s="5"/>
      <c r="BD6" s="5"/>
      <c r="BE6" s="5"/>
      <c r="BF6" s="5"/>
      <c r="BG6" s="5"/>
      <c r="BH6" s="5"/>
      <c r="BI6" s="5"/>
      <c r="BJ6" s="5"/>
      <c r="BK6" s="5"/>
    </row>
    <row r="7" spans="1:63" s="3" customFormat="1" ht="19.5" customHeight="1">
      <c r="A7" s="10"/>
      <c r="B7" s="45" t="s">
        <v>32</v>
      </c>
      <c r="C7" s="46"/>
      <c r="D7" s="46"/>
      <c r="E7" s="46" t="s">
        <v>33</v>
      </c>
      <c r="F7" s="46"/>
      <c r="G7" s="47"/>
      <c r="H7" s="48" t="s">
        <v>34</v>
      </c>
      <c r="I7" s="49"/>
      <c r="J7" s="50"/>
      <c r="K7" s="11"/>
      <c r="L7" s="11"/>
      <c r="M7" s="11"/>
      <c r="N7" s="11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BC7" s="5"/>
      <c r="BD7" s="5"/>
      <c r="BE7" s="5"/>
      <c r="BF7" s="5"/>
      <c r="BG7" s="5"/>
      <c r="BH7" s="5"/>
      <c r="BI7" s="5"/>
      <c r="BJ7" s="5"/>
      <c r="BK7" s="5"/>
    </row>
    <row r="8" spans="1:14" s="3" customFormat="1" ht="19.5" customHeight="1" thickBot="1">
      <c r="A8" s="12" t="s">
        <v>5</v>
      </c>
      <c r="B8" s="13" t="s">
        <v>35</v>
      </c>
      <c r="C8" s="14" t="s">
        <v>36</v>
      </c>
      <c r="D8" s="14" t="s">
        <v>37</v>
      </c>
      <c r="E8" s="14" t="s">
        <v>35</v>
      </c>
      <c r="F8" s="14" t="s">
        <v>36</v>
      </c>
      <c r="G8" s="14" t="s">
        <v>37</v>
      </c>
      <c r="H8" s="14" t="s">
        <v>35</v>
      </c>
      <c r="I8" s="14" t="s">
        <v>36</v>
      </c>
      <c r="J8" s="15" t="s">
        <v>38</v>
      </c>
      <c r="K8" s="16" t="s">
        <v>35</v>
      </c>
      <c r="L8" s="16" t="s">
        <v>36</v>
      </c>
      <c r="M8" s="16" t="s">
        <v>39</v>
      </c>
      <c r="N8" s="16" t="s">
        <v>40</v>
      </c>
    </row>
    <row r="9" spans="1:14" s="3" customFormat="1" ht="30" customHeight="1" thickTop="1">
      <c r="A9" s="17" t="s">
        <v>41</v>
      </c>
      <c r="B9" s="18">
        <f aca="true" t="shared" si="0" ref="B9:N9">SUM(B12:B30)</f>
        <v>279050</v>
      </c>
      <c r="C9" s="19">
        <f t="shared" si="0"/>
        <v>1245</v>
      </c>
      <c r="D9" s="20">
        <f t="shared" si="0"/>
        <v>280295</v>
      </c>
      <c r="E9" s="20">
        <f t="shared" si="0"/>
        <v>304224</v>
      </c>
      <c r="F9" s="20">
        <f t="shared" si="0"/>
        <v>2548</v>
      </c>
      <c r="G9" s="20">
        <f t="shared" si="0"/>
        <v>306772</v>
      </c>
      <c r="H9" s="21">
        <f t="shared" si="0"/>
        <v>583274</v>
      </c>
      <c r="I9" s="21">
        <f t="shared" si="0"/>
        <v>3793</v>
      </c>
      <c r="J9" s="20">
        <f t="shared" si="0"/>
        <v>587067</v>
      </c>
      <c r="K9" s="20">
        <f t="shared" si="0"/>
        <v>229584</v>
      </c>
      <c r="L9" s="20">
        <f t="shared" si="0"/>
        <v>1995</v>
      </c>
      <c r="M9" s="20">
        <f t="shared" si="0"/>
        <v>1097</v>
      </c>
      <c r="N9" s="22">
        <f t="shared" si="0"/>
        <v>232676</v>
      </c>
    </row>
    <row r="10" spans="1:14" s="3" customFormat="1" ht="30" customHeight="1">
      <c r="A10" s="38" t="s">
        <v>26</v>
      </c>
      <c r="B10" s="39">
        <f aca="true" t="shared" si="1" ref="B10:N10">SUM(B12:B15)</f>
        <v>204572</v>
      </c>
      <c r="C10" s="39">
        <f t="shared" si="1"/>
        <v>1061</v>
      </c>
      <c r="D10" s="39">
        <f t="shared" si="1"/>
        <v>205633</v>
      </c>
      <c r="E10" s="39">
        <f t="shared" si="1"/>
        <v>222284</v>
      </c>
      <c r="F10" s="39">
        <f t="shared" si="1"/>
        <v>1947</v>
      </c>
      <c r="G10" s="39">
        <f t="shared" si="1"/>
        <v>224231</v>
      </c>
      <c r="H10" s="39">
        <f t="shared" si="1"/>
        <v>426856</v>
      </c>
      <c r="I10" s="39">
        <f t="shared" si="1"/>
        <v>3008</v>
      </c>
      <c r="J10" s="39">
        <f t="shared" si="1"/>
        <v>429864</v>
      </c>
      <c r="K10" s="39">
        <f t="shared" si="1"/>
        <v>175955</v>
      </c>
      <c r="L10" s="39">
        <f t="shared" si="1"/>
        <v>1559</v>
      </c>
      <c r="M10" s="39">
        <f t="shared" si="1"/>
        <v>845</v>
      </c>
      <c r="N10" s="52">
        <f t="shared" si="1"/>
        <v>178359</v>
      </c>
    </row>
    <row r="11" spans="1:14" s="3" customFormat="1" ht="30" customHeight="1">
      <c r="A11" s="38" t="s">
        <v>27</v>
      </c>
      <c r="B11" s="40">
        <f aca="true" t="shared" si="2" ref="B11:N11">SUM(B16:B30)</f>
        <v>74478</v>
      </c>
      <c r="C11" s="40">
        <f t="shared" si="2"/>
        <v>184</v>
      </c>
      <c r="D11" s="40">
        <f t="shared" si="2"/>
        <v>74662</v>
      </c>
      <c r="E11" s="40">
        <f t="shared" si="2"/>
        <v>81940</v>
      </c>
      <c r="F11" s="40">
        <f t="shared" si="2"/>
        <v>601</v>
      </c>
      <c r="G11" s="40">
        <f t="shared" si="2"/>
        <v>82541</v>
      </c>
      <c r="H11" s="40">
        <f t="shared" si="2"/>
        <v>156418</v>
      </c>
      <c r="I11" s="40">
        <f t="shared" si="2"/>
        <v>785</v>
      </c>
      <c r="J11" s="40">
        <f t="shared" si="2"/>
        <v>157203</v>
      </c>
      <c r="K11" s="40">
        <f t="shared" si="2"/>
        <v>53629</v>
      </c>
      <c r="L11" s="40">
        <f t="shared" si="2"/>
        <v>436</v>
      </c>
      <c r="M11" s="40">
        <f t="shared" si="2"/>
        <v>252</v>
      </c>
      <c r="N11" s="40">
        <f t="shared" si="2"/>
        <v>54317</v>
      </c>
    </row>
    <row r="12" spans="1:63" s="3" customFormat="1" ht="30" customHeight="1">
      <c r="A12" s="23" t="s">
        <v>24</v>
      </c>
      <c r="B12" s="24">
        <v>92978</v>
      </c>
      <c r="C12" s="25">
        <v>482</v>
      </c>
      <c r="D12" s="26">
        <f>B12+C12</f>
        <v>93460</v>
      </c>
      <c r="E12" s="25">
        <v>99746</v>
      </c>
      <c r="F12" s="25">
        <v>702</v>
      </c>
      <c r="G12" s="26">
        <f>E12+F12</f>
        <v>100448</v>
      </c>
      <c r="H12" s="27">
        <f>B12+E12</f>
        <v>192724</v>
      </c>
      <c r="I12" s="27">
        <f>C12+F12</f>
        <v>1184</v>
      </c>
      <c r="J12" s="28">
        <f>H12+I12</f>
        <v>193908</v>
      </c>
      <c r="K12" s="25">
        <v>76896</v>
      </c>
      <c r="L12" s="25">
        <v>592</v>
      </c>
      <c r="M12" s="29">
        <v>332</v>
      </c>
      <c r="N12" s="53">
        <f>K12+L12+M12</f>
        <v>77820</v>
      </c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BC12" s="5"/>
      <c r="BD12" s="5"/>
      <c r="BE12" s="5"/>
      <c r="BF12" s="5"/>
      <c r="BG12" s="5"/>
      <c r="BH12" s="5"/>
      <c r="BI12" s="5"/>
      <c r="BJ12" s="5"/>
      <c r="BK12" s="5"/>
    </row>
    <row r="13" spans="1:63" s="3" customFormat="1" ht="30" customHeight="1">
      <c r="A13" s="30" t="s">
        <v>25</v>
      </c>
      <c r="B13" s="31">
        <v>70973</v>
      </c>
      <c r="C13" s="32">
        <v>398</v>
      </c>
      <c r="D13" s="33">
        <f>B13+C13</f>
        <v>71371</v>
      </c>
      <c r="E13" s="32">
        <v>78206</v>
      </c>
      <c r="F13" s="32">
        <v>736</v>
      </c>
      <c r="G13" s="33">
        <f>E13+F13</f>
        <v>78942</v>
      </c>
      <c r="H13" s="34">
        <f>B13+E13</f>
        <v>149179</v>
      </c>
      <c r="I13" s="34">
        <f>C13+F13</f>
        <v>1134</v>
      </c>
      <c r="J13" s="35">
        <f>H13+I13</f>
        <v>150313</v>
      </c>
      <c r="K13" s="32">
        <v>63819</v>
      </c>
      <c r="L13" s="32">
        <v>532</v>
      </c>
      <c r="M13" s="36">
        <v>355</v>
      </c>
      <c r="N13" s="54">
        <f>K13+L13+M13</f>
        <v>64706</v>
      </c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BC13" s="5"/>
      <c r="BD13" s="5"/>
      <c r="BE13" s="5"/>
      <c r="BF13" s="5"/>
      <c r="BG13" s="5"/>
      <c r="BH13" s="5"/>
      <c r="BI13" s="5"/>
      <c r="BJ13" s="5"/>
      <c r="BK13" s="5"/>
    </row>
    <row r="14" spans="1:63" s="3" customFormat="1" ht="30" customHeight="1">
      <c r="A14" s="30" t="s">
        <v>6</v>
      </c>
      <c r="B14" s="31">
        <v>23430</v>
      </c>
      <c r="C14" s="32">
        <v>78</v>
      </c>
      <c r="D14" s="33">
        <f aca="true" t="shared" si="3" ref="D14:D30">B14+C14</f>
        <v>23508</v>
      </c>
      <c r="E14" s="32">
        <v>26040</v>
      </c>
      <c r="F14" s="32">
        <v>181</v>
      </c>
      <c r="G14" s="33">
        <f aca="true" t="shared" si="4" ref="G14:G30">E14+F14</f>
        <v>26221</v>
      </c>
      <c r="H14" s="34">
        <f aca="true" t="shared" si="5" ref="H14:I30">B14+E14</f>
        <v>49470</v>
      </c>
      <c r="I14" s="34">
        <f t="shared" si="5"/>
        <v>259</v>
      </c>
      <c r="J14" s="35">
        <f aca="true" t="shared" si="6" ref="J14:J30">H14+I14</f>
        <v>49729</v>
      </c>
      <c r="K14" s="32">
        <v>20377</v>
      </c>
      <c r="L14" s="32">
        <v>122</v>
      </c>
      <c r="M14" s="36">
        <v>92</v>
      </c>
      <c r="N14" s="54">
        <f aca="true" t="shared" si="7" ref="N14:N30">K14+L14+M14</f>
        <v>20591</v>
      </c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BC14" s="5"/>
      <c r="BD14" s="5"/>
      <c r="BE14" s="5"/>
      <c r="BF14" s="5"/>
      <c r="BG14" s="5"/>
      <c r="BH14" s="5"/>
      <c r="BI14" s="5"/>
      <c r="BJ14" s="5"/>
      <c r="BK14" s="5"/>
    </row>
    <row r="15" spans="1:63" s="3" customFormat="1" ht="30" customHeight="1">
      <c r="A15" s="30" t="s">
        <v>7</v>
      </c>
      <c r="B15" s="31">
        <v>17191</v>
      </c>
      <c r="C15" s="32">
        <v>103</v>
      </c>
      <c r="D15" s="33">
        <f t="shared" si="3"/>
        <v>17294</v>
      </c>
      <c r="E15" s="32">
        <v>18292</v>
      </c>
      <c r="F15" s="32">
        <v>328</v>
      </c>
      <c r="G15" s="33">
        <f t="shared" si="4"/>
        <v>18620</v>
      </c>
      <c r="H15" s="34">
        <f t="shared" si="5"/>
        <v>35483</v>
      </c>
      <c r="I15" s="34">
        <f t="shared" si="5"/>
        <v>431</v>
      </c>
      <c r="J15" s="35">
        <f t="shared" si="6"/>
        <v>35914</v>
      </c>
      <c r="K15" s="32">
        <v>14863</v>
      </c>
      <c r="L15" s="32">
        <v>313</v>
      </c>
      <c r="M15" s="36">
        <v>66</v>
      </c>
      <c r="N15" s="54">
        <f t="shared" si="7"/>
        <v>15242</v>
      </c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BC15" s="5"/>
      <c r="BD15" s="5"/>
      <c r="BE15" s="5"/>
      <c r="BF15" s="5"/>
      <c r="BG15" s="5"/>
      <c r="BH15" s="5"/>
      <c r="BI15" s="5"/>
      <c r="BJ15" s="5"/>
      <c r="BK15" s="5"/>
    </row>
    <row r="16" spans="1:63" s="3" customFormat="1" ht="30" customHeight="1">
      <c r="A16" s="30" t="s">
        <v>8</v>
      </c>
      <c r="B16" s="31">
        <v>5882</v>
      </c>
      <c r="C16" s="32">
        <v>9</v>
      </c>
      <c r="D16" s="33">
        <f t="shared" si="3"/>
        <v>5891</v>
      </c>
      <c r="E16" s="32">
        <v>6451</v>
      </c>
      <c r="F16" s="32">
        <v>75</v>
      </c>
      <c r="G16" s="33">
        <f t="shared" si="4"/>
        <v>6526</v>
      </c>
      <c r="H16" s="34">
        <f t="shared" si="5"/>
        <v>12333</v>
      </c>
      <c r="I16" s="34">
        <f t="shared" si="5"/>
        <v>84</v>
      </c>
      <c r="J16" s="35">
        <f t="shared" si="6"/>
        <v>12417</v>
      </c>
      <c r="K16" s="32">
        <v>4280</v>
      </c>
      <c r="L16" s="32">
        <v>68</v>
      </c>
      <c r="M16" s="36">
        <v>13</v>
      </c>
      <c r="N16" s="54">
        <f t="shared" si="7"/>
        <v>4361</v>
      </c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BC16" s="5"/>
      <c r="BD16" s="5"/>
      <c r="BE16" s="5"/>
      <c r="BF16" s="5"/>
      <c r="BG16" s="5"/>
      <c r="BH16" s="5"/>
      <c r="BI16" s="5"/>
      <c r="BJ16" s="5"/>
      <c r="BK16" s="5"/>
    </row>
    <row r="17" spans="1:63" s="3" customFormat="1" ht="30" customHeight="1">
      <c r="A17" s="30" t="s">
        <v>9</v>
      </c>
      <c r="B17" s="31">
        <v>1741</v>
      </c>
      <c r="C17" s="32">
        <v>0</v>
      </c>
      <c r="D17" s="33">
        <f t="shared" si="3"/>
        <v>1741</v>
      </c>
      <c r="E17" s="32">
        <v>1928</v>
      </c>
      <c r="F17" s="32">
        <v>35</v>
      </c>
      <c r="G17" s="33">
        <f t="shared" si="4"/>
        <v>1963</v>
      </c>
      <c r="H17" s="34">
        <f t="shared" si="5"/>
        <v>3669</v>
      </c>
      <c r="I17" s="34">
        <f t="shared" si="5"/>
        <v>35</v>
      </c>
      <c r="J17" s="35">
        <f t="shared" si="6"/>
        <v>3704</v>
      </c>
      <c r="K17" s="32">
        <v>1446</v>
      </c>
      <c r="L17" s="32">
        <v>34</v>
      </c>
      <c r="M17" s="36">
        <v>1</v>
      </c>
      <c r="N17" s="54">
        <f t="shared" si="7"/>
        <v>1481</v>
      </c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BC17" s="5"/>
      <c r="BD17" s="5"/>
      <c r="BE17" s="5"/>
      <c r="BF17" s="5"/>
      <c r="BG17" s="5"/>
      <c r="BH17" s="5"/>
      <c r="BI17" s="5"/>
      <c r="BJ17" s="5"/>
      <c r="BK17" s="5"/>
    </row>
    <row r="18" spans="1:63" s="3" customFormat="1" ht="30" customHeight="1">
      <c r="A18" s="30" t="s">
        <v>10</v>
      </c>
      <c r="B18" s="31">
        <v>3684</v>
      </c>
      <c r="C18" s="32">
        <v>7</v>
      </c>
      <c r="D18" s="33">
        <f t="shared" si="3"/>
        <v>3691</v>
      </c>
      <c r="E18" s="32">
        <v>4068</v>
      </c>
      <c r="F18" s="32">
        <v>33</v>
      </c>
      <c r="G18" s="33">
        <f t="shared" si="4"/>
        <v>4101</v>
      </c>
      <c r="H18" s="34">
        <f t="shared" si="5"/>
        <v>7752</v>
      </c>
      <c r="I18" s="34">
        <f t="shared" si="5"/>
        <v>40</v>
      </c>
      <c r="J18" s="35">
        <f t="shared" si="6"/>
        <v>7792</v>
      </c>
      <c r="K18" s="32">
        <v>2720</v>
      </c>
      <c r="L18" s="32">
        <v>28</v>
      </c>
      <c r="M18" s="36">
        <v>12</v>
      </c>
      <c r="N18" s="54">
        <f t="shared" si="7"/>
        <v>2760</v>
      </c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BC18" s="5"/>
      <c r="BD18" s="5"/>
      <c r="BE18" s="5"/>
      <c r="BF18" s="5"/>
      <c r="BG18" s="5"/>
      <c r="BH18" s="5"/>
      <c r="BI18" s="5"/>
      <c r="BJ18" s="5"/>
      <c r="BK18" s="5"/>
    </row>
    <row r="19" spans="1:63" s="3" customFormat="1" ht="30" customHeight="1">
      <c r="A19" s="30" t="s">
        <v>11</v>
      </c>
      <c r="B19" s="31">
        <v>8866</v>
      </c>
      <c r="C19" s="32">
        <v>7</v>
      </c>
      <c r="D19" s="33">
        <f t="shared" si="3"/>
        <v>8873</v>
      </c>
      <c r="E19" s="32">
        <v>9525</v>
      </c>
      <c r="F19" s="32">
        <v>48</v>
      </c>
      <c r="G19" s="33">
        <f t="shared" si="4"/>
        <v>9573</v>
      </c>
      <c r="H19" s="34">
        <f t="shared" si="5"/>
        <v>18391</v>
      </c>
      <c r="I19" s="34">
        <f t="shared" si="5"/>
        <v>55</v>
      </c>
      <c r="J19" s="35">
        <f t="shared" si="6"/>
        <v>18446</v>
      </c>
      <c r="K19" s="32">
        <v>5986</v>
      </c>
      <c r="L19" s="32">
        <v>26</v>
      </c>
      <c r="M19" s="36">
        <v>23</v>
      </c>
      <c r="N19" s="54">
        <f t="shared" si="7"/>
        <v>6035</v>
      </c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BC19" s="5"/>
      <c r="BD19" s="5"/>
      <c r="BE19" s="5"/>
      <c r="BF19" s="5"/>
      <c r="BG19" s="5"/>
      <c r="BH19" s="5"/>
      <c r="BI19" s="5"/>
      <c r="BJ19" s="5"/>
      <c r="BK19" s="5"/>
    </row>
    <row r="20" spans="1:63" s="3" customFormat="1" ht="30" customHeight="1">
      <c r="A20" s="30" t="s">
        <v>12</v>
      </c>
      <c r="B20" s="31">
        <v>3285</v>
      </c>
      <c r="C20" s="32">
        <v>18</v>
      </c>
      <c r="D20" s="33">
        <f t="shared" si="3"/>
        <v>3303</v>
      </c>
      <c r="E20" s="32">
        <v>3683</v>
      </c>
      <c r="F20" s="32">
        <v>34</v>
      </c>
      <c r="G20" s="33">
        <f t="shared" si="4"/>
        <v>3717</v>
      </c>
      <c r="H20" s="34">
        <f t="shared" si="5"/>
        <v>6968</v>
      </c>
      <c r="I20" s="34">
        <f t="shared" si="5"/>
        <v>52</v>
      </c>
      <c r="J20" s="35">
        <f t="shared" si="6"/>
        <v>7020</v>
      </c>
      <c r="K20" s="32">
        <v>2594</v>
      </c>
      <c r="L20" s="32">
        <v>30</v>
      </c>
      <c r="M20" s="36">
        <v>13</v>
      </c>
      <c r="N20" s="54">
        <f t="shared" si="7"/>
        <v>2637</v>
      </c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BC20" s="5"/>
      <c r="BD20" s="5"/>
      <c r="BE20" s="5"/>
      <c r="BF20" s="5"/>
      <c r="BG20" s="5"/>
      <c r="BH20" s="5"/>
      <c r="BI20" s="5"/>
      <c r="BJ20" s="5"/>
      <c r="BK20" s="5"/>
    </row>
    <row r="21" spans="1:63" s="3" customFormat="1" ht="30" customHeight="1">
      <c r="A21" s="30" t="s">
        <v>13</v>
      </c>
      <c r="B21" s="31">
        <v>8401</v>
      </c>
      <c r="C21" s="32">
        <v>21</v>
      </c>
      <c r="D21" s="33">
        <f t="shared" si="3"/>
        <v>8422</v>
      </c>
      <c r="E21" s="32">
        <v>9007</v>
      </c>
      <c r="F21" s="32">
        <v>72</v>
      </c>
      <c r="G21" s="33">
        <f t="shared" si="4"/>
        <v>9079</v>
      </c>
      <c r="H21" s="34">
        <f t="shared" si="5"/>
        <v>17408</v>
      </c>
      <c r="I21" s="34">
        <f t="shared" si="5"/>
        <v>93</v>
      </c>
      <c r="J21" s="35">
        <f t="shared" si="6"/>
        <v>17501</v>
      </c>
      <c r="K21" s="32">
        <v>5996</v>
      </c>
      <c r="L21" s="32">
        <v>45</v>
      </c>
      <c r="M21" s="36">
        <v>32</v>
      </c>
      <c r="N21" s="54">
        <f t="shared" si="7"/>
        <v>6073</v>
      </c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BC21" s="5"/>
      <c r="BD21" s="5"/>
      <c r="BE21" s="5"/>
      <c r="BF21" s="5"/>
      <c r="BG21" s="5"/>
      <c r="BH21" s="5"/>
      <c r="BI21" s="5"/>
      <c r="BJ21" s="5"/>
      <c r="BK21" s="5"/>
    </row>
    <row r="22" spans="1:63" s="3" customFormat="1" ht="30" customHeight="1">
      <c r="A22" s="30" t="s">
        <v>14</v>
      </c>
      <c r="B22" s="31">
        <v>8753</v>
      </c>
      <c r="C22" s="32">
        <v>37</v>
      </c>
      <c r="D22" s="33">
        <f t="shared" si="3"/>
        <v>8790</v>
      </c>
      <c r="E22" s="32">
        <v>9783</v>
      </c>
      <c r="F22" s="32">
        <v>65</v>
      </c>
      <c r="G22" s="33">
        <f t="shared" si="4"/>
        <v>9848</v>
      </c>
      <c r="H22" s="34">
        <f t="shared" si="5"/>
        <v>18536</v>
      </c>
      <c r="I22" s="34">
        <f t="shared" si="5"/>
        <v>102</v>
      </c>
      <c r="J22" s="35">
        <f t="shared" si="6"/>
        <v>18638</v>
      </c>
      <c r="K22" s="32">
        <v>6350</v>
      </c>
      <c r="L22" s="32">
        <v>54</v>
      </c>
      <c r="M22" s="36">
        <v>33</v>
      </c>
      <c r="N22" s="54">
        <f t="shared" si="7"/>
        <v>6437</v>
      </c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BC22" s="5"/>
      <c r="BD22" s="5"/>
      <c r="BE22" s="5"/>
      <c r="BF22" s="5"/>
      <c r="BG22" s="5"/>
      <c r="BH22" s="5"/>
      <c r="BI22" s="5"/>
      <c r="BJ22" s="5"/>
      <c r="BK22" s="5"/>
    </row>
    <row r="23" spans="1:63" s="3" customFormat="1" ht="30" customHeight="1">
      <c r="A23" s="30" t="s">
        <v>15</v>
      </c>
      <c r="B23" s="31">
        <v>7483</v>
      </c>
      <c r="C23" s="32">
        <v>9</v>
      </c>
      <c r="D23" s="33">
        <f t="shared" si="3"/>
        <v>7492</v>
      </c>
      <c r="E23" s="32">
        <v>8161</v>
      </c>
      <c r="F23" s="32">
        <v>65</v>
      </c>
      <c r="G23" s="33">
        <f t="shared" si="4"/>
        <v>8226</v>
      </c>
      <c r="H23" s="34">
        <f t="shared" si="5"/>
        <v>15644</v>
      </c>
      <c r="I23" s="34">
        <f t="shared" si="5"/>
        <v>74</v>
      </c>
      <c r="J23" s="35">
        <f t="shared" si="6"/>
        <v>15718</v>
      </c>
      <c r="K23" s="32">
        <v>5157</v>
      </c>
      <c r="L23" s="32">
        <v>35</v>
      </c>
      <c r="M23" s="36">
        <v>35</v>
      </c>
      <c r="N23" s="54">
        <f t="shared" si="7"/>
        <v>5227</v>
      </c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BC23" s="5"/>
      <c r="BD23" s="5"/>
      <c r="BE23" s="5"/>
      <c r="BF23" s="5"/>
      <c r="BG23" s="5"/>
      <c r="BH23" s="5"/>
      <c r="BI23" s="5"/>
      <c r="BJ23" s="5"/>
      <c r="BK23" s="5"/>
    </row>
    <row r="24" spans="1:63" s="3" customFormat="1" ht="30" customHeight="1">
      <c r="A24" s="30" t="s">
        <v>16</v>
      </c>
      <c r="B24" s="31">
        <v>1606</v>
      </c>
      <c r="C24" s="32">
        <v>12</v>
      </c>
      <c r="D24" s="33">
        <f t="shared" si="3"/>
        <v>1618</v>
      </c>
      <c r="E24" s="32">
        <v>1829</v>
      </c>
      <c r="F24" s="32">
        <v>13</v>
      </c>
      <c r="G24" s="33">
        <f t="shared" si="4"/>
        <v>1842</v>
      </c>
      <c r="H24" s="34">
        <f t="shared" si="5"/>
        <v>3435</v>
      </c>
      <c r="I24" s="34">
        <f t="shared" si="5"/>
        <v>25</v>
      </c>
      <c r="J24" s="35">
        <f t="shared" si="6"/>
        <v>3460</v>
      </c>
      <c r="K24" s="32">
        <v>1096</v>
      </c>
      <c r="L24" s="32">
        <v>9</v>
      </c>
      <c r="M24" s="36">
        <v>7</v>
      </c>
      <c r="N24" s="54">
        <f t="shared" si="7"/>
        <v>1112</v>
      </c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BC24" s="5"/>
      <c r="BD24" s="5"/>
      <c r="BE24" s="5"/>
      <c r="BF24" s="5"/>
      <c r="BG24" s="5"/>
      <c r="BH24" s="5"/>
      <c r="BI24" s="5"/>
      <c r="BJ24" s="5"/>
      <c r="BK24" s="5"/>
    </row>
    <row r="25" spans="1:63" s="3" customFormat="1" ht="30" customHeight="1">
      <c r="A25" s="30" t="s">
        <v>17</v>
      </c>
      <c r="B25" s="31">
        <v>8306</v>
      </c>
      <c r="C25" s="32">
        <v>18</v>
      </c>
      <c r="D25" s="33">
        <f t="shared" si="3"/>
        <v>8324</v>
      </c>
      <c r="E25" s="32">
        <v>9058</v>
      </c>
      <c r="F25" s="32">
        <v>26</v>
      </c>
      <c r="G25" s="33">
        <f t="shared" si="4"/>
        <v>9084</v>
      </c>
      <c r="H25" s="34">
        <f t="shared" si="5"/>
        <v>17364</v>
      </c>
      <c r="I25" s="34">
        <f t="shared" si="5"/>
        <v>44</v>
      </c>
      <c r="J25" s="35">
        <f t="shared" si="6"/>
        <v>17408</v>
      </c>
      <c r="K25" s="32">
        <v>5705</v>
      </c>
      <c r="L25" s="32">
        <v>9</v>
      </c>
      <c r="M25" s="36">
        <v>26</v>
      </c>
      <c r="N25" s="54">
        <f t="shared" si="7"/>
        <v>5740</v>
      </c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BC25" s="5"/>
      <c r="BD25" s="5"/>
      <c r="BE25" s="5"/>
      <c r="BF25" s="5"/>
      <c r="BG25" s="5"/>
      <c r="BH25" s="5"/>
      <c r="BI25" s="5"/>
      <c r="BJ25" s="5"/>
      <c r="BK25" s="5"/>
    </row>
    <row r="26" spans="1:63" s="3" customFormat="1" ht="30" customHeight="1">
      <c r="A26" s="30" t="s">
        <v>18</v>
      </c>
      <c r="B26" s="31">
        <v>5391</v>
      </c>
      <c r="C26" s="32">
        <v>17</v>
      </c>
      <c r="D26" s="33">
        <f t="shared" si="3"/>
        <v>5408</v>
      </c>
      <c r="E26" s="32">
        <v>6030</v>
      </c>
      <c r="F26" s="32">
        <v>53</v>
      </c>
      <c r="G26" s="33">
        <f t="shared" si="4"/>
        <v>6083</v>
      </c>
      <c r="H26" s="34">
        <f t="shared" si="5"/>
        <v>11421</v>
      </c>
      <c r="I26" s="34">
        <f t="shared" si="5"/>
        <v>70</v>
      </c>
      <c r="J26" s="35">
        <f t="shared" si="6"/>
        <v>11491</v>
      </c>
      <c r="K26" s="32">
        <v>3841</v>
      </c>
      <c r="L26" s="32">
        <v>57</v>
      </c>
      <c r="M26" s="36">
        <v>11</v>
      </c>
      <c r="N26" s="54">
        <f t="shared" si="7"/>
        <v>3909</v>
      </c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BC26" s="5"/>
      <c r="BD26" s="5"/>
      <c r="BE26" s="5"/>
      <c r="BF26" s="5"/>
      <c r="BG26" s="5"/>
      <c r="BH26" s="5"/>
      <c r="BI26" s="5"/>
      <c r="BJ26" s="5"/>
      <c r="BK26" s="5"/>
    </row>
    <row r="27" spans="1:63" s="3" customFormat="1" ht="30" customHeight="1">
      <c r="A27" s="30" t="s">
        <v>19</v>
      </c>
      <c r="B27" s="31">
        <v>5438</v>
      </c>
      <c r="C27" s="32">
        <v>18</v>
      </c>
      <c r="D27" s="33">
        <f t="shared" si="3"/>
        <v>5456</v>
      </c>
      <c r="E27" s="32">
        <v>5921</v>
      </c>
      <c r="F27" s="32">
        <v>41</v>
      </c>
      <c r="G27" s="33">
        <f t="shared" si="4"/>
        <v>5962</v>
      </c>
      <c r="H27" s="34">
        <f t="shared" si="5"/>
        <v>11359</v>
      </c>
      <c r="I27" s="34">
        <f t="shared" si="5"/>
        <v>59</v>
      </c>
      <c r="J27" s="35">
        <f t="shared" si="6"/>
        <v>11418</v>
      </c>
      <c r="K27" s="32">
        <v>3741</v>
      </c>
      <c r="L27" s="32">
        <v>17</v>
      </c>
      <c r="M27" s="36">
        <v>19</v>
      </c>
      <c r="N27" s="54">
        <f t="shared" si="7"/>
        <v>3777</v>
      </c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BC27" s="5"/>
      <c r="BD27" s="5"/>
      <c r="BE27" s="5"/>
      <c r="BF27" s="5"/>
      <c r="BG27" s="5"/>
      <c r="BH27" s="5"/>
      <c r="BI27" s="5"/>
      <c r="BJ27" s="5"/>
      <c r="BK27" s="5"/>
    </row>
    <row r="28" spans="1:63" s="3" customFormat="1" ht="30" customHeight="1">
      <c r="A28" s="30" t="s">
        <v>20</v>
      </c>
      <c r="B28" s="31">
        <v>2483</v>
      </c>
      <c r="C28" s="32">
        <v>11</v>
      </c>
      <c r="D28" s="33">
        <f t="shared" si="3"/>
        <v>2494</v>
      </c>
      <c r="E28" s="32">
        <v>2834</v>
      </c>
      <c r="F28" s="32">
        <v>17</v>
      </c>
      <c r="G28" s="33">
        <f t="shared" si="4"/>
        <v>2851</v>
      </c>
      <c r="H28" s="34">
        <f t="shared" si="5"/>
        <v>5317</v>
      </c>
      <c r="I28" s="34">
        <f t="shared" si="5"/>
        <v>28</v>
      </c>
      <c r="J28" s="35">
        <f t="shared" si="6"/>
        <v>5345</v>
      </c>
      <c r="K28" s="32">
        <v>2170</v>
      </c>
      <c r="L28" s="32">
        <v>13</v>
      </c>
      <c r="M28" s="36">
        <v>15</v>
      </c>
      <c r="N28" s="54">
        <f t="shared" si="7"/>
        <v>2198</v>
      </c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BC28" s="5"/>
      <c r="BD28" s="5"/>
      <c r="BE28" s="5"/>
      <c r="BF28" s="5"/>
      <c r="BG28" s="5"/>
      <c r="BH28" s="5"/>
      <c r="BI28" s="5"/>
      <c r="BJ28" s="5"/>
      <c r="BK28" s="5"/>
    </row>
    <row r="29" spans="1:63" s="3" customFormat="1" ht="30" customHeight="1">
      <c r="A29" s="30" t="s">
        <v>21</v>
      </c>
      <c r="B29" s="31">
        <v>1622</v>
      </c>
      <c r="C29" s="32">
        <v>0</v>
      </c>
      <c r="D29" s="33">
        <f t="shared" si="3"/>
        <v>1622</v>
      </c>
      <c r="E29" s="32">
        <v>1912</v>
      </c>
      <c r="F29" s="32">
        <v>17</v>
      </c>
      <c r="G29" s="33">
        <f t="shared" si="4"/>
        <v>1929</v>
      </c>
      <c r="H29" s="34">
        <f t="shared" si="5"/>
        <v>3534</v>
      </c>
      <c r="I29" s="34">
        <f t="shared" si="5"/>
        <v>17</v>
      </c>
      <c r="J29" s="35">
        <f t="shared" si="6"/>
        <v>3551</v>
      </c>
      <c r="K29" s="32">
        <v>1438</v>
      </c>
      <c r="L29" s="32">
        <v>10</v>
      </c>
      <c r="M29" s="36">
        <v>7</v>
      </c>
      <c r="N29" s="54">
        <f t="shared" si="7"/>
        <v>1455</v>
      </c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BC29" s="5"/>
      <c r="BD29" s="5"/>
      <c r="BE29" s="5"/>
      <c r="BF29" s="5"/>
      <c r="BG29" s="5"/>
      <c r="BH29" s="5"/>
      <c r="BI29" s="5"/>
      <c r="BJ29" s="5"/>
      <c r="BK29" s="5"/>
    </row>
    <row r="30" spans="1:63" s="3" customFormat="1" ht="30" customHeight="1">
      <c r="A30" s="30" t="s">
        <v>22</v>
      </c>
      <c r="B30" s="31">
        <v>1537</v>
      </c>
      <c r="C30" s="32">
        <v>0</v>
      </c>
      <c r="D30" s="33">
        <f t="shared" si="3"/>
        <v>1537</v>
      </c>
      <c r="E30" s="32">
        <v>1750</v>
      </c>
      <c r="F30" s="32">
        <v>7</v>
      </c>
      <c r="G30" s="33">
        <f t="shared" si="4"/>
        <v>1757</v>
      </c>
      <c r="H30" s="34">
        <f t="shared" si="5"/>
        <v>3287</v>
      </c>
      <c r="I30" s="34">
        <f t="shared" si="5"/>
        <v>7</v>
      </c>
      <c r="J30" s="35">
        <f t="shared" si="6"/>
        <v>3294</v>
      </c>
      <c r="K30" s="32">
        <v>1109</v>
      </c>
      <c r="L30" s="32">
        <v>1</v>
      </c>
      <c r="M30" s="36">
        <v>5</v>
      </c>
      <c r="N30" s="54">
        <f t="shared" si="7"/>
        <v>1115</v>
      </c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BC30" s="5"/>
      <c r="BD30" s="5"/>
      <c r="BE30" s="5"/>
      <c r="BF30" s="5"/>
      <c r="BG30" s="5"/>
      <c r="BH30" s="5"/>
      <c r="BI30" s="5"/>
      <c r="BJ30" s="5"/>
      <c r="BK30" s="5"/>
    </row>
    <row r="31" spans="55:72" ht="17.25"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</row>
    <row r="32" spans="55:72" ht="17.25"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</row>
    <row r="33" spans="55:76" ht="17.25"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</row>
    <row r="34" ht="17.25">
      <c r="BC34" s="37"/>
    </row>
    <row r="35" ht="17.25">
      <c r="BC35" s="37"/>
    </row>
    <row r="36" spans="55:73" ht="17.25">
      <c r="BC36" s="37"/>
      <c r="BU36" s="37"/>
    </row>
    <row r="37" ht="17.25">
      <c r="BC37" s="37"/>
    </row>
    <row r="38" ht="17.25">
      <c r="BC38" s="37"/>
    </row>
    <row r="39" spans="55:76" ht="17.25">
      <c r="BC39" s="37"/>
      <c r="BU39" s="37"/>
      <c r="BV39" s="37"/>
      <c r="BW39" s="37"/>
      <c r="BX39" s="37"/>
    </row>
    <row r="40" ht="17.25">
      <c r="BC40" s="37"/>
    </row>
    <row r="41" ht="17.25">
      <c r="BC41" s="37"/>
    </row>
    <row r="42" spans="55:73" ht="17.25">
      <c r="BC42" s="37"/>
      <c r="BU42" s="37"/>
    </row>
    <row r="43" ht="17.25">
      <c r="BC43" s="37"/>
    </row>
    <row r="44" ht="17.25">
      <c r="BC44" s="37"/>
    </row>
    <row r="45" spans="55:76" ht="17.25">
      <c r="BC45" s="37"/>
      <c r="BU45" s="37"/>
      <c r="BV45" s="37"/>
      <c r="BW45" s="37"/>
      <c r="BX45" s="37"/>
    </row>
    <row r="46" ht="17.25">
      <c r="BC46" s="37"/>
    </row>
    <row r="47" ht="17.25">
      <c r="BC47" s="37"/>
    </row>
    <row r="48" spans="55:73" ht="17.25">
      <c r="BC48" s="37"/>
      <c r="BU48" s="37"/>
    </row>
  </sheetData>
  <sheetProtection/>
  <mergeCells count="5">
    <mergeCell ref="B6:J6"/>
    <mergeCell ref="K6:N6"/>
    <mergeCell ref="B7:D7"/>
    <mergeCell ref="E7:G7"/>
    <mergeCell ref="H7:J7"/>
  </mergeCells>
  <printOptions horizontalCentered="1"/>
  <pageMargins left="0.7874015748031497" right="0.5118110236220472" top="0.5118110236220472" bottom="0.5118110236220472" header="0.5118110236220472" footer="0.35433070866141736"/>
  <pageSetup horizontalDpi="600" verticalDpi="600" orientation="landscape" paperSize="9" scale="65" r:id="rId1"/>
  <ignoredErrors>
    <ignoredError sqref="B10:B11 E10:E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2014-05-21T02:48:26Z</cp:lastPrinted>
  <dcterms:created xsi:type="dcterms:W3CDTF">2012-05-16T07:51:29Z</dcterms:created>
  <dcterms:modified xsi:type="dcterms:W3CDTF">2014-05-21T02:48:37Z</dcterms:modified>
  <cp:category/>
  <cp:version/>
  <cp:contentType/>
  <cp:contentStatus/>
</cp:coreProperties>
</file>