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65446" windowWidth="7680" windowHeight="9120" tabRatio="658" activeTab="0"/>
  </bookViews>
  <sheets>
    <sheet name="23.3.31" sheetId="1" r:id="rId1"/>
  </sheets>
  <definedNames>
    <definedName name="\A" localSheetId="0">'23.3.31'!$D$36:$D$37</definedName>
    <definedName name="\A">#REF!</definedName>
    <definedName name="\C" localSheetId="0">'23.3.31'!#REF!</definedName>
    <definedName name="\C">#REF!</definedName>
    <definedName name="\Q" localSheetId="0">'23.3.31'!#REF!</definedName>
    <definedName name="\Q">#REF!</definedName>
    <definedName name="\S" localSheetId="0">'23.3.31'!$F$51:$F$53</definedName>
    <definedName name="\S">#REF!</definedName>
    <definedName name="\Z" localSheetId="0">'23.3.31'!#REF!</definedName>
    <definedName name="\Z">#REF!</definedName>
    <definedName name="1" localSheetId="0">'23.3.31'!$C$7:$D$10</definedName>
    <definedName name="1">#REF!</definedName>
    <definedName name="10" localSheetId="0">'23.3.31'!$F$14:$F$16</definedName>
    <definedName name="10">#REF!</definedName>
    <definedName name="11" localSheetId="0">'23.3.31'!#REF!</definedName>
    <definedName name="11">#REF!</definedName>
    <definedName name="12" localSheetId="0">'23.3.31'!$F$18:$F$21</definedName>
    <definedName name="12">#REF!</definedName>
    <definedName name="13" localSheetId="0">'23.3.31'!$F$23:$F$26</definedName>
    <definedName name="13">#REF!</definedName>
    <definedName name="14" localSheetId="0">'23.3.31'!$F$28:$F$30</definedName>
    <definedName name="14">#REF!</definedName>
    <definedName name="15" localSheetId="0">'23.3.31'!#REF!</definedName>
    <definedName name="15">#REF!</definedName>
    <definedName name="16" localSheetId="0">'23.3.31'!#REF!</definedName>
    <definedName name="16">#REF!</definedName>
    <definedName name="17" localSheetId="0">'23.3.31'!#REF!</definedName>
    <definedName name="17">#REF!</definedName>
    <definedName name="18" localSheetId="0">'23.3.31'!#REF!</definedName>
    <definedName name="18">#REF!</definedName>
    <definedName name="19" localSheetId="0">'23.3.31'!#REF!</definedName>
    <definedName name="19">#REF!</definedName>
    <definedName name="2" localSheetId="0">'23.3.31'!$C$12:$D$12</definedName>
    <definedName name="2">#REF!</definedName>
    <definedName name="20" localSheetId="0">'23.3.31'!#REF!</definedName>
    <definedName name="20">#REF!</definedName>
    <definedName name="21" localSheetId="0">'23.3.31'!#REF!</definedName>
    <definedName name="21">#REF!</definedName>
    <definedName name="3" localSheetId="0">'23.3.31'!$C$14:$D$16</definedName>
    <definedName name="3">#REF!</definedName>
    <definedName name="4" localSheetId="0">'23.3.31'!#REF!</definedName>
    <definedName name="4">#REF!</definedName>
    <definedName name="5" localSheetId="0">'23.3.31'!$C$18:$D$21</definedName>
    <definedName name="5">#REF!</definedName>
    <definedName name="6" localSheetId="0">'23.3.31'!$C$23:$D$26</definedName>
    <definedName name="6">#REF!</definedName>
    <definedName name="7" localSheetId="0">'23.3.31'!$C$28:$D$30</definedName>
    <definedName name="7">#REF!</definedName>
    <definedName name="8" localSheetId="0">'23.3.31'!$F$7:$F$10</definedName>
    <definedName name="8">#REF!</definedName>
    <definedName name="9" localSheetId="0">'23.3.31'!$F$12:$F$12</definedName>
    <definedName name="9">#REF!</definedName>
    <definedName name="_xlnm.Print_Area" localSheetId="0">'23.3.31'!$A$1:$F$33</definedName>
    <definedName name="ﾃﾞｨﾚｸﾄﾘ変換" localSheetId="0">'23.3.31'!$F$45</definedName>
    <definedName name="ﾃﾞｨﾚｸﾄﾘ変換">#REF!</definedName>
    <definedName name="記載等" localSheetId="0">'23.3.31'!#REF!</definedName>
    <definedName name="記載等">#REF!</definedName>
    <definedName name="住基" localSheetId="0">'23.3.31'!$C$7:$F$31</definedName>
    <definedName name="住基">#REF!</definedName>
    <definedName name="人口等" localSheetId="0">'23.3.31'!$C$4:$F$33</definedName>
    <definedName name="人口等">#REF!</definedName>
    <definedName name="数値削除" localSheetId="0">'23.3.31'!$Z$4:$Z$27</definedName>
    <definedName name="数値削除">#REF!</definedName>
    <definedName name="年報" localSheetId="0">'23.3.31'!$C$7:$F$33</definedName>
    <definedName name="年報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<sst xmlns="http://schemas.openxmlformats.org/spreadsheetml/2006/main" count="44" uniqueCount="40">
  <si>
    <t xml:space="preserve"> 市町村名</t>
  </si>
  <si>
    <t>都</t>
  </si>
  <si>
    <t>市</t>
  </si>
  <si>
    <t>区　分</t>
  </si>
  <si>
    <t>鳥取市</t>
  </si>
  <si>
    <t>米子市</t>
  </si>
  <si>
    <t>倉吉市</t>
  </si>
  <si>
    <t>境港市</t>
  </si>
  <si>
    <t>計</t>
  </si>
  <si>
    <t>岩美町</t>
  </si>
  <si>
    <t>日南町</t>
  </si>
  <si>
    <t>日野町</t>
  </si>
  <si>
    <t>江府町</t>
  </si>
  <si>
    <t xml:space="preserve">      人　　　口　（人）</t>
  </si>
  <si>
    <t>男</t>
  </si>
  <si>
    <t>女</t>
  </si>
  <si>
    <t>世帯数</t>
  </si>
  <si>
    <t>数値削除</t>
  </si>
  <si>
    <t>郡部計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</si>
  <si>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</si>
  <si>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</si>
  <si>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</si>
  <si>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</si>
  <si>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</si>
  <si>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</si>
  <si>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</si>
  <si>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</si>
  <si>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計</t>
  </si>
  <si>
    <t>若桜町</t>
  </si>
  <si>
    <t>智頭町</t>
  </si>
  <si>
    <t>八頭町</t>
  </si>
  <si>
    <t>住民基本台帳年報</t>
  </si>
  <si>
    <t>岩
美
郡</t>
  </si>
  <si>
    <t>八
頭
郡</t>
  </si>
  <si>
    <t>東
伯
郡</t>
  </si>
  <si>
    <t>西
伯
郡</t>
  </si>
  <si>
    <t>日
野
郡</t>
  </si>
  <si>
    <t>（平成２３年３月３１日現在）</t>
  </si>
  <si>
    <t>市部計</t>
  </si>
  <si>
    <t>合　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</si>
</sst>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△ &quot;#,##0"/>
  </numFmts>
  <fonts count="1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4"/>
      <color indexed="12"/>
      <name val="ＭＳ Ｐ明朝"/>
      <family val="1"/>
    </font>
    <font>
      <b/>
      <sz val="12"/>
      <name val="ＭＳ Ｐ明朝"/>
      <family val="1"/>
    </font>
    <font>
      <b/>
      <sz val="14"/>
      <color indexed="8"/>
      <name val="ＭＳ Ｐ明朝"/>
      <family val="1"/>
    </font>
    <font>
      <b/>
      <sz val="12"/>
      <name val="ＭＳ 明朝"/>
      <family val="1"/>
    </font>
    <font>
      <sz val="14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4"/>
      <color indexed="39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/>
      <top style="double">
        <color indexed="8"/>
      </top>
      <bottom>
        <color indexed="63"/>
      </bottom>
    </border>
    <border>
      <left style="double">
        <color indexed="8"/>
      </left>
      <right style="thin"/>
      <top style="thin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6" fillId="0" borderId="1" xfId="0" applyNumberFormat="1" applyFont="1" applyAlignment="1">
      <alignment/>
    </xf>
    <xf numFmtId="1" fontId="6" fillId="0" borderId="0" xfId="0" applyNumberFormat="1" applyFont="1" applyAlignment="1">
      <alignment/>
    </xf>
    <xf numFmtId="1" fontId="0" fillId="0" borderId="2" xfId="0" applyNumberForma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6" fillId="0" borderId="2" xfId="0" applyNumberFormat="1" applyFont="1" applyAlignment="1">
      <alignment/>
    </xf>
    <xf numFmtId="1" fontId="0" fillId="0" borderId="1" xfId="0" applyNumberFormat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left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177" fontId="12" fillId="2" borderId="10" xfId="0" applyNumberFormat="1" applyFont="1" applyFill="1" applyBorder="1" applyAlignment="1">
      <alignment horizontal="right" vertical="center"/>
    </xf>
    <xf numFmtId="177" fontId="12" fillId="2" borderId="11" xfId="0" applyNumberFormat="1" applyFont="1" applyFill="1" applyBorder="1" applyAlignment="1">
      <alignment horizontal="right" vertical="center"/>
    </xf>
    <xf numFmtId="177" fontId="10" fillId="2" borderId="10" xfId="0" applyNumberFormat="1" applyFont="1" applyFill="1" applyBorder="1" applyAlignment="1">
      <alignment horizontal="right" vertical="center"/>
    </xf>
    <xf numFmtId="177" fontId="12" fillId="2" borderId="12" xfId="0" applyNumberFormat="1" applyFont="1" applyFill="1" applyBorder="1" applyAlignment="1">
      <alignment horizontal="right" vertical="center"/>
    </xf>
    <xf numFmtId="177" fontId="12" fillId="2" borderId="4" xfId="0" applyNumberFormat="1" applyFont="1" applyFill="1" applyBorder="1" applyAlignment="1">
      <alignment horizontal="right" vertical="center"/>
    </xf>
    <xf numFmtId="177" fontId="10" fillId="2" borderId="4" xfId="0" applyNumberFormat="1" applyFont="1" applyFill="1" applyBorder="1" applyAlignment="1">
      <alignment horizontal="right" vertical="center"/>
    </xf>
    <xf numFmtId="177" fontId="12" fillId="2" borderId="8" xfId="0" applyNumberFormat="1" applyFont="1" applyFill="1" applyBorder="1" applyAlignment="1">
      <alignment horizontal="right" vertical="center"/>
    </xf>
    <xf numFmtId="177" fontId="9" fillId="3" borderId="13" xfId="0" applyNumberFormat="1" applyFont="1" applyFill="1" applyBorder="1" applyAlignment="1">
      <alignment horizontal="right" vertical="center"/>
    </xf>
    <xf numFmtId="177" fontId="10" fillId="3" borderId="13" xfId="0" applyNumberFormat="1" applyFont="1" applyFill="1" applyBorder="1" applyAlignment="1">
      <alignment horizontal="right" vertical="center"/>
    </xf>
    <xf numFmtId="177" fontId="9" fillId="3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 quotePrefix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17" fillId="0" borderId="18" xfId="0" applyNumberFormat="1" applyFont="1" applyBorder="1" applyAlignment="1" applyProtection="1">
      <alignment horizontal="right" vertical="center"/>
      <protection/>
    </xf>
    <xf numFmtId="176" fontId="12" fillId="0" borderId="19" xfId="0" applyNumberFormat="1" applyFont="1" applyBorder="1" applyAlignment="1" applyProtection="1">
      <alignment horizontal="right" vertical="center"/>
      <protection locked="0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3" fillId="0" borderId="17" xfId="0" applyFont="1" applyBorder="1" applyAlignment="1">
      <alignment horizontal="center" wrapText="1"/>
    </xf>
    <xf numFmtId="176" fontId="12" fillId="0" borderId="18" xfId="0" applyNumberFormat="1" applyFont="1" applyBorder="1" applyAlignment="1" applyProtection="1">
      <alignment horizontal="right" vertical="center"/>
      <protection locked="0"/>
    </xf>
    <xf numFmtId="176" fontId="12" fillId="0" borderId="24" xfId="0" applyNumberFormat="1" applyFont="1" applyBorder="1" applyAlignment="1" applyProtection="1">
      <alignment horizontal="right" vertical="center"/>
      <protection locked="0"/>
    </xf>
    <xf numFmtId="177" fontId="12" fillId="2" borderId="25" xfId="0" applyNumberFormat="1" applyFont="1" applyFill="1" applyBorder="1" applyAlignment="1">
      <alignment horizontal="right" vertical="center"/>
    </xf>
    <xf numFmtId="0" fontId="9" fillId="0" borderId="26" xfId="0" applyFont="1" applyBorder="1" applyAlignment="1">
      <alignment horizontal="justify" vertical="center"/>
    </xf>
    <xf numFmtId="0" fontId="9" fillId="0" borderId="27" xfId="0" applyFont="1" applyBorder="1" applyAlignment="1">
      <alignment horizontal="justify" vertical="center"/>
    </xf>
    <xf numFmtId="0" fontId="9" fillId="0" borderId="28" xfId="0" applyFont="1" applyBorder="1" applyAlignment="1">
      <alignment horizontal="left" vertical="center"/>
    </xf>
    <xf numFmtId="176" fontId="12" fillId="0" borderId="29" xfId="0" applyNumberFormat="1" applyFont="1" applyBorder="1" applyAlignment="1" applyProtection="1">
      <alignment horizontal="right" vertical="center"/>
      <protection locked="0"/>
    </xf>
    <xf numFmtId="176" fontId="12" fillId="0" borderId="30" xfId="0" applyNumberFormat="1" applyFont="1" applyBorder="1" applyAlignment="1" applyProtection="1">
      <alignment horizontal="right" vertical="center"/>
      <protection locked="0"/>
    </xf>
    <xf numFmtId="176" fontId="17" fillId="0" borderId="31" xfId="0" applyNumberFormat="1" applyFont="1" applyBorder="1" applyAlignment="1" applyProtection="1">
      <alignment horizontal="right" vertical="center"/>
      <protection/>
    </xf>
    <xf numFmtId="176" fontId="12" fillId="0" borderId="32" xfId="0" applyNumberFormat="1" applyFont="1" applyBorder="1" applyAlignment="1" applyProtection="1">
      <alignment horizontal="right" vertical="center"/>
      <protection locked="0"/>
    </xf>
    <xf numFmtId="176" fontId="12" fillId="0" borderId="33" xfId="0" applyNumberFormat="1" applyFont="1" applyBorder="1" applyAlignment="1" applyProtection="1">
      <alignment horizontal="right" vertical="center"/>
      <protection locked="0"/>
    </xf>
    <xf numFmtId="176" fontId="12" fillId="0" borderId="34" xfId="0" applyNumberFormat="1" applyFont="1" applyBorder="1" applyAlignment="1" applyProtection="1">
      <alignment horizontal="right" vertical="center"/>
      <protection locked="0"/>
    </xf>
    <xf numFmtId="176" fontId="17" fillId="0" borderId="35" xfId="0" applyNumberFormat="1" applyFont="1" applyBorder="1" applyAlignment="1" applyProtection="1">
      <alignment horizontal="right" vertical="center"/>
      <protection/>
    </xf>
    <xf numFmtId="176" fontId="12" fillId="0" borderId="36" xfId="0" applyNumberFormat="1" applyFont="1" applyBorder="1" applyAlignment="1" applyProtection="1">
      <alignment horizontal="right" vertical="center"/>
      <protection locked="0"/>
    </xf>
    <xf numFmtId="0" fontId="9" fillId="0" borderId="3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11" fillId="2" borderId="37" xfId="0" applyFont="1" applyFill="1" applyBorder="1" applyAlignment="1">
      <alignment horizontal="center" vertical="center"/>
    </xf>
    <xf numFmtId="176" fontId="12" fillId="2" borderId="12" xfId="0" applyNumberFormat="1" applyFont="1" applyFill="1" applyBorder="1" applyAlignment="1">
      <alignment horizontal="right" vertical="center"/>
    </xf>
    <xf numFmtId="177" fontId="12" fillId="2" borderId="38" xfId="0" applyNumberFormat="1" applyFont="1" applyFill="1" applyBorder="1" applyAlignment="1">
      <alignment horizontal="right" vertical="center"/>
    </xf>
    <xf numFmtId="177" fontId="10" fillId="2" borderId="38" xfId="0" applyNumberFormat="1" applyFont="1" applyFill="1" applyBorder="1" applyAlignment="1">
      <alignment horizontal="right" vertical="center"/>
    </xf>
    <xf numFmtId="177" fontId="12" fillId="2" borderId="9" xfId="0" applyNumberFormat="1" applyFont="1" applyFill="1" applyBorder="1" applyAlignment="1">
      <alignment horizontal="right" vertical="center"/>
    </xf>
    <xf numFmtId="176" fontId="12" fillId="0" borderId="39" xfId="0" applyNumberFormat="1" applyFont="1" applyBorder="1" applyAlignment="1" applyProtection="1">
      <alignment horizontal="right" vertical="center"/>
      <protection locked="0"/>
    </xf>
    <xf numFmtId="176" fontId="12" fillId="0" borderId="40" xfId="0" applyNumberFormat="1" applyFont="1" applyBorder="1" applyAlignment="1" applyProtection="1">
      <alignment horizontal="right" vertical="center"/>
      <protection locked="0"/>
    </xf>
    <xf numFmtId="176" fontId="17" fillId="0" borderId="40" xfId="0" applyNumberFormat="1" applyFont="1" applyBorder="1" applyAlignment="1" applyProtection="1">
      <alignment horizontal="right" vertical="center"/>
      <protection/>
    </xf>
    <xf numFmtId="176" fontId="12" fillId="0" borderId="41" xfId="0" applyNumberFormat="1" applyFont="1" applyBorder="1" applyAlignment="1" applyProtection="1">
      <alignment horizontal="right" vertical="center"/>
      <protection locked="0"/>
    </xf>
    <xf numFmtId="176" fontId="12" fillId="0" borderId="42" xfId="0" applyNumberFormat="1" applyFont="1" applyBorder="1" applyAlignment="1" applyProtection="1">
      <alignment horizontal="right" vertical="center"/>
      <protection locked="0"/>
    </xf>
    <xf numFmtId="176" fontId="12" fillId="0" borderId="43" xfId="0" applyNumberFormat="1" applyFont="1" applyBorder="1" applyAlignment="1" applyProtection="1">
      <alignment horizontal="right" vertical="center"/>
      <protection locked="0"/>
    </xf>
    <xf numFmtId="176" fontId="17" fillId="0" borderId="43" xfId="0" applyNumberFormat="1" applyFont="1" applyBorder="1" applyAlignment="1" applyProtection="1">
      <alignment horizontal="right" vertical="center"/>
      <protection/>
    </xf>
    <xf numFmtId="176" fontId="12" fillId="0" borderId="44" xfId="0" applyNumberFormat="1" applyFont="1" applyBorder="1" applyAlignment="1" applyProtection="1">
      <alignment horizontal="right" vertical="center"/>
      <protection locked="0"/>
    </xf>
    <xf numFmtId="176" fontId="12" fillId="0" borderId="45" xfId="0" applyNumberFormat="1" applyFont="1" applyBorder="1" applyAlignment="1" applyProtection="1">
      <alignment horizontal="right" vertical="center"/>
      <protection locked="0"/>
    </xf>
    <xf numFmtId="176" fontId="17" fillId="0" borderId="45" xfId="0" applyNumberFormat="1" applyFont="1" applyBorder="1" applyAlignment="1" applyProtection="1">
      <alignment horizontal="right" vertical="center"/>
      <protection/>
    </xf>
    <xf numFmtId="176" fontId="12" fillId="2" borderId="10" xfId="0" applyNumberFormat="1" applyFont="1" applyFill="1" applyBorder="1" applyAlignment="1">
      <alignment horizontal="right" vertical="center"/>
    </xf>
    <xf numFmtId="176" fontId="10" fillId="2" borderId="11" xfId="0" applyNumberFormat="1" applyFont="1" applyFill="1" applyBorder="1" applyAlignment="1">
      <alignment horizontal="right" vertical="center"/>
    </xf>
    <xf numFmtId="176" fontId="12" fillId="0" borderId="46" xfId="0" applyNumberFormat="1" applyFont="1" applyBorder="1" applyAlignment="1" applyProtection="1">
      <alignment horizontal="right" vertical="center"/>
      <protection locked="0"/>
    </xf>
    <xf numFmtId="176" fontId="10" fillId="2" borderId="10" xfId="0" applyNumberFormat="1" applyFont="1" applyFill="1" applyBorder="1" applyAlignment="1">
      <alignment horizontal="right" vertical="center"/>
    </xf>
    <xf numFmtId="0" fontId="6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justify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03"/>
  <sheetViews>
    <sheetView tabSelected="1" showOutlineSymbols="0" zoomScale="87" zoomScaleNormal="87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F1"/>
    </sheetView>
  </sheetViews>
  <sheetFormatPr defaultColWidth="8.88671875" defaultRowHeight="15"/>
  <cols>
    <col min="1" max="1" width="3.6640625" style="9" customWidth="1"/>
    <col min="2" max="2" width="12.5546875" style="9" customWidth="1"/>
    <col min="3" max="5" width="10.6640625" style="9" customWidth="1"/>
    <col min="6" max="6" width="12.3359375" style="9" customWidth="1"/>
    <col min="7" max="7" width="2.3359375" style="9" customWidth="1"/>
    <col min="8" max="8" width="6.6640625" style="9" customWidth="1"/>
    <col min="9" max="9" width="3.6640625" style="9" customWidth="1"/>
    <col min="10" max="10" width="11.6640625" style="9" customWidth="1"/>
    <col min="11" max="12" width="13.6640625" style="9" customWidth="1"/>
    <col min="13" max="13" width="3.6640625" style="9" customWidth="1"/>
    <col min="14" max="16384" width="10.6640625" style="9" customWidth="1"/>
  </cols>
  <sheetData>
    <row r="1" spans="1:238" ht="30" customHeight="1">
      <c r="A1" s="34" t="s">
        <v>31</v>
      </c>
      <c r="B1" s="35"/>
      <c r="C1" s="35"/>
      <c r="D1" s="35"/>
      <c r="E1" s="35"/>
      <c r="F1" s="35"/>
      <c r="G1" s="7"/>
      <c r="H1" s="7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</row>
    <row r="2" spans="1:238" ht="30" customHeight="1">
      <c r="A2" s="36" t="s">
        <v>37</v>
      </c>
      <c r="B2" s="37"/>
      <c r="C2" s="37"/>
      <c r="D2" s="37"/>
      <c r="E2" s="37"/>
      <c r="F2" s="37"/>
      <c r="G2" s="7"/>
      <c r="H2" s="7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</row>
    <row r="3" spans="1:238" ht="9.75" customHeight="1" thickBot="1">
      <c r="A3" s="34"/>
      <c r="B3" s="35"/>
      <c r="C3" s="35"/>
      <c r="D3" s="35"/>
      <c r="E3" s="35"/>
      <c r="F3" s="35"/>
      <c r="G3" s="7"/>
      <c r="H3" s="7"/>
      <c r="AI3" s="9" t="s">
        <v>17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</row>
    <row r="4" spans="1:229" ht="19.5" customHeight="1" thickTop="1">
      <c r="A4" s="12"/>
      <c r="B4" s="92" t="s">
        <v>3</v>
      </c>
      <c r="C4" s="14" t="s">
        <v>13</v>
      </c>
      <c r="D4" s="13"/>
      <c r="E4" s="13"/>
      <c r="F4" s="22"/>
      <c r="G4" s="11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</row>
    <row r="5" spans="1:229" ht="9.75" customHeight="1">
      <c r="A5" s="15"/>
      <c r="B5" s="16"/>
      <c r="C5" s="17"/>
      <c r="D5" s="17"/>
      <c r="E5" s="17"/>
      <c r="F5" s="23"/>
      <c r="G5" s="11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</row>
    <row r="6" spans="1:229" ht="19.5" customHeight="1" thickBot="1">
      <c r="A6" s="44" t="s">
        <v>0</v>
      </c>
      <c r="B6" s="45"/>
      <c r="C6" s="46" t="s">
        <v>14</v>
      </c>
      <c r="D6" s="46" t="s">
        <v>15</v>
      </c>
      <c r="E6" s="46" t="s">
        <v>8</v>
      </c>
      <c r="F6" s="47" t="s">
        <v>16</v>
      </c>
      <c r="G6" s="11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</row>
    <row r="7" spans="1:229" ht="24.75" customHeight="1" thickTop="1">
      <c r="A7" s="18"/>
      <c r="B7" s="52" t="s">
        <v>4</v>
      </c>
      <c r="C7" s="55">
        <v>94250</v>
      </c>
      <c r="D7" s="56">
        <v>101078</v>
      </c>
      <c r="E7" s="57">
        <f>C7+D7</f>
        <v>195328</v>
      </c>
      <c r="F7" s="58">
        <v>76161</v>
      </c>
      <c r="G7" s="11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</row>
    <row r="8" spans="1:229" ht="24.75" customHeight="1">
      <c r="A8" s="18" t="s">
        <v>1</v>
      </c>
      <c r="B8" s="53" t="s">
        <v>5</v>
      </c>
      <c r="C8" s="59">
        <v>70740</v>
      </c>
      <c r="D8" s="60">
        <v>78017</v>
      </c>
      <c r="E8" s="61">
        <f>C8+D8</f>
        <v>148757</v>
      </c>
      <c r="F8" s="62">
        <v>62621</v>
      </c>
      <c r="G8" s="11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</row>
    <row r="9" spans="1:229" ht="24.75" customHeight="1">
      <c r="A9" s="18" t="s">
        <v>2</v>
      </c>
      <c r="B9" s="53" t="s">
        <v>6</v>
      </c>
      <c r="C9" s="59">
        <v>23853</v>
      </c>
      <c r="D9" s="60">
        <v>26583</v>
      </c>
      <c r="E9" s="61">
        <f>C9+D9</f>
        <v>50436</v>
      </c>
      <c r="F9" s="62">
        <v>20400</v>
      </c>
      <c r="G9" s="11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</row>
    <row r="10" spans="1:229" ht="24.75" customHeight="1">
      <c r="A10" s="84"/>
      <c r="B10" s="85" t="s">
        <v>7</v>
      </c>
      <c r="C10" s="50">
        <v>17423</v>
      </c>
      <c r="D10" s="49">
        <v>18537</v>
      </c>
      <c r="E10" s="42">
        <f>C10+D10</f>
        <v>35960</v>
      </c>
      <c r="F10" s="43">
        <v>14808</v>
      </c>
      <c r="G10" s="11"/>
      <c r="K10" s="21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</row>
    <row r="11" spans="1:229" ht="24.75" customHeight="1" thickBot="1">
      <c r="A11" s="86" t="s">
        <v>38</v>
      </c>
      <c r="B11" s="87"/>
      <c r="C11" s="51">
        <f>SUM(C7:C10)</f>
        <v>206266</v>
      </c>
      <c r="D11" s="25">
        <f>SUM(D7:D10)</f>
        <v>224215</v>
      </c>
      <c r="E11" s="26">
        <f>SUM(E7:E10)</f>
        <v>430481</v>
      </c>
      <c r="F11" s="27">
        <f>F7+F8+F9+F10</f>
        <v>173990</v>
      </c>
      <c r="G11" s="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</row>
    <row r="12" spans="1:229" ht="24.75" customHeight="1" thickTop="1">
      <c r="A12" s="48" t="s">
        <v>32</v>
      </c>
      <c r="B12" s="54" t="s">
        <v>9</v>
      </c>
      <c r="C12" s="50">
        <v>6120</v>
      </c>
      <c r="D12" s="49">
        <v>6671</v>
      </c>
      <c r="E12" s="42">
        <f>C12+D12</f>
        <v>12791</v>
      </c>
      <c r="F12" s="43">
        <v>4280</v>
      </c>
      <c r="G12" s="11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</row>
    <row r="13" spans="1:229" ht="24.75" customHeight="1" thickBot="1">
      <c r="A13" s="38"/>
      <c r="B13" s="20" t="s">
        <v>27</v>
      </c>
      <c r="C13" s="24">
        <f>SUM(C12)</f>
        <v>6120</v>
      </c>
      <c r="D13" s="24">
        <f>SUM(D12)</f>
        <v>6671</v>
      </c>
      <c r="E13" s="26">
        <f>SUM(E12)</f>
        <v>12791</v>
      </c>
      <c r="F13" s="27">
        <f>SUM(F12)</f>
        <v>4280</v>
      </c>
      <c r="G13" s="11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</row>
    <row r="14" spans="1:229" ht="24.75" customHeight="1" thickTop="1">
      <c r="A14" s="39" t="s">
        <v>33</v>
      </c>
      <c r="B14" s="63" t="s">
        <v>28</v>
      </c>
      <c r="C14" s="75">
        <v>1872</v>
      </c>
      <c r="D14" s="75">
        <v>2086</v>
      </c>
      <c r="E14" s="76">
        <f>C14+D14</f>
        <v>3958</v>
      </c>
      <c r="F14" s="77">
        <v>1503</v>
      </c>
      <c r="G14" s="11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</row>
    <row r="15" spans="1:229" ht="24.75" customHeight="1">
      <c r="A15" s="40"/>
      <c r="B15" s="64" t="s">
        <v>29</v>
      </c>
      <c r="C15" s="71">
        <v>3856</v>
      </c>
      <c r="D15" s="71">
        <v>4261</v>
      </c>
      <c r="E15" s="72">
        <f>C15+D15</f>
        <v>8117</v>
      </c>
      <c r="F15" s="73">
        <v>2757</v>
      </c>
      <c r="G15" s="11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</row>
    <row r="16" spans="1:229" ht="24.75" customHeight="1">
      <c r="A16" s="40"/>
      <c r="B16" s="64" t="s">
        <v>30</v>
      </c>
      <c r="C16" s="49">
        <v>9231</v>
      </c>
      <c r="D16" s="49">
        <v>9899</v>
      </c>
      <c r="E16" s="42">
        <f>C16+D16</f>
        <v>19130</v>
      </c>
      <c r="F16" s="74">
        <v>5939</v>
      </c>
      <c r="G16" s="11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</row>
    <row r="17" spans="1:229" ht="24.75" customHeight="1" thickBot="1">
      <c r="A17" s="41"/>
      <c r="B17" s="65" t="s">
        <v>27</v>
      </c>
      <c r="C17" s="80">
        <f>SUM(C14:C16)</f>
        <v>14959</v>
      </c>
      <c r="D17" s="80">
        <f>SUM(D14:D16)</f>
        <v>16246</v>
      </c>
      <c r="E17" s="81">
        <f>SUM(E14:E16)</f>
        <v>31205</v>
      </c>
      <c r="F17" s="66">
        <f>SUM(F14:F16)</f>
        <v>10199</v>
      </c>
      <c r="G17" s="11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</row>
    <row r="18" spans="1:229" ht="24.75" customHeight="1" thickTop="1">
      <c r="A18" s="39" t="s">
        <v>34</v>
      </c>
      <c r="B18" s="63" t="s">
        <v>19</v>
      </c>
      <c r="C18" s="78">
        <v>3451</v>
      </c>
      <c r="D18" s="78">
        <v>3785</v>
      </c>
      <c r="E18" s="79">
        <f>C18+D18</f>
        <v>7236</v>
      </c>
      <c r="F18" s="70">
        <v>2640</v>
      </c>
      <c r="G18" s="11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</row>
    <row r="19" spans="1:229" ht="24.75" customHeight="1">
      <c r="A19" s="40"/>
      <c r="B19" s="64" t="s">
        <v>20</v>
      </c>
      <c r="C19" s="71">
        <v>8459</v>
      </c>
      <c r="D19" s="71">
        <v>9158</v>
      </c>
      <c r="E19" s="72">
        <f>C19+D19</f>
        <v>17617</v>
      </c>
      <c r="F19" s="73">
        <v>5896</v>
      </c>
      <c r="G19" s="11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</row>
    <row r="20" spans="1:229" ht="24.75" customHeight="1">
      <c r="A20" s="40"/>
      <c r="B20" s="64" t="s">
        <v>21</v>
      </c>
      <c r="C20" s="71">
        <v>9047</v>
      </c>
      <c r="D20" s="71">
        <v>10061</v>
      </c>
      <c r="E20" s="72">
        <f>C20+D20</f>
        <v>19108</v>
      </c>
      <c r="F20" s="73">
        <v>6356</v>
      </c>
      <c r="G20" s="11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</row>
    <row r="21" spans="1:229" ht="24.75" customHeight="1">
      <c r="A21" s="40"/>
      <c r="B21" s="64" t="s">
        <v>22</v>
      </c>
      <c r="C21" s="49">
        <v>7678</v>
      </c>
      <c r="D21" s="49">
        <v>8347</v>
      </c>
      <c r="E21" s="42">
        <f>C21+D21</f>
        <v>16025</v>
      </c>
      <c r="F21" s="74">
        <v>5157</v>
      </c>
      <c r="G21" s="1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</row>
    <row r="22" spans="1:229" ht="24.75" customHeight="1" thickBot="1">
      <c r="A22" s="41"/>
      <c r="B22" s="65" t="s">
        <v>27</v>
      </c>
      <c r="C22" s="80">
        <f>SUM(C18:C21)</f>
        <v>28635</v>
      </c>
      <c r="D22" s="80">
        <f>SUM(D18:D21)</f>
        <v>31351</v>
      </c>
      <c r="E22" s="83">
        <f>SUM(E18:E21)</f>
        <v>59986</v>
      </c>
      <c r="F22" s="66">
        <f>SUM(F18:F21)</f>
        <v>20049</v>
      </c>
      <c r="G22" s="11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</row>
    <row r="23" spans="1:229" ht="24.75" customHeight="1" thickTop="1">
      <c r="A23" s="39" t="s">
        <v>35</v>
      </c>
      <c r="B23" s="63" t="s">
        <v>23</v>
      </c>
      <c r="C23" s="78">
        <v>1591</v>
      </c>
      <c r="D23" s="78">
        <v>1784</v>
      </c>
      <c r="E23" s="79">
        <f>C23+D23</f>
        <v>3375</v>
      </c>
      <c r="F23" s="82">
        <v>1043</v>
      </c>
      <c r="G23" s="11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</row>
    <row r="24" spans="1:229" ht="24.75" customHeight="1">
      <c r="A24" s="40"/>
      <c r="B24" s="64" t="s">
        <v>24</v>
      </c>
      <c r="C24" s="71">
        <v>8608</v>
      </c>
      <c r="D24" s="71">
        <v>9397</v>
      </c>
      <c r="E24" s="72">
        <f>C24+D24</f>
        <v>18005</v>
      </c>
      <c r="F24" s="73">
        <v>5773</v>
      </c>
      <c r="G24" s="11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</row>
    <row r="25" spans="1:229" ht="24.75" customHeight="1">
      <c r="A25" s="40"/>
      <c r="B25" s="64" t="s">
        <v>25</v>
      </c>
      <c r="C25" s="71">
        <v>5518</v>
      </c>
      <c r="D25" s="71">
        <v>6181</v>
      </c>
      <c r="E25" s="72">
        <f>C25+D25</f>
        <v>11699</v>
      </c>
      <c r="F25" s="73">
        <v>3849</v>
      </c>
      <c r="G25" s="11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</row>
    <row r="26" spans="1:229" ht="24.75" customHeight="1">
      <c r="A26" s="40"/>
      <c r="B26" s="64" t="s">
        <v>26</v>
      </c>
      <c r="C26" s="49">
        <v>5615</v>
      </c>
      <c r="D26" s="49">
        <v>6130</v>
      </c>
      <c r="E26" s="42">
        <f>C26+D26</f>
        <v>11745</v>
      </c>
      <c r="F26" s="74">
        <v>3773</v>
      </c>
      <c r="G26" s="11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</row>
    <row r="27" spans="1:229" ht="24.75" customHeight="1" thickBot="1">
      <c r="A27" s="41"/>
      <c r="B27" s="65" t="s">
        <v>27</v>
      </c>
      <c r="C27" s="80">
        <f>SUM(C23:C26)</f>
        <v>21332</v>
      </c>
      <c r="D27" s="80">
        <f>SUM(D23:D26)</f>
        <v>23492</v>
      </c>
      <c r="E27" s="83">
        <f>SUM(E23:E26)</f>
        <v>44824</v>
      </c>
      <c r="F27" s="66">
        <f>SUM(F23:F26)</f>
        <v>14438</v>
      </c>
      <c r="G27" s="11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</row>
    <row r="28" spans="1:230" ht="24.75" customHeight="1" thickTop="1">
      <c r="A28" s="39" t="s">
        <v>36</v>
      </c>
      <c r="B28" s="63" t="s">
        <v>10</v>
      </c>
      <c r="C28" s="78">
        <v>2624</v>
      </c>
      <c r="D28" s="78">
        <v>3026</v>
      </c>
      <c r="E28" s="79">
        <f>C28+D28</f>
        <v>5650</v>
      </c>
      <c r="F28" s="82">
        <v>2264</v>
      </c>
      <c r="G28" s="11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</row>
    <row r="29" spans="1:230" ht="24.75" customHeight="1">
      <c r="A29" s="40"/>
      <c r="B29" s="64" t="s">
        <v>11</v>
      </c>
      <c r="C29" s="71">
        <v>1764</v>
      </c>
      <c r="D29" s="71">
        <v>2027</v>
      </c>
      <c r="E29" s="72">
        <f>C29+D29</f>
        <v>3791</v>
      </c>
      <c r="F29" s="73">
        <v>1491</v>
      </c>
      <c r="G29" s="1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</row>
    <row r="30" spans="1:230" ht="24.75" customHeight="1">
      <c r="A30" s="40"/>
      <c r="B30" s="64" t="s">
        <v>12</v>
      </c>
      <c r="C30" s="71">
        <v>1626</v>
      </c>
      <c r="D30" s="71">
        <v>1859</v>
      </c>
      <c r="E30" s="72">
        <f>C30+D30</f>
        <v>3485</v>
      </c>
      <c r="F30" s="73">
        <v>1137</v>
      </c>
      <c r="G30" s="11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</row>
    <row r="31" spans="1:230" ht="24.75" customHeight="1" thickBot="1">
      <c r="A31" s="41"/>
      <c r="B31" s="19" t="s">
        <v>27</v>
      </c>
      <c r="C31" s="67">
        <f>SUM(C28:C30)</f>
        <v>6014</v>
      </c>
      <c r="D31" s="67">
        <f>SUM(D28:D30)</f>
        <v>6912</v>
      </c>
      <c r="E31" s="68">
        <f>SUM(E28:E30)</f>
        <v>12926</v>
      </c>
      <c r="F31" s="69">
        <f>SUM(F28:F30)</f>
        <v>4892</v>
      </c>
      <c r="G31" s="1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</row>
    <row r="32" spans="1:230" ht="24.75" customHeight="1" thickBot="1" thickTop="1">
      <c r="A32" s="88" t="s">
        <v>18</v>
      </c>
      <c r="B32" s="89"/>
      <c r="C32" s="28">
        <f>C13+C17+C22+C27+C31</f>
        <v>77060</v>
      </c>
      <c r="D32" s="28">
        <f>D13+D17+D22+D27+D31</f>
        <v>84672</v>
      </c>
      <c r="E32" s="29">
        <f>E13+E17+E22+E27+E31</f>
        <v>161732</v>
      </c>
      <c r="F32" s="30">
        <f>F13+F17+F22+F27+F31</f>
        <v>53858</v>
      </c>
      <c r="G32" s="1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</row>
    <row r="33" spans="1:230" ht="24.75" customHeight="1" thickBot="1" thickTop="1">
      <c r="A33" s="90" t="s">
        <v>39</v>
      </c>
      <c r="B33" s="91"/>
      <c r="C33" s="31">
        <f>C11+C32</f>
        <v>283326</v>
      </c>
      <c r="D33" s="31">
        <f>D11+D32</f>
        <v>308887</v>
      </c>
      <c r="E33" s="32">
        <f>E11+E32</f>
        <v>592213</v>
      </c>
      <c r="F33" s="33">
        <f>F11+F32</f>
        <v>227848</v>
      </c>
      <c r="G33" s="2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</row>
    <row r="34" spans="1:237" ht="21" customHeight="1" thickTop="1">
      <c r="A34" s="4"/>
      <c r="B34" s="4"/>
      <c r="C34" s="10"/>
      <c r="D34" s="10"/>
      <c r="E34" s="10"/>
      <c r="F34" s="10"/>
      <c r="G34" s="7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</row>
    <row r="35" spans="3:245" ht="21" customHeight="1">
      <c r="C35" s="8"/>
      <c r="D35" s="8"/>
      <c r="E35" s="8"/>
      <c r="F35" s="8"/>
      <c r="G35" s="7"/>
      <c r="H35" s="7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3:245" ht="21" customHeight="1">
      <c r="C36" s="8"/>
      <c r="D36" s="3"/>
      <c r="E36" s="8"/>
      <c r="F36" s="8"/>
      <c r="G36" s="7"/>
      <c r="H36" s="7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3:245" ht="21" customHeight="1">
      <c r="C37" s="8"/>
      <c r="D37" s="3"/>
      <c r="E37" s="8"/>
      <c r="F37" s="8"/>
      <c r="G37" s="7"/>
      <c r="H37" s="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3:245" ht="21" customHeight="1">
      <c r="C38" s="3"/>
      <c r="D38" s="3"/>
      <c r="E38" s="8"/>
      <c r="F38" s="8"/>
      <c r="G38" s="7"/>
      <c r="H38" s="7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3:245" ht="21" customHeight="1">
      <c r="C39" s="8"/>
      <c r="D39" s="3"/>
      <c r="E39" s="8"/>
      <c r="F39" s="8"/>
      <c r="G39" s="7"/>
      <c r="H39" s="7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3:245" ht="21.75" customHeight="1">
      <c r="C40" s="8"/>
      <c r="D40" s="3"/>
      <c r="E40" s="5"/>
      <c r="F40" s="8"/>
      <c r="G40" s="7"/>
      <c r="H40" s="7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3:245" ht="19.5" customHeight="1">
      <c r="C41" s="8"/>
      <c r="D41" s="8"/>
      <c r="E41" s="5"/>
      <c r="F41" s="8"/>
      <c r="G41" s="7"/>
      <c r="H41" s="7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5:245" ht="19.5" customHeight="1">
      <c r="E42" s="6"/>
      <c r="G42" s="7"/>
      <c r="H42" s="7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5:245" ht="19.5" customHeight="1">
      <c r="E43" s="6"/>
      <c r="G43" s="7"/>
      <c r="H43" s="7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3:245" ht="19.5" customHeight="1">
      <c r="C44" s="6"/>
      <c r="D44" s="6"/>
      <c r="E44" s="6"/>
      <c r="G44" s="7"/>
      <c r="H44" s="7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7:8" ht="19.5" customHeight="1">
      <c r="G45" s="7"/>
      <c r="H45" s="7"/>
    </row>
    <row r="46" spans="5:8" ht="19.5" customHeight="1">
      <c r="E46" s="6"/>
      <c r="F46" s="7"/>
      <c r="G46" s="7"/>
      <c r="H46" s="7"/>
    </row>
    <row r="47" spans="5:8" ht="19.5" customHeight="1">
      <c r="E47" s="6"/>
      <c r="G47" s="7"/>
      <c r="H47" s="7"/>
    </row>
    <row r="48" spans="3:8" ht="19.5" customHeight="1">
      <c r="C48" s="1"/>
      <c r="D48" s="6"/>
      <c r="E48" s="6"/>
      <c r="F48" s="6"/>
      <c r="G48" s="7"/>
      <c r="H48" s="7"/>
    </row>
    <row r="49" spans="5:8" ht="19.5" customHeight="1">
      <c r="E49" s="6"/>
      <c r="F49" s="7"/>
      <c r="G49" s="7"/>
      <c r="H49" s="7"/>
    </row>
    <row r="50" spans="5:8" ht="17.25">
      <c r="E50" s="6"/>
      <c r="F50" s="7"/>
      <c r="G50" s="7"/>
      <c r="H50" s="7"/>
    </row>
    <row r="51" spans="7:8" ht="17.25">
      <c r="G51" s="7"/>
      <c r="H51" s="7"/>
    </row>
    <row r="52" spans="5:8" ht="17.25">
      <c r="E52" s="7"/>
      <c r="G52" s="7"/>
      <c r="H52" s="7"/>
    </row>
    <row r="53" spans="5:8" ht="17.25">
      <c r="E53" s="6"/>
      <c r="G53" s="7"/>
      <c r="H53" s="7"/>
    </row>
    <row r="54" spans="5:8" ht="17.25">
      <c r="E54" s="6"/>
      <c r="F54" s="7"/>
      <c r="G54" s="7"/>
      <c r="H54" s="7"/>
    </row>
    <row r="55" spans="5:8" ht="17.25">
      <c r="E55" s="6"/>
      <c r="F55" s="7"/>
      <c r="G55" s="7"/>
      <c r="H55" s="7"/>
    </row>
    <row r="56" spans="5:8" ht="17.25">
      <c r="E56" s="6"/>
      <c r="F56" s="7"/>
      <c r="G56" s="7"/>
      <c r="H56" s="7"/>
    </row>
    <row r="57" spans="3:8" ht="17.25">
      <c r="C57" s="6"/>
      <c r="D57" s="6"/>
      <c r="E57" s="6"/>
      <c r="F57" s="6"/>
      <c r="G57" s="7"/>
      <c r="H57" s="7"/>
    </row>
    <row r="58" spans="5:8" ht="17.25">
      <c r="E58" s="6"/>
      <c r="G58" s="7"/>
      <c r="H58" s="7"/>
    </row>
    <row r="59" spans="5:8" ht="17.25">
      <c r="E59" s="6"/>
      <c r="G59" s="7"/>
      <c r="H59" s="7"/>
    </row>
    <row r="60" spans="5:8" ht="17.25">
      <c r="E60" s="6"/>
      <c r="G60" s="7"/>
      <c r="H60" s="7"/>
    </row>
    <row r="61" spans="3:8" ht="17.25">
      <c r="C61" s="6"/>
      <c r="D61" s="6"/>
      <c r="E61" s="6"/>
      <c r="F61" s="6"/>
      <c r="G61" s="7"/>
      <c r="H61" s="7"/>
    </row>
    <row r="62" spans="5:8" ht="17.25">
      <c r="E62" s="6"/>
      <c r="G62" s="7"/>
      <c r="H62" s="7"/>
    </row>
    <row r="63" spans="5:8" ht="17.25">
      <c r="E63" s="6"/>
      <c r="G63" s="7"/>
      <c r="H63" s="7"/>
    </row>
    <row r="64" spans="5:8" ht="17.25">
      <c r="E64" s="6"/>
      <c r="G64" s="7"/>
      <c r="H64" s="7"/>
    </row>
    <row r="65" spans="5:8" ht="17.25">
      <c r="E65" s="6"/>
      <c r="G65" s="7"/>
      <c r="H65" s="7"/>
    </row>
    <row r="66" spans="5:8" ht="17.25">
      <c r="E66" s="6"/>
      <c r="G66" s="7"/>
      <c r="H66" s="7"/>
    </row>
    <row r="67" spans="5:8" ht="17.25">
      <c r="E67" s="6"/>
      <c r="G67" s="7"/>
      <c r="H67" s="7"/>
    </row>
    <row r="68" spans="5:8" ht="17.25">
      <c r="E68" s="6"/>
      <c r="G68" s="7"/>
      <c r="H68" s="7"/>
    </row>
    <row r="69" spans="5:8" ht="17.25">
      <c r="E69" s="6"/>
      <c r="G69" s="7"/>
      <c r="H69" s="7"/>
    </row>
    <row r="70" spans="5:8" ht="17.25">
      <c r="E70" s="6"/>
      <c r="G70" s="7"/>
      <c r="H70" s="7"/>
    </row>
    <row r="71" spans="3:8" ht="17.25">
      <c r="C71" s="6"/>
      <c r="D71" s="6"/>
      <c r="E71" s="6"/>
      <c r="F71" s="6"/>
      <c r="G71" s="7"/>
      <c r="H71" s="7"/>
    </row>
    <row r="72" spans="5:8" ht="17.25">
      <c r="E72" s="6"/>
      <c r="G72" s="7"/>
      <c r="H72" s="7"/>
    </row>
    <row r="73" spans="5:8" ht="17.25">
      <c r="E73" s="6"/>
      <c r="G73" s="7"/>
      <c r="H73" s="7"/>
    </row>
    <row r="74" spans="5:8" ht="17.25">
      <c r="E74" s="6"/>
      <c r="G74" s="7"/>
      <c r="H74" s="7"/>
    </row>
    <row r="75" spans="5:8" ht="17.25">
      <c r="E75" s="6"/>
      <c r="G75" s="7"/>
      <c r="H75" s="7"/>
    </row>
    <row r="76" spans="5:8" ht="17.25">
      <c r="E76" s="6"/>
      <c r="G76" s="7"/>
      <c r="H76" s="7"/>
    </row>
    <row r="77" spans="5:8" ht="17.25">
      <c r="E77" s="6"/>
      <c r="G77" s="7"/>
      <c r="H77" s="7"/>
    </row>
    <row r="78" spans="5:8" ht="17.25">
      <c r="E78" s="6"/>
      <c r="G78" s="7"/>
      <c r="H78" s="7"/>
    </row>
    <row r="79" spans="5:8" ht="17.25">
      <c r="E79" s="6"/>
      <c r="G79" s="7"/>
      <c r="H79" s="7"/>
    </row>
    <row r="80" spans="3:8" ht="17.25">
      <c r="C80" s="6"/>
      <c r="D80" s="6"/>
      <c r="E80" s="6"/>
      <c r="F80" s="6"/>
      <c r="G80" s="7"/>
      <c r="H80" s="7"/>
    </row>
    <row r="81" spans="5:8" ht="17.25">
      <c r="E81" s="6"/>
      <c r="G81" s="7"/>
      <c r="H81" s="7"/>
    </row>
    <row r="82" spans="5:8" ht="17.25">
      <c r="E82" s="6"/>
      <c r="G82" s="7"/>
      <c r="H82" s="7"/>
    </row>
    <row r="83" spans="5:8" ht="17.25">
      <c r="E83" s="6"/>
      <c r="G83" s="7"/>
      <c r="H83" s="7"/>
    </row>
    <row r="84" spans="5:8" ht="17.25">
      <c r="E84" s="6"/>
      <c r="G84" s="7"/>
      <c r="H84" s="7"/>
    </row>
    <row r="85" spans="7:8" ht="17.25">
      <c r="G85" s="7"/>
      <c r="H85" s="7"/>
    </row>
    <row r="86" spans="7:8" ht="17.25">
      <c r="G86" s="7"/>
      <c r="H86" s="7"/>
    </row>
    <row r="87" spans="7:8" ht="17.25">
      <c r="G87" s="7"/>
      <c r="H87" s="7"/>
    </row>
    <row r="88" spans="7:8" ht="17.25">
      <c r="G88" s="7"/>
      <c r="H88" s="7"/>
    </row>
    <row r="89" spans="7:8" ht="17.25">
      <c r="G89" s="7"/>
      <c r="H89" s="7"/>
    </row>
    <row r="90" spans="7:8" ht="17.25">
      <c r="G90" s="7"/>
      <c r="H90" s="7"/>
    </row>
    <row r="91" spans="7:8" ht="17.25">
      <c r="G91" s="7"/>
      <c r="H91" s="7"/>
    </row>
    <row r="92" spans="7:8" ht="17.25">
      <c r="G92" s="7"/>
      <c r="H92" s="7"/>
    </row>
    <row r="93" spans="7:8" ht="17.25">
      <c r="G93" s="7"/>
      <c r="H93" s="7"/>
    </row>
    <row r="94" spans="7:8" ht="17.25">
      <c r="G94" s="7"/>
      <c r="H94" s="7"/>
    </row>
    <row r="95" spans="7:8" ht="17.25">
      <c r="G95" s="7"/>
      <c r="H95" s="7"/>
    </row>
    <row r="96" spans="7:8" ht="17.25">
      <c r="G96" s="7"/>
      <c r="H96" s="7"/>
    </row>
    <row r="97" spans="7:8" ht="17.25">
      <c r="G97" s="7"/>
      <c r="H97" s="7"/>
    </row>
    <row r="98" spans="7:8" ht="17.25">
      <c r="G98" s="7"/>
      <c r="H98" s="7"/>
    </row>
    <row r="99" spans="7:8" ht="17.25">
      <c r="G99" s="7"/>
      <c r="H99" s="7"/>
    </row>
    <row r="100" spans="7:8" ht="17.25">
      <c r="G100" s="7"/>
      <c r="H100" s="7"/>
    </row>
    <row r="101" spans="7:8" ht="17.25">
      <c r="G101" s="7"/>
      <c r="H101" s="7"/>
    </row>
    <row r="102" spans="7:8" ht="17.25">
      <c r="G102" s="7"/>
      <c r="H102" s="7"/>
    </row>
    <row r="103" spans="7:8" ht="17.25">
      <c r="G103" s="7"/>
      <c r="H103" s="7"/>
    </row>
  </sheetData>
  <mergeCells count="11">
    <mergeCell ref="A32:B32"/>
    <mergeCell ref="A33:B33"/>
    <mergeCell ref="A14:A17"/>
    <mergeCell ref="A18:A22"/>
    <mergeCell ref="A23:A27"/>
    <mergeCell ref="A28:A31"/>
    <mergeCell ref="A1:F1"/>
    <mergeCell ref="A3:F3"/>
    <mergeCell ref="A2:F2"/>
    <mergeCell ref="A12:A13"/>
    <mergeCell ref="A11:B11"/>
  </mergeCells>
  <printOptions horizontalCentered="1"/>
  <pageMargins left="0.3937007874015748" right="0.1968503937007874" top="0.5905511811023623" bottom="0.1968503937007874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ikeyamadaiji</dc:creator>
  <cp:keywords/>
  <dc:description/>
  <cp:lastModifiedBy>ishigadaisei</cp:lastModifiedBy>
  <cp:lastPrinted>2011-08-10T00:43:55Z</cp:lastPrinted>
  <dcterms:created xsi:type="dcterms:W3CDTF">2001-07-29T04:47:51Z</dcterms:created>
  <dcterms:modified xsi:type="dcterms:W3CDTF">2011-08-10T00:44:29Z</dcterms:modified>
  <cp:category/>
  <cp:version/>
  <cp:contentType/>
  <cp:contentStatus/>
</cp:coreProperties>
</file>