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1"/>
  </bookViews>
  <sheets>
    <sheet name="投票所全団体" sheetId="1" r:id="rId1"/>
    <sheet name="期日前全団体" sheetId="2" r:id="rId2"/>
  </sheets>
  <definedNames/>
  <calcPr fullCalcOnLoad="1"/>
</workbook>
</file>

<file path=xl/sharedStrings.xml><?xml version="1.0" encoding="utf-8"?>
<sst xmlns="http://schemas.openxmlformats.org/spreadsheetml/2006/main" count="109" uniqueCount="67">
  <si>
    <t>鳥取市</t>
  </si>
  <si>
    <t>米子市</t>
  </si>
  <si>
    <t>倉吉市</t>
  </si>
  <si>
    <t>境港市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</si>
  <si>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</si>
  <si>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</si>
  <si>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</si>
  <si>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</si>
  <si>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</si>
  <si>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</si>
  <si>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</si>
  <si>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</si>
  <si>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</si>
  <si>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</si>
  <si>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</si>
  <si>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</si>
  <si>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</si>
  <si>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</si>
  <si>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</si>
  <si>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　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</si>
  <si>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</si>
  <si>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</si>
  <si>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</si>
  <si>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</si>
  <si>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</si>
  <si>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</si>
  <si>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</si>
  <si>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</si>
  <si>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</si>
  <si>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</si>
  <si>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</si>
  <si>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</si>
  <si>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</si>
  <si>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</si>
  <si>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</si>
  <si>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</si>
  <si>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</si>
  <si>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</si>
  <si>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</si>
  <si>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市町村計（39団体）</t>
  </si>
  <si>
    <t>市町村計（39団体）</t>
  </si>
  <si>
    <t>市町村名</t>
  </si>
  <si>
    <t>18時00分～19時00分</t>
  </si>
  <si>
    <t>19時00分～20時00分</t>
  </si>
  <si>
    <t>計（A)</t>
  </si>
  <si>
    <t>町村計（35団体）</t>
  </si>
  <si>
    <t>投票所における投票者数</t>
  </si>
  <si>
    <t>期日前投票者数</t>
  </si>
  <si>
    <t>期日前投票者数(Ｂ)</t>
  </si>
  <si>
    <t>不在者投票者数（Ｃ)</t>
  </si>
  <si>
    <t>投票者総数（A)+(B)+(Ｃ)</t>
  </si>
  <si>
    <t>19時00分～20時00分</t>
  </si>
  <si>
    <t>18時00分～19時00分</t>
  </si>
  <si>
    <t>7時00分～18時00分</t>
  </si>
  <si>
    <t>選挙当日有権者数</t>
  </si>
  <si>
    <t>計（A)</t>
  </si>
  <si>
    <t>市町村名</t>
  </si>
  <si>
    <t>市計（４団体）</t>
  </si>
  <si>
    <r>
      <t>人口１万人未満町村計</t>
    </r>
    <r>
      <rPr>
        <sz val="11"/>
        <rFont val="ＭＳ Ｐゴシック"/>
        <family val="3"/>
      </rPr>
      <t>（32団体）</t>
    </r>
  </si>
  <si>
    <r>
      <t>人口１万人以上町村計</t>
    </r>
    <r>
      <rPr>
        <sz val="11"/>
        <rFont val="ＭＳ Ｐゴシック"/>
        <family val="3"/>
      </rPr>
      <t>（3団体）</t>
    </r>
  </si>
  <si>
    <t>不在者投票者数（B)</t>
  </si>
  <si>
    <t>合計（A)+(B)</t>
  </si>
  <si>
    <t>8時30分～17時00分</t>
  </si>
  <si>
    <t>17時00分～18時00分</t>
  </si>
  <si>
    <t>市計（４団体）</t>
  </si>
  <si>
    <t>（３）　投票所における時間別投票状況（選挙区選挙）</t>
  </si>
  <si>
    <t>（４）　期日前投票の時間別投票状況（選挙区選挙）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</si>
</sst>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_);[Red]\(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38" fontId="0" fillId="0" borderId="1" xfId="16" applyBorder="1" applyAlignment="1">
      <alignment/>
    </xf>
    <xf numFmtId="38" fontId="0" fillId="0" borderId="1" xfId="16" applyBorder="1" applyAlignment="1">
      <alignment/>
    </xf>
    <xf numFmtId="0" fontId="0" fillId="0" borderId="1" xfId="0" applyFont="1" applyBorder="1" applyAlignment="1">
      <alignment wrapText="1"/>
    </xf>
    <xf numFmtId="38" fontId="0" fillId="0" borderId="1" xfId="16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8"/>
  <sheetViews>
    <sheetView workbookViewId="0" topLeftCell="A1">
      <selection activeCell="A2" sqref="A2"/>
    </sheetView>
  </sheetViews>
  <sheetFormatPr defaultColWidth="9.00390625" defaultRowHeight="13.5"/>
  <cols>
    <col min="2" max="7" width="10.25390625" style="0" customWidth="1"/>
    <col min="8" max="8" width="11.50390625" style="0" customWidth="1"/>
    <col min="9" max="9" width="10.25390625" style="0" customWidth="1"/>
  </cols>
  <sheetData>
    <row r="1" spans="1:13" ht="13.5">
      <c r="A1" t="s">
        <v>65</v>
      </c>
      <c r="L1" s="1"/>
      <c r="M1" s="1"/>
    </row>
    <row r="3" spans="1:9" ht="13.5">
      <c r="A3" s="16" t="s">
        <v>56</v>
      </c>
      <c r="B3" s="13" t="s">
        <v>46</v>
      </c>
      <c r="C3" s="14"/>
      <c r="D3" s="14"/>
      <c r="E3" s="15"/>
      <c r="F3" s="12" t="s">
        <v>48</v>
      </c>
      <c r="G3" s="12" t="s">
        <v>49</v>
      </c>
      <c r="H3" s="12" t="s">
        <v>50</v>
      </c>
      <c r="I3" s="12" t="s">
        <v>54</v>
      </c>
    </row>
    <row r="4" spans="1:9" ht="27">
      <c r="A4" s="16"/>
      <c r="B4" s="3" t="s">
        <v>53</v>
      </c>
      <c r="C4" s="3" t="s">
        <v>52</v>
      </c>
      <c r="D4" s="3" t="s">
        <v>51</v>
      </c>
      <c r="E4" s="9" t="s">
        <v>55</v>
      </c>
      <c r="F4" s="12"/>
      <c r="G4" s="12"/>
      <c r="H4" s="12"/>
      <c r="I4" s="12"/>
    </row>
    <row r="5" spans="1:9" ht="13.5">
      <c r="A5" s="2" t="s">
        <v>0</v>
      </c>
      <c r="B5" s="5">
        <v>52181</v>
      </c>
      <c r="C5" s="5">
        <v>4358</v>
      </c>
      <c r="D5" s="5">
        <v>3989</v>
      </c>
      <c r="E5" s="5">
        <f>SUM(B5:D5)</f>
        <v>60528</v>
      </c>
      <c r="F5" s="5">
        <v>6637</v>
      </c>
      <c r="G5" s="5">
        <v>1083</v>
      </c>
      <c r="H5" s="5">
        <f>E5+F5+G5</f>
        <v>68248</v>
      </c>
      <c r="I5" s="5">
        <v>117674</v>
      </c>
    </row>
    <row r="6" spans="1:9" ht="13.5">
      <c r="A6" s="2" t="s">
        <v>1</v>
      </c>
      <c r="B6" s="5">
        <v>51741</v>
      </c>
      <c r="C6" s="5">
        <v>4155</v>
      </c>
      <c r="D6" s="5">
        <v>2730</v>
      </c>
      <c r="E6" s="5">
        <f aca="true" t="shared" si="0" ref="E6:E42">SUM(B6:D6)</f>
        <v>58626</v>
      </c>
      <c r="F6" s="5">
        <v>7119</v>
      </c>
      <c r="G6" s="5">
        <v>878</v>
      </c>
      <c r="H6" s="5">
        <f aca="true" t="shared" si="1" ref="H6:H42">E6+F6+G6</f>
        <v>66623</v>
      </c>
      <c r="I6" s="5">
        <v>112088</v>
      </c>
    </row>
    <row r="7" spans="1:9" ht="13.5">
      <c r="A7" s="2" t="s">
        <v>2</v>
      </c>
      <c r="B7" s="5">
        <v>19706</v>
      </c>
      <c r="C7" s="5">
        <v>1285</v>
      </c>
      <c r="D7" s="5">
        <v>1119</v>
      </c>
      <c r="E7" s="5">
        <f t="shared" si="0"/>
        <v>22110</v>
      </c>
      <c r="F7" s="5">
        <v>1929</v>
      </c>
      <c r="G7" s="5">
        <v>506</v>
      </c>
      <c r="H7" s="5">
        <f t="shared" si="1"/>
        <v>24545</v>
      </c>
      <c r="I7" s="5">
        <v>39383</v>
      </c>
    </row>
    <row r="8" spans="1:9" ht="13.5">
      <c r="A8" s="2" t="s">
        <v>3</v>
      </c>
      <c r="B8" s="5">
        <v>13449</v>
      </c>
      <c r="C8" s="5">
        <v>1160</v>
      </c>
      <c r="D8" s="5">
        <v>1187</v>
      </c>
      <c r="E8" s="5">
        <f t="shared" si="0"/>
        <v>15796</v>
      </c>
      <c r="F8" s="5">
        <v>2241</v>
      </c>
      <c r="G8" s="5">
        <v>323</v>
      </c>
      <c r="H8" s="5">
        <f t="shared" si="1"/>
        <v>18360</v>
      </c>
      <c r="I8" s="5">
        <v>30265</v>
      </c>
    </row>
    <row r="9" spans="1:9" ht="13.5">
      <c r="A9" s="2" t="s">
        <v>4</v>
      </c>
      <c r="B9" s="5">
        <v>3683</v>
      </c>
      <c r="C9" s="5">
        <v>207</v>
      </c>
      <c r="D9" s="5">
        <v>139</v>
      </c>
      <c r="E9" s="5">
        <f t="shared" si="0"/>
        <v>4029</v>
      </c>
      <c r="F9" s="5">
        <v>492</v>
      </c>
      <c r="G9" s="5">
        <v>55</v>
      </c>
      <c r="H9" s="5">
        <f t="shared" si="1"/>
        <v>4576</v>
      </c>
      <c r="I9" s="5">
        <v>6866</v>
      </c>
    </row>
    <row r="10" spans="1:9" ht="13.5">
      <c r="A10" s="2" t="s">
        <v>5</v>
      </c>
      <c r="B10" s="5">
        <v>5948</v>
      </c>
      <c r="C10" s="5">
        <v>334</v>
      </c>
      <c r="D10" s="5">
        <v>212</v>
      </c>
      <c r="E10" s="5">
        <f t="shared" si="0"/>
        <v>6494</v>
      </c>
      <c r="F10" s="5">
        <v>781</v>
      </c>
      <c r="G10" s="5">
        <v>117</v>
      </c>
      <c r="H10" s="5">
        <f t="shared" si="1"/>
        <v>7392</v>
      </c>
      <c r="I10" s="5">
        <v>11393</v>
      </c>
    </row>
    <row r="11" spans="1:9" ht="13.5">
      <c r="A11" s="2" t="s">
        <v>6</v>
      </c>
      <c r="B11" s="5">
        <v>1772</v>
      </c>
      <c r="C11" s="5">
        <v>89</v>
      </c>
      <c r="D11" s="5">
        <v>74</v>
      </c>
      <c r="E11" s="5">
        <f t="shared" si="0"/>
        <v>1935</v>
      </c>
      <c r="F11" s="5">
        <v>145</v>
      </c>
      <c r="G11" s="5">
        <v>13</v>
      </c>
      <c r="H11" s="5">
        <f t="shared" si="1"/>
        <v>2093</v>
      </c>
      <c r="I11" s="5">
        <v>2726</v>
      </c>
    </row>
    <row r="12" spans="1:9" ht="13.5">
      <c r="A12" s="2" t="s">
        <v>7</v>
      </c>
      <c r="B12" s="5">
        <v>4840</v>
      </c>
      <c r="C12" s="5">
        <v>284</v>
      </c>
      <c r="D12" s="5">
        <v>143</v>
      </c>
      <c r="E12" s="5">
        <f t="shared" si="0"/>
        <v>5267</v>
      </c>
      <c r="F12" s="5">
        <v>652</v>
      </c>
      <c r="G12" s="5">
        <v>55</v>
      </c>
      <c r="H12" s="5">
        <f t="shared" si="1"/>
        <v>5974</v>
      </c>
      <c r="I12" s="5">
        <v>8203</v>
      </c>
    </row>
    <row r="13" spans="1:9" ht="13.5">
      <c r="A13" s="2" t="s">
        <v>8</v>
      </c>
      <c r="B13" s="5">
        <v>2162</v>
      </c>
      <c r="C13" s="5">
        <v>100</v>
      </c>
      <c r="D13" s="5">
        <v>69</v>
      </c>
      <c r="E13" s="5">
        <f t="shared" si="0"/>
        <v>2331</v>
      </c>
      <c r="F13" s="5">
        <v>391</v>
      </c>
      <c r="G13" s="5">
        <v>22</v>
      </c>
      <c r="H13" s="5">
        <f t="shared" si="1"/>
        <v>2744</v>
      </c>
      <c r="I13" s="5">
        <v>3660</v>
      </c>
    </row>
    <row r="14" spans="1:9" ht="13.5">
      <c r="A14" s="2" t="s">
        <v>9</v>
      </c>
      <c r="B14" s="5">
        <v>4023</v>
      </c>
      <c r="C14" s="5">
        <v>192</v>
      </c>
      <c r="D14" s="5">
        <v>126</v>
      </c>
      <c r="E14" s="5">
        <f t="shared" si="0"/>
        <v>4341</v>
      </c>
      <c r="F14" s="5">
        <v>658</v>
      </c>
      <c r="G14" s="5">
        <v>66</v>
      </c>
      <c r="H14" s="5">
        <f t="shared" si="1"/>
        <v>5065</v>
      </c>
      <c r="I14" s="5">
        <v>6765</v>
      </c>
    </row>
    <row r="15" spans="1:9" ht="13.5">
      <c r="A15" s="2" t="s">
        <v>10</v>
      </c>
      <c r="B15" s="5">
        <v>2728</v>
      </c>
      <c r="C15" s="5">
        <v>106</v>
      </c>
      <c r="D15" s="5">
        <v>73</v>
      </c>
      <c r="E15" s="5">
        <f t="shared" si="0"/>
        <v>2907</v>
      </c>
      <c r="F15" s="5">
        <v>358</v>
      </c>
      <c r="G15" s="5">
        <v>24</v>
      </c>
      <c r="H15" s="5">
        <f t="shared" si="1"/>
        <v>3289</v>
      </c>
      <c r="I15" s="5">
        <v>4396</v>
      </c>
    </row>
    <row r="16" spans="1:9" ht="13.5">
      <c r="A16" s="2" t="s">
        <v>11</v>
      </c>
      <c r="B16" s="5">
        <v>2540</v>
      </c>
      <c r="C16" s="5">
        <v>82</v>
      </c>
      <c r="D16" s="5">
        <v>54</v>
      </c>
      <c r="E16" s="5">
        <f t="shared" si="0"/>
        <v>2676</v>
      </c>
      <c r="F16" s="5">
        <v>348</v>
      </c>
      <c r="G16" s="5">
        <v>62</v>
      </c>
      <c r="H16" s="5">
        <f t="shared" si="1"/>
        <v>3086</v>
      </c>
      <c r="I16" s="5">
        <v>4048</v>
      </c>
    </row>
    <row r="17" spans="1:9" ht="13.5">
      <c r="A17" s="2" t="s">
        <v>12</v>
      </c>
      <c r="B17" s="5">
        <v>2154</v>
      </c>
      <c r="C17" s="5">
        <v>63</v>
      </c>
      <c r="D17" s="5">
        <v>31</v>
      </c>
      <c r="E17" s="5">
        <f t="shared" si="0"/>
        <v>2248</v>
      </c>
      <c r="F17" s="5">
        <v>435</v>
      </c>
      <c r="G17" s="5">
        <v>29</v>
      </c>
      <c r="H17" s="5">
        <f t="shared" si="1"/>
        <v>2712</v>
      </c>
      <c r="I17" s="5">
        <v>3526</v>
      </c>
    </row>
    <row r="18" spans="1:9" ht="13.5">
      <c r="A18" s="2" t="s">
        <v>13</v>
      </c>
      <c r="B18" s="5">
        <v>1503</v>
      </c>
      <c r="C18" s="5">
        <v>57</v>
      </c>
      <c r="D18" s="5">
        <v>29</v>
      </c>
      <c r="E18" s="5">
        <f t="shared" si="0"/>
        <v>1589</v>
      </c>
      <c r="F18" s="5">
        <v>199</v>
      </c>
      <c r="G18" s="5">
        <v>11</v>
      </c>
      <c r="H18" s="5">
        <f t="shared" si="1"/>
        <v>1799</v>
      </c>
      <c r="I18" s="5">
        <v>2390</v>
      </c>
    </row>
    <row r="19" spans="1:9" ht="13.5">
      <c r="A19" s="2" t="s">
        <v>14</v>
      </c>
      <c r="B19" s="5">
        <v>3721</v>
      </c>
      <c r="C19" s="5">
        <v>187</v>
      </c>
      <c r="D19" s="5">
        <v>144</v>
      </c>
      <c r="E19" s="5">
        <f t="shared" si="0"/>
        <v>4052</v>
      </c>
      <c r="F19" s="5">
        <v>670</v>
      </c>
      <c r="G19" s="5">
        <v>59</v>
      </c>
      <c r="H19" s="5">
        <f t="shared" si="1"/>
        <v>4781</v>
      </c>
      <c r="I19" s="5">
        <v>7616</v>
      </c>
    </row>
    <row r="20" spans="1:9" ht="13.5">
      <c r="A20" s="2" t="s">
        <v>15</v>
      </c>
      <c r="B20" s="8">
        <v>4443</v>
      </c>
      <c r="C20" s="5">
        <v>258</v>
      </c>
      <c r="D20" s="5">
        <v>123</v>
      </c>
      <c r="E20" s="5">
        <f t="shared" si="0"/>
        <v>4824</v>
      </c>
      <c r="F20" s="5">
        <v>549</v>
      </c>
      <c r="G20" s="5">
        <v>74</v>
      </c>
      <c r="H20" s="5">
        <f t="shared" si="1"/>
        <v>5447</v>
      </c>
      <c r="I20" s="5">
        <v>7928</v>
      </c>
    </row>
    <row r="21" spans="1:9" ht="13.5">
      <c r="A21" s="2" t="s">
        <v>16</v>
      </c>
      <c r="B21" s="5">
        <v>2042</v>
      </c>
      <c r="C21" s="5">
        <v>126</v>
      </c>
      <c r="D21" s="5">
        <v>106</v>
      </c>
      <c r="E21" s="5">
        <f t="shared" si="0"/>
        <v>2274</v>
      </c>
      <c r="F21" s="5">
        <v>266</v>
      </c>
      <c r="G21" s="5">
        <v>23</v>
      </c>
      <c r="H21" s="5">
        <f t="shared" si="1"/>
        <v>2563</v>
      </c>
      <c r="I21" s="5">
        <v>3520</v>
      </c>
    </row>
    <row r="22" spans="1:9" ht="13.5">
      <c r="A22" s="2" t="s">
        <v>17</v>
      </c>
      <c r="B22" s="5">
        <v>4165</v>
      </c>
      <c r="C22" s="5">
        <v>127</v>
      </c>
      <c r="D22" s="5">
        <v>72</v>
      </c>
      <c r="E22" s="5">
        <f t="shared" si="0"/>
        <v>4364</v>
      </c>
      <c r="F22" s="5">
        <v>494</v>
      </c>
      <c r="G22" s="5">
        <v>41</v>
      </c>
      <c r="H22" s="5">
        <f t="shared" si="1"/>
        <v>4899</v>
      </c>
      <c r="I22" s="5">
        <v>6614</v>
      </c>
    </row>
    <row r="23" spans="1:9" ht="13.5">
      <c r="A23" s="2" t="s">
        <v>18</v>
      </c>
      <c r="B23" s="5">
        <v>3583</v>
      </c>
      <c r="C23" s="5">
        <v>213</v>
      </c>
      <c r="D23" s="5">
        <v>141</v>
      </c>
      <c r="E23" s="5">
        <f t="shared" si="0"/>
        <v>3937</v>
      </c>
      <c r="F23" s="5">
        <v>381</v>
      </c>
      <c r="G23" s="5">
        <v>73</v>
      </c>
      <c r="H23" s="5">
        <f t="shared" si="1"/>
        <v>4391</v>
      </c>
      <c r="I23" s="5">
        <v>6236</v>
      </c>
    </row>
    <row r="24" spans="1:9" ht="13.5">
      <c r="A24" s="2" t="s">
        <v>19</v>
      </c>
      <c r="B24" s="5">
        <v>1616</v>
      </c>
      <c r="C24" s="5">
        <v>96</v>
      </c>
      <c r="D24" s="5">
        <v>43</v>
      </c>
      <c r="E24" s="5">
        <f t="shared" si="0"/>
        <v>1755</v>
      </c>
      <c r="F24" s="5">
        <v>158</v>
      </c>
      <c r="G24" s="5">
        <v>17</v>
      </c>
      <c r="H24" s="5">
        <f t="shared" si="1"/>
        <v>1930</v>
      </c>
      <c r="I24" s="5">
        <v>2482</v>
      </c>
    </row>
    <row r="25" spans="1:9" ht="13.5">
      <c r="A25" s="2" t="s">
        <v>20</v>
      </c>
      <c r="B25" s="5">
        <v>3166</v>
      </c>
      <c r="C25" s="5">
        <v>224</v>
      </c>
      <c r="D25" s="5">
        <v>125</v>
      </c>
      <c r="E25" s="5">
        <f t="shared" si="0"/>
        <v>3515</v>
      </c>
      <c r="F25" s="5">
        <v>371</v>
      </c>
      <c r="G25" s="5">
        <v>52</v>
      </c>
      <c r="H25" s="5">
        <f t="shared" si="1"/>
        <v>3938</v>
      </c>
      <c r="I25" s="5">
        <v>5409</v>
      </c>
    </row>
    <row r="26" spans="1:9" ht="13.5">
      <c r="A26" s="2" t="s">
        <v>21</v>
      </c>
      <c r="B26" s="5">
        <v>3958</v>
      </c>
      <c r="C26" s="5">
        <v>168</v>
      </c>
      <c r="D26" s="5">
        <v>69</v>
      </c>
      <c r="E26" s="5">
        <f t="shared" si="0"/>
        <v>4195</v>
      </c>
      <c r="F26" s="5">
        <v>571</v>
      </c>
      <c r="G26" s="5">
        <v>72</v>
      </c>
      <c r="H26" s="5">
        <f t="shared" si="1"/>
        <v>4838</v>
      </c>
      <c r="I26" s="5">
        <v>6515</v>
      </c>
    </row>
    <row r="27" spans="1:9" ht="13.5">
      <c r="A27" s="2" t="s">
        <v>22</v>
      </c>
      <c r="B27" s="5">
        <v>2102</v>
      </c>
      <c r="C27" s="5">
        <v>88</v>
      </c>
      <c r="D27" s="5">
        <v>48</v>
      </c>
      <c r="E27" s="5">
        <f t="shared" si="0"/>
        <v>2238</v>
      </c>
      <c r="F27" s="5">
        <v>261</v>
      </c>
      <c r="G27" s="5">
        <v>35</v>
      </c>
      <c r="H27" s="5">
        <f t="shared" si="1"/>
        <v>2534</v>
      </c>
      <c r="I27" s="5">
        <v>3486</v>
      </c>
    </row>
    <row r="28" spans="1:9" ht="13.5">
      <c r="A28" s="2" t="s">
        <v>23</v>
      </c>
      <c r="B28" s="5">
        <v>3698</v>
      </c>
      <c r="C28" s="5">
        <v>240</v>
      </c>
      <c r="D28" s="5">
        <v>166</v>
      </c>
      <c r="E28" s="5">
        <f t="shared" si="0"/>
        <v>4104</v>
      </c>
      <c r="F28" s="5">
        <v>361</v>
      </c>
      <c r="G28" s="5">
        <v>61</v>
      </c>
      <c r="H28" s="5">
        <f t="shared" si="1"/>
        <v>4526</v>
      </c>
      <c r="I28" s="5">
        <v>6335</v>
      </c>
    </row>
    <row r="29" spans="1:9" ht="13.5">
      <c r="A29" s="2" t="s">
        <v>24</v>
      </c>
      <c r="B29" s="5">
        <v>4222</v>
      </c>
      <c r="C29" s="5">
        <v>269</v>
      </c>
      <c r="D29" s="5">
        <v>186</v>
      </c>
      <c r="E29" s="5">
        <f t="shared" si="0"/>
        <v>4677</v>
      </c>
      <c r="F29" s="5">
        <v>724</v>
      </c>
      <c r="G29" s="5">
        <v>45</v>
      </c>
      <c r="H29" s="5">
        <f t="shared" si="1"/>
        <v>5446</v>
      </c>
      <c r="I29" s="5">
        <v>7269</v>
      </c>
    </row>
    <row r="30" spans="1:9" ht="13.5">
      <c r="A30" s="2" t="s">
        <v>25</v>
      </c>
      <c r="B30" s="5">
        <v>5816</v>
      </c>
      <c r="C30" s="5">
        <v>287</v>
      </c>
      <c r="D30" s="5">
        <v>185</v>
      </c>
      <c r="E30" s="5">
        <f t="shared" si="0"/>
        <v>6288</v>
      </c>
      <c r="F30" s="5">
        <v>735</v>
      </c>
      <c r="G30" s="5">
        <v>107</v>
      </c>
      <c r="H30" s="5">
        <f t="shared" si="1"/>
        <v>7130</v>
      </c>
      <c r="I30" s="5">
        <v>9827</v>
      </c>
    </row>
    <row r="31" spans="1:9" ht="13.5">
      <c r="A31" s="2" t="s">
        <v>26</v>
      </c>
      <c r="B31" s="5">
        <v>4020</v>
      </c>
      <c r="C31" s="5">
        <v>187</v>
      </c>
      <c r="D31" s="5">
        <v>124</v>
      </c>
      <c r="E31" s="5">
        <f t="shared" si="0"/>
        <v>4331</v>
      </c>
      <c r="F31" s="5">
        <v>481</v>
      </c>
      <c r="G31" s="5">
        <v>68</v>
      </c>
      <c r="H31" s="5">
        <f t="shared" si="1"/>
        <v>4880</v>
      </c>
      <c r="I31" s="5">
        <v>6784</v>
      </c>
    </row>
    <row r="32" spans="1:9" ht="13.5">
      <c r="A32" s="2" t="s">
        <v>27</v>
      </c>
      <c r="B32" s="5">
        <v>3658</v>
      </c>
      <c r="C32" s="5">
        <v>236</v>
      </c>
      <c r="D32" s="5">
        <v>119</v>
      </c>
      <c r="E32" s="5">
        <f t="shared" si="0"/>
        <v>4013</v>
      </c>
      <c r="F32" s="5">
        <v>556</v>
      </c>
      <c r="G32" s="5">
        <v>61</v>
      </c>
      <c r="H32" s="5">
        <f t="shared" si="1"/>
        <v>4630</v>
      </c>
      <c r="I32" s="5">
        <v>6646</v>
      </c>
    </row>
    <row r="33" spans="1:9" ht="13.5">
      <c r="A33" s="2" t="s">
        <v>28</v>
      </c>
      <c r="B33" s="5">
        <v>1829</v>
      </c>
      <c r="C33" s="5">
        <v>129</v>
      </c>
      <c r="D33" s="5">
        <v>101</v>
      </c>
      <c r="E33" s="5">
        <f t="shared" si="0"/>
        <v>2059</v>
      </c>
      <c r="F33" s="5">
        <v>280</v>
      </c>
      <c r="G33" s="5">
        <v>17</v>
      </c>
      <c r="H33" s="5">
        <f t="shared" si="1"/>
        <v>2356</v>
      </c>
      <c r="I33" s="5">
        <v>3367</v>
      </c>
    </row>
    <row r="34" spans="1:9" ht="13.5">
      <c r="A34" s="2" t="s">
        <v>29</v>
      </c>
      <c r="B34" s="5">
        <v>2822</v>
      </c>
      <c r="C34" s="5">
        <v>429</v>
      </c>
      <c r="D34" s="5">
        <v>149</v>
      </c>
      <c r="E34" s="5">
        <f t="shared" si="0"/>
        <v>3400</v>
      </c>
      <c r="F34" s="5">
        <v>411</v>
      </c>
      <c r="G34" s="5">
        <v>25</v>
      </c>
      <c r="H34" s="5">
        <f t="shared" si="1"/>
        <v>3836</v>
      </c>
      <c r="I34" s="5">
        <v>5863</v>
      </c>
    </row>
    <row r="35" spans="1:9" ht="13.5">
      <c r="A35" s="2" t="s">
        <v>30</v>
      </c>
      <c r="B35" s="5">
        <v>1479</v>
      </c>
      <c r="C35" s="5">
        <v>69</v>
      </c>
      <c r="D35" s="5">
        <v>64</v>
      </c>
      <c r="E35" s="5">
        <f t="shared" si="0"/>
        <v>1612</v>
      </c>
      <c r="F35" s="5">
        <v>169</v>
      </c>
      <c r="G35" s="5">
        <v>8</v>
      </c>
      <c r="H35" s="5">
        <f t="shared" si="1"/>
        <v>1789</v>
      </c>
      <c r="I35" s="5">
        <v>2496</v>
      </c>
    </row>
    <row r="36" spans="1:9" ht="13.5">
      <c r="A36" s="2" t="s">
        <v>31</v>
      </c>
      <c r="B36" s="5">
        <v>3871</v>
      </c>
      <c r="C36" s="5">
        <v>254</v>
      </c>
      <c r="D36" s="5">
        <v>140</v>
      </c>
      <c r="E36" s="5">
        <f t="shared" si="0"/>
        <v>4265</v>
      </c>
      <c r="F36" s="5">
        <v>594</v>
      </c>
      <c r="G36" s="5">
        <v>61</v>
      </c>
      <c r="H36" s="5">
        <f t="shared" si="1"/>
        <v>4920</v>
      </c>
      <c r="I36" s="5">
        <v>7391</v>
      </c>
    </row>
    <row r="37" spans="1:9" ht="13.5">
      <c r="A37" s="2" t="s">
        <v>32</v>
      </c>
      <c r="B37" s="5">
        <v>3155</v>
      </c>
      <c r="C37" s="5">
        <v>165</v>
      </c>
      <c r="D37" s="5">
        <v>92</v>
      </c>
      <c r="E37" s="5">
        <f t="shared" si="0"/>
        <v>3412</v>
      </c>
      <c r="F37" s="5">
        <v>356</v>
      </c>
      <c r="G37" s="5">
        <v>24</v>
      </c>
      <c r="H37" s="5">
        <f t="shared" si="1"/>
        <v>3792</v>
      </c>
      <c r="I37" s="5">
        <v>5634</v>
      </c>
    </row>
    <row r="38" spans="1:9" ht="13.5">
      <c r="A38" s="2" t="s">
        <v>33</v>
      </c>
      <c r="B38" s="5">
        <v>3551</v>
      </c>
      <c r="C38" s="5">
        <v>172</v>
      </c>
      <c r="D38" s="5">
        <v>85</v>
      </c>
      <c r="E38" s="5">
        <f t="shared" si="0"/>
        <v>3808</v>
      </c>
      <c r="F38" s="5">
        <v>523</v>
      </c>
      <c r="G38" s="5">
        <v>119</v>
      </c>
      <c r="H38" s="5">
        <f t="shared" si="1"/>
        <v>4450</v>
      </c>
      <c r="I38" s="5">
        <v>6207</v>
      </c>
    </row>
    <row r="39" spans="1:9" ht="13.5">
      <c r="A39" s="2" t="s">
        <v>34</v>
      </c>
      <c r="B39" s="5">
        <v>2746</v>
      </c>
      <c r="C39" s="5">
        <v>78</v>
      </c>
      <c r="D39" s="5">
        <v>46</v>
      </c>
      <c r="E39" s="5">
        <f t="shared" si="0"/>
        <v>2870</v>
      </c>
      <c r="F39" s="5">
        <v>234</v>
      </c>
      <c r="G39" s="5">
        <v>37</v>
      </c>
      <c r="H39" s="5">
        <f t="shared" si="1"/>
        <v>3141</v>
      </c>
      <c r="I39" s="5">
        <v>4351</v>
      </c>
    </row>
    <row r="40" spans="1:9" ht="13.5">
      <c r="A40" s="2" t="s">
        <v>35</v>
      </c>
      <c r="B40" s="5">
        <v>3866</v>
      </c>
      <c r="C40" s="5">
        <v>42</v>
      </c>
      <c r="D40" s="5">
        <v>54</v>
      </c>
      <c r="E40" s="5">
        <f t="shared" si="0"/>
        <v>3962</v>
      </c>
      <c r="F40" s="5">
        <v>376</v>
      </c>
      <c r="G40" s="5">
        <v>67</v>
      </c>
      <c r="H40" s="5">
        <f>E40+F40+G40</f>
        <v>4405</v>
      </c>
      <c r="I40" s="5">
        <v>5665</v>
      </c>
    </row>
    <row r="41" spans="1:9" ht="13.5">
      <c r="A41" s="2" t="s">
        <v>36</v>
      </c>
      <c r="B41" s="5">
        <v>2331</v>
      </c>
      <c r="C41" s="5">
        <v>63</v>
      </c>
      <c r="D41" s="5">
        <v>29</v>
      </c>
      <c r="E41" s="5">
        <f t="shared" si="0"/>
        <v>2423</v>
      </c>
      <c r="F41" s="5">
        <v>380</v>
      </c>
      <c r="G41" s="5">
        <v>48</v>
      </c>
      <c r="H41" s="5">
        <f t="shared" si="1"/>
        <v>2851</v>
      </c>
      <c r="I41" s="5">
        <v>3777</v>
      </c>
    </row>
    <row r="42" spans="1:9" ht="13.5">
      <c r="A42" s="2" t="s">
        <v>37</v>
      </c>
      <c r="B42" s="5">
        <v>2333</v>
      </c>
      <c r="C42" s="5">
        <v>35</v>
      </c>
      <c r="D42" s="5">
        <v>9</v>
      </c>
      <c r="E42" s="5">
        <f t="shared" si="0"/>
        <v>2377</v>
      </c>
      <c r="F42" s="5">
        <v>282</v>
      </c>
      <c r="G42" s="5">
        <v>23</v>
      </c>
      <c r="H42" s="5">
        <f t="shared" si="1"/>
        <v>2682</v>
      </c>
      <c r="I42" s="5">
        <v>3232</v>
      </c>
    </row>
    <row r="43" spans="1:9" ht="13.5">
      <c r="A43" s="2" t="s">
        <v>38</v>
      </c>
      <c r="B43" s="5">
        <v>2778</v>
      </c>
      <c r="C43" s="5">
        <v>35</v>
      </c>
      <c r="D43" s="5">
        <v>27</v>
      </c>
      <c r="E43" s="5">
        <f>SUM(B43:D43)</f>
        <v>2840</v>
      </c>
      <c r="F43" s="5">
        <v>469</v>
      </c>
      <c r="G43" s="5">
        <v>15</v>
      </c>
      <c r="H43" s="5">
        <f>E43+F43+G43</f>
        <v>3324</v>
      </c>
      <c r="I43" s="5">
        <v>4403</v>
      </c>
    </row>
    <row r="44" spans="1:9" ht="27">
      <c r="A44" s="3" t="s">
        <v>57</v>
      </c>
      <c r="B44" s="5">
        <f aca="true" t="shared" si="2" ref="B44:I44">SUM(B5:B8)</f>
        <v>137077</v>
      </c>
      <c r="C44" s="5">
        <f t="shared" si="2"/>
        <v>10958</v>
      </c>
      <c r="D44" s="5">
        <f t="shared" si="2"/>
        <v>9025</v>
      </c>
      <c r="E44" s="5">
        <f t="shared" si="2"/>
        <v>157060</v>
      </c>
      <c r="F44" s="5">
        <f t="shared" si="2"/>
        <v>17926</v>
      </c>
      <c r="G44" s="5">
        <f t="shared" si="2"/>
        <v>2790</v>
      </c>
      <c r="H44" s="5">
        <f t="shared" si="2"/>
        <v>177776</v>
      </c>
      <c r="I44" s="5">
        <f t="shared" si="2"/>
        <v>299410</v>
      </c>
    </row>
    <row r="45" spans="1:9" ht="37.5">
      <c r="A45" s="4" t="s">
        <v>59</v>
      </c>
      <c r="B45" s="5">
        <f aca="true" t="shared" si="3" ref="B45:I45">B10+B12+B30</f>
        <v>16604</v>
      </c>
      <c r="C45" s="5">
        <f t="shared" si="3"/>
        <v>905</v>
      </c>
      <c r="D45" s="5">
        <f t="shared" si="3"/>
        <v>540</v>
      </c>
      <c r="E45" s="5">
        <f t="shared" si="3"/>
        <v>18049</v>
      </c>
      <c r="F45" s="5">
        <f t="shared" si="3"/>
        <v>2168</v>
      </c>
      <c r="G45" s="5">
        <f t="shared" si="3"/>
        <v>279</v>
      </c>
      <c r="H45" s="5">
        <f t="shared" si="3"/>
        <v>20496</v>
      </c>
      <c r="I45" s="5">
        <f t="shared" si="3"/>
        <v>29423</v>
      </c>
    </row>
    <row r="46" spans="1:9" ht="34.5">
      <c r="A46" s="4" t="s">
        <v>58</v>
      </c>
      <c r="B46" s="5">
        <f aca="true" t="shared" si="4" ref="B46:I46">SUM(B9:B43)-B10-B12-B30</f>
        <v>95720</v>
      </c>
      <c r="C46" s="5">
        <f t="shared" si="4"/>
        <v>4786</v>
      </c>
      <c r="D46" s="5">
        <f t="shared" si="4"/>
        <v>2857</v>
      </c>
      <c r="E46" s="5">
        <f t="shared" si="4"/>
        <v>103363</v>
      </c>
      <c r="F46" s="5">
        <f t="shared" si="4"/>
        <v>12943</v>
      </c>
      <c r="G46" s="5">
        <f t="shared" si="4"/>
        <v>1407</v>
      </c>
      <c r="H46" s="5">
        <f t="shared" si="4"/>
        <v>117713</v>
      </c>
      <c r="I46" s="5">
        <f t="shared" si="4"/>
        <v>163603</v>
      </c>
    </row>
    <row r="47" spans="1:9" ht="27">
      <c r="A47" s="7" t="s">
        <v>45</v>
      </c>
      <c r="B47" s="5">
        <f aca="true" t="shared" si="5" ref="B47:I47">SUM(B45:B46)</f>
        <v>112324</v>
      </c>
      <c r="C47" s="5">
        <f t="shared" si="5"/>
        <v>5691</v>
      </c>
      <c r="D47" s="5">
        <f t="shared" si="5"/>
        <v>3397</v>
      </c>
      <c r="E47" s="5">
        <f t="shared" si="5"/>
        <v>121412</v>
      </c>
      <c r="F47" s="5">
        <f t="shared" si="5"/>
        <v>15111</v>
      </c>
      <c r="G47" s="5">
        <f t="shared" si="5"/>
        <v>1686</v>
      </c>
      <c r="H47" s="5">
        <f t="shared" si="5"/>
        <v>138209</v>
      </c>
      <c r="I47" s="5">
        <f t="shared" si="5"/>
        <v>193026</v>
      </c>
    </row>
    <row r="48" spans="1:9" ht="27">
      <c r="A48" s="3" t="s">
        <v>40</v>
      </c>
      <c r="B48" s="5">
        <f aca="true" t="shared" si="6" ref="B48:I48">SUM(B5:B43)</f>
        <v>249401</v>
      </c>
      <c r="C48" s="5">
        <f t="shared" si="6"/>
        <v>16649</v>
      </c>
      <c r="D48" s="5">
        <f t="shared" si="6"/>
        <v>12422</v>
      </c>
      <c r="E48" s="5">
        <f t="shared" si="6"/>
        <v>278472</v>
      </c>
      <c r="F48" s="5">
        <f t="shared" si="6"/>
        <v>33037</v>
      </c>
      <c r="G48" s="5">
        <f t="shared" si="6"/>
        <v>4476</v>
      </c>
      <c r="H48" s="5">
        <f t="shared" si="6"/>
        <v>315985</v>
      </c>
      <c r="I48" s="5">
        <f t="shared" si="6"/>
        <v>492436</v>
      </c>
    </row>
  </sheetData>
  <mergeCells count="6">
    <mergeCell ref="I3:I4"/>
    <mergeCell ref="B3:E3"/>
    <mergeCell ref="A3:A4"/>
    <mergeCell ref="F3:F4"/>
    <mergeCell ref="G3:G4"/>
    <mergeCell ref="H3:H4"/>
  </mergeCells>
  <printOptions/>
  <pageMargins left="0.58" right="0.54" top="0.72" bottom="0.6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8"/>
  <sheetViews>
    <sheetView tabSelected="1" workbookViewId="0" topLeftCell="A1">
      <selection activeCell="A2" sqref="A2"/>
    </sheetView>
  </sheetViews>
  <sheetFormatPr defaultColWidth="9.00390625" defaultRowHeight="13.5"/>
  <cols>
    <col min="2" max="2" width="10.25390625" style="0" customWidth="1"/>
    <col min="3" max="5" width="11.75390625" style="0" customWidth="1"/>
    <col min="6" max="6" width="11.25390625" style="0" customWidth="1"/>
    <col min="7" max="8" width="10.25390625" style="0" customWidth="1"/>
  </cols>
  <sheetData>
    <row r="1" spans="1:12" ht="13.5">
      <c r="A1" t="s">
        <v>66</v>
      </c>
      <c r="K1" s="1"/>
      <c r="L1" s="1"/>
    </row>
    <row r="3" spans="1:8" ht="13.5">
      <c r="A3" s="17" t="s">
        <v>41</v>
      </c>
      <c r="B3" s="18" t="s">
        <v>47</v>
      </c>
      <c r="C3" s="18"/>
      <c r="D3" s="18"/>
      <c r="E3" s="18"/>
      <c r="F3" s="18"/>
      <c r="G3" s="18" t="s">
        <v>60</v>
      </c>
      <c r="H3" s="18" t="s">
        <v>61</v>
      </c>
    </row>
    <row r="4" spans="1:8" ht="27">
      <c r="A4" s="17"/>
      <c r="B4" s="10" t="s">
        <v>62</v>
      </c>
      <c r="C4" s="10" t="s">
        <v>63</v>
      </c>
      <c r="D4" s="10" t="s">
        <v>42</v>
      </c>
      <c r="E4" s="10" t="s">
        <v>43</v>
      </c>
      <c r="F4" s="11" t="s">
        <v>44</v>
      </c>
      <c r="G4" s="18"/>
      <c r="H4" s="18"/>
    </row>
    <row r="5" spans="1:8" ht="13.5">
      <c r="A5" s="2" t="s">
        <v>0</v>
      </c>
      <c r="B5" s="6">
        <v>5086</v>
      </c>
      <c r="C5" s="6">
        <v>480</v>
      </c>
      <c r="D5" s="6">
        <v>518</v>
      </c>
      <c r="E5" s="6">
        <v>553</v>
      </c>
      <c r="F5" s="6">
        <f>SUM(B5:E5)</f>
        <v>6637</v>
      </c>
      <c r="G5" s="6">
        <v>1083</v>
      </c>
      <c r="H5" s="6">
        <f>F5+G5</f>
        <v>7720</v>
      </c>
    </row>
    <row r="6" spans="1:8" ht="13.5">
      <c r="A6" s="2" t="s">
        <v>1</v>
      </c>
      <c r="B6" s="6">
        <v>5538</v>
      </c>
      <c r="C6" s="6">
        <v>482</v>
      </c>
      <c r="D6" s="6">
        <v>545</v>
      </c>
      <c r="E6" s="6">
        <v>554</v>
      </c>
      <c r="F6" s="6">
        <f aca="true" t="shared" si="0" ref="F6:F42">SUM(B6:E6)</f>
        <v>7119</v>
      </c>
      <c r="G6" s="6">
        <v>878</v>
      </c>
      <c r="H6" s="6">
        <f aca="true" t="shared" si="1" ref="H6:H42">F6+G6</f>
        <v>7997</v>
      </c>
    </row>
    <row r="7" spans="1:8" ht="13.5">
      <c r="A7" s="2" t="s">
        <v>2</v>
      </c>
      <c r="B7" s="6">
        <v>1497</v>
      </c>
      <c r="C7" s="6">
        <v>116</v>
      </c>
      <c r="D7" s="6">
        <v>138</v>
      </c>
      <c r="E7" s="6">
        <v>178</v>
      </c>
      <c r="F7" s="6">
        <f t="shared" si="0"/>
        <v>1929</v>
      </c>
      <c r="G7" s="6">
        <v>506</v>
      </c>
      <c r="H7" s="6">
        <f t="shared" si="1"/>
        <v>2435</v>
      </c>
    </row>
    <row r="8" spans="1:8" ht="13.5">
      <c r="A8" s="2" t="s">
        <v>3</v>
      </c>
      <c r="B8" s="6">
        <v>1565</v>
      </c>
      <c r="C8" s="6">
        <v>184</v>
      </c>
      <c r="D8" s="6">
        <v>242</v>
      </c>
      <c r="E8" s="6">
        <v>250</v>
      </c>
      <c r="F8" s="6">
        <f>SUM(B8:E8)</f>
        <v>2241</v>
      </c>
      <c r="G8" s="6">
        <v>323</v>
      </c>
      <c r="H8" s="6">
        <f t="shared" si="1"/>
        <v>2564</v>
      </c>
    </row>
    <row r="9" spans="1:8" ht="13.5">
      <c r="A9" s="2" t="s">
        <v>4</v>
      </c>
      <c r="B9" s="6">
        <v>367</v>
      </c>
      <c r="C9" s="6">
        <v>46</v>
      </c>
      <c r="D9" s="6">
        <v>46</v>
      </c>
      <c r="E9" s="6">
        <v>33</v>
      </c>
      <c r="F9" s="6">
        <f t="shared" si="0"/>
        <v>492</v>
      </c>
      <c r="G9" s="6">
        <v>55</v>
      </c>
      <c r="H9" s="6">
        <f t="shared" si="1"/>
        <v>547</v>
      </c>
    </row>
    <row r="10" spans="1:8" ht="13.5">
      <c r="A10" s="2" t="s">
        <v>5</v>
      </c>
      <c r="B10" s="6">
        <v>555</v>
      </c>
      <c r="C10" s="6">
        <v>63</v>
      </c>
      <c r="D10" s="6">
        <v>90</v>
      </c>
      <c r="E10" s="6">
        <v>73</v>
      </c>
      <c r="F10" s="6">
        <f t="shared" si="0"/>
        <v>781</v>
      </c>
      <c r="G10" s="6">
        <v>117</v>
      </c>
      <c r="H10" s="6">
        <f t="shared" si="1"/>
        <v>898</v>
      </c>
    </row>
    <row r="11" spans="1:8" ht="13.5">
      <c r="A11" s="2" t="s">
        <v>6</v>
      </c>
      <c r="B11" s="6">
        <v>102</v>
      </c>
      <c r="C11" s="6">
        <v>14</v>
      </c>
      <c r="D11" s="6">
        <v>16</v>
      </c>
      <c r="E11" s="6">
        <v>13</v>
      </c>
      <c r="F11" s="6">
        <f t="shared" si="0"/>
        <v>145</v>
      </c>
      <c r="G11" s="6">
        <v>13</v>
      </c>
      <c r="H11" s="6">
        <f t="shared" si="1"/>
        <v>158</v>
      </c>
    </row>
    <row r="12" spans="1:8" ht="13.5">
      <c r="A12" s="2" t="s">
        <v>7</v>
      </c>
      <c r="B12" s="6">
        <v>439</v>
      </c>
      <c r="C12" s="6">
        <v>86</v>
      </c>
      <c r="D12" s="6">
        <v>72</v>
      </c>
      <c r="E12" s="6">
        <v>55</v>
      </c>
      <c r="F12" s="6">
        <f t="shared" si="0"/>
        <v>652</v>
      </c>
      <c r="G12" s="6">
        <v>55</v>
      </c>
      <c r="H12" s="6">
        <f t="shared" si="1"/>
        <v>707</v>
      </c>
    </row>
    <row r="13" spans="1:8" ht="13.5">
      <c r="A13" s="2" t="s">
        <v>8</v>
      </c>
      <c r="B13" s="6">
        <v>267</v>
      </c>
      <c r="C13" s="6">
        <v>30</v>
      </c>
      <c r="D13" s="6">
        <v>51</v>
      </c>
      <c r="E13" s="6">
        <v>43</v>
      </c>
      <c r="F13" s="6">
        <f t="shared" si="0"/>
        <v>391</v>
      </c>
      <c r="G13" s="6">
        <v>22</v>
      </c>
      <c r="H13" s="6">
        <f t="shared" si="1"/>
        <v>413</v>
      </c>
    </row>
    <row r="14" spans="1:8" ht="13.5">
      <c r="A14" s="2" t="s">
        <v>9</v>
      </c>
      <c r="B14" s="6">
        <v>491</v>
      </c>
      <c r="C14" s="6">
        <v>52</v>
      </c>
      <c r="D14" s="6">
        <v>60</v>
      </c>
      <c r="E14" s="6">
        <v>55</v>
      </c>
      <c r="F14" s="6">
        <f t="shared" si="0"/>
        <v>658</v>
      </c>
      <c r="G14" s="6">
        <v>66</v>
      </c>
      <c r="H14" s="6">
        <f t="shared" si="1"/>
        <v>724</v>
      </c>
    </row>
    <row r="15" spans="1:8" ht="13.5">
      <c r="A15" s="2" t="s">
        <v>10</v>
      </c>
      <c r="B15" s="6">
        <v>242</v>
      </c>
      <c r="C15" s="6">
        <v>20</v>
      </c>
      <c r="D15" s="6">
        <v>51</v>
      </c>
      <c r="E15" s="6">
        <v>45</v>
      </c>
      <c r="F15" s="6">
        <f t="shared" si="0"/>
        <v>358</v>
      </c>
      <c r="G15" s="6">
        <v>24</v>
      </c>
      <c r="H15" s="6">
        <f t="shared" si="1"/>
        <v>382</v>
      </c>
    </row>
    <row r="16" spans="1:8" ht="13.5">
      <c r="A16" s="2" t="s">
        <v>11</v>
      </c>
      <c r="B16" s="6">
        <v>225</v>
      </c>
      <c r="C16" s="6">
        <v>31</v>
      </c>
      <c r="D16" s="6">
        <v>43</v>
      </c>
      <c r="E16" s="6">
        <v>49</v>
      </c>
      <c r="F16" s="6">
        <f t="shared" si="0"/>
        <v>348</v>
      </c>
      <c r="G16" s="6">
        <v>62</v>
      </c>
      <c r="H16" s="6">
        <f t="shared" si="1"/>
        <v>410</v>
      </c>
    </row>
    <row r="17" spans="1:8" ht="13.5">
      <c r="A17" s="2" t="s">
        <v>12</v>
      </c>
      <c r="B17" s="6">
        <v>278</v>
      </c>
      <c r="C17" s="6">
        <v>48</v>
      </c>
      <c r="D17" s="6">
        <v>60</v>
      </c>
      <c r="E17" s="6">
        <v>49</v>
      </c>
      <c r="F17" s="6">
        <f t="shared" si="0"/>
        <v>435</v>
      </c>
      <c r="G17" s="6">
        <v>29</v>
      </c>
      <c r="H17" s="6">
        <f t="shared" si="1"/>
        <v>464</v>
      </c>
    </row>
    <row r="18" spans="1:8" ht="13.5">
      <c r="A18" s="2" t="s">
        <v>13</v>
      </c>
      <c r="B18" s="6">
        <v>140</v>
      </c>
      <c r="C18" s="6">
        <v>14</v>
      </c>
      <c r="D18" s="6">
        <v>21</v>
      </c>
      <c r="E18" s="6">
        <v>24</v>
      </c>
      <c r="F18" s="6">
        <f t="shared" si="0"/>
        <v>199</v>
      </c>
      <c r="G18" s="6">
        <v>11</v>
      </c>
      <c r="H18" s="6">
        <f t="shared" si="1"/>
        <v>210</v>
      </c>
    </row>
    <row r="19" spans="1:8" ht="13.5">
      <c r="A19" s="2" t="s">
        <v>14</v>
      </c>
      <c r="B19" s="6">
        <v>527</v>
      </c>
      <c r="C19" s="6">
        <v>55</v>
      </c>
      <c r="D19" s="6">
        <v>45</v>
      </c>
      <c r="E19" s="6">
        <v>43</v>
      </c>
      <c r="F19" s="6">
        <f t="shared" si="0"/>
        <v>670</v>
      </c>
      <c r="G19" s="6">
        <v>59</v>
      </c>
      <c r="H19" s="6">
        <f>F19+G19</f>
        <v>729</v>
      </c>
    </row>
    <row r="20" spans="1:8" ht="13.5">
      <c r="A20" s="2" t="s">
        <v>15</v>
      </c>
      <c r="B20" s="6">
        <v>369</v>
      </c>
      <c r="C20" s="6">
        <v>53</v>
      </c>
      <c r="D20" s="6">
        <v>51</v>
      </c>
      <c r="E20" s="6">
        <v>76</v>
      </c>
      <c r="F20" s="6">
        <f t="shared" si="0"/>
        <v>549</v>
      </c>
      <c r="G20" s="6">
        <v>74</v>
      </c>
      <c r="H20" s="6">
        <f t="shared" si="1"/>
        <v>623</v>
      </c>
    </row>
    <row r="21" spans="1:8" ht="13.5">
      <c r="A21" s="2" t="s">
        <v>16</v>
      </c>
      <c r="B21" s="6">
        <v>181</v>
      </c>
      <c r="C21" s="6">
        <v>24</v>
      </c>
      <c r="D21" s="6">
        <v>31</v>
      </c>
      <c r="E21" s="6">
        <v>30</v>
      </c>
      <c r="F21" s="6">
        <f t="shared" si="0"/>
        <v>266</v>
      </c>
      <c r="G21" s="6">
        <v>23</v>
      </c>
      <c r="H21" s="6">
        <f t="shared" si="1"/>
        <v>289</v>
      </c>
    </row>
    <row r="22" spans="1:8" ht="13.5">
      <c r="A22" s="2" t="s">
        <v>17</v>
      </c>
      <c r="B22" s="6">
        <v>349</v>
      </c>
      <c r="C22" s="6">
        <v>48</v>
      </c>
      <c r="D22" s="6">
        <v>43</v>
      </c>
      <c r="E22" s="6">
        <v>54</v>
      </c>
      <c r="F22" s="6">
        <f t="shared" si="0"/>
        <v>494</v>
      </c>
      <c r="G22" s="6">
        <v>41</v>
      </c>
      <c r="H22" s="6">
        <f t="shared" si="1"/>
        <v>535</v>
      </c>
    </row>
    <row r="23" spans="1:8" ht="13.5">
      <c r="A23" s="2" t="s">
        <v>18</v>
      </c>
      <c r="B23" s="6">
        <v>254</v>
      </c>
      <c r="C23" s="6">
        <v>47</v>
      </c>
      <c r="D23" s="6">
        <v>42</v>
      </c>
      <c r="E23" s="6">
        <v>38</v>
      </c>
      <c r="F23" s="6">
        <f t="shared" si="0"/>
        <v>381</v>
      </c>
      <c r="G23" s="6">
        <v>73</v>
      </c>
      <c r="H23" s="6">
        <f t="shared" si="1"/>
        <v>454</v>
      </c>
    </row>
    <row r="24" spans="1:8" ht="13.5">
      <c r="A24" s="2" t="s">
        <v>19</v>
      </c>
      <c r="B24" s="6">
        <v>112</v>
      </c>
      <c r="C24" s="6">
        <v>12</v>
      </c>
      <c r="D24" s="6">
        <v>14</v>
      </c>
      <c r="E24" s="6">
        <v>20</v>
      </c>
      <c r="F24" s="6">
        <f t="shared" si="0"/>
        <v>158</v>
      </c>
      <c r="G24" s="6">
        <v>17</v>
      </c>
      <c r="H24" s="6">
        <f t="shared" si="1"/>
        <v>175</v>
      </c>
    </row>
    <row r="25" spans="1:8" ht="13.5">
      <c r="A25" s="2" t="s">
        <v>20</v>
      </c>
      <c r="B25" s="6">
        <v>238</v>
      </c>
      <c r="C25" s="6">
        <v>44</v>
      </c>
      <c r="D25" s="6">
        <v>47</v>
      </c>
      <c r="E25" s="6">
        <v>42</v>
      </c>
      <c r="F25" s="6">
        <f t="shared" si="0"/>
        <v>371</v>
      </c>
      <c r="G25" s="6">
        <v>52</v>
      </c>
      <c r="H25" s="6">
        <f t="shared" si="1"/>
        <v>423</v>
      </c>
    </row>
    <row r="26" spans="1:8" ht="13.5">
      <c r="A26" s="2" t="s">
        <v>21</v>
      </c>
      <c r="B26" s="6">
        <v>420</v>
      </c>
      <c r="C26" s="6">
        <v>59</v>
      </c>
      <c r="D26" s="6">
        <v>63</v>
      </c>
      <c r="E26" s="6">
        <v>29</v>
      </c>
      <c r="F26" s="6">
        <f t="shared" si="0"/>
        <v>571</v>
      </c>
      <c r="G26" s="6">
        <v>72</v>
      </c>
      <c r="H26" s="6">
        <f t="shared" si="1"/>
        <v>643</v>
      </c>
    </row>
    <row r="27" spans="1:8" ht="13.5">
      <c r="A27" s="2" t="s">
        <v>22</v>
      </c>
      <c r="B27" s="6">
        <v>194</v>
      </c>
      <c r="C27" s="6">
        <v>16</v>
      </c>
      <c r="D27" s="6">
        <v>38</v>
      </c>
      <c r="E27" s="6">
        <v>13</v>
      </c>
      <c r="F27" s="6">
        <f t="shared" si="0"/>
        <v>261</v>
      </c>
      <c r="G27" s="6">
        <v>35</v>
      </c>
      <c r="H27" s="6">
        <f t="shared" si="1"/>
        <v>296</v>
      </c>
    </row>
    <row r="28" spans="1:8" ht="13.5">
      <c r="A28" s="2" t="s">
        <v>23</v>
      </c>
      <c r="B28" s="6">
        <v>239</v>
      </c>
      <c r="C28" s="6">
        <v>38</v>
      </c>
      <c r="D28" s="6">
        <v>48</v>
      </c>
      <c r="E28" s="6">
        <v>36</v>
      </c>
      <c r="F28" s="6">
        <f t="shared" si="0"/>
        <v>361</v>
      </c>
      <c r="G28" s="6">
        <v>61</v>
      </c>
      <c r="H28" s="6">
        <f t="shared" si="1"/>
        <v>422</v>
      </c>
    </row>
    <row r="29" spans="1:8" ht="13.5">
      <c r="A29" s="2" t="s">
        <v>24</v>
      </c>
      <c r="B29" s="6">
        <v>493</v>
      </c>
      <c r="C29" s="6">
        <v>63</v>
      </c>
      <c r="D29" s="6">
        <v>72</v>
      </c>
      <c r="E29" s="6">
        <v>96</v>
      </c>
      <c r="F29" s="6">
        <f t="shared" si="0"/>
        <v>724</v>
      </c>
      <c r="G29" s="6">
        <v>45</v>
      </c>
      <c r="H29" s="6">
        <f t="shared" si="1"/>
        <v>769</v>
      </c>
    </row>
    <row r="30" spans="1:8" ht="13.5">
      <c r="A30" s="2" t="s">
        <v>25</v>
      </c>
      <c r="B30" s="6">
        <v>559</v>
      </c>
      <c r="C30" s="6">
        <v>63</v>
      </c>
      <c r="D30" s="6">
        <v>58</v>
      </c>
      <c r="E30" s="6">
        <v>55</v>
      </c>
      <c r="F30" s="6">
        <f>SUM(B30:E30)</f>
        <v>735</v>
      </c>
      <c r="G30" s="6">
        <v>107</v>
      </c>
      <c r="H30" s="6">
        <f t="shared" si="1"/>
        <v>842</v>
      </c>
    </row>
    <row r="31" spans="1:8" ht="13.5">
      <c r="A31" s="2" t="s">
        <v>26</v>
      </c>
      <c r="B31" s="6">
        <v>349</v>
      </c>
      <c r="C31" s="6">
        <v>43</v>
      </c>
      <c r="D31" s="6">
        <v>55</v>
      </c>
      <c r="E31" s="6">
        <v>34</v>
      </c>
      <c r="F31" s="6">
        <f t="shared" si="0"/>
        <v>481</v>
      </c>
      <c r="G31" s="6">
        <v>68</v>
      </c>
      <c r="H31" s="6">
        <f t="shared" si="1"/>
        <v>549</v>
      </c>
    </row>
    <row r="32" spans="1:8" ht="13.5">
      <c r="A32" s="2" t="s">
        <v>27</v>
      </c>
      <c r="B32" s="6">
        <v>433</v>
      </c>
      <c r="C32" s="6">
        <v>28</v>
      </c>
      <c r="D32" s="6">
        <v>47</v>
      </c>
      <c r="E32" s="6">
        <v>48</v>
      </c>
      <c r="F32" s="6">
        <f t="shared" si="0"/>
        <v>556</v>
      </c>
      <c r="G32" s="6">
        <v>61</v>
      </c>
      <c r="H32" s="6">
        <f t="shared" si="1"/>
        <v>617</v>
      </c>
    </row>
    <row r="33" spans="1:8" ht="13.5">
      <c r="A33" s="2" t="s">
        <v>28</v>
      </c>
      <c r="B33" s="6">
        <v>205</v>
      </c>
      <c r="C33" s="6">
        <v>19</v>
      </c>
      <c r="D33" s="6">
        <v>27</v>
      </c>
      <c r="E33" s="6">
        <v>29</v>
      </c>
      <c r="F33" s="6">
        <f t="shared" si="0"/>
        <v>280</v>
      </c>
      <c r="G33" s="6">
        <v>17</v>
      </c>
      <c r="H33" s="6">
        <f t="shared" si="1"/>
        <v>297</v>
      </c>
    </row>
    <row r="34" spans="1:8" ht="13.5">
      <c r="A34" s="2" t="s">
        <v>29</v>
      </c>
      <c r="B34" s="6">
        <v>268</v>
      </c>
      <c r="C34" s="6">
        <v>55</v>
      </c>
      <c r="D34" s="6">
        <v>30</v>
      </c>
      <c r="E34" s="6">
        <v>58</v>
      </c>
      <c r="F34" s="6">
        <f t="shared" si="0"/>
        <v>411</v>
      </c>
      <c r="G34" s="6">
        <v>25</v>
      </c>
      <c r="H34" s="6">
        <f t="shared" si="1"/>
        <v>436</v>
      </c>
    </row>
    <row r="35" spans="1:8" ht="13.5">
      <c r="A35" s="2" t="s">
        <v>30</v>
      </c>
      <c r="B35" s="6">
        <v>95</v>
      </c>
      <c r="C35" s="6">
        <v>24</v>
      </c>
      <c r="D35" s="6">
        <v>26</v>
      </c>
      <c r="E35" s="6">
        <v>24</v>
      </c>
      <c r="F35" s="6">
        <f t="shared" si="0"/>
        <v>169</v>
      </c>
      <c r="G35" s="6">
        <v>8</v>
      </c>
      <c r="H35" s="6">
        <f t="shared" si="1"/>
        <v>177</v>
      </c>
    </row>
    <row r="36" spans="1:8" ht="13.5">
      <c r="A36" s="2" t="s">
        <v>31</v>
      </c>
      <c r="B36" s="6">
        <v>436</v>
      </c>
      <c r="C36" s="6">
        <v>43</v>
      </c>
      <c r="D36" s="6">
        <v>52</v>
      </c>
      <c r="E36" s="6">
        <v>63</v>
      </c>
      <c r="F36" s="6">
        <f t="shared" si="0"/>
        <v>594</v>
      </c>
      <c r="G36" s="6">
        <v>61</v>
      </c>
      <c r="H36" s="6">
        <f t="shared" si="1"/>
        <v>655</v>
      </c>
    </row>
    <row r="37" spans="1:8" ht="13.5">
      <c r="A37" s="2" t="s">
        <v>32</v>
      </c>
      <c r="B37" s="6">
        <v>240</v>
      </c>
      <c r="C37" s="6">
        <v>30</v>
      </c>
      <c r="D37" s="6">
        <v>40</v>
      </c>
      <c r="E37" s="6">
        <v>46</v>
      </c>
      <c r="F37" s="6">
        <f t="shared" si="0"/>
        <v>356</v>
      </c>
      <c r="G37" s="6">
        <v>24</v>
      </c>
      <c r="H37" s="6">
        <f t="shared" si="1"/>
        <v>380</v>
      </c>
    </row>
    <row r="38" spans="1:8" ht="13.5">
      <c r="A38" s="2" t="s">
        <v>33</v>
      </c>
      <c r="B38" s="6">
        <v>352</v>
      </c>
      <c r="C38" s="6">
        <v>38</v>
      </c>
      <c r="D38" s="6">
        <v>58</v>
      </c>
      <c r="E38" s="6">
        <v>75</v>
      </c>
      <c r="F38" s="6">
        <f t="shared" si="0"/>
        <v>523</v>
      </c>
      <c r="G38" s="6">
        <v>119</v>
      </c>
      <c r="H38" s="6">
        <f t="shared" si="1"/>
        <v>642</v>
      </c>
    </row>
    <row r="39" spans="1:8" ht="13.5">
      <c r="A39" s="2" t="s">
        <v>34</v>
      </c>
      <c r="B39" s="6">
        <v>144</v>
      </c>
      <c r="C39" s="6">
        <v>28</v>
      </c>
      <c r="D39" s="6">
        <v>35</v>
      </c>
      <c r="E39" s="6">
        <v>27</v>
      </c>
      <c r="F39" s="6">
        <f t="shared" si="0"/>
        <v>234</v>
      </c>
      <c r="G39" s="6">
        <v>37</v>
      </c>
      <c r="H39" s="6">
        <f t="shared" si="1"/>
        <v>271</v>
      </c>
    </row>
    <row r="40" spans="1:8" ht="13.5">
      <c r="A40" s="2" t="s">
        <v>35</v>
      </c>
      <c r="B40" s="6">
        <v>252</v>
      </c>
      <c r="C40" s="6">
        <v>42</v>
      </c>
      <c r="D40" s="6">
        <v>49</v>
      </c>
      <c r="E40" s="6">
        <v>33</v>
      </c>
      <c r="F40" s="6">
        <f t="shared" si="0"/>
        <v>376</v>
      </c>
      <c r="G40" s="6">
        <v>67</v>
      </c>
      <c r="H40" s="6">
        <f t="shared" si="1"/>
        <v>443</v>
      </c>
    </row>
    <row r="41" spans="1:8" ht="13.5">
      <c r="A41" s="2" t="s">
        <v>36</v>
      </c>
      <c r="B41" s="6">
        <v>272</v>
      </c>
      <c r="C41" s="6">
        <v>37</v>
      </c>
      <c r="D41" s="6">
        <v>42</v>
      </c>
      <c r="E41" s="6">
        <v>29</v>
      </c>
      <c r="F41" s="6">
        <f t="shared" si="0"/>
        <v>380</v>
      </c>
      <c r="G41" s="6">
        <v>48</v>
      </c>
      <c r="H41" s="6">
        <v>428</v>
      </c>
    </row>
    <row r="42" spans="1:8" ht="13.5">
      <c r="A42" s="2" t="s">
        <v>37</v>
      </c>
      <c r="B42" s="6">
        <v>195</v>
      </c>
      <c r="C42" s="6">
        <v>39</v>
      </c>
      <c r="D42" s="6">
        <v>25</v>
      </c>
      <c r="E42" s="6">
        <v>23</v>
      </c>
      <c r="F42" s="6">
        <f t="shared" si="0"/>
        <v>282</v>
      </c>
      <c r="G42" s="6">
        <v>23</v>
      </c>
      <c r="H42" s="6">
        <f t="shared" si="1"/>
        <v>305</v>
      </c>
    </row>
    <row r="43" spans="1:8" ht="13.5">
      <c r="A43" s="2" t="s">
        <v>38</v>
      </c>
      <c r="B43" s="6">
        <v>338</v>
      </c>
      <c r="C43" s="6">
        <v>40</v>
      </c>
      <c r="D43" s="6">
        <v>59</v>
      </c>
      <c r="E43" s="6">
        <v>32</v>
      </c>
      <c r="F43" s="6">
        <f>SUM(B43:E43)</f>
        <v>469</v>
      </c>
      <c r="G43" s="6">
        <v>15</v>
      </c>
      <c r="H43" s="6">
        <f>F43+G43</f>
        <v>484</v>
      </c>
    </row>
    <row r="44" spans="1:8" ht="27">
      <c r="A44" s="3" t="s">
        <v>64</v>
      </c>
      <c r="B44" s="6">
        <f aca="true" t="shared" si="2" ref="B44:H44">SUM(B5:B8)</f>
        <v>13686</v>
      </c>
      <c r="C44" s="6">
        <f t="shared" si="2"/>
        <v>1262</v>
      </c>
      <c r="D44" s="6">
        <f t="shared" si="2"/>
        <v>1443</v>
      </c>
      <c r="E44" s="6">
        <f t="shared" si="2"/>
        <v>1535</v>
      </c>
      <c r="F44" s="6">
        <f t="shared" si="2"/>
        <v>17926</v>
      </c>
      <c r="G44" s="6">
        <f t="shared" si="2"/>
        <v>2790</v>
      </c>
      <c r="H44" s="6">
        <f t="shared" si="2"/>
        <v>20716</v>
      </c>
    </row>
    <row r="45" spans="1:8" ht="37.5">
      <c r="A45" s="4" t="s">
        <v>59</v>
      </c>
      <c r="B45" s="6">
        <f aca="true" t="shared" si="3" ref="B45:H45">B10+B12+B30</f>
        <v>1553</v>
      </c>
      <c r="C45" s="6">
        <f t="shared" si="3"/>
        <v>212</v>
      </c>
      <c r="D45" s="6">
        <f t="shared" si="3"/>
        <v>220</v>
      </c>
      <c r="E45" s="6">
        <f t="shared" si="3"/>
        <v>183</v>
      </c>
      <c r="F45" s="6">
        <f t="shared" si="3"/>
        <v>2168</v>
      </c>
      <c r="G45" s="6">
        <f t="shared" si="3"/>
        <v>279</v>
      </c>
      <c r="H45" s="6">
        <f t="shared" si="3"/>
        <v>2447</v>
      </c>
    </row>
    <row r="46" spans="1:8" ht="34.5">
      <c r="A46" s="4" t="s">
        <v>58</v>
      </c>
      <c r="B46" s="6">
        <f aca="true" t="shared" si="4" ref="B46:H46">SUM(B9:B43)-B10-B12-B30</f>
        <v>9067</v>
      </c>
      <c r="C46" s="6">
        <f t="shared" si="4"/>
        <v>1180</v>
      </c>
      <c r="D46" s="6">
        <f t="shared" si="4"/>
        <v>1387</v>
      </c>
      <c r="E46" s="6">
        <f t="shared" si="4"/>
        <v>1309</v>
      </c>
      <c r="F46" s="6">
        <f t="shared" si="4"/>
        <v>12943</v>
      </c>
      <c r="G46" s="6">
        <f t="shared" si="4"/>
        <v>1407</v>
      </c>
      <c r="H46" s="6">
        <f t="shared" si="4"/>
        <v>14350</v>
      </c>
    </row>
    <row r="47" spans="1:8" ht="27">
      <c r="A47" s="7" t="s">
        <v>45</v>
      </c>
      <c r="B47" s="6">
        <f aca="true" t="shared" si="5" ref="B47:H47">SUM(B45:B46)</f>
        <v>10620</v>
      </c>
      <c r="C47" s="6">
        <f t="shared" si="5"/>
        <v>1392</v>
      </c>
      <c r="D47" s="6">
        <f t="shared" si="5"/>
        <v>1607</v>
      </c>
      <c r="E47" s="6">
        <f t="shared" si="5"/>
        <v>1492</v>
      </c>
      <c r="F47" s="6">
        <f t="shared" si="5"/>
        <v>15111</v>
      </c>
      <c r="G47" s="6">
        <f t="shared" si="5"/>
        <v>1686</v>
      </c>
      <c r="H47" s="6">
        <f t="shared" si="5"/>
        <v>16797</v>
      </c>
    </row>
    <row r="48" spans="1:8" ht="27">
      <c r="A48" s="3" t="s">
        <v>39</v>
      </c>
      <c r="B48" s="6">
        <f>SUM(B5:B43)</f>
        <v>24306</v>
      </c>
      <c r="C48" s="6">
        <f aca="true" t="shared" si="6" ref="C48:H48">SUM(C5:C43)</f>
        <v>2654</v>
      </c>
      <c r="D48" s="6">
        <f t="shared" si="6"/>
        <v>3050</v>
      </c>
      <c r="E48" s="6">
        <f>SUM(E5:E43)</f>
        <v>3027</v>
      </c>
      <c r="F48" s="6">
        <f t="shared" si="6"/>
        <v>33037</v>
      </c>
      <c r="G48" s="6">
        <f t="shared" si="6"/>
        <v>4476</v>
      </c>
      <c r="H48" s="6">
        <f t="shared" si="6"/>
        <v>37513</v>
      </c>
    </row>
  </sheetData>
  <mergeCells count="4">
    <mergeCell ref="A3:A4"/>
    <mergeCell ref="B3:F3"/>
    <mergeCell ref="G3:G4"/>
    <mergeCell ref="H3:H4"/>
  </mergeCells>
  <printOptions/>
  <pageMargins left="0.75" right="0.75" top="0.6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2004-10-26T06:51:20Z</cp:lastPrinted>
  <dcterms:created xsi:type="dcterms:W3CDTF">2001-08-09T23:52:43Z</dcterms:created>
  <dcterms:modified xsi:type="dcterms:W3CDTF">2004-10-26T06:51:24Z</dcterms:modified>
  <cp:category/>
  <cp:version/>
  <cp:contentType/>
  <cp:contentStatus/>
</cp:coreProperties>
</file>