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投票鳥取県" sheetId="1" r:id="rId1"/>
  </sheets>
  <definedNames>
    <definedName name="_xlnm.Print_Area" localSheetId="0">'投票鳥取県'!$A$1:$L$90</definedName>
  </definedNames>
  <calcPr fullCalcOnLoad="1"/>
</workbook>
</file>

<file path=xl/sharedStrings.xml><?xml version="1.0" encoding="utf-8"?>
<sst xmlns="http://schemas.openxmlformats.org/spreadsheetml/2006/main" count="114" uniqueCount="42">
  <si>
    <t>投票者数(人)</t>
  </si>
  <si>
    <t>投票率（％）</t>
  </si>
  <si>
    <t>男</t>
  </si>
  <si>
    <t>女</t>
  </si>
  <si>
    <t>計</t>
  </si>
  <si>
    <t>男女投票率の差</t>
  </si>
  <si>
    <t>選挙当日有権者数(人)</t>
  </si>
  <si>
    <t>選挙別</t>
  </si>
  <si>
    <t>衆議院議員</t>
  </si>
  <si>
    <t>知事</t>
  </si>
  <si>
    <t>参議院議員</t>
  </si>
  <si>
    <t>県議会議員</t>
  </si>
  <si>
    <t>県議会議員</t>
  </si>
  <si>
    <t>県議(補欠）</t>
  </si>
  <si>
    <t>県議会議員</t>
  </si>
  <si>
    <t>参議(補欠)</t>
  </si>
  <si>
    <t>H元.7.23</t>
  </si>
  <si>
    <t>県議(補欠）</t>
  </si>
  <si>
    <t>参議院議員</t>
  </si>
  <si>
    <t>県議会議員</t>
  </si>
  <si>
    <t>衆議院議員</t>
  </si>
  <si>
    <t>県議会議員</t>
  </si>
  <si>
    <t>衆議院議員</t>
  </si>
  <si>
    <t>衆議院議員</t>
  </si>
  <si>
    <t>参議(補欠)</t>
  </si>
  <si>
    <t>県議会議員</t>
  </si>
  <si>
    <t>衆議院議員</t>
  </si>
  <si>
    <t>衆議院議員</t>
  </si>
  <si>
    <t>県議会議員</t>
  </si>
  <si>
    <t>衆議院議員</t>
  </si>
  <si>
    <t>県議会議員</t>
  </si>
  <si>
    <t>衆議院議員</t>
  </si>
  <si>
    <t>県議会議員</t>
  </si>
  <si>
    <t>衆議院議員</t>
  </si>
  <si>
    <t>衆議院議員</t>
  </si>
  <si>
    <t>県議会議員</t>
  </si>
  <si>
    <t>(注)参議院議員選挙は選挙区(地方区)分、衆議院議員の第41回以降は小選挙区分を示す。</t>
  </si>
  <si>
    <t>県議会議員</t>
  </si>
  <si>
    <t>衆議院議員</t>
  </si>
  <si>
    <t>　　県議会議員選挙の当日有権者数は、無投票選挙区を除いた数である。</t>
  </si>
  <si>
    <t>（２）鳥取県</t>
  </si>
  <si>
    <t>(注)昭34.4.23、昭38.4.17、昭42.4.15、昭50.4.13、昭54.4.8、平3.4.7、平7.4.9、平11.4.11及び平15.4.13執行の　　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</si>
</sst>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38" fontId="0" fillId="0" borderId="1" xfId="16" applyBorder="1" applyAlignment="1">
      <alignment/>
    </xf>
    <xf numFmtId="183" fontId="0" fillId="0" borderId="1" xfId="15" applyNumberFormat="1" applyBorder="1" applyAlignment="1">
      <alignment/>
    </xf>
    <xf numFmtId="57" fontId="0" fillId="0" borderId="2" xfId="0" applyNumberFormat="1" applyBorder="1" applyAlignment="1">
      <alignment horizontal="left"/>
    </xf>
    <xf numFmtId="183" fontId="0" fillId="0" borderId="4" xfId="0" applyNumberFormat="1" applyBorder="1" applyAlignment="1">
      <alignment/>
    </xf>
    <xf numFmtId="0" fontId="0" fillId="0" borderId="2" xfId="0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60" workbookViewId="0" topLeftCell="A1">
      <selection activeCell="E78" sqref="E78"/>
    </sheetView>
  </sheetViews>
  <sheetFormatPr defaultColWidth="9.00390625" defaultRowHeight="13.5"/>
  <cols>
    <col min="1" max="1" width="10.75390625" style="1" bestFit="1" customWidth="1"/>
    <col min="2" max="2" width="9.00390625" style="2" customWidth="1"/>
    <col min="3" max="8" width="7.875" style="0" customWidth="1"/>
    <col min="9" max="9" width="5.50390625" style="0" customWidth="1"/>
    <col min="10" max="10" width="5.875" style="0" customWidth="1"/>
    <col min="11" max="11" width="5.25390625" style="0" customWidth="1"/>
    <col min="12" max="12" width="7.25390625" style="0" customWidth="1"/>
  </cols>
  <sheetData>
    <row r="1" ht="13.5">
      <c r="A1" s="1" t="s">
        <v>40</v>
      </c>
    </row>
    <row r="2" spans="1:12" s="2" customFormat="1" ht="13.5">
      <c r="A2" s="14" t="s">
        <v>7</v>
      </c>
      <c r="B2" s="15"/>
      <c r="C2" s="18" t="s">
        <v>6</v>
      </c>
      <c r="D2" s="18"/>
      <c r="E2" s="19"/>
      <c r="F2" s="20" t="s">
        <v>0</v>
      </c>
      <c r="G2" s="18"/>
      <c r="H2" s="19"/>
      <c r="I2" s="20" t="s">
        <v>1</v>
      </c>
      <c r="J2" s="21"/>
      <c r="K2" s="22"/>
      <c r="L2" s="12" t="s">
        <v>5</v>
      </c>
    </row>
    <row r="3" spans="1:12" s="2" customFormat="1" ht="11.25">
      <c r="A3" s="16"/>
      <c r="B3" s="17"/>
      <c r="C3" s="4" t="s">
        <v>2</v>
      </c>
      <c r="D3" s="3" t="s">
        <v>3</v>
      </c>
      <c r="E3" s="3" t="s">
        <v>4</v>
      </c>
      <c r="F3" s="3" t="s">
        <v>2</v>
      </c>
      <c r="G3" s="3" t="s">
        <v>3</v>
      </c>
      <c r="H3" s="3" t="s">
        <v>4</v>
      </c>
      <c r="I3" s="5" t="s">
        <v>2</v>
      </c>
      <c r="J3" s="5" t="s">
        <v>3</v>
      </c>
      <c r="K3" s="5" t="s">
        <v>4</v>
      </c>
      <c r="L3" s="13"/>
    </row>
    <row r="4" spans="1:12" ht="13.5">
      <c r="A4" s="9">
        <v>16902</v>
      </c>
      <c r="B4" s="6" t="s">
        <v>8</v>
      </c>
      <c r="C4" s="7">
        <v>124508</v>
      </c>
      <c r="D4" s="7">
        <v>172166</v>
      </c>
      <c r="E4" s="7">
        <f>SUM(C4:D4)</f>
        <v>296674</v>
      </c>
      <c r="F4" s="7">
        <v>105268</v>
      </c>
      <c r="G4" s="7">
        <v>120184</v>
      </c>
      <c r="H4" s="7">
        <f>SUM(F4:G4)</f>
        <v>225452</v>
      </c>
      <c r="I4" s="8">
        <f>ROUND(F4/C4,4)*100</f>
        <v>84.55</v>
      </c>
      <c r="J4" s="8">
        <f>ROUND(G4/D4,4)*100</f>
        <v>69.81</v>
      </c>
      <c r="K4" s="8">
        <f>ROUND(H4/E4,4)*100</f>
        <v>75.99000000000001</v>
      </c>
      <c r="L4" s="10">
        <f>I4-J4</f>
        <v>14.739999999999995</v>
      </c>
    </row>
    <row r="5" spans="1:12" ht="13.5">
      <c r="A5" s="9">
        <v>17262</v>
      </c>
      <c r="B5" s="6" t="s">
        <v>9</v>
      </c>
      <c r="C5" s="7">
        <v>139204</v>
      </c>
      <c r="D5" s="7">
        <v>169422</v>
      </c>
      <c r="E5" s="7">
        <f aca="true" t="shared" si="0" ref="E5:E40">SUM(C5:D5)</f>
        <v>308626</v>
      </c>
      <c r="F5" s="7">
        <v>121845</v>
      </c>
      <c r="G5" s="7">
        <v>124324</v>
      </c>
      <c r="H5" s="7">
        <f aca="true" t="shared" si="1" ref="H5:H40">SUM(F5:G5)</f>
        <v>246169</v>
      </c>
      <c r="I5" s="8">
        <f aca="true" t="shared" si="2" ref="I5:I40">ROUND(F5/C5,4)*100</f>
        <v>87.53</v>
      </c>
      <c r="J5" s="8">
        <f aca="true" t="shared" si="3" ref="J5:J40">ROUND(G5/D5,4)*100</f>
        <v>73.38</v>
      </c>
      <c r="K5" s="8">
        <f aca="true" t="shared" si="4" ref="K5:K40">ROUND(H5/E5,4)*100</f>
        <v>79.75999999999999</v>
      </c>
      <c r="L5" s="10">
        <f aca="true" t="shared" si="5" ref="L5:L40">I5-J5</f>
        <v>14.150000000000006</v>
      </c>
    </row>
    <row r="6" spans="1:12" ht="13.5">
      <c r="A6" s="9">
        <v>17277</v>
      </c>
      <c r="B6" s="6" t="s">
        <v>10</v>
      </c>
      <c r="C6" s="7">
        <v>142440</v>
      </c>
      <c r="D6" s="7">
        <v>174056</v>
      </c>
      <c r="E6" s="7">
        <f t="shared" si="0"/>
        <v>316496</v>
      </c>
      <c r="F6" s="7">
        <v>112920</v>
      </c>
      <c r="G6" s="7">
        <v>107227</v>
      </c>
      <c r="H6" s="7">
        <f t="shared" si="1"/>
        <v>220147</v>
      </c>
      <c r="I6" s="8">
        <f t="shared" si="2"/>
        <v>79.28</v>
      </c>
      <c r="J6" s="8">
        <f t="shared" si="3"/>
        <v>61.6</v>
      </c>
      <c r="K6" s="8">
        <f t="shared" si="4"/>
        <v>69.56</v>
      </c>
      <c r="L6" s="10">
        <f t="shared" si="5"/>
        <v>17.68</v>
      </c>
    </row>
    <row r="7" spans="1:12" ht="13.5">
      <c r="A7" s="9">
        <v>17282</v>
      </c>
      <c r="B7" s="6" t="s">
        <v>8</v>
      </c>
      <c r="C7" s="7">
        <v>142439</v>
      </c>
      <c r="D7" s="7">
        <v>173974</v>
      </c>
      <c r="E7" s="7">
        <f t="shared" si="0"/>
        <v>316413</v>
      </c>
      <c r="F7" s="7">
        <v>117286</v>
      </c>
      <c r="G7" s="7">
        <v>111810</v>
      </c>
      <c r="H7" s="7">
        <f t="shared" si="1"/>
        <v>229096</v>
      </c>
      <c r="I7" s="8">
        <f t="shared" si="2"/>
        <v>82.34</v>
      </c>
      <c r="J7" s="8">
        <f t="shared" si="3"/>
        <v>64.27000000000001</v>
      </c>
      <c r="K7" s="8">
        <f t="shared" si="4"/>
        <v>72.39999999999999</v>
      </c>
      <c r="L7" s="10">
        <f t="shared" si="5"/>
        <v>18.069999999999993</v>
      </c>
    </row>
    <row r="8" spans="1:12" ht="13.5">
      <c r="A8" s="9">
        <v>17287</v>
      </c>
      <c r="B8" s="6" t="s">
        <v>11</v>
      </c>
      <c r="C8" s="7">
        <v>139418</v>
      </c>
      <c r="D8" s="7">
        <v>169495</v>
      </c>
      <c r="E8" s="7">
        <f t="shared" si="0"/>
        <v>308913</v>
      </c>
      <c r="F8" s="7">
        <v>129269</v>
      </c>
      <c r="G8" s="7">
        <v>143590</v>
      </c>
      <c r="H8" s="7">
        <f t="shared" si="1"/>
        <v>272859</v>
      </c>
      <c r="I8" s="8">
        <f t="shared" si="2"/>
        <v>92.72</v>
      </c>
      <c r="J8" s="8">
        <f t="shared" si="3"/>
        <v>84.72</v>
      </c>
      <c r="K8" s="8">
        <f t="shared" si="4"/>
        <v>88.33</v>
      </c>
      <c r="L8" s="10">
        <f t="shared" si="5"/>
        <v>8</v>
      </c>
    </row>
    <row r="9" spans="1:12" ht="13.5">
      <c r="A9" s="9">
        <v>17921</v>
      </c>
      <c r="B9" s="6" t="s">
        <v>8</v>
      </c>
      <c r="C9" s="7">
        <v>147923</v>
      </c>
      <c r="D9" s="7">
        <v>174340</v>
      </c>
      <c r="E9" s="7">
        <f t="shared" si="0"/>
        <v>322263</v>
      </c>
      <c r="F9" s="7">
        <v>130561</v>
      </c>
      <c r="G9" s="7">
        <v>130587</v>
      </c>
      <c r="H9" s="7">
        <f t="shared" si="1"/>
        <v>261148</v>
      </c>
      <c r="I9" s="8">
        <f t="shared" si="2"/>
        <v>88.26</v>
      </c>
      <c r="J9" s="8">
        <f t="shared" si="3"/>
        <v>74.9</v>
      </c>
      <c r="K9" s="8">
        <f t="shared" si="4"/>
        <v>81.04</v>
      </c>
      <c r="L9" s="10">
        <f t="shared" si="5"/>
        <v>13.36</v>
      </c>
    </row>
    <row r="10" spans="1:12" ht="13.5">
      <c r="A10" s="9">
        <v>18418</v>
      </c>
      <c r="B10" s="6" t="s">
        <v>10</v>
      </c>
      <c r="C10" s="7">
        <v>152264</v>
      </c>
      <c r="D10" s="7">
        <v>177680</v>
      </c>
      <c r="E10" s="7">
        <f t="shared" si="0"/>
        <v>329944</v>
      </c>
      <c r="F10" s="7">
        <v>134782</v>
      </c>
      <c r="G10" s="7">
        <v>137439</v>
      </c>
      <c r="H10" s="7">
        <f t="shared" si="1"/>
        <v>272221</v>
      </c>
      <c r="I10" s="8">
        <f t="shared" si="2"/>
        <v>88.52</v>
      </c>
      <c r="J10" s="8">
        <f t="shared" si="3"/>
        <v>77.35</v>
      </c>
      <c r="K10" s="8">
        <f t="shared" si="4"/>
        <v>82.50999999999999</v>
      </c>
      <c r="L10" s="10">
        <f t="shared" si="5"/>
        <v>11.170000000000002</v>
      </c>
    </row>
    <row r="11" spans="1:12" ht="13.5">
      <c r="A11" s="9">
        <v>18748</v>
      </c>
      <c r="B11" s="6" t="s">
        <v>9</v>
      </c>
      <c r="C11" s="7">
        <v>152662</v>
      </c>
      <c r="D11" s="7">
        <v>178291</v>
      </c>
      <c r="E11" s="7">
        <f t="shared" si="0"/>
        <v>330953</v>
      </c>
      <c r="F11" s="7">
        <v>143428</v>
      </c>
      <c r="G11" s="7">
        <v>161911</v>
      </c>
      <c r="H11" s="7">
        <f t="shared" si="1"/>
        <v>305339</v>
      </c>
      <c r="I11" s="8">
        <f t="shared" si="2"/>
        <v>93.95</v>
      </c>
      <c r="J11" s="8">
        <f t="shared" si="3"/>
        <v>90.81</v>
      </c>
      <c r="K11" s="8">
        <f t="shared" si="4"/>
        <v>92.25999999999999</v>
      </c>
      <c r="L11" s="10">
        <f t="shared" si="5"/>
        <v>3.1400000000000006</v>
      </c>
    </row>
    <row r="12" spans="1:12" ht="13.5">
      <c r="A12" s="9">
        <v>18748</v>
      </c>
      <c r="B12" s="6" t="s">
        <v>12</v>
      </c>
      <c r="C12" s="7">
        <v>152662</v>
      </c>
      <c r="D12" s="7">
        <v>178291</v>
      </c>
      <c r="E12" s="7">
        <f t="shared" si="0"/>
        <v>330953</v>
      </c>
      <c r="F12" s="7">
        <v>143429</v>
      </c>
      <c r="G12" s="7">
        <v>161916</v>
      </c>
      <c r="H12" s="7">
        <f t="shared" si="1"/>
        <v>305345</v>
      </c>
      <c r="I12" s="8">
        <f t="shared" si="2"/>
        <v>93.95</v>
      </c>
      <c r="J12" s="8">
        <f t="shared" si="3"/>
        <v>90.82000000000001</v>
      </c>
      <c r="K12" s="8">
        <f t="shared" si="4"/>
        <v>92.25999999999999</v>
      </c>
      <c r="L12" s="10">
        <f t="shared" si="5"/>
        <v>3.1299999999999955</v>
      </c>
    </row>
    <row r="13" spans="1:12" ht="13.5">
      <c r="A13" s="9">
        <v>19268</v>
      </c>
      <c r="B13" s="6" t="s">
        <v>8</v>
      </c>
      <c r="C13" s="7">
        <v>156872</v>
      </c>
      <c r="D13" s="7">
        <v>183558</v>
      </c>
      <c r="E13" s="7">
        <f t="shared" si="0"/>
        <v>340430</v>
      </c>
      <c r="F13" s="7">
        <v>141961</v>
      </c>
      <c r="G13" s="7">
        <v>154750</v>
      </c>
      <c r="H13" s="7">
        <f t="shared" si="1"/>
        <v>296711</v>
      </c>
      <c r="I13" s="8">
        <f t="shared" si="2"/>
        <v>90.49000000000001</v>
      </c>
      <c r="J13" s="8">
        <f t="shared" si="3"/>
        <v>84.31</v>
      </c>
      <c r="K13" s="8">
        <f t="shared" si="4"/>
        <v>87.16000000000001</v>
      </c>
      <c r="L13" s="10">
        <f t="shared" si="5"/>
        <v>6.180000000000007</v>
      </c>
    </row>
    <row r="14" spans="1:12" ht="13.5">
      <c r="A14" s="9">
        <v>19468</v>
      </c>
      <c r="B14" s="6" t="s">
        <v>8</v>
      </c>
      <c r="C14" s="7">
        <v>157826</v>
      </c>
      <c r="D14" s="7">
        <v>183478</v>
      </c>
      <c r="E14" s="7">
        <f t="shared" si="0"/>
        <v>341304</v>
      </c>
      <c r="F14" s="7">
        <v>138352</v>
      </c>
      <c r="G14" s="7">
        <v>147301</v>
      </c>
      <c r="H14" s="7">
        <f t="shared" si="1"/>
        <v>285653</v>
      </c>
      <c r="I14" s="8">
        <f t="shared" si="2"/>
        <v>87.66000000000001</v>
      </c>
      <c r="J14" s="8">
        <f t="shared" si="3"/>
        <v>80.28</v>
      </c>
      <c r="K14" s="8">
        <f t="shared" si="4"/>
        <v>83.69</v>
      </c>
      <c r="L14" s="10">
        <f t="shared" si="5"/>
        <v>7.38000000000001</v>
      </c>
    </row>
    <row r="15" spans="1:12" ht="13.5">
      <c r="A15" s="9">
        <v>19473</v>
      </c>
      <c r="B15" s="6" t="s">
        <v>10</v>
      </c>
      <c r="C15" s="7">
        <v>157783</v>
      </c>
      <c r="D15" s="7">
        <v>183416</v>
      </c>
      <c r="E15" s="7">
        <f t="shared" si="0"/>
        <v>341199</v>
      </c>
      <c r="F15" s="7">
        <v>131218</v>
      </c>
      <c r="G15" s="7">
        <v>138442</v>
      </c>
      <c r="H15" s="7">
        <f t="shared" si="1"/>
        <v>269660</v>
      </c>
      <c r="I15" s="8">
        <f t="shared" si="2"/>
        <v>83.16</v>
      </c>
      <c r="J15" s="8">
        <f t="shared" si="3"/>
        <v>75.48</v>
      </c>
      <c r="K15" s="8">
        <f t="shared" si="4"/>
        <v>79.03</v>
      </c>
      <c r="L15" s="10">
        <f t="shared" si="5"/>
        <v>7.679999999999993</v>
      </c>
    </row>
    <row r="16" spans="1:12" ht="13.5">
      <c r="A16" s="9">
        <v>20062</v>
      </c>
      <c r="B16" s="6" t="s">
        <v>9</v>
      </c>
      <c r="C16" s="7">
        <v>159362</v>
      </c>
      <c r="D16" s="7">
        <v>184630</v>
      </c>
      <c r="E16" s="7">
        <f t="shared" si="0"/>
        <v>343992</v>
      </c>
      <c r="F16" s="7">
        <v>137054</v>
      </c>
      <c r="G16" s="7">
        <v>148648</v>
      </c>
      <c r="H16" s="7">
        <f t="shared" si="1"/>
        <v>285702</v>
      </c>
      <c r="I16" s="8">
        <f t="shared" si="2"/>
        <v>86</v>
      </c>
      <c r="J16" s="8">
        <f t="shared" si="3"/>
        <v>80.51</v>
      </c>
      <c r="K16" s="8">
        <f t="shared" si="4"/>
        <v>83.05</v>
      </c>
      <c r="L16" s="10">
        <f t="shared" si="5"/>
        <v>5.489999999999995</v>
      </c>
    </row>
    <row r="17" spans="1:12" ht="13.5">
      <c r="A17" s="9">
        <v>20062</v>
      </c>
      <c r="B17" s="6" t="s">
        <v>13</v>
      </c>
      <c r="C17" s="7">
        <v>11912</v>
      </c>
      <c r="D17" s="7">
        <v>13217</v>
      </c>
      <c r="E17" s="7">
        <f t="shared" si="0"/>
        <v>25129</v>
      </c>
      <c r="F17" s="7">
        <v>10948</v>
      </c>
      <c r="G17" s="7">
        <v>11426</v>
      </c>
      <c r="H17" s="7">
        <f t="shared" si="1"/>
        <v>22374</v>
      </c>
      <c r="I17" s="8">
        <f t="shared" si="2"/>
        <v>91.91</v>
      </c>
      <c r="J17" s="8">
        <f t="shared" si="3"/>
        <v>86.45</v>
      </c>
      <c r="K17" s="8">
        <f t="shared" si="4"/>
        <v>89.03999999999999</v>
      </c>
      <c r="L17" s="10">
        <f t="shared" si="5"/>
        <v>5.459999999999994</v>
      </c>
    </row>
    <row r="18" spans="1:12" ht="13.5">
      <c r="A18" s="9">
        <v>20147</v>
      </c>
      <c r="B18" s="6" t="s">
        <v>8</v>
      </c>
      <c r="C18" s="7">
        <v>162331</v>
      </c>
      <c r="D18" s="7">
        <v>188216</v>
      </c>
      <c r="E18" s="7">
        <f t="shared" si="0"/>
        <v>350547</v>
      </c>
      <c r="F18" s="7">
        <v>140404</v>
      </c>
      <c r="G18" s="7">
        <v>148177</v>
      </c>
      <c r="H18" s="7">
        <f t="shared" si="1"/>
        <v>288581</v>
      </c>
      <c r="I18" s="8">
        <f t="shared" si="2"/>
        <v>86.49</v>
      </c>
      <c r="J18" s="8">
        <f t="shared" si="3"/>
        <v>78.73</v>
      </c>
      <c r="K18" s="8">
        <f t="shared" si="4"/>
        <v>82.32000000000001</v>
      </c>
      <c r="L18" s="10">
        <f t="shared" si="5"/>
        <v>7.759999999999991</v>
      </c>
    </row>
    <row r="19" spans="1:12" ht="13.5">
      <c r="A19" s="9">
        <v>20202</v>
      </c>
      <c r="B19" s="6" t="s">
        <v>14</v>
      </c>
      <c r="C19" s="7">
        <v>161619</v>
      </c>
      <c r="D19" s="7">
        <v>187105</v>
      </c>
      <c r="E19" s="7">
        <f t="shared" si="0"/>
        <v>348724</v>
      </c>
      <c r="F19" s="7">
        <v>144250</v>
      </c>
      <c r="G19" s="7">
        <v>161569</v>
      </c>
      <c r="H19" s="7">
        <f t="shared" si="1"/>
        <v>305819</v>
      </c>
      <c r="I19" s="8">
        <f t="shared" si="2"/>
        <v>89.25</v>
      </c>
      <c r="J19" s="8">
        <f t="shared" si="3"/>
        <v>86.35000000000001</v>
      </c>
      <c r="K19" s="8">
        <f t="shared" si="4"/>
        <v>87.7</v>
      </c>
      <c r="L19" s="10">
        <f t="shared" si="5"/>
        <v>2.8999999999999915</v>
      </c>
    </row>
    <row r="20" spans="1:12" ht="13.5">
      <c r="A20" s="9">
        <v>20549</v>
      </c>
      <c r="B20" s="6" t="s">
        <v>15</v>
      </c>
      <c r="C20" s="7">
        <v>163545</v>
      </c>
      <c r="D20" s="7">
        <v>189639</v>
      </c>
      <c r="E20" s="7">
        <f t="shared" si="0"/>
        <v>353184</v>
      </c>
      <c r="F20" s="7">
        <v>125065</v>
      </c>
      <c r="G20" s="7">
        <v>128631</v>
      </c>
      <c r="H20" s="7">
        <f t="shared" si="1"/>
        <v>253696</v>
      </c>
      <c r="I20" s="8">
        <f t="shared" si="2"/>
        <v>76.47</v>
      </c>
      <c r="J20" s="8">
        <f t="shared" si="3"/>
        <v>67.83</v>
      </c>
      <c r="K20" s="8">
        <f t="shared" si="4"/>
        <v>71.83</v>
      </c>
      <c r="L20" s="10">
        <f t="shared" si="5"/>
        <v>8.64</v>
      </c>
    </row>
    <row r="21" spans="1:12" ht="13.5">
      <c r="A21" s="9">
        <v>20644</v>
      </c>
      <c r="B21" s="6" t="s">
        <v>10</v>
      </c>
      <c r="C21" s="7">
        <v>164229</v>
      </c>
      <c r="D21" s="7">
        <v>190569</v>
      </c>
      <c r="E21" s="7">
        <f t="shared" si="0"/>
        <v>354798</v>
      </c>
      <c r="F21" s="7">
        <v>130139</v>
      </c>
      <c r="G21" s="7">
        <v>132838</v>
      </c>
      <c r="H21" s="7">
        <f t="shared" si="1"/>
        <v>262977</v>
      </c>
      <c r="I21" s="8">
        <f t="shared" si="2"/>
        <v>79.24</v>
      </c>
      <c r="J21" s="8">
        <f t="shared" si="3"/>
        <v>69.71000000000001</v>
      </c>
      <c r="K21" s="8">
        <f t="shared" si="4"/>
        <v>74.11999999999999</v>
      </c>
      <c r="L21" s="10">
        <f t="shared" si="5"/>
        <v>9.529999999999987</v>
      </c>
    </row>
    <row r="22" spans="1:12" ht="13.5">
      <c r="A22" s="9">
        <v>21327</v>
      </c>
      <c r="B22" s="6" t="s">
        <v>8</v>
      </c>
      <c r="C22" s="7">
        <v>165582</v>
      </c>
      <c r="D22" s="7">
        <v>193132</v>
      </c>
      <c r="E22" s="7">
        <f t="shared" si="0"/>
        <v>358714</v>
      </c>
      <c r="F22" s="7">
        <v>143261</v>
      </c>
      <c r="G22" s="7">
        <v>154938</v>
      </c>
      <c r="H22" s="7">
        <f t="shared" si="1"/>
        <v>298199</v>
      </c>
      <c r="I22" s="8">
        <f t="shared" si="2"/>
        <v>86.52</v>
      </c>
      <c r="J22" s="8">
        <f t="shared" si="3"/>
        <v>80.22</v>
      </c>
      <c r="K22" s="8">
        <f t="shared" si="4"/>
        <v>83.13000000000001</v>
      </c>
      <c r="L22" s="10">
        <f t="shared" si="5"/>
        <v>6.299999999999997</v>
      </c>
    </row>
    <row r="23" spans="1:12" ht="13.5">
      <c r="A23" s="9">
        <v>21517</v>
      </c>
      <c r="B23" s="6" t="s">
        <v>9</v>
      </c>
      <c r="C23" s="7">
        <v>164860</v>
      </c>
      <c r="D23" s="7">
        <v>192548</v>
      </c>
      <c r="E23" s="7">
        <f t="shared" si="0"/>
        <v>357408</v>
      </c>
      <c r="F23" s="7">
        <v>143013</v>
      </c>
      <c r="G23" s="7">
        <v>159215</v>
      </c>
      <c r="H23" s="7">
        <f t="shared" si="1"/>
        <v>302228</v>
      </c>
      <c r="I23" s="8">
        <f t="shared" si="2"/>
        <v>86.75</v>
      </c>
      <c r="J23" s="8">
        <f t="shared" si="3"/>
        <v>82.69</v>
      </c>
      <c r="K23" s="8">
        <f t="shared" si="4"/>
        <v>84.56</v>
      </c>
      <c r="L23" s="10">
        <f t="shared" si="5"/>
        <v>4.060000000000002</v>
      </c>
    </row>
    <row r="24" spans="1:12" ht="13.5">
      <c r="A24" s="9">
        <v>21663</v>
      </c>
      <c r="B24" s="6" t="s">
        <v>11</v>
      </c>
      <c r="C24" s="7">
        <v>155961</v>
      </c>
      <c r="D24" s="7">
        <v>182654</v>
      </c>
      <c r="E24" s="7">
        <f t="shared" si="0"/>
        <v>338615</v>
      </c>
      <c r="F24" s="7">
        <v>137401</v>
      </c>
      <c r="G24" s="7">
        <v>155924</v>
      </c>
      <c r="H24" s="7">
        <f t="shared" si="1"/>
        <v>293325</v>
      </c>
      <c r="I24" s="8">
        <f t="shared" si="2"/>
        <v>88.1</v>
      </c>
      <c r="J24" s="8">
        <f t="shared" si="3"/>
        <v>85.37</v>
      </c>
      <c r="K24" s="8">
        <f t="shared" si="4"/>
        <v>86.61999999999999</v>
      </c>
      <c r="L24" s="10">
        <f t="shared" si="5"/>
        <v>2.7299999999999898</v>
      </c>
    </row>
    <row r="25" spans="1:12" ht="13.5">
      <c r="A25" s="9">
        <v>21703</v>
      </c>
      <c r="B25" s="6" t="s">
        <v>10</v>
      </c>
      <c r="C25" s="7">
        <v>166699</v>
      </c>
      <c r="D25" s="7">
        <v>195522</v>
      </c>
      <c r="E25" s="7">
        <f t="shared" si="0"/>
        <v>362221</v>
      </c>
      <c r="F25" s="7">
        <v>131118</v>
      </c>
      <c r="G25" s="7">
        <v>135532</v>
      </c>
      <c r="H25" s="7">
        <f t="shared" si="1"/>
        <v>266650</v>
      </c>
      <c r="I25" s="8">
        <f t="shared" si="2"/>
        <v>78.66</v>
      </c>
      <c r="J25" s="8">
        <f t="shared" si="3"/>
        <v>69.32000000000001</v>
      </c>
      <c r="K25" s="8">
        <f t="shared" si="4"/>
        <v>73.61999999999999</v>
      </c>
      <c r="L25" s="10">
        <f t="shared" si="5"/>
        <v>9.33999999999999</v>
      </c>
    </row>
    <row r="26" spans="1:12" ht="13.5">
      <c r="A26" s="9">
        <v>22240</v>
      </c>
      <c r="B26" s="6" t="s">
        <v>8</v>
      </c>
      <c r="C26" s="7">
        <v>167131</v>
      </c>
      <c r="D26" s="7">
        <v>197222</v>
      </c>
      <c r="E26" s="7">
        <f t="shared" si="0"/>
        <v>364353</v>
      </c>
      <c r="F26" s="7">
        <v>139485</v>
      </c>
      <c r="G26" s="7">
        <v>153191</v>
      </c>
      <c r="H26" s="7">
        <f t="shared" si="1"/>
        <v>292676</v>
      </c>
      <c r="I26" s="8">
        <f t="shared" si="2"/>
        <v>83.46000000000001</v>
      </c>
      <c r="J26" s="8">
        <f t="shared" si="3"/>
        <v>77.66999999999999</v>
      </c>
      <c r="K26" s="8">
        <f t="shared" si="4"/>
        <v>80.33</v>
      </c>
      <c r="L26" s="10">
        <f t="shared" si="5"/>
        <v>5.7900000000000205</v>
      </c>
    </row>
    <row r="27" spans="1:12" ht="13.5">
      <c r="A27" s="9">
        <v>22828</v>
      </c>
      <c r="B27" s="6" t="s">
        <v>10</v>
      </c>
      <c r="C27" s="7">
        <v>165809</v>
      </c>
      <c r="D27" s="7">
        <v>196373</v>
      </c>
      <c r="E27" s="7">
        <f t="shared" si="0"/>
        <v>362182</v>
      </c>
      <c r="F27" s="7">
        <v>139117</v>
      </c>
      <c r="G27" s="7">
        <v>153719</v>
      </c>
      <c r="H27" s="7">
        <f t="shared" si="1"/>
        <v>292836</v>
      </c>
      <c r="I27" s="8">
        <f t="shared" si="2"/>
        <v>83.89999999999999</v>
      </c>
      <c r="J27" s="8">
        <f t="shared" si="3"/>
        <v>78.28</v>
      </c>
      <c r="K27" s="8">
        <f t="shared" si="4"/>
        <v>80.85</v>
      </c>
      <c r="L27" s="10">
        <f t="shared" si="5"/>
        <v>5.61999999999999</v>
      </c>
    </row>
    <row r="28" spans="1:12" ht="13.5">
      <c r="A28" s="9">
        <v>22975</v>
      </c>
      <c r="B28" s="6" t="s">
        <v>9</v>
      </c>
      <c r="C28" s="7">
        <v>164239</v>
      </c>
      <c r="D28" s="7">
        <v>195298</v>
      </c>
      <c r="E28" s="7">
        <f t="shared" si="0"/>
        <v>359537</v>
      </c>
      <c r="F28" s="7">
        <v>118584</v>
      </c>
      <c r="G28" s="7">
        <v>133305</v>
      </c>
      <c r="H28" s="7">
        <f t="shared" si="1"/>
        <v>251889</v>
      </c>
      <c r="I28" s="8">
        <f t="shared" si="2"/>
        <v>72.2</v>
      </c>
      <c r="J28" s="8">
        <f t="shared" si="3"/>
        <v>68.26</v>
      </c>
      <c r="K28" s="8">
        <f t="shared" si="4"/>
        <v>70.06</v>
      </c>
      <c r="L28" s="10">
        <f t="shared" si="5"/>
        <v>3.9399999999999977</v>
      </c>
    </row>
    <row r="29" spans="1:12" ht="13.5">
      <c r="A29" s="9">
        <v>23118</v>
      </c>
      <c r="B29" s="6" t="s">
        <v>12</v>
      </c>
      <c r="C29" s="7">
        <v>122449</v>
      </c>
      <c r="D29" s="7">
        <v>146857</v>
      </c>
      <c r="E29" s="7">
        <f t="shared" si="0"/>
        <v>269306</v>
      </c>
      <c r="F29" s="7">
        <v>101769</v>
      </c>
      <c r="G29" s="7">
        <v>117756</v>
      </c>
      <c r="H29" s="7">
        <f t="shared" si="1"/>
        <v>219525</v>
      </c>
      <c r="I29" s="8">
        <f t="shared" si="2"/>
        <v>83.11</v>
      </c>
      <c r="J29" s="8">
        <f t="shared" si="3"/>
        <v>80.17999999999999</v>
      </c>
      <c r="K29" s="8">
        <f t="shared" si="4"/>
        <v>81.52000000000001</v>
      </c>
      <c r="L29" s="10">
        <f t="shared" si="5"/>
        <v>2.930000000000007</v>
      </c>
    </row>
    <row r="30" spans="1:12" ht="13.5">
      <c r="A30" s="9">
        <v>23336</v>
      </c>
      <c r="B30" s="6" t="s">
        <v>8</v>
      </c>
      <c r="C30" s="7">
        <v>166869</v>
      </c>
      <c r="D30" s="7">
        <v>199137</v>
      </c>
      <c r="E30" s="7">
        <f t="shared" si="0"/>
        <v>366006</v>
      </c>
      <c r="F30" s="7">
        <v>138617</v>
      </c>
      <c r="G30" s="7">
        <v>157510</v>
      </c>
      <c r="H30" s="7">
        <f t="shared" si="1"/>
        <v>296127</v>
      </c>
      <c r="I30" s="8">
        <f t="shared" si="2"/>
        <v>83.07</v>
      </c>
      <c r="J30" s="8">
        <f t="shared" si="3"/>
        <v>79.10000000000001</v>
      </c>
      <c r="K30" s="8">
        <f t="shared" si="4"/>
        <v>80.91000000000001</v>
      </c>
      <c r="L30" s="10">
        <f t="shared" si="5"/>
        <v>3.9699999999999847</v>
      </c>
    </row>
    <row r="31" spans="1:12" ht="13.5">
      <c r="A31" s="9">
        <v>23927</v>
      </c>
      <c r="B31" s="6" t="s">
        <v>10</v>
      </c>
      <c r="C31" s="7">
        <v>165661</v>
      </c>
      <c r="D31" s="7">
        <v>198523</v>
      </c>
      <c r="E31" s="7">
        <f t="shared" si="0"/>
        <v>364184</v>
      </c>
      <c r="F31" s="7">
        <v>137752</v>
      </c>
      <c r="G31" s="7">
        <v>158127</v>
      </c>
      <c r="H31" s="7">
        <f t="shared" si="1"/>
        <v>295879</v>
      </c>
      <c r="I31" s="8">
        <f t="shared" si="2"/>
        <v>83.15</v>
      </c>
      <c r="J31" s="8">
        <f t="shared" si="3"/>
        <v>79.65</v>
      </c>
      <c r="K31" s="8">
        <f t="shared" si="4"/>
        <v>81.24</v>
      </c>
      <c r="L31" s="10">
        <f t="shared" si="5"/>
        <v>3.5</v>
      </c>
    </row>
    <row r="32" spans="1:12" ht="13.5">
      <c r="A32" s="9">
        <v>24431</v>
      </c>
      <c r="B32" s="6" t="s">
        <v>9</v>
      </c>
      <c r="C32" s="7">
        <v>167529</v>
      </c>
      <c r="D32" s="7">
        <v>199445</v>
      </c>
      <c r="E32" s="7">
        <f t="shared" si="0"/>
        <v>366974</v>
      </c>
      <c r="F32" s="7">
        <v>122687</v>
      </c>
      <c r="G32" s="7">
        <v>143365</v>
      </c>
      <c r="H32" s="7">
        <f t="shared" si="1"/>
        <v>266052</v>
      </c>
      <c r="I32" s="8">
        <f t="shared" si="2"/>
        <v>73.22999999999999</v>
      </c>
      <c r="J32" s="8">
        <f t="shared" si="3"/>
        <v>71.88</v>
      </c>
      <c r="K32" s="8">
        <f t="shared" si="4"/>
        <v>72.5</v>
      </c>
      <c r="L32" s="10">
        <f t="shared" si="5"/>
        <v>1.3499999999999943</v>
      </c>
    </row>
    <row r="33" spans="1:12" ht="13.5">
      <c r="A33" s="9">
        <v>24501</v>
      </c>
      <c r="B33" s="6" t="s">
        <v>8</v>
      </c>
      <c r="C33" s="7">
        <v>167612</v>
      </c>
      <c r="D33" s="7">
        <v>199996</v>
      </c>
      <c r="E33" s="7">
        <f t="shared" si="0"/>
        <v>367608</v>
      </c>
      <c r="F33" s="7">
        <v>137872</v>
      </c>
      <c r="G33" s="7">
        <v>159388</v>
      </c>
      <c r="H33" s="7">
        <f t="shared" si="1"/>
        <v>297260</v>
      </c>
      <c r="I33" s="8">
        <f t="shared" si="2"/>
        <v>82.26</v>
      </c>
      <c r="J33" s="8">
        <f t="shared" si="3"/>
        <v>79.7</v>
      </c>
      <c r="K33" s="8">
        <f t="shared" si="4"/>
        <v>80.86</v>
      </c>
      <c r="L33" s="10">
        <f t="shared" si="5"/>
        <v>2.5600000000000023</v>
      </c>
    </row>
    <row r="34" spans="1:12" ht="13.5">
      <c r="A34" s="9">
        <v>24577</v>
      </c>
      <c r="B34" s="6" t="s">
        <v>11</v>
      </c>
      <c r="C34" s="7">
        <v>156888</v>
      </c>
      <c r="D34" s="7">
        <v>188509</v>
      </c>
      <c r="E34" s="7">
        <f t="shared" si="0"/>
        <v>345397</v>
      </c>
      <c r="F34" s="7">
        <v>132903</v>
      </c>
      <c r="G34" s="7">
        <v>156800</v>
      </c>
      <c r="H34" s="7">
        <f t="shared" si="1"/>
        <v>289703</v>
      </c>
      <c r="I34" s="8">
        <f t="shared" si="2"/>
        <v>84.71</v>
      </c>
      <c r="J34" s="8">
        <f t="shared" si="3"/>
        <v>83.17999999999999</v>
      </c>
      <c r="K34" s="8">
        <f t="shared" si="4"/>
        <v>83.88</v>
      </c>
      <c r="L34" s="10">
        <f t="shared" si="5"/>
        <v>1.5300000000000011</v>
      </c>
    </row>
    <row r="35" spans="1:12" ht="13.5">
      <c r="A35" s="9">
        <v>25026</v>
      </c>
      <c r="B35" s="6" t="s">
        <v>10</v>
      </c>
      <c r="C35" s="7">
        <v>171843</v>
      </c>
      <c r="D35" s="7">
        <v>203271</v>
      </c>
      <c r="E35" s="7">
        <f t="shared" si="0"/>
        <v>375114</v>
      </c>
      <c r="F35" s="7">
        <v>145293</v>
      </c>
      <c r="G35" s="7">
        <v>168676</v>
      </c>
      <c r="H35" s="7">
        <f t="shared" si="1"/>
        <v>313969</v>
      </c>
      <c r="I35" s="8">
        <f t="shared" si="2"/>
        <v>84.55</v>
      </c>
      <c r="J35" s="8">
        <f t="shared" si="3"/>
        <v>82.98</v>
      </c>
      <c r="K35" s="8">
        <f t="shared" si="4"/>
        <v>83.7</v>
      </c>
      <c r="L35" s="10">
        <f t="shared" si="5"/>
        <v>1.5699999999999932</v>
      </c>
    </row>
    <row r="36" spans="1:12" ht="13.5">
      <c r="A36" s="9">
        <v>25564</v>
      </c>
      <c r="B36" s="6" t="s">
        <v>8</v>
      </c>
      <c r="C36" s="7">
        <v>181600</v>
      </c>
      <c r="D36" s="7">
        <v>211666</v>
      </c>
      <c r="E36" s="7">
        <f t="shared" si="0"/>
        <v>393266</v>
      </c>
      <c r="F36" s="7">
        <v>148290</v>
      </c>
      <c r="G36" s="7">
        <v>173735</v>
      </c>
      <c r="H36" s="7">
        <f t="shared" si="1"/>
        <v>322025</v>
      </c>
      <c r="I36" s="8">
        <f t="shared" si="2"/>
        <v>81.66</v>
      </c>
      <c r="J36" s="8">
        <f t="shared" si="3"/>
        <v>82.08</v>
      </c>
      <c r="K36" s="8">
        <f t="shared" si="4"/>
        <v>81.88</v>
      </c>
      <c r="L36" s="10">
        <f t="shared" si="5"/>
        <v>-0.4200000000000017</v>
      </c>
    </row>
    <row r="37" spans="1:12" ht="13.5">
      <c r="A37" s="9">
        <v>25890</v>
      </c>
      <c r="B37" s="6" t="s">
        <v>9</v>
      </c>
      <c r="C37" s="7">
        <v>180348</v>
      </c>
      <c r="D37" s="7">
        <v>211420</v>
      </c>
      <c r="E37" s="7">
        <f t="shared" si="0"/>
        <v>391768</v>
      </c>
      <c r="F37" s="7">
        <v>130929</v>
      </c>
      <c r="G37" s="7">
        <v>155761</v>
      </c>
      <c r="H37" s="7">
        <f t="shared" si="1"/>
        <v>286690</v>
      </c>
      <c r="I37" s="8">
        <f t="shared" si="2"/>
        <v>72.6</v>
      </c>
      <c r="J37" s="8">
        <f t="shared" si="3"/>
        <v>73.67</v>
      </c>
      <c r="K37" s="8">
        <f t="shared" si="4"/>
        <v>73.18</v>
      </c>
      <c r="L37" s="10">
        <f t="shared" si="5"/>
        <v>-1.0700000000000074</v>
      </c>
    </row>
    <row r="38" spans="1:12" ht="13.5">
      <c r="A38" s="9">
        <v>26034</v>
      </c>
      <c r="B38" s="6" t="s">
        <v>11</v>
      </c>
      <c r="C38" s="7">
        <v>180100</v>
      </c>
      <c r="D38" s="7">
        <v>211261</v>
      </c>
      <c r="E38" s="7">
        <f t="shared" si="0"/>
        <v>391361</v>
      </c>
      <c r="F38" s="7">
        <v>152086</v>
      </c>
      <c r="G38" s="7">
        <v>180033</v>
      </c>
      <c r="H38" s="7">
        <f t="shared" si="1"/>
        <v>332119</v>
      </c>
      <c r="I38" s="8">
        <f t="shared" si="2"/>
        <v>84.45</v>
      </c>
      <c r="J38" s="8">
        <f t="shared" si="3"/>
        <v>85.22</v>
      </c>
      <c r="K38" s="8">
        <f t="shared" si="4"/>
        <v>84.86</v>
      </c>
      <c r="L38" s="10">
        <f t="shared" si="5"/>
        <v>-0.769999999999996</v>
      </c>
    </row>
    <row r="39" spans="1:12" ht="13.5">
      <c r="A39" s="9">
        <v>26111</v>
      </c>
      <c r="B39" s="6" t="s">
        <v>10</v>
      </c>
      <c r="C39" s="7">
        <v>182283</v>
      </c>
      <c r="D39" s="7">
        <v>213119</v>
      </c>
      <c r="E39" s="7">
        <f t="shared" si="0"/>
        <v>395402</v>
      </c>
      <c r="F39" s="7">
        <v>141295</v>
      </c>
      <c r="G39" s="7">
        <v>163303</v>
      </c>
      <c r="H39" s="7">
        <f t="shared" si="1"/>
        <v>304598</v>
      </c>
      <c r="I39" s="8">
        <f t="shared" si="2"/>
        <v>77.51</v>
      </c>
      <c r="J39" s="8">
        <f t="shared" si="3"/>
        <v>76.63</v>
      </c>
      <c r="K39" s="8">
        <f t="shared" si="4"/>
        <v>77.03999999999999</v>
      </c>
      <c r="L39" s="10">
        <f t="shared" si="5"/>
        <v>0.8800000000000097</v>
      </c>
    </row>
    <row r="40" spans="1:12" ht="13.5">
      <c r="A40" s="9">
        <v>26643</v>
      </c>
      <c r="B40" s="6" t="s">
        <v>8</v>
      </c>
      <c r="C40" s="7">
        <v>185795</v>
      </c>
      <c r="D40" s="7">
        <v>216133</v>
      </c>
      <c r="E40" s="7">
        <f t="shared" si="0"/>
        <v>401928</v>
      </c>
      <c r="F40" s="7">
        <v>155993</v>
      </c>
      <c r="G40" s="7">
        <v>182484</v>
      </c>
      <c r="H40" s="7">
        <f t="shared" si="1"/>
        <v>338477</v>
      </c>
      <c r="I40" s="8">
        <f t="shared" si="2"/>
        <v>83.96000000000001</v>
      </c>
      <c r="J40" s="8">
        <f t="shared" si="3"/>
        <v>84.43</v>
      </c>
      <c r="K40" s="8">
        <f t="shared" si="4"/>
        <v>84.21</v>
      </c>
      <c r="L40" s="10">
        <f t="shared" si="5"/>
        <v>-0.46999999999999886</v>
      </c>
    </row>
    <row r="41" spans="1:12" ht="13.5">
      <c r="A41" s="9">
        <v>27112</v>
      </c>
      <c r="B41" s="6" t="s">
        <v>9</v>
      </c>
      <c r="C41" s="7">
        <v>188491</v>
      </c>
      <c r="D41" s="7">
        <v>218131</v>
      </c>
      <c r="E41" s="7">
        <f>SUM(C41:D41)</f>
        <v>406622</v>
      </c>
      <c r="F41" s="7">
        <v>152319</v>
      </c>
      <c r="G41" s="7">
        <v>173352</v>
      </c>
      <c r="H41" s="7">
        <f>SUM(F41:G41)</f>
        <v>325671</v>
      </c>
      <c r="I41" s="8">
        <f aca="true" t="shared" si="6" ref="I41:K42">ROUND(F41/C41,4)*100</f>
        <v>80.81</v>
      </c>
      <c r="J41" s="8">
        <f t="shared" si="6"/>
        <v>79.47</v>
      </c>
      <c r="K41" s="8">
        <f t="shared" si="6"/>
        <v>80.08999999999999</v>
      </c>
      <c r="L41" s="10">
        <f>I41-J41</f>
        <v>1.3400000000000034</v>
      </c>
    </row>
    <row r="42" spans="1:12" ht="13.5">
      <c r="A42" s="9">
        <v>27112</v>
      </c>
      <c r="B42" s="6" t="s">
        <v>17</v>
      </c>
      <c r="C42" s="7">
        <v>34006</v>
      </c>
      <c r="D42" s="7">
        <v>39415</v>
      </c>
      <c r="E42" s="7">
        <f>SUM(C42:D42)</f>
        <v>73421</v>
      </c>
      <c r="F42" s="7">
        <v>28341</v>
      </c>
      <c r="G42" s="7">
        <v>32516</v>
      </c>
      <c r="H42" s="7">
        <f>SUM(F42:G42)</f>
        <v>60857</v>
      </c>
      <c r="I42" s="8">
        <f t="shared" si="6"/>
        <v>83.34</v>
      </c>
      <c r="J42" s="8">
        <f t="shared" si="6"/>
        <v>82.5</v>
      </c>
      <c r="K42" s="8">
        <f t="shared" si="6"/>
        <v>82.89</v>
      </c>
      <c r="L42" s="10">
        <f>I42-J42</f>
        <v>0.8400000000000034</v>
      </c>
    </row>
    <row r="43" spans="1:12" ht="13.5">
      <c r="A43" s="9">
        <v>27217</v>
      </c>
      <c r="B43" s="6" t="s">
        <v>18</v>
      </c>
      <c r="C43" s="7">
        <v>190565</v>
      </c>
      <c r="D43" s="7">
        <v>219942</v>
      </c>
      <c r="E43" s="7">
        <f aca="true" t="shared" si="7" ref="E43:E80">SUM(C43:D43)</f>
        <v>410507</v>
      </c>
      <c r="F43" s="7">
        <v>161529</v>
      </c>
      <c r="G43" s="7">
        <v>186698</v>
      </c>
      <c r="H43" s="7">
        <f aca="true" t="shared" si="8" ref="H43:H80">SUM(F43:G43)</f>
        <v>348227</v>
      </c>
      <c r="I43" s="8">
        <f aca="true" t="shared" si="9" ref="I43:I80">ROUND(F43/C43,4)*100</f>
        <v>84.76</v>
      </c>
      <c r="J43" s="8">
        <f aca="true" t="shared" si="10" ref="J43:J80">ROUND(G43/D43,4)*100</f>
        <v>84.89</v>
      </c>
      <c r="K43" s="8">
        <f aca="true" t="shared" si="11" ref="K43:K80">ROUND(H43/E43,4)*100</f>
        <v>84.83000000000001</v>
      </c>
      <c r="L43" s="10">
        <f aca="true" t="shared" si="12" ref="L43:L80">I43-J43</f>
        <v>-0.12999999999999545</v>
      </c>
    </row>
    <row r="44" spans="1:12" ht="13.5">
      <c r="A44" s="9">
        <v>27497</v>
      </c>
      <c r="B44" s="6" t="s">
        <v>19</v>
      </c>
      <c r="C44" s="7">
        <v>180619</v>
      </c>
      <c r="D44" s="7">
        <v>208320</v>
      </c>
      <c r="E44" s="7">
        <f t="shared" si="7"/>
        <v>388939</v>
      </c>
      <c r="F44" s="7">
        <v>151764</v>
      </c>
      <c r="G44" s="7">
        <v>177422</v>
      </c>
      <c r="H44" s="7">
        <f t="shared" si="8"/>
        <v>329186</v>
      </c>
      <c r="I44" s="8">
        <f t="shared" si="9"/>
        <v>84.02</v>
      </c>
      <c r="J44" s="8">
        <f t="shared" si="10"/>
        <v>85.17</v>
      </c>
      <c r="K44" s="8">
        <f t="shared" si="11"/>
        <v>84.64</v>
      </c>
      <c r="L44" s="10">
        <f t="shared" si="12"/>
        <v>-1.1500000000000057</v>
      </c>
    </row>
    <row r="45" spans="1:12" ht="13.5">
      <c r="A45" s="9">
        <v>28099</v>
      </c>
      <c r="B45" s="6" t="s">
        <v>20</v>
      </c>
      <c r="C45" s="7">
        <v>196208</v>
      </c>
      <c r="D45" s="7">
        <v>224463</v>
      </c>
      <c r="E45" s="7">
        <f t="shared" si="7"/>
        <v>420671</v>
      </c>
      <c r="F45" s="7">
        <v>171218</v>
      </c>
      <c r="G45" s="7">
        <v>198431</v>
      </c>
      <c r="H45" s="7">
        <f t="shared" si="8"/>
        <v>369649</v>
      </c>
      <c r="I45" s="8">
        <f t="shared" si="9"/>
        <v>87.26</v>
      </c>
      <c r="J45" s="8">
        <f t="shared" si="10"/>
        <v>88.4</v>
      </c>
      <c r="K45" s="8">
        <f t="shared" si="11"/>
        <v>87.87</v>
      </c>
      <c r="L45" s="10">
        <f t="shared" si="12"/>
        <v>-1.1400000000000006</v>
      </c>
    </row>
    <row r="46" spans="1:12" ht="13.5">
      <c r="A46" s="9">
        <v>28316</v>
      </c>
      <c r="B46" s="6" t="s">
        <v>18</v>
      </c>
      <c r="C46" s="7">
        <v>197593</v>
      </c>
      <c r="D46" s="7">
        <v>225421</v>
      </c>
      <c r="E46" s="7">
        <f t="shared" si="7"/>
        <v>423014</v>
      </c>
      <c r="F46" s="7">
        <v>163303</v>
      </c>
      <c r="G46" s="7">
        <v>189380</v>
      </c>
      <c r="H46" s="7">
        <f t="shared" si="8"/>
        <v>352683</v>
      </c>
      <c r="I46" s="8">
        <f t="shared" si="9"/>
        <v>82.65</v>
      </c>
      <c r="J46" s="8">
        <f t="shared" si="10"/>
        <v>84.00999999999999</v>
      </c>
      <c r="K46" s="8">
        <f t="shared" si="11"/>
        <v>83.37</v>
      </c>
      <c r="L46" s="10">
        <f t="shared" si="12"/>
        <v>-1.3599999999999852</v>
      </c>
    </row>
    <row r="47" spans="1:12" ht="13.5">
      <c r="A47" s="9">
        <v>28568</v>
      </c>
      <c r="B47" s="6" t="s">
        <v>9</v>
      </c>
      <c r="C47" s="7">
        <v>197884</v>
      </c>
      <c r="D47" s="7">
        <v>225632</v>
      </c>
      <c r="E47" s="7">
        <f t="shared" si="7"/>
        <v>423516</v>
      </c>
      <c r="F47" s="7">
        <v>147754</v>
      </c>
      <c r="G47" s="7">
        <v>168245</v>
      </c>
      <c r="H47" s="7">
        <f t="shared" si="8"/>
        <v>315999</v>
      </c>
      <c r="I47" s="8">
        <f t="shared" si="9"/>
        <v>74.67</v>
      </c>
      <c r="J47" s="8">
        <f t="shared" si="10"/>
        <v>74.57000000000001</v>
      </c>
      <c r="K47" s="8">
        <f t="shared" si="11"/>
        <v>74.61</v>
      </c>
      <c r="L47" s="10">
        <f t="shared" si="12"/>
        <v>0.09999999999999432</v>
      </c>
    </row>
    <row r="48" spans="1:12" ht="13.5">
      <c r="A48" s="9">
        <v>28568</v>
      </c>
      <c r="B48" s="6" t="s">
        <v>17</v>
      </c>
      <c r="C48" s="7">
        <v>80486</v>
      </c>
      <c r="D48" s="7">
        <v>91793</v>
      </c>
      <c r="E48" s="7">
        <f t="shared" si="7"/>
        <v>172279</v>
      </c>
      <c r="F48" s="7">
        <v>55755</v>
      </c>
      <c r="G48" s="7">
        <v>63452</v>
      </c>
      <c r="H48" s="7">
        <f t="shared" si="8"/>
        <v>119207</v>
      </c>
      <c r="I48" s="8">
        <f t="shared" si="9"/>
        <v>69.27</v>
      </c>
      <c r="J48" s="8">
        <f t="shared" si="10"/>
        <v>69.13</v>
      </c>
      <c r="K48" s="8">
        <f t="shared" si="11"/>
        <v>69.19</v>
      </c>
      <c r="L48" s="10">
        <f t="shared" si="12"/>
        <v>0.14000000000000057</v>
      </c>
    </row>
    <row r="49" spans="1:12" ht="13.5">
      <c r="A49" s="9">
        <v>28953</v>
      </c>
      <c r="B49" s="6" t="s">
        <v>21</v>
      </c>
      <c r="C49" s="7">
        <v>148545</v>
      </c>
      <c r="D49" s="7">
        <v>169323</v>
      </c>
      <c r="E49" s="7">
        <f t="shared" si="7"/>
        <v>317868</v>
      </c>
      <c r="F49" s="7">
        <v>116188</v>
      </c>
      <c r="G49" s="7">
        <v>135162</v>
      </c>
      <c r="H49" s="7">
        <f t="shared" si="8"/>
        <v>251350</v>
      </c>
      <c r="I49" s="8">
        <f t="shared" si="9"/>
        <v>78.22</v>
      </c>
      <c r="J49" s="8">
        <f t="shared" si="10"/>
        <v>79.82000000000001</v>
      </c>
      <c r="K49" s="8">
        <f t="shared" si="11"/>
        <v>79.07</v>
      </c>
      <c r="L49" s="10">
        <f t="shared" si="12"/>
        <v>-1.6000000000000085</v>
      </c>
    </row>
    <row r="50" spans="1:12" ht="13.5">
      <c r="A50" s="9">
        <v>29135</v>
      </c>
      <c r="B50" s="6" t="s">
        <v>22</v>
      </c>
      <c r="C50" s="7">
        <v>202655</v>
      </c>
      <c r="D50" s="7">
        <v>229951</v>
      </c>
      <c r="E50" s="7">
        <f t="shared" si="7"/>
        <v>432606</v>
      </c>
      <c r="F50" s="7">
        <v>168187</v>
      </c>
      <c r="G50" s="7">
        <v>193391</v>
      </c>
      <c r="H50" s="7">
        <f t="shared" si="8"/>
        <v>361578</v>
      </c>
      <c r="I50" s="8">
        <f t="shared" si="9"/>
        <v>82.99</v>
      </c>
      <c r="J50" s="8">
        <f t="shared" si="10"/>
        <v>84.1</v>
      </c>
      <c r="K50" s="8">
        <f t="shared" si="11"/>
        <v>83.58</v>
      </c>
      <c r="L50" s="10">
        <f t="shared" si="12"/>
        <v>-1.1099999999999994</v>
      </c>
    </row>
    <row r="51" spans="1:12" ht="13.5">
      <c r="A51" s="9">
        <v>29394</v>
      </c>
      <c r="B51" s="6" t="s">
        <v>23</v>
      </c>
      <c r="C51" s="7">
        <v>204436</v>
      </c>
      <c r="D51" s="7">
        <v>231547</v>
      </c>
      <c r="E51" s="7">
        <f t="shared" si="7"/>
        <v>435983</v>
      </c>
      <c r="F51" s="7">
        <v>172152</v>
      </c>
      <c r="G51" s="7">
        <v>197932</v>
      </c>
      <c r="H51" s="7">
        <f t="shared" si="8"/>
        <v>370084</v>
      </c>
      <c r="I51" s="8">
        <f t="shared" si="9"/>
        <v>84.21</v>
      </c>
      <c r="J51" s="8">
        <f t="shared" si="10"/>
        <v>85.48</v>
      </c>
      <c r="K51" s="8">
        <f t="shared" si="11"/>
        <v>84.88</v>
      </c>
      <c r="L51" s="10">
        <f t="shared" si="12"/>
        <v>-1.2700000000000102</v>
      </c>
    </row>
    <row r="52" spans="1:12" ht="13.5">
      <c r="A52" s="9">
        <v>29394</v>
      </c>
      <c r="B52" s="6" t="s">
        <v>18</v>
      </c>
      <c r="C52" s="7">
        <v>204436</v>
      </c>
      <c r="D52" s="7">
        <v>231547</v>
      </c>
      <c r="E52" s="7">
        <f t="shared" si="7"/>
        <v>435983</v>
      </c>
      <c r="F52" s="7">
        <v>172114</v>
      </c>
      <c r="G52" s="7">
        <v>197871</v>
      </c>
      <c r="H52" s="7">
        <f t="shared" si="8"/>
        <v>369985</v>
      </c>
      <c r="I52" s="8">
        <f t="shared" si="9"/>
        <v>84.19</v>
      </c>
      <c r="J52" s="8">
        <f t="shared" si="10"/>
        <v>85.46000000000001</v>
      </c>
      <c r="K52" s="8">
        <f t="shared" si="11"/>
        <v>84.86</v>
      </c>
      <c r="L52" s="10">
        <f t="shared" si="12"/>
        <v>-1.2700000000000102</v>
      </c>
    </row>
    <row r="53" spans="1:12" ht="13.5">
      <c r="A53" s="9">
        <v>29891</v>
      </c>
      <c r="B53" s="6" t="s">
        <v>24</v>
      </c>
      <c r="C53" s="7">
        <v>206841</v>
      </c>
      <c r="D53" s="7">
        <v>234053</v>
      </c>
      <c r="E53" s="7">
        <f t="shared" si="7"/>
        <v>440894</v>
      </c>
      <c r="F53" s="7">
        <v>139045</v>
      </c>
      <c r="G53" s="7">
        <v>158347</v>
      </c>
      <c r="H53" s="7">
        <f t="shared" si="8"/>
        <v>297392</v>
      </c>
      <c r="I53" s="8">
        <f t="shared" si="9"/>
        <v>67.22</v>
      </c>
      <c r="J53" s="8">
        <f t="shared" si="10"/>
        <v>67.65</v>
      </c>
      <c r="K53" s="8">
        <f t="shared" si="11"/>
        <v>67.45</v>
      </c>
      <c r="L53" s="10">
        <f t="shared" si="12"/>
        <v>-0.4300000000000068</v>
      </c>
    </row>
    <row r="54" spans="1:12" ht="13.5">
      <c r="A54" s="9">
        <v>30024</v>
      </c>
      <c r="B54" s="6" t="s">
        <v>9</v>
      </c>
      <c r="C54" s="7">
        <v>205897</v>
      </c>
      <c r="D54" s="7">
        <v>232746</v>
      </c>
      <c r="E54" s="7">
        <f t="shared" si="7"/>
        <v>438643</v>
      </c>
      <c r="F54" s="7">
        <v>120616</v>
      </c>
      <c r="G54" s="7">
        <v>139469</v>
      </c>
      <c r="H54" s="7">
        <f t="shared" si="8"/>
        <v>260085</v>
      </c>
      <c r="I54" s="8">
        <f t="shared" si="9"/>
        <v>58.58</v>
      </c>
      <c r="J54" s="8">
        <f t="shared" si="10"/>
        <v>59.919999999999995</v>
      </c>
      <c r="K54" s="8">
        <f t="shared" si="11"/>
        <v>59.29</v>
      </c>
      <c r="L54" s="10">
        <f t="shared" si="12"/>
        <v>-1.3399999999999963</v>
      </c>
    </row>
    <row r="55" spans="1:12" ht="13.5">
      <c r="A55" s="9">
        <v>30024</v>
      </c>
      <c r="B55" s="6" t="s">
        <v>17</v>
      </c>
      <c r="C55" s="7">
        <v>24419</v>
      </c>
      <c r="D55" s="7">
        <v>27693</v>
      </c>
      <c r="E55" s="7">
        <f t="shared" si="7"/>
        <v>52112</v>
      </c>
      <c r="F55" s="7">
        <v>18580</v>
      </c>
      <c r="G55" s="7">
        <v>21870</v>
      </c>
      <c r="H55" s="7">
        <f t="shared" si="8"/>
        <v>40450</v>
      </c>
      <c r="I55" s="8">
        <f t="shared" si="9"/>
        <v>76.09</v>
      </c>
      <c r="J55" s="8">
        <f t="shared" si="10"/>
        <v>78.97</v>
      </c>
      <c r="K55" s="8">
        <f t="shared" si="11"/>
        <v>77.62</v>
      </c>
      <c r="L55" s="10">
        <f t="shared" si="12"/>
        <v>-2.8799999999999955</v>
      </c>
    </row>
    <row r="56" spans="1:12" ht="13.5">
      <c r="A56" s="9">
        <v>30416</v>
      </c>
      <c r="B56" s="6" t="s">
        <v>9</v>
      </c>
      <c r="C56" s="7">
        <v>205881</v>
      </c>
      <c r="D56" s="7">
        <v>233600</v>
      </c>
      <c r="E56" s="7">
        <f t="shared" si="7"/>
        <v>439481</v>
      </c>
      <c r="F56" s="7">
        <v>161025</v>
      </c>
      <c r="G56" s="7">
        <v>186293</v>
      </c>
      <c r="H56" s="7">
        <f t="shared" si="8"/>
        <v>347318</v>
      </c>
      <c r="I56" s="8">
        <f t="shared" si="9"/>
        <v>78.21000000000001</v>
      </c>
      <c r="J56" s="8">
        <f t="shared" si="10"/>
        <v>79.75</v>
      </c>
      <c r="K56" s="8">
        <f t="shared" si="11"/>
        <v>79.03</v>
      </c>
      <c r="L56" s="10">
        <f t="shared" si="12"/>
        <v>-1.539999999999992</v>
      </c>
    </row>
    <row r="57" spans="1:12" ht="13.5">
      <c r="A57" s="9">
        <v>30416</v>
      </c>
      <c r="B57" s="6" t="s">
        <v>25</v>
      </c>
      <c r="C57" s="7">
        <v>205881</v>
      </c>
      <c r="D57" s="7">
        <v>233600</v>
      </c>
      <c r="E57" s="7">
        <f t="shared" si="7"/>
        <v>439481</v>
      </c>
      <c r="F57" s="7">
        <v>161012</v>
      </c>
      <c r="G57" s="7">
        <v>186284</v>
      </c>
      <c r="H57" s="7">
        <f t="shared" si="8"/>
        <v>347296</v>
      </c>
      <c r="I57" s="8">
        <f t="shared" si="9"/>
        <v>78.21000000000001</v>
      </c>
      <c r="J57" s="8">
        <f t="shared" si="10"/>
        <v>79.74</v>
      </c>
      <c r="K57" s="8">
        <f t="shared" si="11"/>
        <v>79.02</v>
      </c>
      <c r="L57" s="10">
        <f t="shared" si="12"/>
        <v>-1.529999999999987</v>
      </c>
    </row>
    <row r="58" spans="1:12" ht="13.5">
      <c r="A58" s="14" t="s">
        <v>7</v>
      </c>
      <c r="B58" s="15"/>
      <c r="C58" s="18" t="s">
        <v>6</v>
      </c>
      <c r="D58" s="18"/>
      <c r="E58" s="19"/>
      <c r="F58" s="20" t="s">
        <v>0</v>
      </c>
      <c r="G58" s="18"/>
      <c r="H58" s="19"/>
      <c r="I58" s="20" t="s">
        <v>1</v>
      </c>
      <c r="J58" s="21"/>
      <c r="K58" s="22"/>
      <c r="L58" s="12" t="s">
        <v>5</v>
      </c>
    </row>
    <row r="59" spans="1:12" ht="13.5">
      <c r="A59" s="16"/>
      <c r="B59" s="17"/>
      <c r="C59" s="4" t="s">
        <v>2</v>
      </c>
      <c r="D59" s="3" t="s">
        <v>3</v>
      </c>
      <c r="E59" s="3" t="s">
        <v>4</v>
      </c>
      <c r="F59" s="3" t="s">
        <v>2</v>
      </c>
      <c r="G59" s="3" t="s">
        <v>3</v>
      </c>
      <c r="H59" s="3" t="s">
        <v>4</v>
      </c>
      <c r="I59" s="5" t="s">
        <v>2</v>
      </c>
      <c r="J59" s="5" t="s">
        <v>3</v>
      </c>
      <c r="K59" s="5" t="s">
        <v>4</v>
      </c>
      <c r="L59" s="13"/>
    </row>
    <row r="60" spans="1:12" ht="13.5">
      <c r="A60" s="9">
        <v>30493</v>
      </c>
      <c r="B60" s="6" t="s">
        <v>18</v>
      </c>
      <c r="C60" s="7">
        <v>209214</v>
      </c>
      <c r="D60" s="7">
        <v>236482</v>
      </c>
      <c r="E60" s="7">
        <f t="shared" si="7"/>
        <v>445696</v>
      </c>
      <c r="F60" s="7">
        <v>155725</v>
      </c>
      <c r="G60" s="7">
        <v>177620</v>
      </c>
      <c r="H60" s="7">
        <f t="shared" si="8"/>
        <v>333345</v>
      </c>
      <c r="I60" s="8">
        <f t="shared" si="9"/>
        <v>74.42999999999999</v>
      </c>
      <c r="J60" s="8">
        <f t="shared" si="10"/>
        <v>75.11</v>
      </c>
      <c r="K60" s="8">
        <f t="shared" si="11"/>
        <v>74.79</v>
      </c>
      <c r="L60" s="10">
        <f t="shared" si="12"/>
        <v>-0.6800000000000068</v>
      </c>
    </row>
    <row r="61" spans="1:12" ht="13.5">
      <c r="A61" s="9">
        <v>30668</v>
      </c>
      <c r="B61" s="6" t="s">
        <v>26</v>
      </c>
      <c r="C61" s="7">
        <v>209797</v>
      </c>
      <c r="D61" s="7">
        <v>237440</v>
      </c>
      <c r="E61" s="7">
        <f t="shared" si="7"/>
        <v>447237</v>
      </c>
      <c r="F61" s="7">
        <v>167083</v>
      </c>
      <c r="G61" s="7">
        <v>188655</v>
      </c>
      <c r="H61" s="7">
        <f t="shared" si="8"/>
        <v>355738</v>
      </c>
      <c r="I61" s="8">
        <f t="shared" si="9"/>
        <v>79.64</v>
      </c>
      <c r="J61" s="8">
        <f t="shared" si="10"/>
        <v>79.45</v>
      </c>
      <c r="K61" s="8">
        <f t="shared" si="11"/>
        <v>79.54</v>
      </c>
      <c r="L61" s="10">
        <f t="shared" si="12"/>
        <v>0.18999999999999773</v>
      </c>
    </row>
    <row r="62" spans="1:12" ht="13.5">
      <c r="A62" s="9">
        <v>30920</v>
      </c>
      <c r="B62" s="6" t="s">
        <v>17</v>
      </c>
      <c r="C62" s="7">
        <v>43145</v>
      </c>
      <c r="D62" s="7">
        <v>49241</v>
      </c>
      <c r="E62" s="7">
        <f t="shared" si="7"/>
        <v>92386</v>
      </c>
      <c r="F62" s="7">
        <v>22853</v>
      </c>
      <c r="G62" s="7">
        <v>26138</v>
      </c>
      <c r="H62" s="7">
        <f t="shared" si="8"/>
        <v>48991</v>
      </c>
      <c r="I62" s="8">
        <f t="shared" si="9"/>
        <v>52.96999999999999</v>
      </c>
      <c r="J62" s="8">
        <f t="shared" si="10"/>
        <v>53.080000000000005</v>
      </c>
      <c r="K62" s="8">
        <f t="shared" si="11"/>
        <v>53.03</v>
      </c>
      <c r="L62" s="10">
        <f t="shared" si="12"/>
        <v>-0.11000000000001364</v>
      </c>
    </row>
    <row r="63" spans="1:12" ht="13.5">
      <c r="A63" s="9">
        <v>31599</v>
      </c>
      <c r="B63" s="6" t="s">
        <v>27</v>
      </c>
      <c r="C63" s="7">
        <v>211572</v>
      </c>
      <c r="D63" s="7">
        <v>239630</v>
      </c>
      <c r="E63" s="7">
        <f t="shared" si="7"/>
        <v>451202</v>
      </c>
      <c r="F63" s="7">
        <v>179449</v>
      </c>
      <c r="G63" s="7">
        <v>208037</v>
      </c>
      <c r="H63" s="7">
        <f t="shared" si="8"/>
        <v>387486</v>
      </c>
      <c r="I63" s="8">
        <f t="shared" si="9"/>
        <v>84.82</v>
      </c>
      <c r="J63" s="8">
        <f t="shared" si="10"/>
        <v>86.82</v>
      </c>
      <c r="K63" s="8">
        <f t="shared" si="11"/>
        <v>85.88</v>
      </c>
      <c r="L63" s="10">
        <f t="shared" si="12"/>
        <v>-2</v>
      </c>
    </row>
    <row r="64" spans="1:12" ht="13.5">
      <c r="A64" s="9">
        <v>31599</v>
      </c>
      <c r="B64" s="6" t="s">
        <v>18</v>
      </c>
      <c r="C64" s="7">
        <v>211572</v>
      </c>
      <c r="D64" s="7">
        <v>239630</v>
      </c>
      <c r="E64" s="7">
        <f t="shared" si="7"/>
        <v>451202</v>
      </c>
      <c r="F64" s="7">
        <v>179309</v>
      </c>
      <c r="G64" s="7">
        <v>207898</v>
      </c>
      <c r="H64" s="7">
        <f t="shared" si="8"/>
        <v>387207</v>
      </c>
      <c r="I64" s="8">
        <f t="shared" si="9"/>
        <v>84.75</v>
      </c>
      <c r="J64" s="8">
        <f t="shared" si="10"/>
        <v>86.76</v>
      </c>
      <c r="K64" s="8">
        <f t="shared" si="11"/>
        <v>85.82</v>
      </c>
      <c r="L64" s="10">
        <f t="shared" si="12"/>
        <v>-2.010000000000005</v>
      </c>
    </row>
    <row r="65" spans="1:12" ht="13.5">
      <c r="A65" s="9">
        <v>31634</v>
      </c>
      <c r="B65" s="6" t="s">
        <v>17</v>
      </c>
      <c r="C65" s="7">
        <v>9696</v>
      </c>
      <c r="D65" s="7">
        <v>10852</v>
      </c>
      <c r="E65" s="7">
        <f t="shared" si="7"/>
        <v>20548</v>
      </c>
      <c r="F65" s="7">
        <v>7725</v>
      </c>
      <c r="G65" s="7">
        <v>8887</v>
      </c>
      <c r="H65" s="7">
        <f>SUM(F65:G65)</f>
        <v>16612</v>
      </c>
      <c r="I65" s="8">
        <f>ROUND(F65/C65,4)*100</f>
        <v>79.67</v>
      </c>
      <c r="J65" s="8">
        <f>ROUND(G65/D65,4)*100</f>
        <v>81.89</v>
      </c>
      <c r="K65" s="8">
        <f>ROUND(H65/E65,4)*100</f>
        <v>80.84</v>
      </c>
      <c r="L65" s="10">
        <f>I65-J65</f>
        <v>-2.219999999999999</v>
      </c>
    </row>
    <row r="66" spans="1:12" ht="13.5">
      <c r="A66" s="9">
        <v>31879</v>
      </c>
      <c r="B66" s="6" t="s">
        <v>9</v>
      </c>
      <c r="C66" s="7">
        <v>208321</v>
      </c>
      <c r="D66" s="7">
        <v>237393</v>
      </c>
      <c r="E66" s="7">
        <f t="shared" si="7"/>
        <v>445714</v>
      </c>
      <c r="F66" s="7">
        <v>164537</v>
      </c>
      <c r="G66" s="7">
        <v>192656</v>
      </c>
      <c r="H66" s="7">
        <f t="shared" si="8"/>
        <v>357193</v>
      </c>
      <c r="I66" s="8">
        <f t="shared" si="9"/>
        <v>78.97999999999999</v>
      </c>
      <c r="J66" s="8">
        <f t="shared" si="10"/>
        <v>81.15</v>
      </c>
      <c r="K66" s="8">
        <f t="shared" si="11"/>
        <v>80.14</v>
      </c>
      <c r="L66" s="10">
        <f t="shared" si="12"/>
        <v>-2.170000000000016</v>
      </c>
    </row>
    <row r="67" spans="1:12" ht="13.5">
      <c r="A67" s="9">
        <v>31879</v>
      </c>
      <c r="B67" s="6" t="s">
        <v>28</v>
      </c>
      <c r="C67" s="7">
        <v>208321</v>
      </c>
      <c r="D67" s="7">
        <v>237393</v>
      </c>
      <c r="E67" s="7">
        <f t="shared" si="7"/>
        <v>445714</v>
      </c>
      <c r="F67" s="7">
        <v>164520</v>
      </c>
      <c r="G67" s="7">
        <v>192639</v>
      </c>
      <c r="H67" s="7">
        <f t="shared" si="8"/>
        <v>357159</v>
      </c>
      <c r="I67" s="8">
        <f t="shared" si="9"/>
        <v>78.97</v>
      </c>
      <c r="J67" s="8">
        <f t="shared" si="10"/>
        <v>81.15</v>
      </c>
      <c r="K67" s="8">
        <f t="shared" si="11"/>
        <v>80.13</v>
      </c>
      <c r="L67" s="10">
        <f t="shared" si="12"/>
        <v>-2.180000000000007</v>
      </c>
    </row>
    <row r="68" spans="1:12" ht="13.5">
      <c r="A68" s="11" t="s">
        <v>16</v>
      </c>
      <c r="B68" s="6" t="s">
        <v>18</v>
      </c>
      <c r="C68" s="7">
        <v>214889</v>
      </c>
      <c r="D68" s="7">
        <v>243179</v>
      </c>
      <c r="E68" s="7">
        <f t="shared" si="7"/>
        <v>458068</v>
      </c>
      <c r="F68" s="7">
        <v>167368</v>
      </c>
      <c r="G68" s="7">
        <v>193198</v>
      </c>
      <c r="H68" s="7">
        <f t="shared" si="8"/>
        <v>360566</v>
      </c>
      <c r="I68" s="8">
        <f t="shared" si="9"/>
        <v>77.89</v>
      </c>
      <c r="J68" s="8">
        <f t="shared" si="10"/>
        <v>79.45</v>
      </c>
      <c r="K68" s="8">
        <f t="shared" si="11"/>
        <v>78.71000000000001</v>
      </c>
      <c r="L68" s="10">
        <f t="shared" si="12"/>
        <v>-1.5600000000000023</v>
      </c>
    </row>
    <row r="69" spans="1:12" ht="13.5">
      <c r="A69" s="9">
        <v>32922</v>
      </c>
      <c r="B69" s="6" t="s">
        <v>29</v>
      </c>
      <c r="C69" s="7">
        <v>214437</v>
      </c>
      <c r="D69" s="7">
        <v>243004</v>
      </c>
      <c r="E69" s="7">
        <f t="shared" si="7"/>
        <v>457441</v>
      </c>
      <c r="F69" s="7">
        <v>178538</v>
      </c>
      <c r="G69" s="7">
        <v>205697</v>
      </c>
      <c r="H69" s="7">
        <f t="shared" si="8"/>
        <v>384235</v>
      </c>
      <c r="I69" s="8">
        <f t="shared" si="9"/>
        <v>83.26</v>
      </c>
      <c r="J69" s="8">
        <f t="shared" si="10"/>
        <v>84.65</v>
      </c>
      <c r="K69" s="8">
        <f t="shared" si="11"/>
        <v>84</v>
      </c>
      <c r="L69" s="10">
        <f t="shared" si="12"/>
        <v>-1.3900000000000006</v>
      </c>
    </row>
    <row r="70" spans="1:12" ht="13.5">
      <c r="A70" s="9">
        <v>33335</v>
      </c>
      <c r="B70" s="6" t="s">
        <v>9</v>
      </c>
      <c r="C70" s="7">
        <v>212368</v>
      </c>
      <c r="D70" s="7">
        <v>241602</v>
      </c>
      <c r="E70" s="7">
        <f t="shared" si="7"/>
        <v>453970</v>
      </c>
      <c r="F70" s="7">
        <v>152173</v>
      </c>
      <c r="G70" s="7">
        <v>180697</v>
      </c>
      <c r="H70" s="7">
        <f t="shared" si="8"/>
        <v>332870</v>
      </c>
      <c r="I70" s="8">
        <f t="shared" si="9"/>
        <v>71.66</v>
      </c>
      <c r="J70" s="8">
        <f t="shared" si="10"/>
        <v>74.79</v>
      </c>
      <c r="K70" s="8">
        <f t="shared" si="11"/>
        <v>73.32</v>
      </c>
      <c r="L70" s="10">
        <f t="shared" si="12"/>
        <v>-3.1300000000000097</v>
      </c>
    </row>
    <row r="71" spans="1:12" ht="13.5">
      <c r="A71" s="9">
        <v>33335</v>
      </c>
      <c r="B71" s="6" t="s">
        <v>30</v>
      </c>
      <c r="C71" s="7">
        <v>138297</v>
      </c>
      <c r="D71" s="7">
        <v>157356</v>
      </c>
      <c r="E71" s="7">
        <f t="shared" si="7"/>
        <v>295653</v>
      </c>
      <c r="F71" s="7">
        <v>104644</v>
      </c>
      <c r="G71" s="7">
        <v>123896</v>
      </c>
      <c r="H71" s="7">
        <f t="shared" si="8"/>
        <v>228540</v>
      </c>
      <c r="I71" s="8">
        <f t="shared" si="9"/>
        <v>75.67</v>
      </c>
      <c r="J71" s="8">
        <f t="shared" si="10"/>
        <v>78.74</v>
      </c>
      <c r="K71" s="8">
        <f t="shared" si="11"/>
        <v>77.3</v>
      </c>
      <c r="L71" s="10">
        <f t="shared" si="12"/>
        <v>-3.069999999999993</v>
      </c>
    </row>
    <row r="72" spans="1:12" ht="13.5">
      <c r="A72" s="9">
        <v>33811</v>
      </c>
      <c r="B72" s="6" t="s">
        <v>18</v>
      </c>
      <c r="C72" s="7">
        <v>217416</v>
      </c>
      <c r="D72" s="7">
        <v>246450</v>
      </c>
      <c r="E72" s="7">
        <f t="shared" si="7"/>
        <v>463866</v>
      </c>
      <c r="F72" s="7">
        <v>144657</v>
      </c>
      <c r="G72" s="7">
        <v>167457</v>
      </c>
      <c r="H72" s="7">
        <f t="shared" si="8"/>
        <v>312114</v>
      </c>
      <c r="I72" s="8">
        <f t="shared" si="9"/>
        <v>66.53</v>
      </c>
      <c r="J72" s="8">
        <f t="shared" si="10"/>
        <v>67.95</v>
      </c>
      <c r="K72" s="8">
        <f t="shared" si="11"/>
        <v>67.29</v>
      </c>
      <c r="L72" s="10">
        <f t="shared" si="12"/>
        <v>-1.4200000000000017</v>
      </c>
    </row>
    <row r="73" spans="1:12" ht="13.5">
      <c r="A73" s="9">
        <v>34168</v>
      </c>
      <c r="B73" s="6" t="s">
        <v>31</v>
      </c>
      <c r="C73" s="7">
        <v>219005</v>
      </c>
      <c r="D73" s="7">
        <v>248408</v>
      </c>
      <c r="E73" s="7">
        <f t="shared" si="7"/>
        <v>467413</v>
      </c>
      <c r="F73" s="7">
        <v>159155</v>
      </c>
      <c r="G73" s="7">
        <v>185339</v>
      </c>
      <c r="H73" s="7">
        <f t="shared" si="8"/>
        <v>344494</v>
      </c>
      <c r="I73" s="8">
        <f t="shared" si="9"/>
        <v>72.67</v>
      </c>
      <c r="J73" s="8">
        <f t="shared" si="10"/>
        <v>74.61</v>
      </c>
      <c r="K73" s="8">
        <f t="shared" si="11"/>
        <v>73.7</v>
      </c>
      <c r="L73" s="10">
        <f t="shared" si="12"/>
        <v>-1.9399999999999977</v>
      </c>
    </row>
    <row r="74" spans="1:12" ht="13.5">
      <c r="A74" s="9">
        <v>34798</v>
      </c>
      <c r="B74" s="6" t="s">
        <v>9</v>
      </c>
      <c r="C74" s="7">
        <v>217953</v>
      </c>
      <c r="D74" s="7">
        <v>247707</v>
      </c>
      <c r="E74" s="7">
        <f t="shared" si="7"/>
        <v>465660</v>
      </c>
      <c r="F74" s="7">
        <v>138619</v>
      </c>
      <c r="G74" s="7">
        <v>164626</v>
      </c>
      <c r="H74" s="7">
        <f t="shared" si="8"/>
        <v>303245</v>
      </c>
      <c r="I74" s="8">
        <f t="shared" si="9"/>
        <v>63.6</v>
      </c>
      <c r="J74" s="8">
        <f t="shared" si="10"/>
        <v>66.46</v>
      </c>
      <c r="K74" s="8">
        <f t="shared" si="11"/>
        <v>65.12</v>
      </c>
      <c r="L74" s="10">
        <f t="shared" si="12"/>
        <v>-2.8599999999999923</v>
      </c>
    </row>
    <row r="75" spans="1:12" ht="13.5">
      <c r="A75" s="9">
        <v>34798</v>
      </c>
      <c r="B75" s="6" t="s">
        <v>32</v>
      </c>
      <c r="C75" s="7">
        <v>136508</v>
      </c>
      <c r="D75" s="7">
        <v>156159</v>
      </c>
      <c r="E75" s="7">
        <f t="shared" si="7"/>
        <v>292667</v>
      </c>
      <c r="F75" s="7">
        <v>104161</v>
      </c>
      <c r="G75" s="7">
        <v>124034</v>
      </c>
      <c r="H75" s="7">
        <f t="shared" si="8"/>
        <v>228195</v>
      </c>
      <c r="I75" s="8">
        <f t="shared" si="9"/>
        <v>76.3</v>
      </c>
      <c r="J75" s="8">
        <f t="shared" si="10"/>
        <v>79.43</v>
      </c>
      <c r="K75" s="8">
        <f t="shared" si="11"/>
        <v>77.97</v>
      </c>
      <c r="L75" s="10">
        <f t="shared" si="12"/>
        <v>-3.1300000000000097</v>
      </c>
    </row>
    <row r="76" spans="1:12" ht="13.5">
      <c r="A76" s="9">
        <v>34903</v>
      </c>
      <c r="B76" s="6" t="s">
        <v>18</v>
      </c>
      <c r="C76" s="7">
        <v>222264</v>
      </c>
      <c r="D76" s="7">
        <v>251573</v>
      </c>
      <c r="E76" s="7">
        <f t="shared" si="7"/>
        <v>473837</v>
      </c>
      <c r="F76" s="7">
        <v>148220</v>
      </c>
      <c r="G76" s="7">
        <v>171956</v>
      </c>
      <c r="H76" s="7">
        <f t="shared" si="8"/>
        <v>320176</v>
      </c>
      <c r="I76" s="8">
        <f t="shared" si="9"/>
        <v>66.69</v>
      </c>
      <c r="J76" s="8">
        <f t="shared" si="10"/>
        <v>68.35</v>
      </c>
      <c r="K76" s="8">
        <f t="shared" si="11"/>
        <v>67.57</v>
      </c>
      <c r="L76" s="10">
        <f t="shared" si="12"/>
        <v>-1.6599999999999966</v>
      </c>
    </row>
    <row r="77" spans="1:12" ht="13.5">
      <c r="A77" s="9">
        <v>35358</v>
      </c>
      <c r="B77" s="6" t="s">
        <v>33</v>
      </c>
      <c r="C77" s="7">
        <v>223651</v>
      </c>
      <c r="D77" s="7">
        <v>253119</v>
      </c>
      <c r="E77" s="7">
        <f t="shared" si="7"/>
        <v>476770</v>
      </c>
      <c r="F77" s="7">
        <v>148843</v>
      </c>
      <c r="G77" s="7">
        <v>172749</v>
      </c>
      <c r="H77" s="7">
        <f t="shared" si="8"/>
        <v>321592</v>
      </c>
      <c r="I77" s="8">
        <f t="shared" si="9"/>
        <v>66.55</v>
      </c>
      <c r="J77" s="8">
        <f t="shared" si="10"/>
        <v>68.25</v>
      </c>
      <c r="K77" s="8">
        <f t="shared" si="11"/>
        <v>67.45</v>
      </c>
      <c r="L77" s="10">
        <f t="shared" si="12"/>
        <v>-1.7000000000000028</v>
      </c>
    </row>
    <row r="78" spans="1:12" ht="13.5">
      <c r="A78" s="9">
        <v>35988</v>
      </c>
      <c r="B78" s="6" t="s">
        <v>18</v>
      </c>
      <c r="C78" s="7">
        <v>226091</v>
      </c>
      <c r="D78" s="7">
        <v>255352</v>
      </c>
      <c r="E78" s="7">
        <f t="shared" si="7"/>
        <v>481443</v>
      </c>
      <c r="F78" s="7">
        <v>156278</v>
      </c>
      <c r="G78" s="7">
        <v>180905</v>
      </c>
      <c r="H78" s="7">
        <f t="shared" si="8"/>
        <v>337183</v>
      </c>
      <c r="I78" s="8">
        <f t="shared" si="9"/>
        <v>69.12</v>
      </c>
      <c r="J78" s="8">
        <f t="shared" si="10"/>
        <v>70.85000000000001</v>
      </c>
      <c r="K78" s="8">
        <f t="shared" si="11"/>
        <v>70.04</v>
      </c>
      <c r="L78" s="10">
        <f t="shared" si="12"/>
        <v>-1.730000000000004</v>
      </c>
    </row>
    <row r="79" spans="1:12" ht="13.5">
      <c r="A79" s="9">
        <v>36261</v>
      </c>
      <c r="B79" s="6" t="s">
        <v>9</v>
      </c>
      <c r="C79" s="7">
        <v>223722</v>
      </c>
      <c r="D79" s="7">
        <v>253241</v>
      </c>
      <c r="E79" s="7">
        <f t="shared" si="7"/>
        <v>476963</v>
      </c>
      <c r="F79" s="7">
        <v>167660</v>
      </c>
      <c r="G79" s="7">
        <v>196066</v>
      </c>
      <c r="H79" s="7">
        <f t="shared" si="8"/>
        <v>363726</v>
      </c>
      <c r="I79" s="8">
        <f t="shared" si="9"/>
        <v>74.94</v>
      </c>
      <c r="J79" s="8">
        <f t="shared" si="10"/>
        <v>77.42</v>
      </c>
      <c r="K79" s="8">
        <f t="shared" si="11"/>
        <v>76.25999999999999</v>
      </c>
      <c r="L79" s="10">
        <f t="shared" si="12"/>
        <v>-2.480000000000004</v>
      </c>
    </row>
    <row r="80" spans="1:12" ht="13.5">
      <c r="A80" s="9">
        <v>36261</v>
      </c>
      <c r="B80" s="6" t="s">
        <v>35</v>
      </c>
      <c r="C80" s="7">
        <v>215502</v>
      </c>
      <c r="D80" s="7">
        <v>243720</v>
      </c>
      <c r="E80" s="7">
        <f t="shared" si="7"/>
        <v>459222</v>
      </c>
      <c r="F80" s="7">
        <v>160770</v>
      </c>
      <c r="G80" s="7">
        <v>188180</v>
      </c>
      <c r="H80" s="7">
        <f t="shared" si="8"/>
        <v>348950</v>
      </c>
      <c r="I80" s="8">
        <f t="shared" si="9"/>
        <v>74.6</v>
      </c>
      <c r="J80" s="8">
        <f t="shared" si="10"/>
        <v>77.21000000000001</v>
      </c>
      <c r="K80" s="8">
        <f t="shared" si="11"/>
        <v>75.99000000000001</v>
      </c>
      <c r="L80" s="10">
        <f t="shared" si="12"/>
        <v>-2.6100000000000136</v>
      </c>
    </row>
    <row r="81" spans="1:12" ht="13.5">
      <c r="A81" s="9">
        <v>36702</v>
      </c>
      <c r="B81" s="6" t="s">
        <v>34</v>
      </c>
      <c r="C81" s="7">
        <v>228621</v>
      </c>
      <c r="D81" s="7">
        <v>257426</v>
      </c>
      <c r="E81" s="7">
        <f>SUM(C81:D81)</f>
        <v>486047</v>
      </c>
      <c r="F81" s="7">
        <v>165423</v>
      </c>
      <c r="G81" s="7">
        <v>191973</v>
      </c>
      <c r="H81" s="7">
        <f>SUM(F81:G81)</f>
        <v>357396</v>
      </c>
      <c r="I81" s="8">
        <f>ROUND(F81/C81,4)*100</f>
        <v>72.36</v>
      </c>
      <c r="J81" s="8">
        <f>ROUND(G81/D81,4)*100</f>
        <v>74.57000000000001</v>
      </c>
      <c r="K81" s="8">
        <f>ROUND(H81/E81,4)*100</f>
        <v>73.53</v>
      </c>
      <c r="L81" s="10">
        <f>I81-J81</f>
        <v>-2.210000000000008</v>
      </c>
    </row>
    <row r="82" spans="1:12" ht="13.5">
      <c r="A82" s="9">
        <v>37101</v>
      </c>
      <c r="B82" s="6" t="s">
        <v>18</v>
      </c>
      <c r="C82" s="7">
        <v>230759</v>
      </c>
      <c r="D82" s="7">
        <v>259066</v>
      </c>
      <c r="E82" s="7">
        <v>489825</v>
      </c>
      <c r="F82" s="7">
        <v>152167</v>
      </c>
      <c r="G82" s="7">
        <v>174471</v>
      </c>
      <c r="H82" s="7">
        <v>326638</v>
      </c>
      <c r="I82" s="8">
        <v>65.94</v>
      </c>
      <c r="J82" s="8">
        <v>67.35</v>
      </c>
      <c r="K82" s="8">
        <v>66.68</v>
      </c>
      <c r="L82" s="10">
        <v>-1.41</v>
      </c>
    </row>
    <row r="83" spans="1:12" ht="13.5">
      <c r="A83" s="9">
        <v>37556</v>
      </c>
      <c r="B83" s="6" t="s">
        <v>24</v>
      </c>
      <c r="C83" s="7">
        <v>230716</v>
      </c>
      <c r="D83" s="7">
        <v>259395</v>
      </c>
      <c r="E83" s="7">
        <v>490111</v>
      </c>
      <c r="F83" s="7">
        <v>128688</v>
      </c>
      <c r="G83" s="7">
        <v>147513</v>
      </c>
      <c r="H83" s="7">
        <v>276201</v>
      </c>
      <c r="I83" s="8">
        <v>55.78</v>
      </c>
      <c r="J83" s="8">
        <v>56.87</v>
      </c>
      <c r="K83" s="8">
        <v>56.35</v>
      </c>
      <c r="L83" s="10">
        <v>-1.09</v>
      </c>
    </row>
    <row r="84" spans="1:12" ht="13.5">
      <c r="A84" s="9">
        <v>37724</v>
      </c>
      <c r="B84" s="6" t="s">
        <v>37</v>
      </c>
      <c r="C84" s="7">
        <v>182412</v>
      </c>
      <c r="D84" s="7">
        <v>205602</v>
      </c>
      <c r="E84" s="7">
        <v>388014</v>
      </c>
      <c r="F84" s="7">
        <v>115494</v>
      </c>
      <c r="G84" s="7">
        <v>137358</v>
      </c>
      <c r="H84" s="7">
        <v>252852</v>
      </c>
      <c r="I84" s="8">
        <v>63.31</v>
      </c>
      <c r="J84" s="8">
        <v>66.81</v>
      </c>
      <c r="K84" s="8">
        <v>65.17</v>
      </c>
      <c r="L84" s="10">
        <v>-3.5</v>
      </c>
    </row>
    <row r="85" spans="1:12" ht="13.5">
      <c r="A85" s="9">
        <v>37934</v>
      </c>
      <c r="B85" s="6" t="s">
        <v>38</v>
      </c>
      <c r="C85" s="7">
        <v>231472</v>
      </c>
      <c r="D85" s="7">
        <v>260023</v>
      </c>
      <c r="E85" s="7">
        <v>491495</v>
      </c>
      <c r="F85" s="7">
        <v>153667</v>
      </c>
      <c r="G85" s="7">
        <v>175354</v>
      </c>
      <c r="H85" s="7">
        <v>329021</v>
      </c>
      <c r="I85" s="8">
        <v>66.39</v>
      </c>
      <c r="J85" s="8">
        <v>67.44</v>
      </c>
      <c r="K85" s="8">
        <v>66.94</v>
      </c>
      <c r="L85" s="10">
        <v>-1.05</v>
      </c>
    </row>
    <row r="86" spans="1:12" ht="13.5">
      <c r="A86" s="9">
        <v>38179</v>
      </c>
      <c r="B86" s="6" t="s">
        <v>18</v>
      </c>
      <c r="C86" s="7">
        <v>232079</v>
      </c>
      <c r="D86" s="7">
        <v>260357</v>
      </c>
      <c r="E86" s="7">
        <v>492436</v>
      </c>
      <c r="F86" s="7">
        <v>147600</v>
      </c>
      <c r="G86" s="7">
        <v>168385</v>
      </c>
      <c r="H86" s="7">
        <v>315985</v>
      </c>
      <c r="I86" s="8">
        <v>63.6</v>
      </c>
      <c r="J86" s="8">
        <v>64.67</v>
      </c>
      <c r="K86" s="8">
        <v>64.17</v>
      </c>
      <c r="L86" s="10">
        <v>-1.07</v>
      </c>
    </row>
    <row r="88" ht="13.5">
      <c r="A88" s="1" t="s">
        <v>36</v>
      </c>
    </row>
    <row r="89" ht="13.5">
      <c r="A89" s="1" t="s">
        <v>41</v>
      </c>
    </row>
    <row r="90" ht="13.5">
      <c r="A90" s="1" t="s">
        <v>39</v>
      </c>
    </row>
  </sheetData>
  <mergeCells count="10">
    <mergeCell ref="L58:L59"/>
    <mergeCell ref="A58:B59"/>
    <mergeCell ref="C58:E58"/>
    <mergeCell ref="F58:H58"/>
    <mergeCell ref="I58:K58"/>
    <mergeCell ref="L2:L3"/>
    <mergeCell ref="A2:B3"/>
    <mergeCell ref="C2:E2"/>
    <mergeCell ref="F2:H2"/>
    <mergeCell ref="I2:K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ニュースリリース</dc:title>
  <dc:subject/>
  <dc:creator>財団法人鳥取県情報センター</dc:creator>
  <cp:keywords/>
  <dc:description/>
  <cp:lastModifiedBy>yabukitakashi</cp:lastModifiedBy>
  <cp:lastPrinted>2004-10-28T02:26:14Z</cp:lastPrinted>
  <dcterms:created xsi:type="dcterms:W3CDTF">2000-09-19T06:32:08Z</dcterms:created>
  <dcterms:modified xsi:type="dcterms:W3CDTF">2004-10-28T02:26:17Z</dcterms:modified>
  <cp:category/>
  <cp:version/>
  <cp:contentType/>
  <cp:contentStatus/>
</cp:coreProperties>
</file>