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<sst xmlns="http://schemas.openxmlformats.org/spreadsheetml/2006/main" count="60" uniqueCount="55">
  <si>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候補者名</t>
  </si>
  <si>
    <t>収入</t>
  </si>
  <si>
    <t>寄附</t>
  </si>
  <si>
    <t>その他の収入</t>
  </si>
  <si>
    <t>報告書受理年月日</t>
  </si>
  <si>
    <t>　　　　計</t>
  </si>
  <si>
    <t>計</t>
  </si>
  <si>
    <t>　　　10件</t>
  </si>
  <si>
    <t>　　　　－</t>
  </si>
  <si>
    <t>その他の収入</t>
  </si>
  <si>
    <t>支出金額：円、構成比：％</t>
  </si>
  <si>
    <t>候補者氏名</t>
  </si>
  <si>
    <t>構成比</t>
  </si>
  <si>
    <t>人件費</t>
  </si>
  <si>
    <t>家屋費</t>
  </si>
  <si>
    <t>通信費</t>
  </si>
  <si>
    <t>交通費</t>
  </si>
  <si>
    <t>印刷費</t>
  </si>
  <si>
    <t>広告費</t>
  </si>
  <si>
    <t>文具費</t>
  </si>
  <si>
    <t>食糧費</t>
  </si>
  <si>
    <t>休泊費</t>
  </si>
  <si>
    <t>雑費</t>
  </si>
  <si>
    <t>総計</t>
  </si>
  <si>
    <t>岡田峯晴</t>
  </si>
  <si>
    <t>単位：円</t>
  </si>
  <si>
    <t>生田秀正</t>
  </si>
  <si>
    <t>佐藤誠</t>
  </si>
  <si>
    <t>出納責任者名</t>
  </si>
  <si>
    <t>荒木司</t>
  </si>
  <si>
    <t>－</t>
  </si>
  <si>
    <t>計</t>
  </si>
  <si>
    <t>支出</t>
  </si>
  <si>
    <t>３月８日</t>
  </si>
  <si>
    <t>３月５日</t>
  </si>
  <si>
    <t>単位：円</t>
  </si>
  <si>
    <t>区        分</t>
  </si>
  <si>
    <t>生田秀正</t>
  </si>
  <si>
    <t>主たる寄附</t>
  </si>
  <si>
    <t>民主党鳥取県総支部連合会</t>
  </si>
  <si>
    <t>政党</t>
  </si>
  <si>
    <t>　　合　　　計</t>
  </si>
  <si>
    <t>生田秀正</t>
  </si>
  <si>
    <t>佐藤　誠</t>
  </si>
  <si>
    <t>合計</t>
  </si>
  <si>
    <t>経費区分</t>
  </si>
  <si>
    <t>（１万円超）</t>
  </si>
  <si>
    <t>その他の寄附</t>
  </si>
  <si>
    <t>①　算式　＝８３円（人数割額）×（選挙人名簿登録者数）÷（選挙区の議員定数）</t>
  </si>
  <si>
    <t>②　金額　＝83円×17,374人÷２＋390万円≒4,261,100円（100円未満は100円とする。）</t>
  </si>
  <si>
    <t>（４）選挙運動に関する収支報告の要旨</t>
  </si>
  <si>
    <t>ア　選挙運動費用制限額</t>
  </si>
  <si>
    <t>イ　収入支出の総額</t>
  </si>
  <si>
    <t>ウ　収入の内訳</t>
  </si>
  <si>
    <t>エ　支出の内訳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</si>
</sst>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wrapText="1"/>
    </xf>
    <xf numFmtId="38" fontId="0" fillId="0" borderId="1" xfId="16" applyFont="1" applyBorder="1" applyAlignment="1">
      <alignment horizontal="right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38" fontId="0" fillId="0" borderId="0" xfId="16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/>
    </xf>
    <xf numFmtId="38" fontId="0" fillId="0" borderId="7" xfId="16" applyBorder="1" applyAlignment="1">
      <alignment/>
    </xf>
    <xf numFmtId="0" fontId="2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38" fontId="0" fillId="0" borderId="10" xfId="16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38" fontId="0" fillId="0" borderId="4" xfId="16" applyBorder="1" applyAlignment="1">
      <alignment horizontal="right"/>
    </xf>
    <xf numFmtId="0" fontId="0" fillId="0" borderId="11" xfId="0" applyBorder="1" applyAlignment="1">
      <alignment horizontal="right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176" fontId="0" fillId="0" borderId="1" xfId="0" applyNumberFormat="1" applyBorder="1" applyAlignment="1">
      <alignment/>
    </xf>
    <xf numFmtId="0" fontId="2" fillId="0" borderId="6" xfId="0" applyFont="1" applyBorder="1" applyAlignment="1">
      <alignment wrapText="1"/>
    </xf>
    <xf numFmtId="38" fontId="0" fillId="0" borderId="7" xfId="16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1" xfId="0" applyNumberForma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38" fontId="0" fillId="0" borderId="15" xfId="16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/>
    </xf>
    <xf numFmtId="38" fontId="0" fillId="0" borderId="7" xfId="16" applyBorder="1" applyAlignment="1">
      <alignment/>
    </xf>
    <xf numFmtId="0" fontId="0" fillId="0" borderId="14" xfId="0" applyBorder="1" applyAlignment="1">
      <alignment/>
    </xf>
    <xf numFmtId="38" fontId="0" fillId="0" borderId="10" xfId="16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10.125" style="0" customWidth="1"/>
    <col min="2" max="2" width="11.125" style="0" customWidth="1"/>
    <col min="3" max="7" width="13.00390625" style="0" customWidth="1"/>
  </cols>
  <sheetData>
    <row r="1" ht="17.25">
      <c r="A1" s="52" t="s">
        <v>50</v>
      </c>
    </row>
    <row r="2" ht="14.25">
      <c r="A2" s="29"/>
    </row>
    <row r="3" ht="13.5">
      <c r="A3" s="30" t="s">
        <v>51</v>
      </c>
    </row>
    <row r="4" ht="13.5">
      <c r="A4" s="30" t="s">
        <v>48</v>
      </c>
    </row>
    <row r="5" ht="13.5">
      <c r="A5" s="30" t="s">
        <v>49</v>
      </c>
    </row>
    <row r="6" ht="14.25">
      <c r="A6" s="29"/>
    </row>
    <row r="7" spans="1:4" ht="13.5">
      <c r="A7" t="s">
        <v>52</v>
      </c>
      <c r="D7" t="s">
        <v>25</v>
      </c>
    </row>
    <row r="8" spans="1:4" ht="13.5">
      <c r="A8" s="38" t="s">
        <v>0</v>
      </c>
      <c r="B8" s="38"/>
      <c r="C8" s="1" t="s">
        <v>26</v>
      </c>
      <c r="D8" s="1" t="s">
        <v>27</v>
      </c>
    </row>
    <row r="9" spans="1:4" ht="13.5">
      <c r="A9" s="38" t="s">
        <v>28</v>
      </c>
      <c r="B9" s="38"/>
      <c r="C9" s="1" t="s">
        <v>29</v>
      </c>
      <c r="D9" s="1" t="s">
        <v>24</v>
      </c>
    </row>
    <row r="10" spans="1:4" ht="13.5">
      <c r="A10" s="39" t="s">
        <v>1</v>
      </c>
      <c r="B10" s="1" t="s">
        <v>2</v>
      </c>
      <c r="C10" s="4" t="s">
        <v>30</v>
      </c>
      <c r="D10" s="2">
        <v>150000</v>
      </c>
    </row>
    <row r="11" spans="1:4" ht="13.5">
      <c r="A11" s="39"/>
      <c r="B11" s="3" t="s">
        <v>3</v>
      </c>
      <c r="C11" s="4">
        <v>1190881</v>
      </c>
      <c r="D11" s="4">
        <v>366039</v>
      </c>
    </row>
    <row r="12" spans="1:4" ht="13.5">
      <c r="A12" s="39"/>
      <c r="B12" s="1" t="s">
        <v>31</v>
      </c>
      <c r="C12" s="2">
        <f>SUM(C10:C11)</f>
        <v>1190881</v>
      </c>
      <c r="D12" s="2">
        <f>SUM(D10:D11)</f>
        <v>516039</v>
      </c>
    </row>
    <row r="13" spans="1:4" ht="13.5">
      <c r="A13" s="38" t="s">
        <v>32</v>
      </c>
      <c r="B13" s="38"/>
      <c r="C13" s="2">
        <v>2095972</v>
      </c>
      <c r="D13" s="2">
        <v>14906427</v>
      </c>
    </row>
    <row r="14" spans="1:4" ht="13.5">
      <c r="A14" s="40" t="s">
        <v>4</v>
      </c>
      <c r="B14" s="41"/>
      <c r="C14" s="5" t="s">
        <v>33</v>
      </c>
      <c r="D14" s="42" t="s">
        <v>34</v>
      </c>
    </row>
    <row r="16" spans="1:7" ht="13.5">
      <c r="A16" t="s">
        <v>53</v>
      </c>
      <c r="B16" s="6"/>
      <c r="E16" s="6"/>
      <c r="G16" t="s">
        <v>35</v>
      </c>
    </row>
    <row r="17" spans="1:7" ht="13.5">
      <c r="A17" s="1" t="s">
        <v>36</v>
      </c>
      <c r="B17" s="7" t="s">
        <v>37</v>
      </c>
      <c r="C17" s="8"/>
      <c r="D17" s="9"/>
      <c r="E17" s="7" t="s">
        <v>27</v>
      </c>
      <c r="F17" s="8"/>
      <c r="G17" s="9"/>
    </row>
    <row r="18" spans="1:7" ht="13.5">
      <c r="A18" s="25" t="s">
        <v>38</v>
      </c>
      <c r="B18" s="10"/>
      <c r="C18" s="11"/>
      <c r="D18" s="12"/>
      <c r="E18" s="43" t="s">
        <v>39</v>
      </c>
      <c r="F18" s="44" t="s">
        <v>40</v>
      </c>
      <c r="G18" s="45">
        <v>150000</v>
      </c>
    </row>
    <row r="19" spans="1:7" ht="13.5">
      <c r="A19" s="26" t="s">
        <v>46</v>
      </c>
      <c r="B19" s="10"/>
      <c r="C19" s="11"/>
      <c r="D19" s="12"/>
      <c r="E19" s="37"/>
      <c r="F19" s="46"/>
      <c r="G19" s="47"/>
    </row>
    <row r="20" spans="1:7" ht="13.5">
      <c r="A20" s="48"/>
      <c r="B20" s="10"/>
      <c r="C20" s="11"/>
      <c r="D20" s="12"/>
      <c r="E20" s="35"/>
      <c r="F20" s="11"/>
      <c r="G20" s="49"/>
    </row>
    <row r="21" spans="1:7" ht="13.5">
      <c r="A21" s="48"/>
      <c r="B21" s="10"/>
      <c r="C21" s="11"/>
      <c r="D21" s="12"/>
      <c r="E21" s="35"/>
      <c r="F21" s="17"/>
      <c r="G21" s="36"/>
    </row>
    <row r="22" spans="1:7" ht="13.5">
      <c r="A22" s="48"/>
      <c r="B22" s="14"/>
      <c r="C22" s="15"/>
      <c r="D22" s="16"/>
      <c r="E22" s="14"/>
      <c r="F22" s="15"/>
      <c r="G22" s="16"/>
    </row>
    <row r="23" spans="1:7" ht="13.5">
      <c r="A23" s="50"/>
      <c r="B23" s="18" t="s">
        <v>5</v>
      </c>
      <c r="C23" s="19"/>
      <c r="D23" s="51" t="s">
        <v>8</v>
      </c>
      <c r="E23" s="21" t="s">
        <v>6</v>
      </c>
      <c r="F23" s="19"/>
      <c r="G23" s="20">
        <f>SUM(G18:G22)</f>
        <v>150000</v>
      </c>
    </row>
    <row r="24" spans="1:7" ht="13.5">
      <c r="A24" s="28" t="s">
        <v>47</v>
      </c>
      <c r="B24" s="22" t="s">
        <v>7</v>
      </c>
      <c r="C24" s="8"/>
      <c r="D24" s="23" t="s">
        <v>8</v>
      </c>
      <c r="E24" s="24"/>
      <c r="F24" s="13"/>
      <c r="G24" s="23" t="s">
        <v>8</v>
      </c>
    </row>
    <row r="25" spans="1:7" ht="13.5">
      <c r="A25" s="1" t="s">
        <v>9</v>
      </c>
      <c r="B25" s="7"/>
      <c r="C25" s="8"/>
      <c r="D25" s="23">
        <v>1190881</v>
      </c>
      <c r="E25" s="7"/>
      <c r="F25" s="8"/>
      <c r="G25" s="23">
        <v>366039</v>
      </c>
    </row>
    <row r="26" spans="1:7" ht="13.5">
      <c r="A26" s="1" t="s">
        <v>41</v>
      </c>
      <c r="B26" s="7"/>
      <c r="C26" s="8"/>
      <c r="D26" s="20">
        <f>SUM(D23:D25)</f>
        <v>1190881</v>
      </c>
      <c r="E26" s="18"/>
      <c r="F26" s="19"/>
      <c r="G26" s="20">
        <f>SUM(G23:G25)</f>
        <v>516039</v>
      </c>
    </row>
    <row r="28" spans="1:6" ht="13.5">
      <c r="A28" t="s">
        <v>54</v>
      </c>
      <c r="F28" t="s">
        <v>10</v>
      </c>
    </row>
    <row r="29" spans="1:7" ht="13.5">
      <c r="A29" s="25" t="s">
        <v>11</v>
      </c>
      <c r="B29" s="31" t="s">
        <v>42</v>
      </c>
      <c r="C29" s="32"/>
      <c r="D29" s="31" t="s">
        <v>43</v>
      </c>
      <c r="E29" s="32"/>
      <c r="F29" s="31" t="s">
        <v>44</v>
      </c>
      <c r="G29" s="32"/>
    </row>
    <row r="30" spans="1:7" ht="13.5">
      <c r="A30" s="27" t="s">
        <v>45</v>
      </c>
      <c r="B30" s="33"/>
      <c r="C30" s="28" t="s">
        <v>12</v>
      </c>
      <c r="D30" s="33"/>
      <c r="E30" s="28" t="s">
        <v>12</v>
      </c>
      <c r="F30" s="33"/>
      <c r="G30" s="28" t="s">
        <v>12</v>
      </c>
    </row>
    <row r="31" spans="1:7" ht="13.5">
      <c r="A31" s="1" t="s">
        <v>13</v>
      </c>
      <c r="B31" s="2">
        <v>407000</v>
      </c>
      <c r="C31" s="34">
        <f>B31/B$38*100</f>
        <v>1550.4761904761904</v>
      </c>
      <c r="D31" s="2">
        <v>90000</v>
      </c>
      <c r="E31" s="34">
        <f>D31/D$38*100</f>
        <v>1285.7142857142858</v>
      </c>
      <c r="F31" s="2">
        <f>B31+D31</f>
        <v>497000</v>
      </c>
      <c r="G31" s="34">
        <f>F31/F$38*100</f>
        <v>1494.7368421052631</v>
      </c>
    </row>
    <row r="32" spans="1:7" ht="13.5">
      <c r="A32" s="1" t="s">
        <v>14</v>
      </c>
      <c r="B32" s="2">
        <v>96580</v>
      </c>
      <c r="C32" s="34">
        <f aca="true" t="shared" si="0" ref="C32:C41">B32/B$38*100</f>
        <v>367.92380952380955</v>
      </c>
      <c r="D32" s="2">
        <v>20000</v>
      </c>
      <c r="E32" s="34">
        <f aca="true" t="shared" si="1" ref="E32:E41">D32/D$38*100</f>
        <v>285.7142857142857</v>
      </c>
      <c r="F32" s="2">
        <f aca="true" t="shared" si="2" ref="F32:F40">B32+D32</f>
        <v>116580</v>
      </c>
      <c r="G32" s="34">
        <f aca="true" t="shared" si="3" ref="G32:G41">F32/F$38*100</f>
        <v>350.61654135338347</v>
      </c>
    </row>
    <row r="33" spans="1:7" ht="13.5">
      <c r="A33" s="1" t="s">
        <v>15</v>
      </c>
      <c r="B33" s="2">
        <v>13280</v>
      </c>
      <c r="C33" s="34">
        <f t="shared" si="0"/>
        <v>50.59047619047619</v>
      </c>
      <c r="D33" s="2">
        <v>0</v>
      </c>
      <c r="E33" s="34">
        <f t="shared" si="1"/>
        <v>0</v>
      </c>
      <c r="F33" s="2">
        <f t="shared" si="2"/>
        <v>13280</v>
      </c>
      <c r="G33" s="34">
        <f t="shared" si="3"/>
        <v>39.93984962406015</v>
      </c>
    </row>
    <row r="34" spans="1:7" ht="13.5">
      <c r="A34" s="1" t="s">
        <v>16</v>
      </c>
      <c r="B34" s="2">
        <v>0</v>
      </c>
      <c r="C34" s="34">
        <f t="shared" si="0"/>
        <v>0</v>
      </c>
      <c r="D34" s="2">
        <v>0</v>
      </c>
      <c r="E34" s="34">
        <f t="shared" si="1"/>
        <v>0</v>
      </c>
      <c r="F34" s="2">
        <f t="shared" si="2"/>
        <v>0</v>
      </c>
      <c r="G34" s="34">
        <f t="shared" si="3"/>
        <v>0</v>
      </c>
    </row>
    <row r="35" spans="1:7" ht="13.5">
      <c r="A35" s="1" t="s">
        <v>17</v>
      </c>
      <c r="B35" s="2">
        <v>595476</v>
      </c>
      <c r="C35" s="34">
        <f t="shared" si="0"/>
        <v>2268.48</v>
      </c>
      <c r="D35" s="2">
        <v>956826</v>
      </c>
      <c r="E35" s="34">
        <f t="shared" si="1"/>
        <v>13668.942857142858</v>
      </c>
      <c r="F35" s="2">
        <f t="shared" si="2"/>
        <v>1552302</v>
      </c>
      <c r="G35" s="34">
        <f t="shared" si="3"/>
        <v>4668.577443609022</v>
      </c>
    </row>
    <row r="36" spans="1:7" ht="13.5">
      <c r="A36" s="1" t="s">
        <v>18</v>
      </c>
      <c r="B36" s="2">
        <v>468300</v>
      </c>
      <c r="C36" s="34">
        <f t="shared" si="0"/>
        <v>1784</v>
      </c>
      <c r="D36" s="2">
        <v>329700</v>
      </c>
      <c r="E36" s="34">
        <f t="shared" si="1"/>
        <v>4710</v>
      </c>
      <c r="F36" s="2">
        <f t="shared" si="2"/>
        <v>798000</v>
      </c>
      <c r="G36" s="34">
        <f t="shared" si="3"/>
        <v>2400</v>
      </c>
    </row>
    <row r="37" spans="1:7" ht="13.5">
      <c r="A37" s="1" t="s">
        <v>19</v>
      </c>
      <c r="B37" s="2">
        <v>5136</v>
      </c>
      <c r="C37" s="34">
        <f t="shared" si="0"/>
        <v>19.565714285714286</v>
      </c>
      <c r="D37" s="2">
        <v>60339</v>
      </c>
      <c r="E37" s="34">
        <f t="shared" si="1"/>
        <v>861.9857142857143</v>
      </c>
      <c r="F37" s="2">
        <f t="shared" si="2"/>
        <v>65475</v>
      </c>
      <c r="G37" s="34">
        <f t="shared" si="3"/>
        <v>196.91729323308272</v>
      </c>
    </row>
    <row r="38" spans="1:7" ht="13.5">
      <c r="A38" s="1" t="s">
        <v>20</v>
      </c>
      <c r="B38" s="2">
        <v>26250</v>
      </c>
      <c r="C38" s="34">
        <f t="shared" si="0"/>
        <v>100</v>
      </c>
      <c r="D38" s="2">
        <v>7000</v>
      </c>
      <c r="E38" s="34">
        <f t="shared" si="1"/>
        <v>100</v>
      </c>
      <c r="F38" s="2">
        <f t="shared" si="2"/>
        <v>33250</v>
      </c>
      <c r="G38" s="34">
        <f t="shared" si="3"/>
        <v>100</v>
      </c>
    </row>
    <row r="39" spans="1:7" ht="13.5">
      <c r="A39" s="1" t="s">
        <v>21</v>
      </c>
      <c r="B39" s="2">
        <v>0</v>
      </c>
      <c r="C39" s="34">
        <f t="shared" si="0"/>
        <v>0</v>
      </c>
      <c r="D39" s="2">
        <v>0</v>
      </c>
      <c r="E39" s="34">
        <f t="shared" si="1"/>
        <v>0</v>
      </c>
      <c r="F39" s="2">
        <f t="shared" si="2"/>
        <v>0</v>
      </c>
      <c r="G39" s="34">
        <f t="shared" si="3"/>
        <v>0</v>
      </c>
    </row>
    <row r="40" spans="1:7" ht="13.5">
      <c r="A40" s="1" t="s">
        <v>22</v>
      </c>
      <c r="B40" s="2">
        <v>34559</v>
      </c>
      <c r="C40" s="34">
        <f t="shared" si="0"/>
        <v>131.65333333333334</v>
      </c>
      <c r="D40" s="2">
        <v>9000</v>
      </c>
      <c r="E40" s="34">
        <f t="shared" si="1"/>
        <v>128.57142857142858</v>
      </c>
      <c r="F40" s="2">
        <f t="shared" si="2"/>
        <v>43559</v>
      </c>
      <c r="G40" s="34">
        <f t="shared" si="3"/>
        <v>131.00451127819548</v>
      </c>
    </row>
    <row r="41" spans="1:7" ht="13.5">
      <c r="A41" s="1" t="s">
        <v>23</v>
      </c>
      <c r="B41" s="2">
        <f>SUM(B31:B40)</f>
        <v>1646581</v>
      </c>
      <c r="C41" s="34">
        <f t="shared" si="0"/>
        <v>6272.689523809524</v>
      </c>
      <c r="D41" s="2">
        <f>SUM(D31:D40)</f>
        <v>1472865</v>
      </c>
      <c r="E41" s="34">
        <f t="shared" si="1"/>
        <v>21040.928571428572</v>
      </c>
      <c r="F41" s="2">
        <f>SUM(F31:F40)</f>
        <v>3119446</v>
      </c>
      <c r="G41" s="34">
        <f t="shared" si="3"/>
        <v>9381.792481203007</v>
      </c>
    </row>
  </sheetData>
  <mergeCells count="8">
    <mergeCell ref="A8:B8"/>
    <mergeCell ref="A9:B9"/>
    <mergeCell ref="A10:A12"/>
    <mergeCell ref="A13:B13"/>
    <mergeCell ref="A14:B14"/>
    <mergeCell ref="E18:E19"/>
    <mergeCell ref="F18:F19"/>
    <mergeCell ref="G18:G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2002-03-19T01:44:00Z</cp:lastPrinted>
  <dcterms:created xsi:type="dcterms:W3CDTF">2001-11-12T07:52:22Z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