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候補者公営" sheetId="1" r:id="rId1"/>
  </sheets>
  <definedNames/>
  <calcPr fullCalcOnLoad="1"/>
</workbook>
</file>

<file path=xl/sharedStrings.xml><?xml version="1.0" encoding="utf-8"?>
<sst xmlns="http://schemas.openxmlformats.org/spreadsheetml/2006/main" count="97" uniqueCount="63">
  <si>
    <t>印刷金額(作成証明）</t>
  </si>
  <si>
    <t>基準額</t>
  </si>
  <si>
    <t>所要額</t>
  </si>
  <si>
    <t>候補者氏名</t>
  </si>
  <si>
    <t>単価</t>
  </si>
  <si>
    <t>枚数</t>
  </si>
  <si>
    <t>金額（Ｃ）</t>
  </si>
  <si>
    <t>単価(D)</t>
  </si>
  <si>
    <t>枚数（E)</t>
  </si>
  <si>
    <t>金額（F)</t>
  </si>
  <si>
    <t>単価</t>
  </si>
  <si>
    <t>枚数</t>
  </si>
  <si>
    <t>金額（I）</t>
  </si>
  <si>
    <t>(A)円</t>
  </si>
  <si>
    <t>(B)枚</t>
  </si>
  <si>
    <t>(A)×(B)</t>
  </si>
  <si>
    <t>(確認枚数)</t>
  </si>
  <si>
    <t>（D)×（E)</t>
  </si>
  <si>
    <t>(G)円</t>
  </si>
  <si>
    <t>(H)枚</t>
  </si>
  <si>
    <t>(G)×(H)</t>
  </si>
  <si>
    <t>計　２人</t>
  </si>
  <si>
    <t>(G)欄：（Ａ）と（Ｄ）の少ない方、(Ｈ)欄：（Ｂ）と（Ｅ）の少ない方</t>
  </si>
  <si>
    <t>　　　（ア）一般運送契約の場合</t>
  </si>
  <si>
    <t>1日当たり</t>
  </si>
  <si>
    <t>基準額</t>
  </si>
  <si>
    <t>使用日数</t>
  </si>
  <si>
    <t>所要額　円</t>
  </si>
  <si>
    <t>契約金額</t>
  </si>
  <si>
    <t>（64,500円）</t>
  </si>
  <si>
    <t>(ｱ)×(ｳ)又</t>
  </si>
  <si>
    <t>(ｱ)円</t>
  </si>
  <si>
    <t>（イ）</t>
  </si>
  <si>
    <t>(ｳ)日</t>
  </si>
  <si>
    <t>は(ｲ)×(ｳ)</t>
  </si>
  <si>
    <t>計　１人</t>
  </si>
  <si>
    <t>所要額は(ｱ)*(ｳ)又は(ｲ)*(ｳ)のいずれか少ない額</t>
  </si>
  <si>
    <t>　　　（イ）（ア）以外の契約</t>
  </si>
  <si>
    <t>②燃料の供給</t>
  </si>
  <si>
    <t>所要額</t>
  </si>
  <si>
    <t>(参考)</t>
  </si>
  <si>
    <t>（15,300円）</t>
  </si>
  <si>
    <t>(ｱ)又は</t>
  </si>
  <si>
    <t>確認済額</t>
  </si>
  <si>
    <t>(ｲ)円</t>
  </si>
  <si>
    <t>　円</t>
  </si>
  <si>
    <t>従事日数</t>
  </si>
  <si>
    <t>　ア　自動車公営</t>
  </si>
  <si>
    <t>①自動車の借入れ</t>
  </si>
  <si>
    <t>③運転手の雇用</t>
  </si>
  <si>
    <t>　イ　ﾎﾟｽﾀｰ作成公営費</t>
  </si>
  <si>
    <t>佐藤誠</t>
  </si>
  <si>
    <t>計　０人</t>
  </si>
  <si>
    <t>生田秀正</t>
  </si>
  <si>
    <t>基準額</t>
  </si>
  <si>
    <t>所要額は、確認済額の範囲内で(ｱ)又は(ｲ)のいずれか少ない額</t>
  </si>
  <si>
    <t>計　２人</t>
  </si>
  <si>
    <t>（11,700円）</t>
  </si>
  <si>
    <t>7,350×1日</t>
  </si>
  <si>
    <t>*D欄の記載（掲示場数500以下）。　</t>
  </si>
  <si>
    <t>(301,875円＋501円99銭×掲示場数）/掲示場数……1円未満端数切り上げ</t>
  </si>
  <si>
    <t>ﾎﾟｽﾀｰ掲示場数351、限度枚数＝箇所数×２＝702枚</t>
  </si>
  <si>
    <t>（３）候補者公営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</si>
</sst>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  <numFmt numFmtId="178" formatCode="0.00_ "/>
  </numFmts>
  <fonts count="7">
    <font>
      <sz val="11"/>
      <name val="ＭＳ Ｐゴシック"/>
      <family val="0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0" fillId="0" borderId="0" xfId="16" applyFont="1" applyAlignment="1">
      <alignment/>
    </xf>
    <xf numFmtId="38" fontId="0" fillId="0" borderId="1" xfId="16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ill="1" applyAlignment="1">
      <alignment/>
    </xf>
    <xf numFmtId="0" fontId="1" fillId="0" borderId="2" xfId="0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0" fontId="1" fillId="0" borderId="6" xfId="0" applyFont="1" applyFill="1" applyBorder="1" applyAlignment="1">
      <alignment/>
    </xf>
    <xf numFmtId="38" fontId="1" fillId="0" borderId="2" xfId="16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7" xfId="16" applyFont="1" applyFill="1" applyBorder="1" applyAlignment="1">
      <alignment/>
    </xf>
    <xf numFmtId="0" fontId="0" fillId="0" borderId="1" xfId="0" applyFill="1" applyBorder="1" applyAlignment="1">
      <alignment/>
    </xf>
    <xf numFmtId="38" fontId="0" fillId="0" borderId="1" xfId="16" applyFill="1" applyBorder="1" applyAlignment="1">
      <alignment/>
    </xf>
    <xf numFmtId="38" fontId="0" fillId="0" borderId="1" xfId="16" applyFont="1" applyFill="1" applyBorder="1" applyAlignment="1">
      <alignment/>
    </xf>
    <xf numFmtId="38" fontId="0" fillId="0" borderId="8" xfId="16" applyFill="1" applyBorder="1" applyAlignment="1">
      <alignment/>
    </xf>
    <xf numFmtId="0" fontId="2" fillId="0" borderId="0" xfId="0" applyFont="1" applyAlignment="1">
      <alignment/>
    </xf>
    <xf numFmtId="38" fontId="2" fillId="0" borderId="0" xfId="16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38" fontId="0" fillId="0" borderId="0" xfId="16" applyFill="1" applyAlignment="1">
      <alignment/>
    </xf>
    <xf numFmtId="0" fontId="0" fillId="0" borderId="2" xfId="0" applyFill="1" applyBorder="1" applyAlignment="1">
      <alignment/>
    </xf>
    <xf numFmtId="38" fontId="1" fillId="0" borderId="6" xfId="16" applyFont="1" applyFill="1" applyBorder="1" applyAlignment="1">
      <alignment/>
    </xf>
    <xf numFmtId="0" fontId="0" fillId="0" borderId="7" xfId="0" applyFill="1" applyBorder="1" applyAlignment="1">
      <alignment/>
    </xf>
    <xf numFmtId="38" fontId="0" fillId="0" borderId="8" xfId="16" applyFill="1" applyBorder="1" applyAlignment="1">
      <alignment/>
    </xf>
    <xf numFmtId="38" fontId="0" fillId="0" borderId="0" xfId="16" applyFill="1" applyBorder="1" applyAlignment="1">
      <alignment/>
    </xf>
    <xf numFmtId="0" fontId="0" fillId="0" borderId="9" xfId="0" applyFill="1" applyBorder="1" applyAlignment="1">
      <alignment/>
    </xf>
    <xf numFmtId="38" fontId="0" fillId="0" borderId="0" xfId="16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8" fontId="0" fillId="0" borderId="1" xfId="16" applyBorder="1" applyAlignment="1">
      <alignment/>
    </xf>
    <xf numFmtId="38" fontId="0" fillId="0" borderId="0" xfId="16" applyBorder="1" applyAlignment="1">
      <alignment/>
    </xf>
    <xf numFmtId="38" fontId="0" fillId="0" borderId="1" xfId="16" applyFont="1" applyBorder="1" applyAlignment="1">
      <alignment/>
    </xf>
    <xf numFmtId="0" fontId="2" fillId="0" borderId="6" xfId="0" applyFont="1" applyFill="1" applyBorder="1" applyAlignment="1">
      <alignment/>
    </xf>
    <xf numFmtId="38" fontId="0" fillId="0" borderId="1" xfId="16" applyFont="1" applyBorder="1" applyAlignment="1">
      <alignment horizontal="center" wrapText="1"/>
    </xf>
    <xf numFmtId="38" fontId="2" fillId="0" borderId="2" xfId="16" applyFont="1" applyFill="1" applyBorder="1" applyAlignment="1">
      <alignment/>
    </xf>
    <xf numFmtId="38" fontId="6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.75390625" style="0" customWidth="1"/>
    <col min="2" max="2" width="12.125" style="0" customWidth="1"/>
    <col min="3" max="5" width="9.625" style="0" customWidth="1"/>
    <col min="6" max="6" width="8.75390625" style="0" customWidth="1"/>
    <col min="7" max="8" width="8.50390625" style="0" customWidth="1"/>
    <col min="9" max="9" width="5.50390625" style="0" customWidth="1"/>
    <col min="10" max="10" width="5.125" style="0" customWidth="1"/>
  </cols>
  <sheetData>
    <row r="1" ht="17.25">
      <c r="A1" s="36" t="s">
        <v>62</v>
      </c>
    </row>
    <row r="2" ht="13.5">
      <c r="A2" s="1"/>
    </row>
    <row r="3" ht="13.5">
      <c r="A3" s="1" t="s">
        <v>47</v>
      </c>
    </row>
    <row r="4" ht="13.5">
      <c r="A4" s="20" t="s">
        <v>23</v>
      </c>
    </row>
    <row r="5" spans="2:6" ht="13.5">
      <c r="B5" s="22"/>
      <c r="C5" s="10" t="s">
        <v>24</v>
      </c>
      <c r="D5" s="10" t="s">
        <v>25</v>
      </c>
      <c r="E5" s="10" t="s">
        <v>26</v>
      </c>
      <c r="F5" s="35" t="s">
        <v>27</v>
      </c>
    </row>
    <row r="6" spans="2:6" ht="13.5">
      <c r="B6" s="9" t="s">
        <v>3</v>
      </c>
      <c r="C6" s="23" t="s">
        <v>28</v>
      </c>
      <c r="D6" s="23" t="s">
        <v>29</v>
      </c>
      <c r="E6" s="23"/>
      <c r="F6" s="23" t="s">
        <v>30</v>
      </c>
    </row>
    <row r="7" spans="2:6" ht="13.5">
      <c r="B7" s="24"/>
      <c r="C7" s="12" t="s">
        <v>31</v>
      </c>
      <c r="D7" s="12" t="s">
        <v>32</v>
      </c>
      <c r="E7" s="12" t="s">
        <v>33</v>
      </c>
      <c r="F7" s="12" t="s">
        <v>34</v>
      </c>
    </row>
    <row r="8" spans="2:6" ht="13.5">
      <c r="B8" s="13"/>
      <c r="C8" s="2"/>
      <c r="D8" s="2">
        <v>64500</v>
      </c>
      <c r="E8" s="2"/>
      <c r="F8" s="2">
        <f>IF(C8&gt;D8,D8,C8)*E8</f>
        <v>0</v>
      </c>
    </row>
    <row r="9" spans="2:6" ht="13.5">
      <c r="B9" s="13" t="s">
        <v>52</v>
      </c>
      <c r="C9" s="25"/>
      <c r="D9" s="25"/>
      <c r="E9" s="25"/>
      <c r="F9" s="2">
        <f>SUM(F8:F8)</f>
        <v>0</v>
      </c>
    </row>
    <row r="10" spans="2:6" ht="13.5">
      <c r="B10" s="27" t="s">
        <v>36</v>
      </c>
      <c r="C10" s="26"/>
      <c r="D10" s="26"/>
      <c r="E10" s="28"/>
      <c r="F10" s="26"/>
    </row>
    <row r="12" spans="1:2" ht="13.5">
      <c r="A12" s="20" t="s">
        <v>37</v>
      </c>
      <c r="B12" s="21"/>
    </row>
    <row r="13" ht="13.5">
      <c r="B13" s="20" t="s">
        <v>48</v>
      </c>
    </row>
    <row r="14" spans="2:6" ht="13.5">
      <c r="B14" s="22"/>
      <c r="C14" s="10" t="s">
        <v>24</v>
      </c>
      <c r="D14" s="10" t="s">
        <v>25</v>
      </c>
      <c r="E14" s="10" t="s">
        <v>26</v>
      </c>
      <c r="F14" s="35" t="s">
        <v>27</v>
      </c>
    </row>
    <row r="15" spans="2:6" ht="13.5">
      <c r="B15" s="9" t="s">
        <v>3</v>
      </c>
      <c r="C15" s="23" t="s">
        <v>28</v>
      </c>
      <c r="D15" s="23" t="s">
        <v>41</v>
      </c>
      <c r="E15" s="23"/>
      <c r="F15" s="23" t="s">
        <v>30</v>
      </c>
    </row>
    <row r="16" spans="2:6" ht="13.5">
      <c r="B16" s="24"/>
      <c r="C16" s="12" t="s">
        <v>31</v>
      </c>
      <c r="D16" s="12" t="s">
        <v>32</v>
      </c>
      <c r="E16" s="12" t="s">
        <v>33</v>
      </c>
      <c r="F16" s="12" t="s">
        <v>34</v>
      </c>
    </row>
    <row r="17" spans="2:7" ht="13.5">
      <c r="B17" s="32" t="s">
        <v>51</v>
      </c>
      <c r="C17" s="30">
        <v>15300</v>
      </c>
      <c r="D17" s="30">
        <v>15300</v>
      </c>
      <c r="E17" s="30">
        <v>1</v>
      </c>
      <c r="F17" s="30">
        <f>IF(OR(C17&gt;D17,D17=C17),D17,C17)*E17</f>
        <v>15300</v>
      </c>
      <c r="G17" s="31"/>
    </row>
    <row r="18" spans="2:6" ht="13.5">
      <c r="B18" s="13" t="s">
        <v>35</v>
      </c>
      <c r="C18" s="25"/>
      <c r="D18" s="25"/>
      <c r="E18" s="25"/>
      <c r="F18" s="2">
        <f>SUM(F17:F17)</f>
        <v>15300</v>
      </c>
    </row>
    <row r="19" spans="2:6" ht="13.5">
      <c r="B19" s="27" t="s">
        <v>36</v>
      </c>
      <c r="C19" s="26"/>
      <c r="D19" s="26"/>
      <c r="E19" s="26"/>
      <c r="F19" s="28"/>
    </row>
    <row r="21" spans="2:6" ht="13.5">
      <c r="B21" s="20" t="s">
        <v>38</v>
      </c>
      <c r="C21" s="20"/>
      <c r="D21" s="20"/>
      <c r="E21" s="20"/>
      <c r="F21" s="20"/>
    </row>
    <row r="22" spans="2:6" ht="15.75" customHeight="1">
      <c r="B22" s="22"/>
      <c r="C22" s="10" t="s">
        <v>28</v>
      </c>
      <c r="D22" s="34" t="s">
        <v>54</v>
      </c>
      <c r="E22" s="10" t="s">
        <v>39</v>
      </c>
      <c r="F22" s="10" t="s">
        <v>40</v>
      </c>
    </row>
    <row r="23" spans="2:6" ht="13.5">
      <c r="B23" s="33" t="s">
        <v>3</v>
      </c>
      <c r="C23" s="23"/>
      <c r="D23" s="23" t="s">
        <v>58</v>
      </c>
      <c r="E23" s="23" t="s">
        <v>42</v>
      </c>
      <c r="F23" s="23" t="s">
        <v>43</v>
      </c>
    </row>
    <row r="24" spans="2:6" ht="13.5">
      <c r="B24" s="24"/>
      <c r="C24" s="12" t="s">
        <v>31</v>
      </c>
      <c r="D24" s="12" t="s">
        <v>32</v>
      </c>
      <c r="E24" s="12" t="s">
        <v>44</v>
      </c>
      <c r="F24" s="12" t="s">
        <v>45</v>
      </c>
    </row>
    <row r="25" spans="2:6" ht="13.5">
      <c r="B25" s="32" t="s">
        <v>51</v>
      </c>
      <c r="C25" s="30">
        <v>66150</v>
      </c>
      <c r="D25" s="30">
        <v>7350</v>
      </c>
      <c r="E25" s="30">
        <v>7260</v>
      </c>
      <c r="F25" s="30">
        <v>7260</v>
      </c>
    </row>
    <row r="26" spans="2:6" ht="13.5">
      <c r="B26" s="32" t="s">
        <v>53</v>
      </c>
      <c r="C26" s="30">
        <v>66150</v>
      </c>
      <c r="D26" s="30">
        <v>7350</v>
      </c>
      <c r="E26" s="30">
        <v>6878</v>
      </c>
      <c r="F26" s="30">
        <v>6878</v>
      </c>
    </row>
    <row r="27" spans="2:6" ht="13.5">
      <c r="B27" s="13" t="s">
        <v>56</v>
      </c>
      <c r="C27" s="25"/>
      <c r="D27" s="25"/>
      <c r="E27" s="2">
        <f>SUM(E25:E26)</f>
        <v>14138</v>
      </c>
      <c r="F27" s="25"/>
    </row>
    <row r="28" spans="2:6" ht="13.5">
      <c r="B28" s="29" t="s">
        <v>55</v>
      </c>
      <c r="C28" s="26"/>
      <c r="D28" s="26"/>
      <c r="E28" s="26"/>
      <c r="F28" s="26"/>
    </row>
    <row r="30" spans="2:6" ht="13.5">
      <c r="B30" s="20" t="s">
        <v>49</v>
      </c>
      <c r="C30" s="21"/>
      <c r="D30" s="21"/>
      <c r="E30" s="21"/>
      <c r="F30" s="20"/>
    </row>
    <row r="31" spans="2:6" ht="13.5">
      <c r="B31" s="22"/>
      <c r="C31" s="10" t="s">
        <v>24</v>
      </c>
      <c r="D31" s="10" t="s">
        <v>25</v>
      </c>
      <c r="E31" s="10" t="s">
        <v>46</v>
      </c>
      <c r="F31" s="35" t="s">
        <v>27</v>
      </c>
    </row>
    <row r="32" spans="2:6" ht="13.5">
      <c r="B32" s="9" t="s">
        <v>3</v>
      </c>
      <c r="C32" s="23" t="s">
        <v>28</v>
      </c>
      <c r="D32" s="23" t="s">
        <v>57</v>
      </c>
      <c r="E32" s="23"/>
      <c r="F32" s="23" t="s">
        <v>30</v>
      </c>
    </row>
    <row r="33" spans="2:6" ht="13.5">
      <c r="B33" s="24"/>
      <c r="C33" s="12" t="s">
        <v>31</v>
      </c>
      <c r="D33" s="12" t="s">
        <v>32</v>
      </c>
      <c r="E33" s="12" t="s">
        <v>33</v>
      </c>
      <c r="F33" s="12" t="s">
        <v>34</v>
      </c>
    </row>
    <row r="34" spans="2:7" ht="13.5">
      <c r="B34" s="32" t="s">
        <v>51</v>
      </c>
      <c r="C34" s="30">
        <v>11700</v>
      </c>
      <c r="D34" s="30">
        <v>11700</v>
      </c>
      <c r="E34" s="30">
        <v>1</v>
      </c>
      <c r="F34" s="30">
        <f>IF(OR(C34&gt;D34,D34=C34),D34,C34)*E34</f>
        <v>11700</v>
      </c>
      <c r="G34" s="31"/>
    </row>
    <row r="35" spans="2:7" ht="13.5">
      <c r="B35" s="32" t="s">
        <v>53</v>
      </c>
      <c r="C35" s="30">
        <v>11700</v>
      </c>
      <c r="D35" s="30">
        <v>11700</v>
      </c>
      <c r="E35" s="30">
        <v>1</v>
      </c>
      <c r="F35" s="30">
        <f>IF(OR(C35&gt;D35,D35=C35),D35,C35)*E35</f>
        <v>11700</v>
      </c>
      <c r="G35" s="31"/>
    </row>
    <row r="36" spans="2:6" ht="13.5">
      <c r="B36" s="13" t="s">
        <v>56</v>
      </c>
      <c r="C36" s="25"/>
      <c r="D36" s="25"/>
      <c r="E36" s="25"/>
      <c r="F36" s="2">
        <f>SUM(F34:F35)</f>
        <v>23400</v>
      </c>
    </row>
    <row r="37" spans="2:6" ht="13.5">
      <c r="B37" s="27" t="s">
        <v>36</v>
      </c>
      <c r="C37" s="26"/>
      <c r="D37" s="26"/>
      <c r="E37" s="26"/>
      <c r="F37" s="28"/>
    </row>
    <row r="39" spans="1:11" ht="13.5">
      <c r="A39" s="3" t="s">
        <v>50</v>
      </c>
      <c r="D39" s="4"/>
      <c r="E39" s="4"/>
      <c r="F39" s="4"/>
      <c r="G39" s="4"/>
      <c r="H39" s="4"/>
      <c r="I39" s="4"/>
      <c r="J39" s="4"/>
      <c r="K39" s="4"/>
    </row>
    <row r="40" spans="2:11" ht="13.5">
      <c r="B40" s="5"/>
      <c r="C40" s="6" t="s">
        <v>0</v>
      </c>
      <c r="D40" s="7"/>
      <c r="E40" s="8"/>
      <c r="F40" s="6" t="s">
        <v>1</v>
      </c>
      <c r="G40" s="7"/>
      <c r="H40" s="8"/>
      <c r="I40" s="6" t="s">
        <v>2</v>
      </c>
      <c r="J40" s="7"/>
      <c r="K40" s="8"/>
    </row>
    <row r="41" spans="2:11" ht="13.5">
      <c r="B41" s="9" t="s">
        <v>3</v>
      </c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10" t="s">
        <v>10</v>
      </c>
      <c r="J41" s="10" t="s">
        <v>11</v>
      </c>
      <c r="K41" s="10" t="s">
        <v>12</v>
      </c>
    </row>
    <row r="42" spans="2:11" ht="13.5">
      <c r="B42" s="11"/>
      <c r="C42" s="12" t="s">
        <v>13</v>
      </c>
      <c r="D42" s="12" t="s">
        <v>14</v>
      </c>
      <c r="E42" s="12" t="s">
        <v>15</v>
      </c>
      <c r="F42" s="12">
        <v>194</v>
      </c>
      <c r="G42" s="11" t="s">
        <v>16</v>
      </c>
      <c r="H42" s="12" t="s">
        <v>17</v>
      </c>
      <c r="I42" s="12" t="s">
        <v>18</v>
      </c>
      <c r="J42" s="12" t="s">
        <v>19</v>
      </c>
      <c r="K42" s="12" t="s">
        <v>20</v>
      </c>
    </row>
    <row r="43" spans="2:11" ht="13.5">
      <c r="B43" s="32" t="s">
        <v>51</v>
      </c>
      <c r="C43" s="14">
        <v>1363</v>
      </c>
      <c r="D43" s="14">
        <v>702</v>
      </c>
      <c r="E43" s="14">
        <v>956826</v>
      </c>
      <c r="F43" s="15">
        <v>1363</v>
      </c>
      <c r="G43" s="14">
        <v>702</v>
      </c>
      <c r="H43" s="14">
        <v>956826</v>
      </c>
      <c r="I43" s="14">
        <v>1363</v>
      </c>
      <c r="J43" s="14">
        <v>702</v>
      </c>
      <c r="K43" s="14">
        <v>956826</v>
      </c>
    </row>
    <row r="44" spans="2:11" ht="13.5">
      <c r="B44" s="32" t="s">
        <v>53</v>
      </c>
      <c r="C44" s="14">
        <v>651</v>
      </c>
      <c r="D44" s="14">
        <v>700</v>
      </c>
      <c r="E44" s="14">
        <v>455700</v>
      </c>
      <c r="F44" s="15">
        <v>1363</v>
      </c>
      <c r="G44" s="14">
        <v>702</v>
      </c>
      <c r="H44" s="14">
        <v>956826</v>
      </c>
      <c r="I44" s="14">
        <v>651</v>
      </c>
      <c r="J44" s="14">
        <v>700</v>
      </c>
      <c r="K44" s="14">
        <v>455700</v>
      </c>
    </row>
    <row r="45" spans="2:11" ht="13.5">
      <c r="B45" s="13" t="s">
        <v>21</v>
      </c>
      <c r="C45" s="16"/>
      <c r="D45" s="16"/>
      <c r="E45" s="16"/>
      <c r="F45" s="16"/>
      <c r="G45" s="16"/>
      <c r="H45" s="16"/>
      <c r="I45" s="16"/>
      <c r="J45" s="16"/>
      <c r="K45" s="14">
        <f>SUM(K43:K44)</f>
        <v>1412526</v>
      </c>
    </row>
    <row r="46" spans="2:11" ht="13.5">
      <c r="B46" s="18" t="s">
        <v>59</v>
      </c>
      <c r="C46" s="18"/>
      <c r="D46" s="18"/>
      <c r="E46" s="18" t="s">
        <v>60</v>
      </c>
      <c r="F46" s="17"/>
      <c r="G46" s="18"/>
      <c r="H46" s="18"/>
      <c r="I46" s="18"/>
      <c r="J46" s="18"/>
      <c r="K46" s="18"/>
    </row>
    <row r="47" spans="2:11" ht="13.5">
      <c r="B47" s="19" t="s">
        <v>22</v>
      </c>
      <c r="C47" s="18"/>
      <c r="D47" s="18"/>
      <c r="E47" s="19"/>
      <c r="F47" s="18"/>
      <c r="G47" s="17" t="s">
        <v>61</v>
      </c>
      <c r="H47" s="17"/>
      <c r="I47" s="18"/>
      <c r="J47" s="18"/>
      <c r="K47" s="18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鳥取環境大学</cp:lastModifiedBy>
  <cp:lastPrinted>2002-03-19T01:37:09Z</cp:lastPrinted>
  <dcterms:created xsi:type="dcterms:W3CDTF">2002-03-01T05:36:26Z</dcterms:created>
  <dcterms:modified xsi:type="dcterms:W3CDTF">2002-08-20T06:25:54Z</dcterms:modified>
  <cp:category/>
  <cp:version/>
  <cp:contentType/>
  <cp:contentStatus/>
</cp:coreProperties>
</file>