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3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<sst xmlns="http://schemas.openxmlformats.org/spreadsheetml/2006/main" count="115" uniqueCount="32">
  <si>
    <t>２８　統一地方選挙（市町村選挙）における各種調べ</t>
  </si>
  <si>
    <t>（１）選挙時登録日現在における選挙人名簿登録者数</t>
  </si>
  <si>
    <t>区分</t>
  </si>
  <si>
    <t>長</t>
  </si>
  <si>
    <t>議員</t>
  </si>
  <si>
    <t>長、議員の同時選挙</t>
  </si>
  <si>
    <t>男</t>
  </si>
  <si>
    <t>女</t>
  </si>
  <si>
    <t>計</t>
  </si>
  <si>
    <t>米子市</t>
  </si>
  <si>
    <t>福部村</t>
  </si>
  <si>
    <t>河原町</t>
  </si>
  <si>
    <t>用瀬町</t>
  </si>
  <si>
    <t>佐治村</t>
  </si>
  <si>
    <t>泊村</t>
  </si>
  <si>
    <t>大栄町</t>
  </si>
  <si>
    <t>西伯町</t>
  </si>
  <si>
    <t>会見町</t>
  </si>
  <si>
    <t>岸本町</t>
  </si>
  <si>
    <t>日吉津村</t>
  </si>
  <si>
    <t>名和町</t>
  </si>
  <si>
    <t>日南町</t>
  </si>
  <si>
    <t>日野町</t>
  </si>
  <si>
    <t>合計</t>
  </si>
  <si>
    <t>（２）有権者数、投票者数及び投票率</t>
  </si>
  <si>
    <t>　　ア　首長</t>
  </si>
  <si>
    <t>選挙当日の有権者数</t>
  </si>
  <si>
    <t>投票者数</t>
  </si>
  <si>
    <t>棄権者数</t>
  </si>
  <si>
    <t>投票率</t>
  </si>
  <si>
    <t>無投票</t>
  </si>
  <si>
    <t>　　イ　議員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</si>
</sst>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_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10" fontId="0" fillId="0" borderId="1" xfId="15" applyNumberFormat="1" applyBorder="1" applyAlignment="1">
      <alignment/>
    </xf>
    <xf numFmtId="10" fontId="0" fillId="0" borderId="1" xfId="15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3" sqref="A3:A4"/>
    </sheetView>
  </sheetViews>
  <sheetFormatPr defaultColWidth="9.00390625" defaultRowHeight="13.5"/>
  <cols>
    <col min="2" max="7" width="8.00390625" style="0" customWidth="1"/>
    <col min="8" max="9" width="7.00390625" style="0" customWidth="1"/>
    <col min="10" max="10" width="8.00390625" style="0" customWidth="1"/>
    <col min="11" max="13" width="7.00390625" style="0" customWidth="1"/>
  </cols>
  <sheetData>
    <row r="1" ht="17.25">
      <c r="A1" s="1" t="s">
        <v>0</v>
      </c>
    </row>
    <row r="2" ht="13.5">
      <c r="A2" t="s">
        <v>1</v>
      </c>
    </row>
    <row r="3" spans="1:10" ht="13.5">
      <c r="A3" s="10" t="s">
        <v>2</v>
      </c>
      <c r="B3" s="7" t="s">
        <v>3</v>
      </c>
      <c r="C3" s="8"/>
      <c r="D3" s="9"/>
      <c r="E3" s="7" t="s">
        <v>4</v>
      </c>
      <c r="F3" s="8"/>
      <c r="G3" s="9"/>
      <c r="H3" s="7" t="s">
        <v>5</v>
      </c>
      <c r="I3" s="8"/>
      <c r="J3" s="9"/>
    </row>
    <row r="4" spans="1:10" ht="13.5">
      <c r="A4" s="10"/>
      <c r="B4" s="2" t="s">
        <v>6</v>
      </c>
      <c r="C4" s="2" t="s">
        <v>7</v>
      </c>
      <c r="D4" s="2" t="s">
        <v>8</v>
      </c>
      <c r="E4" s="2" t="s">
        <v>6</v>
      </c>
      <c r="F4" s="2" t="s">
        <v>7</v>
      </c>
      <c r="G4" s="2" t="s">
        <v>8</v>
      </c>
      <c r="H4" s="2" t="s">
        <v>6</v>
      </c>
      <c r="I4" s="2" t="s">
        <v>7</v>
      </c>
      <c r="J4" s="2" t="s">
        <v>8</v>
      </c>
    </row>
    <row r="5" spans="1:10" ht="13.5">
      <c r="A5" s="3" t="s">
        <v>9</v>
      </c>
      <c r="B5" s="4"/>
      <c r="C5" s="4"/>
      <c r="D5" s="4">
        <f aca="true" t="shared" si="0" ref="D5:D18">SUM(B5:C5)</f>
        <v>0</v>
      </c>
      <c r="E5" s="4"/>
      <c r="F5" s="4"/>
      <c r="G5" s="4">
        <f aca="true" t="shared" si="1" ref="G5:G18">SUM(E5:F5)</f>
        <v>0</v>
      </c>
      <c r="H5" s="4">
        <v>52152</v>
      </c>
      <c r="I5" s="4">
        <v>59115</v>
      </c>
      <c r="J5" s="4">
        <f aca="true" t="shared" si="2" ref="J5:J18">SUM(H5:I5)</f>
        <v>111267</v>
      </c>
    </row>
    <row r="6" spans="1:10" ht="13.5">
      <c r="A6" s="3" t="s">
        <v>10</v>
      </c>
      <c r="B6" s="4"/>
      <c r="C6" s="4"/>
      <c r="D6" s="4">
        <f t="shared" si="0"/>
        <v>0</v>
      </c>
      <c r="E6" s="4">
        <v>1296</v>
      </c>
      <c r="F6" s="4">
        <v>1420</v>
      </c>
      <c r="G6" s="4">
        <f t="shared" si="1"/>
        <v>2716</v>
      </c>
      <c r="H6" s="4"/>
      <c r="I6" s="4"/>
      <c r="J6" s="4">
        <f t="shared" si="2"/>
        <v>0</v>
      </c>
    </row>
    <row r="7" spans="1:10" ht="13.5">
      <c r="A7" s="3" t="s">
        <v>11</v>
      </c>
      <c r="B7" s="4"/>
      <c r="C7" s="4"/>
      <c r="D7" s="4">
        <f t="shared" si="0"/>
        <v>0</v>
      </c>
      <c r="E7" s="4">
        <v>3205</v>
      </c>
      <c r="F7" s="4">
        <v>3605</v>
      </c>
      <c r="G7" s="4">
        <f t="shared" si="1"/>
        <v>6810</v>
      </c>
      <c r="H7" s="4"/>
      <c r="I7" s="4"/>
      <c r="J7" s="4">
        <f t="shared" si="2"/>
        <v>0</v>
      </c>
    </row>
    <row r="8" spans="1:10" ht="13.5">
      <c r="A8" s="3" t="s">
        <v>12</v>
      </c>
      <c r="B8" s="4"/>
      <c r="C8" s="4"/>
      <c r="D8" s="4">
        <f t="shared" si="0"/>
        <v>0</v>
      </c>
      <c r="E8" s="4">
        <v>1675</v>
      </c>
      <c r="F8" s="4">
        <v>1885</v>
      </c>
      <c r="G8" s="4">
        <f t="shared" si="1"/>
        <v>3560</v>
      </c>
      <c r="H8" s="4"/>
      <c r="I8" s="4"/>
      <c r="J8" s="4">
        <f t="shared" si="2"/>
        <v>0</v>
      </c>
    </row>
    <row r="9" spans="1:10" ht="13.5">
      <c r="A9" s="3" t="s">
        <v>13</v>
      </c>
      <c r="B9" s="4"/>
      <c r="C9" s="4"/>
      <c r="D9" s="4">
        <f t="shared" si="0"/>
        <v>0</v>
      </c>
      <c r="E9" s="4">
        <v>1137</v>
      </c>
      <c r="F9" s="4">
        <v>1275</v>
      </c>
      <c r="G9" s="4">
        <f t="shared" si="1"/>
        <v>2412</v>
      </c>
      <c r="H9" s="4"/>
      <c r="I9" s="4"/>
      <c r="J9" s="4">
        <f t="shared" si="2"/>
        <v>0</v>
      </c>
    </row>
    <row r="10" spans="1:10" ht="13.5">
      <c r="A10" s="3" t="s">
        <v>14</v>
      </c>
      <c r="B10" s="4"/>
      <c r="C10" s="4"/>
      <c r="D10" s="4">
        <f t="shared" si="0"/>
        <v>0</v>
      </c>
      <c r="E10" s="4">
        <v>1163</v>
      </c>
      <c r="F10" s="4">
        <v>1324</v>
      </c>
      <c r="G10" s="4">
        <f t="shared" si="1"/>
        <v>2487</v>
      </c>
      <c r="H10" s="4"/>
      <c r="I10" s="4"/>
      <c r="J10" s="4">
        <f t="shared" si="2"/>
        <v>0</v>
      </c>
    </row>
    <row r="11" spans="1:10" ht="13.5">
      <c r="A11" s="3" t="s">
        <v>15</v>
      </c>
      <c r="B11" s="4"/>
      <c r="C11" s="4"/>
      <c r="D11" s="4">
        <f t="shared" si="0"/>
        <v>0</v>
      </c>
      <c r="E11" s="4"/>
      <c r="F11" s="4"/>
      <c r="G11" s="4">
        <f t="shared" si="1"/>
        <v>0</v>
      </c>
      <c r="H11" s="4">
        <v>3475</v>
      </c>
      <c r="I11" s="4">
        <v>3853</v>
      </c>
      <c r="J11" s="4">
        <f t="shared" si="2"/>
        <v>7328</v>
      </c>
    </row>
    <row r="12" spans="1:10" ht="13.5">
      <c r="A12" s="3" t="s">
        <v>16</v>
      </c>
      <c r="B12" s="4"/>
      <c r="C12" s="4"/>
      <c r="D12" s="4">
        <f t="shared" si="0"/>
        <v>0</v>
      </c>
      <c r="E12" s="4"/>
      <c r="F12" s="4"/>
      <c r="G12" s="4">
        <f t="shared" si="1"/>
        <v>0</v>
      </c>
      <c r="H12" s="4">
        <v>3095</v>
      </c>
      <c r="I12" s="4">
        <v>3584</v>
      </c>
      <c r="J12" s="4">
        <f t="shared" si="2"/>
        <v>6679</v>
      </c>
    </row>
    <row r="13" spans="1:10" ht="13.5">
      <c r="A13" s="3" t="s">
        <v>17</v>
      </c>
      <c r="B13" s="4"/>
      <c r="C13" s="4"/>
      <c r="D13" s="4">
        <f t="shared" si="0"/>
        <v>0</v>
      </c>
      <c r="E13" s="4">
        <v>1569</v>
      </c>
      <c r="F13" s="4">
        <v>1799</v>
      </c>
      <c r="G13" s="4">
        <f t="shared" si="1"/>
        <v>3368</v>
      </c>
      <c r="H13" s="4"/>
      <c r="I13" s="4"/>
      <c r="J13" s="4">
        <f t="shared" si="2"/>
        <v>0</v>
      </c>
    </row>
    <row r="14" spans="1:10" ht="13.5">
      <c r="A14" s="3" t="s">
        <v>18</v>
      </c>
      <c r="B14" s="4"/>
      <c r="C14" s="4"/>
      <c r="D14" s="4">
        <f t="shared" si="0"/>
        <v>0</v>
      </c>
      <c r="E14" s="4"/>
      <c r="F14" s="4"/>
      <c r="G14" s="4">
        <f t="shared" si="1"/>
        <v>0</v>
      </c>
      <c r="H14" s="4">
        <v>2758</v>
      </c>
      <c r="I14" s="4">
        <v>3086</v>
      </c>
      <c r="J14" s="4">
        <f t="shared" si="2"/>
        <v>5844</v>
      </c>
    </row>
    <row r="15" spans="1:10" ht="13.5">
      <c r="A15" s="3" t="s">
        <v>19</v>
      </c>
      <c r="B15" s="4"/>
      <c r="C15" s="4"/>
      <c r="D15" s="4">
        <f t="shared" si="0"/>
        <v>0</v>
      </c>
      <c r="E15" s="4"/>
      <c r="F15" s="4"/>
      <c r="G15" s="4">
        <f t="shared" si="1"/>
        <v>0</v>
      </c>
      <c r="H15" s="4">
        <v>1138</v>
      </c>
      <c r="I15" s="4">
        <v>1365</v>
      </c>
      <c r="J15" s="4">
        <f t="shared" si="2"/>
        <v>2503</v>
      </c>
    </row>
    <row r="16" spans="1:10" ht="13.5">
      <c r="A16" s="3" t="s">
        <v>20</v>
      </c>
      <c r="B16" s="4">
        <v>2950</v>
      </c>
      <c r="C16" s="4">
        <v>3306</v>
      </c>
      <c r="D16" s="4">
        <f t="shared" si="0"/>
        <v>6256</v>
      </c>
      <c r="E16" s="4"/>
      <c r="F16" s="4"/>
      <c r="G16" s="4">
        <f t="shared" si="1"/>
        <v>0</v>
      </c>
      <c r="H16" s="4"/>
      <c r="I16" s="4"/>
      <c r="J16" s="4">
        <f t="shared" si="2"/>
        <v>0</v>
      </c>
    </row>
    <row r="17" spans="1:10" ht="13.5">
      <c r="A17" s="3" t="s">
        <v>21</v>
      </c>
      <c r="B17" s="4"/>
      <c r="C17" s="4"/>
      <c r="D17" s="4">
        <f t="shared" si="0"/>
        <v>0</v>
      </c>
      <c r="E17" s="4">
        <v>2666</v>
      </c>
      <c r="F17" s="4">
        <v>3095</v>
      </c>
      <c r="G17" s="4">
        <f t="shared" si="1"/>
        <v>5761</v>
      </c>
      <c r="H17" s="4"/>
      <c r="I17" s="4"/>
      <c r="J17" s="4">
        <f t="shared" si="2"/>
        <v>0</v>
      </c>
    </row>
    <row r="18" spans="1:10" ht="13.5">
      <c r="A18" s="3" t="s">
        <v>22</v>
      </c>
      <c r="B18" s="4"/>
      <c r="C18" s="4"/>
      <c r="D18" s="4">
        <f t="shared" si="0"/>
        <v>0</v>
      </c>
      <c r="E18" s="4">
        <v>1790</v>
      </c>
      <c r="F18" s="4">
        <v>2026</v>
      </c>
      <c r="G18" s="4">
        <f t="shared" si="1"/>
        <v>3816</v>
      </c>
      <c r="H18" s="4"/>
      <c r="I18" s="4"/>
      <c r="J18" s="4">
        <f t="shared" si="2"/>
        <v>0</v>
      </c>
    </row>
    <row r="19" spans="1:10" ht="13.5">
      <c r="A19" s="3" t="s">
        <v>23</v>
      </c>
      <c r="B19" s="4">
        <f>SUM(B5:B18)</f>
        <v>2950</v>
      </c>
      <c r="C19" s="4">
        <f>SUM(C5:C18)</f>
        <v>3306</v>
      </c>
      <c r="D19" s="4">
        <f>SUM(D5:D18)</f>
        <v>6256</v>
      </c>
      <c r="E19" s="4">
        <f>SUM(E6:E18)</f>
        <v>14501</v>
      </c>
      <c r="F19" s="4">
        <f>SUM(F6:F18)</f>
        <v>16429</v>
      </c>
      <c r="G19" s="4">
        <f>SUM(G5:G18)</f>
        <v>30930</v>
      </c>
      <c r="H19" s="4">
        <f>SUM(H5:H18)</f>
        <v>62618</v>
      </c>
      <c r="I19" s="4">
        <f>SUM(I5:I18)</f>
        <v>71003</v>
      </c>
      <c r="J19" s="4">
        <f>SUM(J5:J18)</f>
        <v>133621</v>
      </c>
    </row>
    <row r="21" ht="13.5">
      <c r="A21" t="s">
        <v>24</v>
      </c>
    </row>
    <row r="22" ht="13.5">
      <c r="A22" t="s">
        <v>25</v>
      </c>
    </row>
    <row r="23" spans="1:13" ht="13.5">
      <c r="A23" s="10" t="s">
        <v>2</v>
      </c>
      <c r="B23" s="7" t="s">
        <v>26</v>
      </c>
      <c r="C23" s="8"/>
      <c r="D23" s="9"/>
      <c r="E23" s="7" t="s">
        <v>27</v>
      </c>
      <c r="F23" s="8"/>
      <c r="G23" s="9"/>
      <c r="H23" s="7" t="s">
        <v>28</v>
      </c>
      <c r="I23" s="8"/>
      <c r="J23" s="9"/>
      <c r="K23" s="7" t="s">
        <v>29</v>
      </c>
      <c r="L23" s="8"/>
      <c r="M23" s="9"/>
    </row>
    <row r="24" spans="1:13" ht="13.5">
      <c r="A24" s="10"/>
      <c r="B24" s="2" t="s">
        <v>6</v>
      </c>
      <c r="C24" s="2" t="s">
        <v>7</v>
      </c>
      <c r="D24" s="2" t="s">
        <v>8</v>
      </c>
      <c r="E24" s="2" t="s">
        <v>6</v>
      </c>
      <c r="F24" s="2" t="s">
        <v>7</v>
      </c>
      <c r="G24" s="2" t="s">
        <v>8</v>
      </c>
      <c r="H24" s="2" t="s">
        <v>6</v>
      </c>
      <c r="I24" s="2" t="s">
        <v>7</v>
      </c>
      <c r="J24" s="2" t="s">
        <v>8</v>
      </c>
      <c r="K24" s="2" t="s">
        <v>6</v>
      </c>
      <c r="L24" s="2" t="s">
        <v>7</v>
      </c>
      <c r="M24" s="2" t="s">
        <v>8</v>
      </c>
    </row>
    <row r="25" spans="1:13" ht="13.5">
      <c r="A25" s="3" t="s">
        <v>9</v>
      </c>
      <c r="B25" s="4">
        <v>50776</v>
      </c>
      <c r="C25" s="4">
        <v>58027</v>
      </c>
      <c r="D25" s="4">
        <f aca="true" t="shared" si="3" ref="D25:D30">SUM(B25:C25)</f>
        <v>108803</v>
      </c>
      <c r="E25" s="4">
        <v>31188</v>
      </c>
      <c r="F25" s="4">
        <v>37698</v>
      </c>
      <c r="G25" s="4">
        <f aca="true" t="shared" si="4" ref="G25:G30">SUM(E25:F25)</f>
        <v>68886</v>
      </c>
      <c r="H25" s="4">
        <v>19588</v>
      </c>
      <c r="I25" s="4">
        <v>20329</v>
      </c>
      <c r="J25" s="4">
        <f aca="true" t="shared" si="5" ref="J25:J30">SUM(H25:I25)</f>
        <v>39917</v>
      </c>
      <c r="K25" s="5">
        <f>E25/B25</f>
        <v>0.6142271939498976</v>
      </c>
      <c r="L25" s="5">
        <f>F25/C25</f>
        <v>0.6496630878728867</v>
      </c>
      <c r="M25" s="5">
        <f>G25/D25</f>
        <v>0.6331259248366313</v>
      </c>
    </row>
    <row r="26" spans="1:13" ht="13.5">
      <c r="A26" s="3" t="s">
        <v>15</v>
      </c>
      <c r="B26" s="4">
        <v>3416</v>
      </c>
      <c r="C26" s="4">
        <v>3799</v>
      </c>
      <c r="D26" s="4">
        <f t="shared" si="3"/>
        <v>7215</v>
      </c>
      <c r="E26" s="4"/>
      <c r="F26" s="4"/>
      <c r="G26" s="4">
        <f t="shared" si="4"/>
        <v>0</v>
      </c>
      <c r="H26" s="4"/>
      <c r="I26" s="4"/>
      <c r="J26" s="4">
        <f t="shared" si="5"/>
        <v>0</v>
      </c>
      <c r="K26" s="6" t="s">
        <v>30</v>
      </c>
      <c r="L26" s="6" t="s">
        <v>30</v>
      </c>
      <c r="M26" s="6" t="s">
        <v>30</v>
      </c>
    </row>
    <row r="27" spans="1:13" ht="13.5">
      <c r="A27" s="3" t="s">
        <v>16</v>
      </c>
      <c r="B27" s="4">
        <v>3061</v>
      </c>
      <c r="C27" s="4">
        <v>3545</v>
      </c>
      <c r="D27" s="4">
        <f t="shared" si="3"/>
        <v>6606</v>
      </c>
      <c r="E27" s="4"/>
      <c r="F27" s="4"/>
      <c r="G27" s="4">
        <f t="shared" si="4"/>
        <v>0</v>
      </c>
      <c r="H27" s="4"/>
      <c r="I27" s="4"/>
      <c r="J27" s="4">
        <f t="shared" si="5"/>
        <v>0</v>
      </c>
      <c r="K27" s="6" t="s">
        <v>30</v>
      </c>
      <c r="L27" s="6" t="s">
        <v>30</v>
      </c>
      <c r="M27" s="6" t="s">
        <v>30</v>
      </c>
    </row>
    <row r="28" spans="1:13" ht="13.5">
      <c r="A28" s="3" t="s">
        <v>18</v>
      </c>
      <c r="B28" s="4">
        <v>2760</v>
      </c>
      <c r="C28" s="4">
        <v>3086</v>
      </c>
      <c r="D28" s="4">
        <f t="shared" si="3"/>
        <v>5846</v>
      </c>
      <c r="E28" s="4"/>
      <c r="F28" s="4"/>
      <c r="G28" s="4">
        <f t="shared" si="4"/>
        <v>0</v>
      </c>
      <c r="H28" s="4"/>
      <c r="I28" s="4"/>
      <c r="J28" s="4">
        <f t="shared" si="5"/>
        <v>0</v>
      </c>
      <c r="K28" s="6" t="s">
        <v>30</v>
      </c>
      <c r="L28" s="6" t="s">
        <v>30</v>
      </c>
      <c r="M28" s="6" t="s">
        <v>30</v>
      </c>
    </row>
    <row r="29" spans="1:13" ht="13.5">
      <c r="A29" s="3" t="s">
        <v>19</v>
      </c>
      <c r="B29" s="4">
        <v>1138</v>
      </c>
      <c r="C29" s="4">
        <v>1365</v>
      </c>
      <c r="D29" s="4">
        <f t="shared" si="3"/>
        <v>2503</v>
      </c>
      <c r="E29" s="4"/>
      <c r="F29" s="4"/>
      <c r="G29" s="4">
        <f t="shared" si="4"/>
        <v>0</v>
      </c>
      <c r="H29" s="4"/>
      <c r="I29" s="4"/>
      <c r="J29" s="4">
        <f t="shared" si="5"/>
        <v>0</v>
      </c>
      <c r="K29" s="6" t="s">
        <v>30</v>
      </c>
      <c r="L29" s="6" t="s">
        <v>30</v>
      </c>
      <c r="M29" s="6" t="s">
        <v>30</v>
      </c>
    </row>
    <row r="30" spans="1:13" ht="13.5">
      <c r="A30" s="3" t="s">
        <v>20</v>
      </c>
      <c r="B30" s="4">
        <v>2950</v>
      </c>
      <c r="C30" s="4">
        <v>3306</v>
      </c>
      <c r="D30" s="4">
        <f t="shared" si="3"/>
        <v>6256</v>
      </c>
      <c r="E30" s="4"/>
      <c r="F30" s="4"/>
      <c r="G30" s="4">
        <f t="shared" si="4"/>
        <v>0</v>
      </c>
      <c r="H30" s="4"/>
      <c r="I30" s="4"/>
      <c r="J30" s="4">
        <f t="shared" si="5"/>
        <v>0</v>
      </c>
      <c r="K30" s="6" t="s">
        <v>30</v>
      </c>
      <c r="L30" s="6" t="s">
        <v>30</v>
      </c>
      <c r="M30" s="6" t="s">
        <v>30</v>
      </c>
    </row>
    <row r="31" spans="1:13" ht="13.5">
      <c r="A31" s="3" t="s">
        <v>23</v>
      </c>
      <c r="B31" s="4">
        <f aca="true" t="shared" si="6" ref="B31:G31">SUM(B25:B30)</f>
        <v>64101</v>
      </c>
      <c r="C31" s="4">
        <f t="shared" si="6"/>
        <v>73128</v>
      </c>
      <c r="D31" s="4">
        <f t="shared" si="6"/>
        <v>137229</v>
      </c>
      <c r="E31" s="4">
        <f t="shared" si="6"/>
        <v>31188</v>
      </c>
      <c r="F31" s="4">
        <f t="shared" si="6"/>
        <v>37698</v>
      </c>
      <c r="G31" s="4">
        <f t="shared" si="6"/>
        <v>68886</v>
      </c>
      <c r="H31" s="4">
        <f>SUM(H25:H30)</f>
        <v>19588</v>
      </c>
      <c r="I31" s="4">
        <f>SUM(I25:I30)</f>
        <v>20329</v>
      </c>
      <c r="J31" s="4">
        <f>SUM(J25:J30)</f>
        <v>39917</v>
      </c>
      <c r="K31" s="5">
        <f>E31/B31</f>
        <v>0.4865446716899892</v>
      </c>
      <c r="L31" s="5">
        <f>F31/C31</f>
        <v>0.5155070561207745</v>
      </c>
      <c r="M31" s="5">
        <f>G31/D31</f>
        <v>0.5019784447893667</v>
      </c>
    </row>
    <row r="32" ht="13.5">
      <c r="A32" t="s">
        <v>31</v>
      </c>
    </row>
    <row r="33" spans="1:13" ht="13.5">
      <c r="A33" s="10" t="s">
        <v>2</v>
      </c>
      <c r="B33" s="10" t="s">
        <v>26</v>
      </c>
      <c r="C33" s="10"/>
      <c r="D33" s="10"/>
      <c r="E33" s="10" t="s">
        <v>27</v>
      </c>
      <c r="F33" s="10"/>
      <c r="G33" s="10"/>
      <c r="H33" s="10" t="s">
        <v>28</v>
      </c>
      <c r="I33" s="10"/>
      <c r="J33" s="10"/>
      <c r="K33" s="10" t="s">
        <v>29</v>
      </c>
      <c r="L33" s="10"/>
      <c r="M33" s="10"/>
    </row>
    <row r="34" spans="1:13" ht="13.5">
      <c r="A34" s="10"/>
      <c r="B34" s="2" t="s">
        <v>6</v>
      </c>
      <c r="C34" s="2" t="s">
        <v>7</v>
      </c>
      <c r="D34" s="2" t="s">
        <v>8</v>
      </c>
      <c r="E34" s="2" t="s">
        <v>6</v>
      </c>
      <c r="F34" s="2" t="s">
        <v>7</v>
      </c>
      <c r="G34" s="2" t="s">
        <v>8</v>
      </c>
      <c r="H34" s="2" t="s">
        <v>6</v>
      </c>
      <c r="I34" s="2" t="s">
        <v>7</v>
      </c>
      <c r="J34" s="2" t="s">
        <v>8</v>
      </c>
      <c r="K34" s="2" t="s">
        <v>6</v>
      </c>
      <c r="L34" s="2" t="s">
        <v>7</v>
      </c>
      <c r="M34" s="2" t="s">
        <v>8</v>
      </c>
    </row>
    <row r="35" spans="1:13" ht="13.5">
      <c r="A35" s="3" t="s">
        <v>9</v>
      </c>
      <c r="B35" s="4">
        <v>50776</v>
      </c>
      <c r="C35" s="4">
        <v>58027</v>
      </c>
      <c r="D35" s="4">
        <f aca="true" t="shared" si="7" ref="D35:D47">SUM(B35:C35)</f>
        <v>108803</v>
      </c>
      <c r="E35" s="4">
        <v>31301</v>
      </c>
      <c r="F35" s="4">
        <v>37795</v>
      </c>
      <c r="G35" s="4">
        <f aca="true" t="shared" si="8" ref="G35:G47">SUM(E35:F35)</f>
        <v>69096</v>
      </c>
      <c r="H35" s="4">
        <v>19475</v>
      </c>
      <c r="I35" s="4">
        <v>20232</v>
      </c>
      <c r="J35" s="4">
        <f>SUM(H35:I35)</f>
        <v>39707</v>
      </c>
      <c r="K35" s="5">
        <f aca="true" t="shared" si="9" ref="K35:M36">ROUND(E35/B35,4)</f>
        <v>0.6165</v>
      </c>
      <c r="L35" s="5">
        <f t="shared" si="9"/>
        <v>0.6513</v>
      </c>
      <c r="M35" s="5">
        <f t="shared" si="9"/>
        <v>0.6351</v>
      </c>
    </row>
    <row r="36" spans="1:13" ht="13.5">
      <c r="A36" s="3" t="s">
        <v>10</v>
      </c>
      <c r="B36" s="4">
        <v>1275</v>
      </c>
      <c r="C36" s="4">
        <v>1395</v>
      </c>
      <c r="D36" s="4">
        <f t="shared" si="7"/>
        <v>2670</v>
      </c>
      <c r="E36" s="4">
        <v>1121</v>
      </c>
      <c r="F36" s="4">
        <v>1276</v>
      </c>
      <c r="G36" s="4">
        <f t="shared" si="8"/>
        <v>2397</v>
      </c>
      <c r="H36" s="4">
        <v>154</v>
      </c>
      <c r="I36" s="4">
        <v>119</v>
      </c>
      <c r="J36" s="4">
        <f>SUM(H36:I36)</f>
        <v>273</v>
      </c>
      <c r="K36" s="5">
        <f t="shared" si="9"/>
        <v>0.8792</v>
      </c>
      <c r="L36" s="5">
        <f t="shared" si="9"/>
        <v>0.9147</v>
      </c>
      <c r="M36" s="5">
        <f t="shared" si="9"/>
        <v>0.8978</v>
      </c>
    </row>
    <row r="37" spans="1:13" ht="13.5">
      <c r="A37" s="3" t="s">
        <v>11</v>
      </c>
      <c r="B37" s="4">
        <v>3205</v>
      </c>
      <c r="C37" s="4">
        <v>3604</v>
      </c>
      <c r="D37" s="4">
        <f t="shared" si="7"/>
        <v>6809</v>
      </c>
      <c r="E37" s="4"/>
      <c r="F37" s="4"/>
      <c r="G37" s="4">
        <f t="shared" si="8"/>
        <v>0</v>
      </c>
      <c r="H37" s="4"/>
      <c r="I37" s="4"/>
      <c r="J37" s="4">
        <f>SUM(H37:I37)</f>
        <v>0</v>
      </c>
      <c r="K37" s="6" t="s">
        <v>30</v>
      </c>
      <c r="L37" s="6" t="s">
        <v>30</v>
      </c>
      <c r="M37" s="6" t="s">
        <v>30</v>
      </c>
    </row>
    <row r="38" spans="1:13" ht="13.5">
      <c r="A38" s="3" t="s">
        <v>12</v>
      </c>
      <c r="B38" s="4">
        <v>1668</v>
      </c>
      <c r="C38" s="4">
        <v>1866</v>
      </c>
      <c r="D38" s="4">
        <f t="shared" si="7"/>
        <v>3534</v>
      </c>
      <c r="E38" s="4">
        <v>1485</v>
      </c>
      <c r="F38" s="4">
        <v>1664</v>
      </c>
      <c r="G38" s="4">
        <f t="shared" si="8"/>
        <v>3149</v>
      </c>
      <c r="H38" s="4">
        <v>183</v>
      </c>
      <c r="I38" s="4">
        <v>202</v>
      </c>
      <c r="J38" s="4">
        <v>385</v>
      </c>
      <c r="K38" s="5">
        <f>ROUND(E38/B38,4)</f>
        <v>0.8903</v>
      </c>
      <c r="L38" s="5">
        <f>ROUND(F38/C38,4)</f>
        <v>0.8917</v>
      </c>
      <c r="M38" s="5">
        <f>ROUND(G38/D38,4)</f>
        <v>0.8911</v>
      </c>
    </row>
    <row r="39" spans="1:13" ht="13.5">
      <c r="A39" s="3" t="s">
        <v>13</v>
      </c>
      <c r="B39" s="4">
        <v>1123</v>
      </c>
      <c r="C39" s="4">
        <v>1266</v>
      </c>
      <c r="D39" s="4">
        <f t="shared" si="7"/>
        <v>2389</v>
      </c>
      <c r="E39" s="4"/>
      <c r="F39" s="4"/>
      <c r="G39" s="4">
        <f t="shared" si="8"/>
        <v>0</v>
      </c>
      <c r="H39" s="4"/>
      <c r="I39" s="4"/>
      <c r="J39" s="4">
        <f aca="true" t="shared" si="10" ref="J39:J47">SUM(H39:I39)</f>
        <v>0</v>
      </c>
      <c r="K39" s="6" t="s">
        <v>30</v>
      </c>
      <c r="L39" s="6" t="s">
        <v>30</v>
      </c>
      <c r="M39" s="6" t="s">
        <v>30</v>
      </c>
    </row>
    <row r="40" spans="1:13" ht="13.5">
      <c r="A40" s="3" t="s">
        <v>14</v>
      </c>
      <c r="B40" s="4">
        <v>1154</v>
      </c>
      <c r="C40" s="4">
        <v>1308</v>
      </c>
      <c r="D40" s="4">
        <f t="shared" si="7"/>
        <v>2462</v>
      </c>
      <c r="E40" s="4">
        <v>1051</v>
      </c>
      <c r="F40" s="4">
        <v>1202</v>
      </c>
      <c r="G40" s="4">
        <f t="shared" si="8"/>
        <v>2253</v>
      </c>
      <c r="H40" s="4">
        <v>103</v>
      </c>
      <c r="I40" s="4">
        <v>106</v>
      </c>
      <c r="J40" s="4">
        <f t="shared" si="10"/>
        <v>209</v>
      </c>
      <c r="K40" s="5">
        <f aca="true" t="shared" si="11" ref="K40:M43">ROUND(E40/B40,4)</f>
        <v>0.9107</v>
      </c>
      <c r="L40" s="5">
        <f t="shared" si="11"/>
        <v>0.919</v>
      </c>
      <c r="M40" s="5">
        <f t="shared" si="11"/>
        <v>0.9151</v>
      </c>
    </row>
    <row r="41" spans="1:13" ht="13.5">
      <c r="A41" s="3" t="s">
        <v>15</v>
      </c>
      <c r="B41" s="4">
        <v>3416</v>
      </c>
      <c r="C41" s="4">
        <v>3799</v>
      </c>
      <c r="D41" s="4">
        <f t="shared" si="7"/>
        <v>7215</v>
      </c>
      <c r="E41" s="4">
        <v>2992</v>
      </c>
      <c r="F41" s="4">
        <v>3374</v>
      </c>
      <c r="G41" s="4">
        <f t="shared" si="8"/>
        <v>6366</v>
      </c>
      <c r="H41" s="4">
        <v>424</v>
      </c>
      <c r="I41" s="4">
        <v>425</v>
      </c>
      <c r="J41" s="4">
        <f t="shared" si="10"/>
        <v>849</v>
      </c>
      <c r="K41" s="5">
        <f t="shared" si="11"/>
        <v>0.8759</v>
      </c>
      <c r="L41" s="5">
        <f t="shared" si="11"/>
        <v>0.8881</v>
      </c>
      <c r="M41" s="5">
        <f t="shared" si="11"/>
        <v>0.8823</v>
      </c>
    </row>
    <row r="42" spans="1:13" ht="13.5">
      <c r="A42" s="3" t="s">
        <v>16</v>
      </c>
      <c r="B42" s="4">
        <v>3061</v>
      </c>
      <c r="C42" s="4">
        <v>3545</v>
      </c>
      <c r="D42" s="4">
        <f t="shared" si="7"/>
        <v>6606</v>
      </c>
      <c r="E42" s="4">
        <v>2584</v>
      </c>
      <c r="F42" s="4">
        <v>2981</v>
      </c>
      <c r="G42" s="4">
        <f t="shared" si="8"/>
        <v>5565</v>
      </c>
      <c r="H42" s="4">
        <v>477</v>
      </c>
      <c r="I42" s="4">
        <v>564</v>
      </c>
      <c r="J42" s="4">
        <f t="shared" si="10"/>
        <v>1041</v>
      </c>
      <c r="K42" s="5">
        <f t="shared" si="11"/>
        <v>0.8442</v>
      </c>
      <c r="L42" s="5">
        <f t="shared" si="11"/>
        <v>0.8409</v>
      </c>
      <c r="M42" s="5">
        <f t="shared" si="11"/>
        <v>0.8424</v>
      </c>
    </row>
    <row r="43" spans="1:13" ht="13.5">
      <c r="A43" s="3" t="s">
        <v>17</v>
      </c>
      <c r="B43" s="4">
        <v>1556</v>
      </c>
      <c r="C43" s="4">
        <v>1784</v>
      </c>
      <c r="D43" s="4">
        <f t="shared" si="7"/>
        <v>3340</v>
      </c>
      <c r="E43" s="4">
        <v>1320</v>
      </c>
      <c r="F43" s="4">
        <v>1519</v>
      </c>
      <c r="G43" s="4">
        <f t="shared" si="8"/>
        <v>2839</v>
      </c>
      <c r="H43" s="4">
        <v>236</v>
      </c>
      <c r="I43" s="4">
        <v>265</v>
      </c>
      <c r="J43" s="4">
        <f t="shared" si="10"/>
        <v>501</v>
      </c>
      <c r="K43" s="5">
        <f t="shared" si="11"/>
        <v>0.8483</v>
      </c>
      <c r="L43" s="5">
        <f t="shared" si="11"/>
        <v>0.8515</v>
      </c>
      <c r="M43" s="5">
        <f t="shared" si="11"/>
        <v>0.85</v>
      </c>
    </row>
    <row r="44" spans="1:13" ht="13.5">
      <c r="A44" s="3" t="s">
        <v>18</v>
      </c>
      <c r="B44" s="4">
        <v>2760</v>
      </c>
      <c r="C44" s="4">
        <v>3086</v>
      </c>
      <c r="D44" s="4">
        <f t="shared" si="7"/>
        <v>5846</v>
      </c>
      <c r="E44" s="4"/>
      <c r="F44" s="4"/>
      <c r="G44" s="4">
        <f t="shared" si="8"/>
        <v>0</v>
      </c>
      <c r="H44" s="4"/>
      <c r="I44" s="4"/>
      <c r="J44" s="4">
        <f t="shared" si="10"/>
        <v>0</v>
      </c>
      <c r="K44" s="6" t="s">
        <v>30</v>
      </c>
      <c r="L44" s="6" t="s">
        <v>30</v>
      </c>
      <c r="M44" s="6" t="s">
        <v>30</v>
      </c>
    </row>
    <row r="45" spans="1:13" ht="13.5">
      <c r="A45" s="3" t="s">
        <v>19</v>
      </c>
      <c r="B45" s="4">
        <v>1138</v>
      </c>
      <c r="C45" s="4">
        <v>1365</v>
      </c>
      <c r="D45" s="4">
        <f t="shared" si="7"/>
        <v>2503</v>
      </c>
      <c r="E45" s="4"/>
      <c r="F45" s="4"/>
      <c r="G45" s="4">
        <f t="shared" si="8"/>
        <v>0</v>
      </c>
      <c r="H45" s="4"/>
      <c r="I45" s="4"/>
      <c r="J45" s="4">
        <f t="shared" si="10"/>
        <v>0</v>
      </c>
      <c r="K45" s="6" t="s">
        <v>30</v>
      </c>
      <c r="L45" s="6" t="s">
        <v>30</v>
      </c>
      <c r="M45" s="6" t="s">
        <v>30</v>
      </c>
    </row>
    <row r="46" spans="1:13" ht="13.5">
      <c r="A46" s="3" t="s">
        <v>21</v>
      </c>
      <c r="B46" s="4">
        <v>2647</v>
      </c>
      <c r="C46" s="4">
        <v>3066</v>
      </c>
      <c r="D46" s="4">
        <f t="shared" si="7"/>
        <v>5713</v>
      </c>
      <c r="E46" s="4">
        <v>2386</v>
      </c>
      <c r="F46" s="4">
        <v>2738</v>
      </c>
      <c r="G46" s="4">
        <f t="shared" si="8"/>
        <v>5124</v>
      </c>
      <c r="H46" s="4">
        <v>261</v>
      </c>
      <c r="I46" s="4">
        <v>328</v>
      </c>
      <c r="J46" s="4">
        <f t="shared" si="10"/>
        <v>589</v>
      </c>
      <c r="K46" s="5">
        <f aca="true" t="shared" si="12" ref="K46:M47">ROUND(E46/B46,4)</f>
        <v>0.9014</v>
      </c>
      <c r="L46" s="5">
        <f t="shared" si="12"/>
        <v>0.893</v>
      </c>
      <c r="M46" s="5">
        <f t="shared" si="12"/>
        <v>0.8969</v>
      </c>
    </row>
    <row r="47" spans="1:13" ht="13.5">
      <c r="A47" s="3" t="s">
        <v>22</v>
      </c>
      <c r="B47" s="4">
        <v>1755</v>
      </c>
      <c r="C47" s="4">
        <v>2003</v>
      </c>
      <c r="D47" s="4">
        <f t="shared" si="7"/>
        <v>3758</v>
      </c>
      <c r="E47" s="4">
        <v>1528</v>
      </c>
      <c r="F47" s="4">
        <v>1766</v>
      </c>
      <c r="G47" s="4">
        <f t="shared" si="8"/>
        <v>3294</v>
      </c>
      <c r="H47" s="4">
        <v>227</v>
      </c>
      <c r="I47" s="4">
        <v>237</v>
      </c>
      <c r="J47" s="4">
        <f t="shared" si="10"/>
        <v>464</v>
      </c>
      <c r="K47" s="5">
        <f t="shared" si="12"/>
        <v>0.8707</v>
      </c>
      <c r="L47" s="5">
        <f t="shared" si="12"/>
        <v>0.8817</v>
      </c>
      <c r="M47" s="5">
        <f t="shared" si="12"/>
        <v>0.8765</v>
      </c>
    </row>
    <row r="48" spans="1:13" ht="13.5">
      <c r="A48" s="3" t="s">
        <v>23</v>
      </c>
      <c r="B48" s="4">
        <f>SUM(B36:B47)</f>
        <v>24758</v>
      </c>
      <c r="C48" s="4">
        <f>SUM(C36:C47)</f>
        <v>28087</v>
      </c>
      <c r="D48" s="4">
        <f>SUM(D35:D47)</f>
        <v>161648</v>
      </c>
      <c r="E48" s="4">
        <f>SUM(E36:E47)</f>
        <v>14467</v>
      </c>
      <c r="F48" s="4">
        <f>SUM(F36:F47)</f>
        <v>16520</v>
      </c>
      <c r="G48" s="4">
        <f>SUM(G35:G47)</f>
        <v>100083</v>
      </c>
      <c r="H48" s="4">
        <f>SUM(H36:H47)</f>
        <v>2065</v>
      </c>
      <c r="I48" s="4">
        <f>SUM(I36:I47)</f>
        <v>2246</v>
      </c>
      <c r="J48" s="4">
        <f>SUM(J35:J47)</f>
        <v>44018</v>
      </c>
      <c r="K48" s="5">
        <f>ROUND(E48/B48,4)</f>
        <v>0.5843</v>
      </c>
      <c r="L48" s="5">
        <f>ROUND(F48/C48,4)</f>
        <v>0.5882</v>
      </c>
      <c r="M48" s="5">
        <f>ROUND(G48/D48,4)</f>
        <v>0.6191</v>
      </c>
    </row>
  </sheetData>
  <mergeCells count="14">
    <mergeCell ref="A3:A4"/>
    <mergeCell ref="B3:D3"/>
    <mergeCell ref="E3:G3"/>
    <mergeCell ref="H3:J3"/>
    <mergeCell ref="K23:M23"/>
    <mergeCell ref="A33:A34"/>
    <mergeCell ref="B33:D33"/>
    <mergeCell ref="E33:G33"/>
    <mergeCell ref="H33:J33"/>
    <mergeCell ref="K33:M33"/>
    <mergeCell ref="A23:A24"/>
    <mergeCell ref="B23:D23"/>
    <mergeCell ref="E23:G23"/>
    <mergeCell ref="H23:J23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 </cp:lastModifiedBy>
  <cp:lastPrinted>2004-03-25T02:12:19Z</cp:lastPrinted>
  <dcterms:created xsi:type="dcterms:W3CDTF">2004-03-25T02:12:07Z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