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比例代表（国内＋在外）" sheetId="1" r:id="rId1"/>
    <sheet name="比例代表（在外）" sheetId="2" r:id="rId2"/>
  </sheets>
  <definedNames>
    <definedName name="_xlnm.Print_Area" localSheetId="1">'比例代表（在外）'!$A$1:$R$57</definedName>
  </definedNames>
  <calcPr fullCalcOnLoad="1"/>
</workbook>
</file>

<file path=xl/sharedStrings.xml><?xml version="1.0" encoding="utf-8"?>
<sst xmlns="http://schemas.openxmlformats.org/spreadsheetml/2006/main" count="150" uniqueCount="66">
  <si>
    <t xml:space="preserve">選挙期日 </t>
  </si>
  <si>
    <t>平成 15年11月09日</t>
  </si>
  <si>
    <t xml:space="preserve">                   区分                      市町村名</t>
  </si>
  <si>
    <t>選挙当日の有権者数</t>
  </si>
  <si>
    <t>投票者数</t>
  </si>
  <si>
    <t>投票率（％）</t>
  </si>
  <si>
    <t>前回投票率との差（％）</t>
  </si>
  <si>
    <t>前回投票率（％）</t>
  </si>
  <si>
    <t>男</t>
  </si>
  <si>
    <t>女</t>
  </si>
  <si>
    <t>計</t>
  </si>
  <si>
    <t>鳥取市</t>
  </si>
  <si>
    <t>倉吉市</t>
  </si>
  <si>
    <t>国府町</t>
  </si>
  <si>
    <t>岩美町</t>
  </si>
  <si>
    <t>福部村</t>
  </si>
  <si>
    <t xml:space="preserve">  岩美郡 計</t>
  </si>
  <si>
    <t>郡家町</t>
  </si>
  <si>
    <t>船岡町</t>
  </si>
  <si>
    <t>河原町</t>
  </si>
  <si>
    <t>八東町</t>
  </si>
  <si>
    <t>若桜町</t>
  </si>
  <si>
    <t>用瀬町</t>
  </si>
  <si>
    <t>佐治村</t>
  </si>
  <si>
    <t>智頭町</t>
  </si>
  <si>
    <t xml:space="preserve">  八頭郡 計</t>
  </si>
  <si>
    <t>気高町</t>
  </si>
  <si>
    <t>鹿野町</t>
  </si>
  <si>
    <t>青谷町</t>
  </si>
  <si>
    <t xml:space="preserve">  気高郡 計</t>
  </si>
  <si>
    <t>羽合町</t>
  </si>
  <si>
    <t>泊村</t>
  </si>
  <si>
    <t>東郷町</t>
  </si>
  <si>
    <t>三朝町</t>
  </si>
  <si>
    <t>関金町</t>
  </si>
  <si>
    <t xml:space="preserve">  東伯郡 計</t>
  </si>
  <si>
    <t>米子市</t>
  </si>
  <si>
    <t>境港市</t>
  </si>
  <si>
    <t>北条町</t>
  </si>
  <si>
    <t>大栄町</t>
  </si>
  <si>
    <t>東伯町</t>
  </si>
  <si>
    <t>赤碕町</t>
  </si>
  <si>
    <t>西伯町</t>
  </si>
  <si>
    <t>会見町</t>
  </si>
  <si>
    <t>岸本町</t>
  </si>
  <si>
    <t>日吉津村</t>
  </si>
  <si>
    <t>淀江町</t>
  </si>
  <si>
    <t>大山町</t>
  </si>
  <si>
    <t>名和町</t>
  </si>
  <si>
    <t>中山町</t>
  </si>
  <si>
    <t xml:space="preserve">  西伯郡 計</t>
  </si>
  <si>
    <t>日南町</t>
  </si>
  <si>
    <t>日野町</t>
  </si>
  <si>
    <t>江府町</t>
  </si>
  <si>
    <t>溝口町</t>
  </si>
  <si>
    <t xml:space="preserve">  日野郡 計</t>
  </si>
  <si>
    <t xml:space="preserve">  市  計</t>
  </si>
  <si>
    <t xml:space="preserve">  町 村 計</t>
  </si>
  <si>
    <t xml:space="preserve">  県  計</t>
  </si>
  <si>
    <t>全国</t>
  </si>
  <si>
    <t>衆議院議員選挙（比例代表） 投票結果（国内+在外）</t>
  </si>
  <si>
    <t>衆議院議員選挙（比例代表） 投票結果（在外）</t>
  </si>
  <si>
    <t>（１）有権者数及び投票率</t>
  </si>
  <si>
    <t>　　ア　投票結果（国内＋在外）</t>
  </si>
  <si>
    <t>　　イ　投票結果（在外）</t>
  </si>
  <si>
    <t>２　投票結果（鳥取県）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</si>
</sst>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%"/>
    <numFmt numFmtId="177" formatCode="0.0%"/>
    <numFmt numFmtId="178" formatCode="0.000%"/>
  </numFmts>
  <fonts count="4">
    <font>
      <sz val="9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0">
    <xf numFmtId="0" fontId="0" fillId="0" borderId="0" xfId="0" applyAlignment="1">
      <alignment/>
    </xf>
    <xf numFmtId="0" fontId="0" fillId="0" borderId="1" xfId="0" applyFill="1" applyBorder="1" applyAlignment="1" applyProtection="1">
      <alignment/>
      <protection/>
    </xf>
    <xf numFmtId="0" fontId="0" fillId="0" borderId="1" xfId="0" applyFill="1" applyBorder="1" applyAlignment="1" applyProtection="1">
      <alignment horizontal="right"/>
      <protection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2" borderId="2" xfId="0" applyFill="1" applyBorder="1" applyAlignment="1" applyProtection="1">
      <alignment horizontal="center"/>
      <protection/>
    </xf>
    <xf numFmtId="0" fontId="0" fillId="0" borderId="3" xfId="0" applyFill="1" applyBorder="1" applyAlignment="1" applyProtection="1">
      <alignment horizontal="center"/>
      <protection/>
    </xf>
    <xf numFmtId="3" fontId="0" fillId="0" borderId="2" xfId="0" applyNumberFormat="1" applyFont="1" applyBorder="1" applyAlignment="1" applyProtection="1">
      <alignment horizontal="right"/>
      <protection/>
    </xf>
    <xf numFmtId="176" fontId="0" fillId="0" borderId="2" xfId="0" applyNumberFormat="1" applyFont="1" applyBorder="1" applyAlignment="1" applyProtection="1">
      <alignment horizontal="right"/>
      <protection/>
    </xf>
    <xf numFmtId="10" fontId="0" fillId="0" borderId="2" xfId="0" applyNumberFormat="1" applyBorder="1" applyAlignment="1">
      <alignment/>
    </xf>
    <xf numFmtId="10" fontId="0" fillId="0" borderId="3" xfId="0" applyNumberFormat="1" applyFill="1" applyBorder="1" applyAlignment="1">
      <alignment/>
    </xf>
    <xf numFmtId="176" fontId="0" fillId="3" borderId="2" xfId="0" applyFont="1" applyFill="1" applyBorder="1" applyAlignment="1" applyProtection="1">
      <alignment horizontal="right"/>
      <protection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38" fontId="0" fillId="0" borderId="2" xfId="16" applyBorder="1" applyAlignment="1">
      <alignment/>
    </xf>
    <xf numFmtId="10" fontId="0" fillId="0" borderId="2" xfId="15" applyNumberFormat="1" applyBorder="1" applyAlignment="1">
      <alignment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0" fillId="0" borderId="0" xfId="0" applyAlignment="1">
      <alignment horizontal="left"/>
    </xf>
    <xf numFmtId="0" fontId="0" fillId="0" borderId="2" xfId="20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0" fillId="0" borderId="0" xfId="0" applyAlignment="1">
      <alignment horizontal="left"/>
    </xf>
    <xf numFmtId="0" fontId="0" fillId="2" borderId="4" xfId="0" applyFill="1" applyBorder="1" applyAlignment="1" applyProtection="1">
      <alignment horizontal="center"/>
      <protection/>
    </xf>
    <xf numFmtId="0" fontId="0" fillId="2" borderId="6" xfId="0" applyFill="1" applyBorder="1" applyAlignment="1" applyProtection="1">
      <alignment horizontal="center"/>
      <protection/>
    </xf>
    <xf numFmtId="0" fontId="0" fillId="2" borderId="5" xfId="0" applyFill="1" applyBorder="1" applyAlignment="1" applyProtection="1">
      <alignment horizontal="center"/>
      <protection/>
    </xf>
    <xf numFmtId="0" fontId="0" fillId="2" borderId="2" xfId="0" applyFill="1" applyBorder="1" applyAlignment="1" applyProtection="1">
      <alignment horizontal="center"/>
      <protection/>
    </xf>
    <xf numFmtId="0" fontId="0" fillId="2" borderId="7" xfId="0" applyFill="1" applyBorder="1" applyAlignment="1" applyProtection="1">
      <alignment horizontal="left" vertical="top" wrapText="1"/>
      <protection/>
    </xf>
    <xf numFmtId="0" fontId="0" fillId="2" borderId="8" xfId="0" applyFill="1" applyBorder="1" applyAlignment="1" applyProtection="1">
      <alignment horizontal="left" vertical="top"/>
      <protection/>
    </xf>
    <xf numFmtId="0" fontId="0" fillId="2" borderId="9" xfId="0" applyFill="1" applyBorder="1" applyAlignment="1" applyProtection="1">
      <alignment horizontal="left" vertical="top"/>
      <protection/>
    </xf>
    <xf numFmtId="0" fontId="0" fillId="2" borderId="10" xfId="0" applyFill="1" applyBorder="1" applyAlignment="1" applyProtection="1">
      <alignment horizontal="left" vertical="top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比例代表（国内）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zoomScaleSheetLayoutView="10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"/>
    </sheetView>
  </sheetViews>
  <sheetFormatPr defaultColWidth="9.33203125" defaultRowHeight="11.25"/>
  <cols>
    <col min="1" max="1" width="10.16015625" style="0" bestFit="1" customWidth="1"/>
    <col min="2" max="2" width="18.16015625" style="0" bestFit="1" customWidth="1"/>
    <col min="3" max="4" width="10.16015625" style="0" bestFit="1" customWidth="1"/>
    <col min="5" max="5" width="11.16015625" style="0" bestFit="1" customWidth="1"/>
    <col min="6" max="8" width="10.16015625" style="0" bestFit="1" customWidth="1"/>
    <col min="9" max="9" width="7.83203125" style="0" bestFit="1" customWidth="1"/>
    <col min="10" max="11" width="6.83203125" style="0" bestFit="1" customWidth="1"/>
    <col min="12" max="14" width="7.83203125" style="0" bestFit="1" customWidth="1"/>
    <col min="15" max="15" width="2.33203125" style="0" customWidth="1"/>
    <col min="16" max="18" width="6.83203125" style="0" bestFit="1" customWidth="1"/>
  </cols>
  <sheetData>
    <row r="1" spans="1:18" ht="13.5">
      <c r="A1" s="20" t="s">
        <v>65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ht="13.5">
      <c r="A2" s="17" t="s">
        <v>62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18" ht="13.5">
      <c r="A3" s="17" t="s">
        <v>63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18" ht="11.25">
      <c r="A4" s="1" t="s">
        <v>0</v>
      </c>
      <c r="B4" s="1" t="s">
        <v>1</v>
      </c>
      <c r="C4" s="1" t="s">
        <v>60</v>
      </c>
      <c r="D4" s="1"/>
      <c r="E4" s="1"/>
      <c r="F4" s="1"/>
      <c r="G4" s="1"/>
      <c r="H4" s="1"/>
      <c r="I4" s="2"/>
      <c r="J4" s="1"/>
      <c r="K4" s="1"/>
      <c r="L4" s="3"/>
      <c r="M4" s="3"/>
      <c r="N4" s="3"/>
      <c r="O4" s="4"/>
      <c r="P4" s="3"/>
      <c r="Q4" s="3"/>
      <c r="R4" s="3"/>
    </row>
    <row r="5" spans="1:18" ht="11.25">
      <c r="A5" s="26" t="s">
        <v>2</v>
      </c>
      <c r="B5" s="27"/>
      <c r="C5" s="25" t="s">
        <v>3</v>
      </c>
      <c r="D5" s="25"/>
      <c r="E5" s="25"/>
      <c r="F5" s="25" t="s">
        <v>4</v>
      </c>
      <c r="G5" s="25"/>
      <c r="H5" s="25"/>
      <c r="I5" s="25" t="s">
        <v>5</v>
      </c>
      <c r="J5" s="25"/>
      <c r="K5" s="25"/>
      <c r="L5" s="22" t="s">
        <v>6</v>
      </c>
      <c r="M5" s="23"/>
      <c r="N5" s="24"/>
      <c r="O5" s="6"/>
      <c r="P5" s="25" t="s">
        <v>7</v>
      </c>
      <c r="Q5" s="25"/>
      <c r="R5" s="25"/>
    </row>
    <row r="6" spans="1:18" ht="11.25">
      <c r="A6" s="28"/>
      <c r="B6" s="29"/>
      <c r="C6" s="5" t="s">
        <v>8</v>
      </c>
      <c r="D6" s="5" t="s">
        <v>9</v>
      </c>
      <c r="E6" s="5" t="s">
        <v>10</v>
      </c>
      <c r="F6" s="5" t="s">
        <v>8</v>
      </c>
      <c r="G6" s="5" t="s">
        <v>9</v>
      </c>
      <c r="H6" s="5" t="s">
        <v>10</v>
      </c>
      <c r="I6" s="5" t="s">
        <v>8</v>
      </c>
      <c r="J6" s="5" t="s">
        <v>9</v>
      </c>
      <c r="K6" s="5" t="s">
        <v>10</v>
      </c>
      <c r="L6" s="5" t="s">
        <v>8</v>
      </c>
      <c r="M6" s="5" t="s">
        <v>9</v>
      </c>
      <c r="N6" s="5" t="s">
        <v>10</v>
      </c>
      <c r="O6" s="6"/>
      <c r="P6" s="5" t="s">
        <v>8</v>
      </c>
      <c r="Q6" s="5" t="s">
        <v>9</v>
      </c>
      <c r="R6" s="5" t="s">
        <v>10</v>
      </c>
    </row>
    <row r="7" spans="1:18" ht="11.25">
      <c r="A7" s="19" t="s">
        <v>11</v>
      </c>
      <c r="B7" s="19"/>
      <c r="C7" s="7">
        <v>55860</v>
      </c>
      <c r="D7" s="7">
        <v>61354</v>
      </c>
      <c r="E7" s="7">
        <v>117214</v>
      </c>
      <c r="F7" s="7">
        <v>31887</v>
      </c>
      <c r="G7" s="7">
        <v>35648</v>
      </c>
      <c r="H7" s="7">
        <v>67535</v>
      </c>
      <c r="I7" s="8">
        <v>0.5708</v>
      </c>
      <c r="J7" s="8">
        <v>0.581</v>
      </c>
      <c r="K7" s="8">
        <v>0.5762</v>
      </c>
      <c r="L7" s="9">
        <f aca="true" t="shared" si="0" ref="L7:N11">I7-P7</f>
        <v>-0.09670000000000001</v>
      </c>
      <c r="M7" s="9">
        <f t="shared" si="0"/>
        <v>-0.11670000000000003</v>
      </c>
      <c r="N7" s="9">
        <f t="shared" si="0"/>
        <v>-0.10709999999999997</v>
      </c>
      <c r="O7" s="10"/>
      <c r="P7" s="11">
        <v>0.6675</v>
      </c>
      <c r="Q7" s="11">
        <v>0.6977</v>
      </c>
      <c r="R7" s="11">
        <v>0.6833</v>
      </c>
    </row>
    <row r="8" spans="1:18" ht="11.25">
      <c r="A8" s="19" t="s">
        <v>36</v>
      </c>
      <c r="B8" s="19"/>
      <c r="C8" s="7">
        <v>52206</v>
      </c>
      <c r="D8" s="7">
        <v>59246</v>
      </c>
      <c r="E8" s="7">
        <v>111452</v>
      </c>
      <c r="F8" s="7">
        <v>33713</v>
      </c>
      <c r="G8" s="7">
        <v>38687</v>
      </c>
      <c r="H8" s="7">
        <v>72400</v>
      </c>
      <c r="I8" s="8">
        <v>0.6458</v>
      </c>
      <c r="J8" s="8">
        <v>0.653</v>
      </c>
      <c r="K8" s="8">
        <v>0.6496</v>
      </c>
      <c r="L8" s="9">
        <f t="shared" si="0"/>
        <v>-0.03389999999999993</v>
      </c>
      <c r="M8" s="9">
        <f t="shared" si="0"/>
        <v>-0.05069999999999997</v>
      </c>
      <c r="N8" s="9">
        <f t="shared" si="0"/>
        <v>-0.04290000000000005</v>
      </c>
      <c r="O8" s="10"/>
      <c r="P8" s="11">
        <v>0.6797</v>
      </c>
      <c r="Q8" s="11">
        <v>0.7037</v>
      </c>
      <c r="R8" s="11">
        <v>0.6925</v>
      </c>
    </row>
    <row r="9" spans="1:18" ht="11.25">
      <c r="A9" s="19" t="s">
        <v>12</v>
      </c>
      <c r="B9" s="19"/>
      <c r="C9" s="7">
        <v>18236</v>
      </c>
      <c r="D9" s="7">
        <v>21188</v>
      </c>
      <c r="E9" s="7">
        <v>39424</v>
      </c>
      <c r="F9" s="7">
        <v>11234</v>
      </c>
      <c r="G9" s="7">
        <v>13167</v>
      </c>
      <c r="H9" s="7">
        <v>24401</v>
      </c>
      <c r="I9" s="8">
        <v>0.616</v>
      </c>
      <c r="J9" s="8">
        <v>0.6214</v>
      </c>
      <c r="K9" s="8">
        <v>0.6189</v>
      </c>
      <c r="L9" s="9">
        <f t="shared" si="0"/>
        <v>-0.09989999999999999</v>
      </c>
      <c r="M9" s="9">
        <f t="shared" si="0"/>
        <v>-0.10980000000000001</v>
      </c>
      <c r="N9" s="9">
        <f t="shared" si="0"/>
        <v>-0.10519999999999996</v>
      </c>
      <c r="O9" s="10"/>
      <c r="P9" s="11">
        <v>0.7159</v>
      </c>
      <c r="Q9" s="11">
        <v>0.7312</v>
      </c>
      <c r="R9" s="11">
        <v>0.7241</v>
      </c>
    </row>
    <row r="10" spans="1:18" ht="11.25">
      <c r="A10" s="19" t="s">
        <v>37</v>
      </c>
      <c r="B10" s="19"/>
      <c r="C10" s="7">
        <v>14412</v>
      </c>
      <c r="D10" s="7">
        <v>15738</v>
      </c>
      <c r="E10" s="7">
        <v>30150</v>
      </c>
      <c r="F10" s="7">
        <v>9405</v>
      </c>
      <c r="G10" s="7">
        <v>10622</v>
      </c>
      <c r="H10" s="7">
        <v>20027</v>
      </c>
      <c r="I10" s="8">
        <v>0.6526</v>
      </c>
      <c r="J10" s="8">
        <v>0.6749</v>
      </c>
      <c r="K10" s="8">
        <v>0.6642</v>
      </c>
      <c r="L10" s="9">
        <f t="shared" si="0"/>
        <v>-0.015100000000000002</v>
      </c>
      <c r="M10" s="9">
        <f t="shared" si="0"/>
        <v>-0.02729999999999999</v>
      </c>
      <c r="N10" s="9">
        <f t="shared" si="0"/>
        <v>-0.021599999999999953</v>
      </c>
      <c r="O10" s="10"/>
      <c r="P10" s="11">
        <v>0.6677</v>
      </c>
      <c r="Q10" s="11">
        <v>0.7022</v>
      </c>
      <c r="R10" s="11">
        <v>0.6858</v>
      </c>
    </row>
    <row r="11" spans="1:18" ht="11.25">
      <c r="A11" s="19" t="s">
        <v>56</v>
      </c>
      <c r="B11" s="19"/>
      <c r="C11" s="7">
        <v>140714</v>
      </c>
      <c r="D11" s="7">
        <v>157526</v>
      </c>
      <c r="E11" s="7">
        <v>298240</v>
      </c>
      <c r="F11" s="7">
        <v>86239</v>
      </c>
      <c r="G11" s="7">
        <v>98124</v>
      </c>
      <c r="H11" s="7">
        <v>184363</v>
      </c>
      <c r="I11" s="8">
        <v>0.6129</v>
      </c>
      <c r="J11" s="8">
        <v>0.6229</v>
      </c>
      <c r="K11" s="8">
        <v>0.6182</v>
      </c>
      <c r="L11" s="9">
        <f t="shared" si="0"/>
        <v>-0.0655</v>
      </c>
      <c r="M11" s="9">
        <f t="shared" si="0"/>
        <v>-0.08209999999999995</v>
      </c>
      <c r="N11" s="9">
        <f t="shared" si="0"/>
        <v>-0.07430000000000003</v>
      </c>
      <c r="O11" s="10"/>
      <c r="P11" s="11">
        <v>0.6784</v>
      </c>
      <c r="Q11" s="11">
        <v>0.705</v>
      </c>
      <c r="R11" s="11">
        <v>0.6925</v>
      </c>
    </row>
    <row r="12" spans="1:18" ht="11.25">
      <c r="A12" s="19"/>
      <c r="B12" s="19"/>
      <c r="C12" s="7"/>
      <c r="D12" s="7"/>
      <c r="E12" s="7"/>
      <c r="F12" s="7"/>
      <c r="G12" s="7"/>
      <c r="H12" s="7"/>
      <c r="I12" s="8"/>
      <c r="J12" s="8"/>
      <c r="K12" s="8"/>
      <c r="L12" s="9"/>
      <c r="M12" s="9"/>
      <c r="N12" s="9"/>
      <c r="O12" s="10"/>
      <c r="P12" s="11"/>
      <c r="Q12" s="11"/>
      <c r="R12" s="11"/>
    </row>
    <row r="13" spans="1:18" ht="11.25">
      <c r="A13" s="19" t="s">
        <v>13</v>
      </c>
      <c r="B13" s="19"/>
      <c r="C13" s="7">
        <v>3245</v>
      </c>
      <c r="D13" s="7">
        <v>3591</v>
      </c>
      <c r="E13" s="7">
        <v>6836</v>
      </c>
      <c r="F13" s="7">
        <v>2177</v>
      </c>
      <c r="G13" s="7">
        <v>2465</v>
      </c>
      <c r="H13" s="7">
        <v>4642</v>
      </c>
      <c r="I13" s="8">
        <v>0.6709</v>
      </c>
      <c r="J13" s="8">
        <v>0.6864</v>
      </c>
      <c r="K13" s="8">
        <v>0.6791</v>
      </c>
      <c r="L13" s="9">
        <f aca="true" t="shared" si="1" ref="L13:L53">I13-P13</f>
        <v>-0.10459999999999992</v>
      </c>
      <c r="M13" s="9">
        <f aca="true" t="shared" si="2" ref="M13:M53">J13-Q13</f>
        <v>-0.09240000000000004</v>
      </c>
      <c r="N13" s="9">
        <f aca="true" t="shared" si="3" ref="N13:N53">K13-R13</f>
        <v>-0.09819999999999995</v>
      </c>
      <c r="O13" s="10"/>
      <c r="P13" s="11">
        <v>0.7755</v>
      </c>
      <c r="Q13" s="11">
        <v>0.7788</v>
      </c>
      <c r="R13" s="11">
        <v>0.7773</v>
      </c>
    </row>
    <row r="14" spans="1:18" ht="11.25">
      <c r="A14" s="19" t="s">
        <v>14</v>
      </c>
      <c r="B14" s="19"/>
      <c r="C14" s="7">
        <v>5367</v>
      </c>
      <c r="D14" s="7">
        <v>6043</v>
      </c>
      <c r="E14" s="7">
        <v>11410</v>
      </c>
      <c r="F14" s="7">
        <v>3412</v>
      </c>
      <c r="G14" s="7">
        <v>3938</v>
      </c>
      <c r="H14" s="7">
        <v>7350</v>
      </c>
      <c r="I14" s="8">
        <v>0.6357</v>
      </c>
      <c r="J14" s="8">
        <v>0.6517</v>
      </c>
      <c r="K14" s="8">
        <v>0.6442</v>
      </c>
      <c r="L14" s="9">
        <f t="shared" si="1"/>
        <v>-0.08979999999999999</v>
      </c>
      <c r="M14" s="9">
        <f t="shared" si="2"/>
        <v>-0.11630000000000007</v>
      </c>
      <c r="N14" s="9">
        <f t="shared" si="3"/>
        <v>-0.10399999999999998</v>
      </c>
      <c r="O14" s="10"/>
      <c r="P14" s="11">
        <v>0.7255</v>
      </c>
      <c r="Q14" s="11">
        <v>0.768</v>
      </c>
      <c r="R14" s="11">
        <v>0.7482</v>
      </c>
    </row>
    <row r="15" spans="1:18" ht="11.25">
      <c r="A15" s="19" t="s">
        <v>15</v>
      </c>
      <c r="B15" s="19"/>
      <c r="C15" s="7">
        <v>1291</v>
      </c>
      <c r="D15" s="7">
        <v>1418</v>
      </c>
      <c r="E15" s="7">
        <v>2709</v>
      </c>
      <c r="F15" s="7">
        <v>1013</v>
      </c>
      <c r="G15" s="7">
        <v>1123</v>
      </c>
      <c r="H15" s="7">
        <v>2136</v>
      </c>
      <c r="I15" s="8">
        <v>0.7847</v>
      </c>
      <c r="J15" s="8">
        <v>0.792</v>
      </c>
      <c r="K15" s="8">
        <v>0.7885</v>
      </c>
      <c r="L15" s="9">
        <f t="shared" si="1"/>
        <v>-0.0354000000000001</v>
      </c>
      <c r="M15" s="9">
        <f t="shared" si="2"/>
        <v>-0.05599999999999994</v>
      </c>
      <c r="N15" s="9">
        <f t="shared" si="3"/>
        <v>-0.04620000000000002</v>
      </c>
      <c r="O15" s="10"/>
      <c r="P15" s="11">
        <v>0.8201</v>
      </c>
      <c r="Q15" s="11">
        <v>0.848</v>
      </c>
      <c r="R15" s="11">
        <v>0.8347</v>
      </c>
    </row>
    <row r="16" spans="1:18" ht="11.25">
      <c r="A16" s="19" t="s">
        <v>16</v>
      </c>
      <c r="B16" s="19"/>
      <c r="C16" s="7">
        <v>9903</v>
      </c>
      <c r="D16" s="7">
        <v>11052</v>
      </c>
      <c r="E16" s="7">
        <v>20955</v>
      </c>
      <c r="F16" s="7">
        <v>6602</v>
      </c>
      <c r="G16" s="7">
        <v>7526</v>
      </c>
      <c r="H16" s="7">
        <v>14128</v>
      </c>
      <c r="I16" s="8">
        <v>0.6667</v>
      </c>
      <c r="J16" s="8">
        <v>0.681</v>
      </c>
      <c r="K16" s="8">
        <v>0.6742</v>
      </c>
      <c r="L16" s="9">
        <f t="shared" si="1"/>
        <v>-0.08720000000000006</v>
      </c>
      <c r="M16" s="9">
        <f t="shared" si="2"/>
        <v>-0.10059999999999991</v>
      </c>
      <c r="N16" s="9">
        <f t="shared" si="3"/>
        <v>-0.09439999999999993</v>
      </c>
      <c r="O16" s="10"/>
      <c r="P16" s="11">
        <v>0.7539</v>
      </c>
      <c r="Q16" s="11">
        <v>0.7816</v>
      </c>
      <c r="R16" s="11">
        <v>0.7686</v>
      </c>
    </row>
    <row r="17" spans="1:18" ht="11.25">
      <c r="A17" s="19" t="s">
        <v>17</v>
      </c>
      <c r="B17" s="19"/>
      <c r="C17" s="7">
        <v>3843</v>
      </c>
      <c r="D17" s="7">
        <v>4301</v>
      </c>
      <c r="E17" s="7">
        <v>8144</v>
      </c>
      <c r="F17" s="7">
        <v>2817</v>
      </c>
      <c r="G17" s="7">
        <v>3267</v>
      </c>
      <c r="H17" s="7">
        <v>6084</v>
      </c>
      <c r="I17" s="8">
        <v>0.733</v>
      </c>
      <c r="J17" s="8">
        <v>0.7596</v>
      </c>
      <c r="K17" s="8">
        <v>0.7471</v>
      </c>
      <c r="L17" s="9">
        <f t="shared" si="1"/>
        <v>-0.07679999999999998</v>
      </c>
      <c r="M17" s="9">
        <f t="shared" si="2"/>
        <v>-0.0936999999999999</v>
      </c>
      <c r="N17" s="9">
        <f t="shared" si="3"/>
        <v>-0.08560000000000001</v>
      </c>
      <c r="O17" s="10"/>
      <c r="P17" s="11">
        <v>0.8098</v>
      </c>
      <c r="Q17" s="11">
        <v>0.8533</v>
      </c>
      <c r="R17" s="11">
        <v>0.8327</v>
      </c>
    </row>
    <row r="18" spans="1:18" ht="11.25">
      <c r="A18" s="19" t="s">
        <v>18</v>
      </c>
      <c r="B18" s="19"/>
      <c r="C18" s="7">
        <v>1739</v>
      </c>
      <c r="D18" s="7">
        <v>1938</v>
      </c>
      <c r="E18" s="7">
        <v>3677</v>
      </c>
      <c r="F18" s="7">
        <v>1303</v>
      </c>
      <c r="G18" s="7">
        <v>1516</v>
      </c>
      <c r="H18" s="7">
        <v>2819</v>
      </c>
      <c r="I18" s="8">
        <v>0.7493</v>
      </c>
      <c r="J18" s="8">
        <v>0.7822</v>
      </c>
      <c r="K18" s="8">
        <v>0.7667</v>
      </c>
      <c r="L18" s="9">
        <f t="shared" si="1"/>
        <v>-0.07010000000000005</v>
      </c>
      <c r="M18" s="9">
        <f t="shared" si="2"/>
        <v>-0.06699999999999995</v>
      </c>
      <c r="N18" s="9">
        <f t="shared" si="3"/>
        <v>-0.06829999999999992</v>
      </c>
      <c r="O18" s="10"/>
      <c r="P18" s="11">
        <v>0.8194</v>
      </c>
      <c r="Q18" s="11">
        <v>0.8492</v>
      </c>
      <c r="R18" s="11">
        <v>0.835</v>
      </c>
    </row>
    <row r="19" spans="1:18" ht="11.25">
      <c r="A19" s="19" t="s">
        <v>19</v>
      </c>
      <c r="B19" s="19"/>
      <c r="C19" s="7">
        <v>3185</v>
      </c>
      <c r="D19" s="7">
        <v>3596</v>
      </c>
      <c r="E19" s="7">
        <v>6781</v>
      </c>
      <c r="F19" s="7">
        <v>2380</v>
      </c>
      <c r="G19" s="7">
        <v>2777</v>
      </c>
      <c r="H19" s="7">
        <v>5157</v>
      </c>
      <c r="I19" s="8">
        <v>0.7473</v>
      </c>
      <c r="J19" s="8">
        <v>0.7722</v>
      </c>
      <c r="K19" s="8">
        <v>0.7605</v>
      </c>
      <c r="L19" s="9">
        <f t="shared" si="1"/>
        <v>-0.07540000000000002</v>
      </c>
      <c r="M19" s="9">
        <f t="shared" si="2"/>
        <v>-0.0826</v>
      </c>
      <c r="N19" s="9">
        <f t="shared" si="3"/>
        <v>-0.07910000000000006</v>
      </c>
      <c r="O19" s="10"/>
      <c r="P19" s="11">
        <v>0.8227</v>
      </c>
      <c r="Q19" s="11">
        <v>0.8548</v>
      </c>
      <c r="R19" s="11">
        <v>0.8396</v>
      </c>
    </row>
    <row r="20" spans="1:18" ht="11.25">
      <c r="A20" s="19" t="s">
        <v>20</v>
      </c>
      <c r="B20" s="19"/>
      <c r="C20" s="7">
        <v>2087</v>
      </c>
      <c r="D20" s="7">
        <v>2317</v>
      </c>
      <c r="E20" s="7">
        <v>4404</v>
      </c>
      <c r="F20" s="7">
        <v>1552</v>
      </c>
      <c r="G20" s="7">
        <v>1765</v>
      </c>
      <c r="H20" s="7">
        <v>3317</v>
      </c>
      <c r="I20" s="8">
        <v>0.7437</v>
      </c>
      <c r="J20" s="8">
        <v>0.7618</v>
      </c>
      <c r="K20" s="8">
        <v>0.7532</v>
      </c>
      <c r="L20" s="9">
        <f t="shared" si="1"/>
        <v>-0.05479999999999996</v>
      </c>
      <c r="M20" s="9">
        <f t="shared" si="2"/>
        <v>-0.06640000000000001</v>
      </c>
      <c r="N20" s="9">
        <f t="shared" si="3"/>
        <v>-0.061000000000000054</v>
      </c>
      <c r="O20" s="10"/>
      <c r="P20" s="11">
        <v>0.7985</v>
      </c>
      <c r="Q20" s="11">
        <v>0.8282</v>
      </c>
      <c r="R20" s="11">
        <v>0.8142</v>
      </c>
    </row>
    <row r="21" spans="1:18" ht="11.25">
      <c r="A21" s="19" t="s">
        <v>21</v>
      </c>
      <c r="B21" s="19"/>
      <c r="C21" s="7">
        <v>1908</v>
      </c>
      <c r="D21" s="7">
        <v>2181</v>
      </c>
      <c r="E21" s="7">
        <v>4089</v>
      </c>
      <c r="F21" s="7">
        <v>1443</v>
      </c>
      <c r="G21" s="7">
        <v>1734</v>
      </c>
      <c r="H21" s="7">
        <v>3177</v>
      </c>
      <c r="I21" s="8">
        <v>0.7563</v>
      </c>
      <c r="J21" s="8">
        <v>0.795</v>
      </c>
      <c r="K21" s="8">
        <v>0.777</v>
      </c>
      <c r="L21" s="9">
        <f t="shared" si="1"/>
        <v>-0.07730000000000004</v>
      </c>
      <c r="M21" s="9">
        <f t="shared" si="2"/>
        <v>-0.048799999999999955</v>
      </c>
      <c r="N21" s="9">
        <f t="shared" si="3"/>
        <v>-0.061999999999999944</v>
      </c>
      <c r="O21" s="10"/>
      <c r="P21" s="11">
        <v>0.8336</v>
      </c>
      <c r="Q21" s="11">
        <v>0.8438</v>
      </c>
      <c r="R21" s="11">
        <v>0.839</v>
      </c>
    </row>
    <row r="22" spans="1:18" ht="11.25">
      <c r="A22" s="19" t="s">
        <v>22</v>
      </c>
      <c r="B22" s="19"/>
      <c r="C22" s="7">
        <v>1675</v>
      </c>
      <c r="D22" s="7">
        <v>1875</v>
      </c>
      <c r="E22" s="7">
        <v>3550</v>
      </c>
      <c r="F22" s="7">
        <v>1297</v>
      </c>
      <c r="G22" s="7">
        <v>1463</v>
      </c>
      <c r="H22" s="7">
        <v>2760</v>
      </c>
      <c r="I22" s="8">
        <v>0.7743</v>
      </c>
      <c r="J22" s="8">
        <v>0.7803</v>
      </c>
      <c r="K22" s="8">
        <v>0.7775</v>
      </c>
      <c r="L22" s="9">
        <f t="shared" si="1"/>
        <v>-0.06389999999999996</v>
      </c>
      <c r="M22" s="9">
        <f t="shared" si="2"/>
        <v>-0.07830000000000004</v>
      </c>
      <c r="N22" s="9">
        <f t="shared" si="3"/>
        <v>-0.07150000000000001</v>
      </c>
      <c r="O22" s="10"/>
      <c r="P22" s="11">
        <v>0.8382</v>
      </c>
      <c r="Q22" s="11">
        <v>0.8586</v>
      </c>
      <c r="R22" s="11">
        <v>0.849</v>
      </c>
    </row>
    <row r="23" spans="1:18" ht="11.25">
      <c r="A23" s="19" t="s">
        <v>23</v>
      </c>
      <c r="B23" s="19"/>
      <c r="C23" s="7">
        <v>1125</v>
      </c>
      <c r="D23" s="7">
        <v>1277</v>
      </c>
      <c r="E23" s="7">
        <v>2402</v>
      </c>
      <c r="F23" s="7">
        <v>878</v>
      </c>
      <c r="G23" s="7">
        <v>980</v>
      </c>
      <c r="H23" s="7">
        <v>1858</v>
      </c>
      <c r="I23" s="8">
        <v>0.7804</v>
      </c>
      <c r="J23" s="8">
        <v>0.7674</v>
      </c>
      <c r="K23" s="8">
        <v>0.7735</v>
      </c>
      <c r="L23" s="9">
        <f t="shared" si="1"/>
        <v>-0.06010000000000004</v>
      </c>
      <c r="M23" s="9">
        <f t="shared" si="2"/>
        <v>-0.0676</v>
      </c>
      <c r="N23" s="9">
        <f t="shared" si="3"/>
        <v>-0.06410000000000005</v>
      </c>
      <c r="O23" s="10"/>
      <c r="P23" s="11">
        <v>0.8405</v>
      </c>
      <c r="Q23" s="11">
        <v>0.835</v>
      </c>
      <c r="R23" s="11">
        <v>0.8376</v>
      </c>
    </row>
    <row r="24" spans="1:18" ht="11.25">
      <c r="A24" s="19" t="s">
        <v>24</v>
      </c>
      <c r="B24" s="19"/>
      <c r="C24" s="7">
        <v>3544</v>
      </c>
      <c r="D24" s="7">
        <v>4102</v>
      </c>
      <c r="E24" s="7">
        <v>7646</v>
      </c>
      <c r="F24" s="7">
        <v>2445</v>
      </c>
      <c r="G24" s="7">
        <v>2799</v>
      </c>
      <c r="H24" s="7">
        <v>5244</v>
      </c>
      <c r="I24" s="8">
        <v>0.6899</v>
      </c>
      <c r="J24" s="8">
        <v>0.6824</v>
      </c>
      <c r="K24" s="8">
        <v>0.6858</v>
      </c>
      <c r="L24" s="9">
        <f t="shared" si="1"/>
        <v>-0.0837</v>
      </c>
      <c r="M24" s="9">
        <f t="shared" si="2"/>
        <v>-0.09209999999999996</v>
      </c>
      <c r="N24" s="9">
        <f t="shared" si="3"/>
        <v>-0.08830000000000005</v>
      </c>
      <c r="O24" s="10"/>
      <c r="P24" s="11">
        <v>0.7736</v>
      </c>
      <c r="Q24" s="11">
        <v>0.7745</v>
      </c>
      <c r="R24" s="11">
        <v>0.7741</v>
      </c>
    </row>
    <row r="25" spans="1:18" ht="11.25">
      <c r="A25" s="19" t="s">
        <v>25</v>
      </c>
      <c r="B25" s="19"/>
      <c r="C25" s="7">
        <v>19106</v>
      </c>
      <c r="D25" s="7">
        <v>21587</v>
      </c>
      <c r="E25" s="7">
        <v>40693</v>
      </c>
      <c r="F25" s="7">
        <v>14115</v>
      </c>
      <c r="G25" s="7">
        <v>16301</v>
      </c>
      <c r="H25" s="7">
        <v>30416</v>
      </c>
      <c r="I25" s="8">
        <v>0.7388</v>
      </c>
      <c r="J25" s="8">
        <v>0.7551</v>
      </c>
      <c r="K25" s="8">
        <v>0.7475</v>
      </c>
      <c r="L25" s="9">
        <f t="shared" si="1"/>
        <v>-0.07269999999999999</v>
      </c>
      <c r="M25" s="9">
        <f t="shared" si="2"/>
        <v>-0.07840000000000003</v>
      </c>
      <c r="N25" s="9">
        <f t="shared" si="3"/>
        <v>-0.07569999999999999</v>
      </c>
      <c r="O25" s="10"/>
      <c r="P25" s="11">
        <v>0.8115</v>
      </c>
      <c r="Q25" s="11">
        <v>0.8335</v>
      </c>
      <c r="R25" s="11">
        <v>0.8232</v>
      </c>
    </row>
    <row r="26" spans="1:18" ht="11.25">
      <c r="A26" s="19" t="s">
        <v>26</v>
      </c>
      <c r="B26" s="19"/>
      <c r="C26" s="7">
        <v>3720</v>
      </c>
      <c r="D26" s="7">
        <v>4219</v>
      </c>
      <c r="E26" s="7">
        <v>7939</v>
      </c>
      <c r="F26" s="7">
        <v>2540</v>
      </c>
      <c r="G26" s="7">
        <v>2949</v>
      </c>
      <c r="H26" s="7">
        <v>5489</v>
      </c>
      <c r="I26" s="8">
        <v>0.6828</v>
      </c>
      <c r="J26" s="8">
        <v>0.699</v>
      </c>
      <c r="K26" s="8">
        <v>0.6914</v>
      </c>
      <c r="L26" s="9">
        <f t="shared" si="1"/>
        <v>-0.10530000000000006</v>
      </c>
      <c r="M26" s="9">
        <f t="shared" si="2"/>
        <v>-0.10770000000000002</v>
      </c>
      <c r="N26" s="9">
        <f t="shared" si="3"/>
        <v>-0.10660000000000003</v>
      </c>
      <c r="O26" s="10"/>
      <c r="P26" s="11">
        <v>0.7881</v>
      </c>
      <c r="Q26" s="11">
        <v>0.8067</v>
      </c>
      <c r="R26" s="11">
        <v>0.798</v>
      </c>
    </row>
    <row r="27" spans="1:18" ht="11.25">
      <c r="A27" s="19" t="s">
        <v>27</v>
      </c>
      <c r="B27" s="19"/>
      <c r="C27" s="7">
        <v>1652</v>
      </c>
      <c r="D27" s="7">
        <v>1867</v>
      </c>
      <c r="E27" s="7">
        <v>3519</v>
      </c>
      <c r="F27" s="7">
        <v>1254</v>
      </c>
      <c r="G27" s="7">
        <v>1354</v>
      </c>
      <c r="H27" s="7">
        <v>2608</v>
      </c>
      <c r="I27" s="8">
        <v>0.7591</v>
      </c>
      <c r="J27" s="8">
        <v>0.7252</v>
      </c>
      <c r="K27" s="8">
        <v>0.7411</v>
      </c>
      <c r="L27" s="9">
        <f t="shared" si="1"/>
        <v>-0.07299999999999995</v>
      </c>
      <c r="M27" s="9">
        <f t="shared" si="2"/>
        <v>-0.1110000000000001</v>
      </c>
      <c r="N27" s="9">
        <f t="shared" si="3"/>
        <v>-0.09320000000000006</v>
      </c>
      <c r="O27" s="10"/>
      <c r="P27" s="11">
        <v>0.8321</v>
      </c>
      <c r="Q27" s="11">
        <v>0.8362</v>
      </c>
      <c r="R27" s="11">
        <v>0.8343</v>
      </c>
    </row>
    <row r="28" spans="1:18" ht="11.25">
      <c r="A28" s="19" t="s">
        <v>28</v>
      </c>
      <c r="B28" s="19"/>
      <c r="C28" s="7">
        <v>3182</v>
      </c>
      <c r="D28" s="7">
        <v>3486</v>
      </c>
      <c r="E28" s="7">
        <v>6668</v>
      </c>
      <c r="F28" s="7">
        <v>2340</v>
      </c>
      <c r="G28" s="7">
        <v>2594</v>
      </c>
      <c r="H28" s="7">
        <v>4934</v>
      </c>
      <c r="I28" s="8">
        <v>0.7354</v>
      </c>
      <c r="J28" s="8">
        <v>0.7441</v>
      </c>
      <c r="K28" s="8">
        <v>0.74</v>
      </c>
      <c r="L28" s="9">
        <f t="shared" si="1"/>
        <v>-0.06869999999999998</v>
      </c>
      <c r="M28" s="9">
        <f t="shared" si="2"/>
        <v>-0.07989999999999997</v>
      </c>
      <c r="N28" s="9">
        <f t="shared" si="3"/>
        <v>-0.07450000000000001</v>
      </c>
      <c r="O28" s="10"/>
      <c r="P28" s="11">
        <v>0.8041</v>
      </c>
      <c r="Q28" s="11">
        <v>0.824</v>
      </c>
      <c r="R28" s="11">
        <v>0.8145</v>
      </c>
    </row>
    <row r="29" spans="1:18" ht="11.25">
      <c r="A29" s="19" t="s">
        <v>29</v>
      </c>
      <c r="B29" s="19"/>
      <c r="C29" s="7">
        <v>8554</v>
      </c>
      <c r="D29" s="7">
        <v>9572</v>
      </c>
      <c r="E29" s="7">
        <v>18126</v>
      </c>
      <c r="F29" s="7">
        <v>6134</v>
      </c>
      <c r="G29" s="7">
        <v>6897</v>
      </c>
      <c r="H29" s="7">
        <v>13031</v>
      </c>
      <c r="I29" s="8">
        <v>0.7171</v>
      </c>
      <c r="J29" s="8">
        <v>0.7205</v>
      </c>
      <c r="K29" s="8">
        <v>0.7189</v>
      </c>
      <c r="L29" s="9">
        <f t="shared" si="1"/>
        <v>-0.08530000000000004</v>
      </c>
      <c r="M29" s="9">
        <f t="shared" si="2"/>
        <v>-0.09829999999999994</v>
      </c>
      <c r="N29" s="9">
        <f t="shared" si="3"/>
        <v>-0.09220000000000006</v>
      </c>
      <c r="O29" s="10"/>
      <c r="P29" s="11">
        <v>0.8024</v>
      </c>
      <c r="Q29" s="11">
        <v>0.8188</v>
      </c>
      <c r="R29" s="11">
        <v>0.8111</v>
      </c>
    </row>
    <row r="30" spans="1:18" ht="11.25">
      <c r="A30" s="19" t="s">
        <v>30</v>
      </c>
      <c r="B30" s="19"/>
      <c r="C30" s="7">
        <v>2906</v>
      </c>
      <c r="D30" s="7">
        <v>3327</v>
      </c>
      <c r="E30" s="7">
        <v>6233</v>
      </c>
      <c r="F30" s="7">
        <v>1995</v>
      </c>
      <c r="G30" s="7">
        <v>2370</v>
      </c>
      <c r="H30" s="7">
        <v>4365</v>
      </c>
      <c r="I30" s="8">
        <v>0.6865</v>
      </c>
      <c r="J30" s="8">
        <v>0.7124</v>
      </c>
      <c r="K30" s="8">
        <v>0.7003</v>
      </c>
      <c r="L30" s="9">
        <f t="shared" si="1"/>
        <v>-0.1058</v>
      </c>
      <c r="M30" s="9">
        <f t="shared" si="2"/>
        <v>-0.08619999999999994</v>
      </c>
      <c r="N30" s="9">
        <f t="shared" si="3"/>
        <v>-0.09539999999999993</v>
      </c>
      <c r="O30" s="10"/>
      <c r="P30" s="11">
        <v>0.7923</v>
      </c>
      <c r="Q30" s="11">
        <v>0.7986</v>
      </c>
      <c r="R30" s="11">
        <v>0.7957</v>
      </c>
    </row>
    <row r="31" spans="1:18" ht="11.25">
      <c r="A31" s="19" t="s">
        <v>31</v>
      </c>
      <c r="B31" s="19"/>
      <c r="C31" s="7">
        <v>1167</v>
      </c>
      <c r="D31" s="7">
        <v>1322</v>
      </c>
      <c r="E31" s="7">
        <v>2489</v>
      </c>
      <c r="F31" s="7">
        <v>924</v>
      </c>
      <c r="G31" s="7">
        <v>1078</v>
      </c>
      <c r="H31" s="7">
        <v>2002</v>
      </c>
      <c r="I31" s="8">
        <v>0.7918</v>
      </c>
      <c r="J31" s="8">
        <v>0.8154</v>
      </c>
      <c r="K31" s="8">
        <v>0.8043</v>
      </c>
      <c r="L31" s="9">
        <f t="shared" si="1"/>
        <v>-0.054400000000000004</v>
      </c>
      <c r="M31" s="9">
        <f t="shared" si="2"/>
        <v>-0.05410000000000004</v>
      </c>
      <c r="N31" s="9">
        <f t="shared" si="3"/>
        <v>-0.054300000000000015</v>
      </c>
      <c r="O31" s="10"/>
      <c r="P31" s="11">
        <v>0.8462</v>
      </c>
      <c r="Q31" s="11">
        <v>0.8695</v>
      </c>
      <c r="R31" s="11">
        <v>0.8586</v>
      </c>
    </row>
    <row r="32" spans="1:18" ht="11.25">
      <c r="A32" s="19" t="s">
        <v>32</v>
      </c>
      <c r="B32" s="19"/>
      <c r="C32" s="7">
        <v>2536</v>
      </c>
      <c r="D32" s="7">
        <v>2861</v>
      </c>
      <c r="E32" s="7">
        <v>5397</v>
      </c>
      <c r="F32" s="7">
        <v>1857</v>
      </c>
      <c r="G32" s="7">
        <v>2102</v>
      </c>
      <c r="H32" s="7">
        <v>3959</v>
      </c>
      <c r="I32" s="8">
        <v>0.7323</v>
      </c>
      <c r="J32" s="8">
        <v>0.7347</v>
      </c>
      <c r="K32" s="8">
        <v>0.7336</v>
      </c>
      <c r="L32" s="9">
        <f t="shared" si="1"/>
        <v>-0.06780000000000008</v>
      </c>
      <c r="M32" s="9">
        <f t="shared" si="2"/>
        <v>-0.0635</v>
      </c>
      <c r="N32" s="9">
        <f t="shared" si="3"/>
        <v>-0.0655</v>
      </c>
      <c r="O32" s="10"/>
      <c r="P32" s="11">
        <v>0.8001</v>
      </c>
      <c r="Q32" s="11">
        <v>0.7982</v>
      </c>
      <c r="R32" s="11">
        <v>0.7991</v>
      </c>
    </row>
    <row r="33" spans="1:18" ht="11.25">
      <c r="A33" s="19" t="s">
        <v>33</v>
      </c>
      <c r="B33" s="19"/>
      <c r="C33" s="7">
        <v>3067</v>
      </c>
      <c r="D33" s="7">
        <v>3499</v>
      </c>
      <c r="E33" s="7">
        <v>6566</v>
      </c>
      <c r="F33" s="7">
        <v>2237</v>
      </c>
      <c r="G33" s="7">
        <v>2660</v>
      </c>
      <c r="H33" s="7">
        <v>4897</v>
      </c>
      <c r="I33" s="8">
        <v>0.7294</v>
      </c>
      <c r="J33" s="8">
        <v>0.7602</v>
      </c>
      <c r="K33" s="8">
        <v>0.7458</v>
      </c>
      <c r="L33" s="9">
        <f t="shared" si="1"/>
        <v>-0.08539999999999992</v>
      </c>
      <c r="M33" s="9">
        <f t="shared" si="2"/>
        <v>-0.07650000000000001</v>
      </c>
      <c r="N33" s="9">
        <f t="shared" si="3"/>
        <v>-0.0807</v>
      </c>
      <c r="O33" s="10"/>
      <c r="P33" s="11">
        <v>0.8148</v>
      </c>
      <c r="Q33" s="11">
        <v>0.8367</v>
      </c>
      <c r="R33" s="11">
        <v>0.8265</v>
      </c>
    </row>
    <row r="34" spans="1:18" ht="11.25">
      <c r="A34" s="19" t="s">
        <v>34</v>
      </c>
      <c r="B34" s="19"/>
      <c r="C34" s="7">
        <v>1659</v>
      </c>
      <c r="D34" s="7">
        <v>1831</v>
      </c>
      <c r="E34" s="7">
        <v>3490</v>
      </c>
      <c r="F34" s="7">
        <v>1209</v>
      </c>
      <c r="G34" s="7">
        <v>1367</v>
      </c>
      <c r="H34" s="7">
        <v>2576</v>
      </c>
      <c r="I34" s="8">
        <v>0.7288</v>
      </c>
      <c r="J34" s="8">
        <v>0.7466</v>
      </c>
      <c r="K34" s="8">
        <v>0.7381</v>
      </c>
      <c r="L34" s="9">
        <f t="shared" si="1"/>
        <v>-0.08409999999999995</v>
      </c>
      <c r="M34" s="9">
        <f t="shared" si="2"/>
        <v>-0.08579999999999999</v>
      </c>
      <c r="N34" s="9">
        <f t="shared" si="3"/>
        <v>-0.08500000000000008</v>
      </c>
      <c r="O34" s="10"/>
      <c r="P34" s="11">
        <v>0.8129</v>
      </c>
      <c r="Q34" s="11">
        <v>0.8324</v>
      </c>
      <c r="R34" s="11">
        <v>0.8231</v>
      </c>
    </row>
    <row r="35" spans="1:18" ht="11.25">
      <c r="A35" s="19" t="s">
        <v>38</v>
      </c>
      <c r="B35" s="19"/>
      <c r="C35" s="7">
        <v>3006</v>
      </c>
      <c r="D35" s="7">
        <v>3330</v>
      </c>
      <c r="E35" s="7">
        <v>6336</v>
      </c>
      <c r="F35" s="7">
        <v>2250</v>
      </c>
      <c r="G35" s="7">
        <v>2611</v>
      </c>
      <c r="H35" s="7">
        <v>4861</v>
      </c>
      <c r="I35" s="8">
        <v>0.7485</v>
      </c>
      <c r="J35" s="8">
        <v>0.7841</v>
      </c>
      <c r="K35" s="8">
        <v>0.7672</v>
      </c>
      <c r="L35" s="9">
        <f t="shared" si="1"/>
        <v>-0.012799999999999923</v>
      </c>
      <c r="M35" s="9">
        <f t="shared" si="2"/>
        <v>-0.008000000000000007</v>
      </c>
      <c r="N35" s="9">
        <f t="shared" si="3"/>
        <v>-0.010299999999999976</v>
      </c>
      <c r="O35" s="10"/>
      <c r="P35" s="11">
        <v>0.7613</v>
      </c>
      <c r="Q35" s="11">
        <v>0.7921</v>
      </c>
      <c r="R35" s="11">
        <v>0.7775</v>
      </c>
    </row>
    <row r="36" spans="1:18" ht="11.25">
      <c r="A36" s="19" t="s">
        <v>39</v>
      </c>
      <c r="B36" s="19"/>
      <c r="C36" s="7">
        <v>3458</v>
      </c>
      <c r="D36" s="7">
        <v>3823</v>
      </c>
      <c r="E36" s="7">
        <v>7281</v>
      </c>
      <c r="F36" s="7">
        <v>2784</v>
      </c>
      <c r="G36" s="7">
        <v>3107</v>
      </c>
      <c r="H36" s="7">
        <v>5891</v>
      </c>
      <c r="I36" s="8">
        <v>0.8051</v>
      </c>
      <c r="J36" s="8">
        <v>0.8127</v>
      </c>
      <c r="K36" s="8">
        <v>0.8091</v>
      </c>
      <c r="L36" s="9">
        <f t="shared" si="1"/>
        <v>-0.00019999999999997797</v>
      </c>
      <c r="M36" s="9">
        <f t="shared" si="2"/>
        <v>-0.0015000000000000568</v>
      </c>
      <c r="N36" s="9">
        <f t="shared" si="3"/>
        <v>-0.0010000000000000009</v>
      </c>
      <c r="O36" s="10"/>
      <c r="P36" s="11">
        <v>0.8053</v>
      </c>
      <c r="Q36" s="11">
        <v>0.8142</v>
      </c>
      <c r="R36" s="11">
        <v>0.8101</v>
      </c>
    </row>
    <row r="37" spans="1:18" ht="11.25">
      <c r="A37" s="19" t="s">
        <v>40</v>
      </c>
      <c r="B37" s="19"/>
      <c r="C37" s="7">
        <v>4631</v>
      </c>
      <c r="D37" s="7">
        <v>5252</v>
      </c>
      <c r="E37" s="7">
        <v>9883</v>
      </c>
      <c r="F37" s="7">
        <v>3720</v>
      </c>
      <c r="G37" s="7">
        <v>4162</v>
      </c>
      <c r="H37" s="7">
        <v>7882</v>
      </c>
      <c r="I37" s="8">
        <v>0.8033</v>
      </c>
      <c r="J37" s="8">
        <v>0.7925</v>
      </c>
      <c r="K37" s="8">
        <v>0.7975</v>
      </c>
      <c r="L37" s="9">
        <f t="shared" si="1"/>
        <v>0.025399999999999978</v>
      </c>
      <c r="M37" s="9">
        <f t="shared" si="2"/>
        <v>-0.0012999999999999678</v>
      </c>
      <c r="N37" s="9">
        <f t="shared" si="3"/>
        <v>0.011099999999999999</v>
      </c>
      <c r="O37" s="10"/>
      <c r="P37" s="11">
        <v>0.7779</v>
      </c>
      <c r="Q37" s="11">
        <v>0.7938</v>
      </c>
      <c r="R37" s="11">
        <v>0.7864</v>
      </c>
    </row>
    <row r="38" spans="1:18" ht="11.25">
      <c r="A38" s="19" t="s">
        <v>41</v>
      </c>
      <c r="B38" s="19"/>
      <c r="C38" s="7">
        <v>3203</v>
      </c>
      <c r="D38" s="7">
        <v>3587</v>
      </c>
      <c r="E38" s="7">
        <v>6790</v>
      </c>
      <c r="F38" s="7">
        <v>2441</v>
      </c>
      <c r="G38" s="7">
        <v>2850</v>
      </c>
      <c r="H38" s="7">
        <v>5291</v>
      </c>
      <c r="I38" s="8">
        <v>0.7621</v>
      </c>
      <c r="J38" s="8">
        <v>0.7945</v>
      </c>
      <c r="K38" s="8">
        <v>0.7792</v>
      </c>
      <c r="L38" s="9">
        <f t="shared" si="1"/>
        <v>0.0007000000000000339</v>
      </c>
      <c r="M38" s="9">
        <f t="shared" si="2"/>
        <v>0.011299999999999977</v>
      </c>
      <c r="N38" s="9">
        <f t="shared" si="3"/>
        <v>0.006299999999999972</v>
      </c>
      <c r="O38" s="10"/>
      <c r="P38" s="11">
        <v>0.7614</v>
      </c>
      <c r="Q38" s="11">
        <v>0.7832</v>
      </c>
      <c r="R38" s="11">
        <v>0.7729</v>
      </c>
    </row>
    <row r="39" spans="1:18" ht="11.25">
      <c r="A39" s="19" t="s">
        <v>35</v>
      </c>
      <c r="B39" s="19"/>
      <c r="C39" s="7">
        <v>25633</v>
      </c>
      <c r="D39" s="7">
        <v>28832</v>
      </c>
      <c r="E39" s="7">
        <v>54465</v>
      </c>
      <c r="F39" s="7">
        <v>19417</v>
      </c>
      <c r="G39" s="7">
        <v>22307</v>
      </c>
      <c r="H39" s="7">
        <v>41724</v>
      </c>
      <c r="I39" s="8">
        <v>0.7575</v>
      </c>
      <c r="J39" s="8">
        <v>0.7737</v>
      </c>
      <c r="K39" s="8">
        <v>0.7661</v>
      </c>
      <c r="L39" s="9">
        <f t="shared" si="1"/>
        <v>-0.03380000000000005</v>
      </c>
      <c r="M39" s="9">
        <f t="shared" si="2"/>
        <v>-0.033499999999999974</v>
      </c>
      <c r="N39" s="9">
        <f t="shared" si="3"/>
        <v>-0.03369999999999995</v>
      </c>
      <c r="O39" s="10"/>
      <c r="P39" s="11">
        <v>0.7913</v>
      </c>
      <c r="Q39" s="11">
        <v>0.8072</v>
      </c>
      <c r="R39" s="11">
        <v>0.7998</v>
      </c>
    </row>
    <row r="40" spans="1:18" ht="11.25">
      <c r="A40" s="19" t="s">
        <v>42</v>
      </c>
      <c r="B40" s="19"/>
      <c r="C40" s="7">
        <v>3097</v>
      </c>
      <c r="D40" s="7">
        <v>3589</v>
      </c>
      <c r="E40" s="7">
        <v>6686</v>
      </c>
      <c r="F40" s="7">
        <v>2383</v>
      </c>
      <c r="G40" s="7">
        <v>2681</v>
      </c>
      <c r="H40" s="7">
        <v>5064</v>
      </c>
      <c r="I40" s="8">
        <v>0.7695</v>
      </c>
      <c r="J40" s="8">
        <v>0.747</v>
      </c>
      <c r="K40" s="8">
        <v>0.7574</v>
      </c>
      <c r="L40" s="9">
        <f t="shared" si="1"/>
        <v>-0.019199999999999995</v>
      </c>
      <c r="M40" s="9">
        <f t="shared" si="2"/>
        <v>-0.025800000000000045</v>
      </c>
      <c r="N40" s="9">
        <f t="shared" si="3"/>
        <v>-0.022700000000000053</v>
      </c>
      <c r="O40" s="10"/>
      <c r="P40" s="11">
        <v>0.7887</v>
      </c>
      <c r="Q40" s="11">
        <v>0.7728</v>
      </c>
      <c r="R40" s="11">
        <v>0.7801</v>
      </c>
    </row>
    <row r="41" spans="1:18" ht="11.25">
      <c r="A41" s="19" t="s">
        <v>43</v>
      </c>
      <c r="B41" s="19"/>
      <c r="C41" s="7">
        <v>1575</v>
      </c>
      <c r="D41" s="7">
        <v>1804</v>
      </c>
      <c r="E41" s="7">
        <v>3379</v>
      </c>
      <c r="F41" s="7">
        <v>1176</v>
      </c>
      <c r="G41" s="7">
        <v>1342</v>
      </c>
      <c r="H41" s="7">
        <v>2518</v>
      </c>
      <c r="I41" s="8">
        <v>0.7467</v>
      </c>
      <c r="J41" s="8">
        <v>0.7439</v>
      </c>
      <c r="K41" s="8">
        <v>0.7452</v>
      </c>
      <c r="L41" s="9">
        <f t="shared" si="1"/>
        <v>-0.010399999999999965</v>
      </c>
      <c r="M41" s="9">
        <f t="shared" si="2"/>
        <v>0.0016000000000000458</v>
      </c>
      <c r="N41" s="9">
        <f t="shared" si="3"/>
        <v>-0.0040000000000000036</v>
      </c>
      <c r="O41" s="10"/>
      <c r="P41" s="11">
        <v>0.7571</v>
      </c>
      <c r="Q41" s="11">
        <v>0.7423</v>
      </c>
      <c r="R41" s="11">
        <v>0.7492</v>
      </c>
    </row>
    <row r="42" spans="1:18" ht="11.25">
      <c r="A42" s="19" t="s">
        <v>44</v>
      </c>
      <c r="B42" s="19"/>
      <c r="C42" s="7">
        <v>2786</v>
      </c>
      <c r="D42" s="7">
        <v>3073</v>
      </c>
      <c r="E42" s="7">
        <v>5859</v>
      </c>
      <c r="F42" s="7">
        <v>2004</v>
      </c>
      <c r="G42" s="7">
        <v>2192</v>
      </c>
      <c r="H42" s="7">
        <v>4196</v>
      </c>
      <c r="I42" s="8">
        <v>0.7193</v>
      </c>
      <c r="J42" s="8">
        <v>0.7133</v>
      </c>
      <c r="K42" s="8">
        <v>0.7162</v>
      </c>
      <c r="L42" s="9">
        <f t="shared" si="1"/>
        <v>-0.05359999999999998</v>
      </c>
      <c r="M42" s="9">
        <f t="shared" si="2"/>
        <v>-0.04859999999999998</v>
      </c>
      <c r="N42" s="9">
        <f t="shared" si="3"/>
        <v>-0.050900000000000056</v>
      </c>
      <c r="O42" s="10"/>
      <c r="P42" s="11">
        <v>0.7729</v>
      </c>
      <c r="Q42" s="11">
        <v>0.7619</v>
      </c>
      <c r="R42" s="11">
        <v>0.7671</v>
      </c>
    </row>
    <row r="43" spans="1:18" ht="11.25">
      <c r="A43" s="19" t="s">
        <v>45</v>
      </c>
      <c r="B43" s="19"/>
      <c r="C43" s="7">
        <v>1133</v>
      </c>
      <c r="D43" s="7">
        <v>1369</v>
      </c>
      <c r="E43" s="7">
        <v>2502</v>
      </c>
      <c r="F43" s="7">
        <v>849</v>
      </c>
      <c r="G43" s="7">
        <v>1052</v>
      </c>
      <c r="H43" s="7">
        <v>1901</v>
      </c>
      <c r="I43" s="8">
        <v>0.7493</v>
      </c>
      <c r="J43" s="8">
        <v>0.7684</v>
      </c>
      <c r="K43" s="8">
        <v>0.7598</v>
      </c>
      <c r="L43" s="9">
        <f t="shared" si="1"/>
        <v>-0.03490000000000004</v>
      </c>
      <c r="M43" s="9">
        <f t="shared" si="2"/>
        <v>-0.040200000000000014</v>
      </c>
      <c r="N43" s="9">
        <f t="shared" si="3"/>
        <v>-0.037699999999999956</v>
      </c>
      <c r="O43" s="10"/>
      <c r="P43" s="11">
        <v>0.7842</v>
      </c>
      <c r="Q43" s="11">
        <v>0.8086</v>
      </c>
      <c r="R43" s="11">
        <v>0.7975</v>
      </c>
    </row>
    <row r="44" spans="1:18" ht="11.25">
      <c r="A44" s="19" t="s">
        <v>46</v>
      </c>
      <c r="B44" s="19"/>
      <c r="C44" s="7">
        <v>3456</v>
      </c>
      <c r="D44" s="7">
        <v>3926</v>
      </c>
      <c r="E44" s="7">
        <v>7382</v>
      </c>
      <c r="F44" s="7">
        <v>2470</v>
      </c>
      <c r="G44" s="7">
        <v>2879</v>
      </c>
      <c r="H44" s="7">
        <v>5349</v>
      </c>
      <c r="I44" s="8">
        <v>0.7147</v>
      </c>
      <c r="J44" s="8">
        <v>0.7333</v>
      </c>
      <c r="K44" s="8">
        <v>0.7246</v>
      </c>
      <c r="L44" s="9">
        <f t="shared" si="1"/>
        <v>-0.005700000000000038</v>
      </c>
      <c r="M44" s="9">
        <f t="shared" si="2"/>
        <v>-0.010099999999999998</v>
      </c>
      <c r="N44" s="9">
        <f t="shared" si="3"/>
        <v>-0.008000000000000007</v>
      </c>
      <c r="O44" s="10"/>
      <c r="P44" s="11">
        <v>0.7204</v>
      </c>
      <c r="Q44" s="11">
        <v>0.7434</v>
      </c>
      <c r="R44" s="11">
        <v>0.7326</v>
      </c>
    </row>
    <row r="45" spans="1:18" ht="11.25">
      <c r="A45" s="19" t="s">
        <v>47</v>
      </c>
      <c r="B45" s="19"/>
      <c r="C45" s="7">
        <v>2645</v>
      </c>
      <c r="D45" s="7">
        <v>3020</v>
      </c>
      <c r="E45" s="7">
        <v>5665</v>
      </c>
      <c r="F45" s="7">
        <v>1937</v>
      </c>
      <c r="G45" s="7">
        <v>2226</v>
      </c>
      <c r="H45" s="7">
        <v>4163</v>
      </c>
      <c r="I45" s="8">
        <v>0.7323</v>
      </c>
      <c r="J45" s="8">
        <v>0.7371</v>
      </c>
      <c r="K45" s="8">
        <v>0.7349</v>
      </c>
      <c r="L45" s="9">
        <f t="shared" si="1"/>
        <v>-0.033600000000000074</v>
      </c>
      <c r="M45" s="9">
        <f t="shared" si="2"/>
        <v>-0.024600000000000066</v>
      </c>
      <c r="N45" s="9">
        <f t="shared" si="3"/>
        <v>-0.028699999999999948</v>
      </c>
      <c r="O45" s="10"/>
      <c r="P45" s="11">
        <v>0.7659</v>
      </c>
      <c r="Q45" s="11">
        <v>0.7617</v>
      </c>
      <c r="R45" s="11">
        <v>0.7636</v>
      </c>
    </row>
    <row r="46" spans="1:18" ht="11.25">
      <c r="A46" s="19" t="s">
        <v>48</v>
      </c>
      <c r="B46" s="19"/>
      <c r="C46" s="7">
        <v>2937</v>
      </c>
      <c r="D46" s="7">
        <v>3294</v>
      </c>
      <c r="E46" s="7">
        <v>6231</v>
      </c>
      <c r="F46" s="7">
        <v>2240</v>
      </c>
      <c r="G46" s="7">
        <v>2570</v>
      </c>
      <c r="H46" s="7">
        <v>4810</v>
      </c>
      <c r="I46" s="8">
        <v>0.7627</v>
      </c>
      <c r="J46" s="8">
        <v>0.7802</v>
      </c>
      <c r="K46" s="8">
        <v>0.7719</v>
      </c>
      <c r="L46" s="9">
        <f t="shared" si="1"/>
        <v>-0.02729999999999999</v>
      </c>
      <c r="M46" s="9">
        <f t="shared" si="2"/>
        <v>-0.037699999999999956</v>
      </c>
      <c r="N46" s="9">
        <f t="shared" si="3"/>
        <v>-0.03279999999999994</v>
      </c>
      <c r="O46" s="10"/>
      <c r="P46" s="11">
        <v>0.79</v>
      </c>
      <c r="Q46" s="11">
        <v>0.8179</v>
      </c>
      <c r="R46" s="11">
        <v>0.8047</v>
      </c>
    </row>
    <row r="47" spans="1:18" ht="11.25">
      <c r="A47" s="19" t="s">
        <v>49</v>
      </c>
      <c r="B47" s="19"/>
      <c r="C47" s="7">
        <v>2048</v>
      </c>
      <c r="D47" s="7">
        <v>2305</v>
      </c>
      <c r="E47" s="7">
        <v>4353</v>
      </c>
      <c r="F47" s="7">
        <v>1610</v>
      </c>
      <c r="G47" s="7">
        <v>1759</v>
      </c>
      <c r="H47" s="7">
        <v>3369</v>
      </c>
      <c r="I47" s="8">
        <v>0.7861</v>
      </c>
      <c r="J47" s="8">
        <v>0.7631</v>
      </c>
      <c r="K47" s="8">
        <v>0.7739</v>
      </c>
      <c r="L47" s="9">
        <f t="shared" si="1"/>
        <v>0.0019000000000000128</v>
      </c>
      <c r="M47" s="9">
        <f t="shared" si="2"/>
        <v>-0.027200000000000002</v>
      </c>
      <c r="N47" s="9">
        <f t="shared" si="3"/>
        <v>-0.013599999999999945</v>
      </c>
      <c r="O47" s="10"/>
      <c r="P47" s="11">
        <v>0.7842</v>
      </c>
      <c r="Q47" s="11">
        <v>0.7903</v>
      </c>
      <c r="R47" s="11">
        <v>0.7875</v>
      </c>
    </row>
    <row r="48" spans="1:18" ht="11.25">
      <c r="A48" s="19" t="s">
        <v>50</v>
      </c>
      <c r="B48" s="19"/>
      <c r="C48" s="7">
        <v>19677</v>
      </c>
      <c r="D48" s="7">
        <v>22380</v>
      </c>
      <c r="E48" s="7">
        <v>42057</v>
      </c>
      <c r="F48" s="7">
        <v>14669</v>
      </c>
      <c r="G48" s="7">
        <v>16701</v>
      </c>
      <c r="H48" s="7">
        <v>31370</v>
      </c>
      <c r="I48" s="8">
        <v>0.7455</v>
      </c>
      <c r="J48" s="8">
        <v>0.7462</v>
      </c>
      <c r="K48" s="8">
        <v>0.7459</v>
      </c>
      <c r="L48" s="9">
        <f t="shared" si="1"/>
        <v>-0.022699999999999942</v>
      </c>
      <c r="M48" s="9">
        <f t="shared" si="2"/>
        <v>-0.026600000000000068</v>
      </c>
      <c r="N48" s="9">
        <f t="shared" si="3"/>
        <v>-0.024800000000000044</v>
      </c>
      <c r="O48" s="10"/>
      <c r="P48" s="11">
        <v>0.7682</v>
      </c>
      <c r="Q48" s="11">
        <v>0.7728</v>
      </c>
      <c r="R48" s="11">
        <v>0.7707</v>
      </c>
    </row>
    <row r="49" spans="1:18" ht="11.25">
      <c r="A49" s="19" t="s">
        <v>51</v>
      </c>
      <c r="B49" s="19"/>
      <c r="C49" s="7">
        <v>2647</v>
      </c>
      <c r="D49" s="7">
        <v>3077</v>
      </c>
      <c r="E49" s="7">
        <v>5724</v>
      </c>
      <c r="F49" s="7">
        <v>2167</v>
      </c>
      <c r="G49" s="7">
        <v>2483</v>
      </c>
      <c r="H49" s="7">
        <v>4650</v>
      </c>
      <c r="I49" s="8">
        <v>0.8187</v>
      </c>
      <c r="J49" s="8">
        <v>0.807</v>
      </c>
      <c r="K49" s="8">
        <v>0.8124</v>
      </c>
      <c r="L49" s="9">
        <f t="shared" si="1"/>
        <v>-0.008199999999999985</v>
      </c>
      <c r="M49" s="9">
        <f t="shared" si="2"/>
        <v>-0.011399999999999966</v>
      </c>
      <c r="N49" s="9">
        <f t="shared" si="3"/>
        <v>-0.00990000000000002</v>
      </c>
      <c r="O49" s="10"/>
      <c r="P49" s="11">
        <v>0.8269</v>
      </c>
      <c r="Q49" s="11">
        <v>0.8184</v>
      </c>
      <c r="R49" s="11">
        <v>0.8223</v>
      </c>
    </row>
    <row r="50" spans="1:18" ht="11.25">
      <c r="A50" s="19" t="s">
        <v>52</v>
      </c>
      <c r="B50" s="19"/>
      <c r="C50" s="7">
        <v>1778</v>
      </c>
      <c r="D50" s="7">
        <v>2014</v>
      </c>
      <c r="E50" s="7">
        <v>3792</v>
      </c>
      <c r="F50" s="7">
        <v>1427</v>
      </c>
      <c r="G50" s="7">
        <v>1630</v>
      </c>
      <c r="H50" s="7">
        <v>3057</v>
      </c>
      <c r="I50" s="8">
        <v>0.8026</v>
      </c>
      <c r="J50" s="8">
        <v>0.8093</v>
      </c>
      <c r="K50" s="8">
        <v>0.8062</v>
      </c>
      <c r="L50" s="9">
        <f t="shared" si="1"/>
        <v>0.009299999999999975</v>
      </c>
      <c r="M50" s="9">
        <f t="shared" si="2"/>
        <v>0.00029999999999996696</v>
      </c>
      <c r="N50" s="9">
        <f t="shared" si="3"/>
        <v>0.0045000000000000595</v>
      </c>
      <c r="O50" s="10"/>
      <c r="P50" s="11">
        <v>0.7933</v>
      </c>
      <c r="Q50" s="11">
        <v>0.809</v>
      </c>
      <c r="R50" s="11">
        <v>0.8017</v>
      </c>
    </row>
    <row r="51" spans="1:18" ht="11.25">
      <c r="A51" s="19" t="s">
        <v>53</v>
      </c>
      <c r="B51" s="19"/>
      <c r="C51" s="7">
        <v>1513</v>
      </c>
      <c r="D51" s="7">
        <v>1748</v>
      </c>
      <c r="E51" s="7">
        <v>3261</v>
      </c>
      <c r="F51" s="7">
        <v>1259</v>
      </c>
      <c r="G51" s="7">
        <v>1489</v>
      </c>
      <c r="H51" s="7">
        <v>2748</v>
      </c>
      <c r="I51" s="8">
        <v>0.8321</v>
      </c>
      <c r="J51" s="8">
        <v>0.8518</v>
      </c>
      <c r="K51" s="8">
        <v>0.8427</v>
      </c>
      <c r="L51" s="9">
        <f t="shared" si="1"/>
        <v>-0.047800000000000065</v>
      </c>
      <c r="M51" s="9">
        <f t="shared" si="2"/>
        <v>0.0009000000000000119</v>
      </c>
      <c r="N51" s="9">
        <f t="shared" si="3"/>
        <v>-0.021599999999999953</v>
      </c>
      <c r="O51" s="10"/>
      <c r="P51" s="11">
        <v>0.8799</v>
      </c>
      <c r="Q51" s="11">
        <v>0.8509</v>
      </c>
      <c r="R51" s="11">
        <v>0.8643</v>
      </c>
    </row>
    <row r="52" spans="1:18" ht="11.25">
      <c r="A52" s="19" t="s">
        <v>54</v>
      </c>
      <c r="B52" s="19"/>
      <c r="C52" s="7">
        <v>2058</v>
      </c>
      <c r="D52" s="7">
        <v>2359</v>
      </c>
      <c r="E52" s="7">
        <v>4417</v>
      </c>
      <c r="F52" s="7">
        <v>1616</v>
      </c>
      <c r="G52" s="7">
        <v>1864</v>
      </c>
      <c r="H52" s="7">
        <v>3480</v>
      </c>
      <c r="I52" s="8">
        <v>0.7852</v>
      </c>
      <c r="J52" s="8">
        <v>0.7902</v>
      </c>
      <c r="K52" s="8">
        <v>0.7879</v>
      </c>
      <c r="L52" s="9">
        <f t="shared" si="1"/>
        <v>-0.030399999999999983</v>
      </c>
      <c r="M52" s="9">
        <f t="shared" si="2"/>
        <v>-0.040200000000000014</v>
      </c>
      <c r="N52" s="9">
        <f t="shared" si="3"/>
        <v>-0.035499999999999976</v>
      </c>
      <c r="O52" s="10"/>
      <c r="P52" s="11">
        <v>0.8156</v>
      </c>
      <c r="Q52" s="11">
        <v>0.8304</v>
      </c>
      <c r="R52" s="11">
        <v>0.8234</v>
      </c>
    </row>
    <row r="53" spans="1:18" ht="11.25">
      <c r="A53" s="19" t="s">
        <v>55</v>
      </c>
      <c r="B53" s="19"/>
      <c r="C53" s="7">
        <v>7996</v>
      </c>
      <c r="D53" s="7">
        <v>9198</v>
      </c>
      <c r="E53" s="7">
        <v>17194</v>
      </c>
      <c r="F53" s="7">
        <v>6469</v>
      </c>
      <c r="G53" s="7">
        <v>7466</v>
      </c>
      <c r="H53" s="7">
        <v>13935</v>
      </c>
      <c r="I53" s="8">
        <v>0.809</v>
      </c>
      <c r="J53" s="8">
        <v>0.8117</v>
      </c>
      <c r="K53" s="8">
        <v>0.8105</v>
      </c>
      <c r="L53" s="9">
        <f t="shared" si="1"/>
        <v>-0.01749999999999996</v>
      </c>
      <c r="M53" s="9">
        <f t="shared" si="2"/>
        <v>-0.013800000000000034</v>
      </c>
      <c r="N53" s="9">
        <f t="shared" si="3"/>
        <v>-0.015499999999999958</v>
      </c>
      <c r="O53" s="10"/>
      <c r="P53" s="11">
        <v>0.8265</v>
      </c>
      <c r="Q53" s="11">
        <v>0.8255</v>
      </c>
      <c r="R53" s="11">
        <v>0.826</v>
      </c>
    </row>
    <row r="54" spans="1:18" ht="11.25">
      <c r="A54" s="19"/>
      <c r="B54" s="19"/>
      <c r="C54" s="7"/>
      <c r="D54" s="7"/>
      <c r="E54" s="7"/>
      <c r="F54" s="7"/>
      <c r="G54" s="7"/>
      <c r="H54" s="7"/>
      <c r="I54" s="8"/>
      <c r="J54" s="8"/>
      <c r="K54" s="8"/>
      <c r="L54" s="9"/>
      <c r="M54" s="9"/>
      <c r="N54" s="9"/>
      <c r="O54" s="10"/>
      <c r="P54" s="11"/>
      <c r="Q54" s="11"/>
      <c r="R54" s="11"/>
    </row>
    <row r="55" spans="1:18" ht="11.25">
      <c r="A55" s="19" t="s">
        <v>57</v>
      </c>
      <c r="B55" s="19"/>
      <c r="C55" s="7">
        <v>90869</v>
      </c>
      <c r="D55" s="7">
        <v>102621</v>
      </c>
      <c r="E55" s="7">
        <v>193490</v>
      </c>
      <c r="F55" s="7">
        <v>67406</v>
      </c>
      <c r="G55" s="7">
        <v>77198</v>
      </c>
      <c r="H55" s="7">
        <v>144604</v>
      </c>
      <c r="I55" s="8">
        <v>0.7418</v>
      </c>
      <c r="J55" s="8">
        <v>0.7523</v>
      </c>
      <c r="K55" s="8">
        <v>0.7473</v>
      </c>
      <c r="L55" s="9">
        <f aca="true" t="shared" si="4" ref="L55:N57">I55-P55</f>
        <v>-0.04910000000000003</v>
      </c>
      <c r="M55" s="9">
        <f t="shared" si="4"/>
        <v>-0.05300000000000005</v>
      </c>
      <c r="N55" s="9">
        <f t="shared" si="4"/>
        <v>-0.05130000000000001</v>
      </c>
      <c r="O55" s="10"/>
      <c r="P55" s="11">
        <v>0.7909</v>
      </c>
      <c r="Q55" s="11">
        <v>0.8053</v>
      </c>
      <c r="R55" s="11">
        <v>0.7986</v>
      </c>
    </row>
    <row r="56" spans="1:18" ht="11.25">
      <c r="A56" s="19" t="s">
        <v>58</v>
      </c>
      <c r="B56" s="19"/>
      <c r="C56" s="7">
        <v>231583</v>
      </c>
      <c r="D56" s="7">
        <v>260147</v>
      </c>
      <c r="E56" s="7">
        <v>491730</v>
      </c>
      <c r="F56" s="7">
        <v>153645</v>
      </c>
      <c r="G56" s="7">
        <v>175322</v>
      </c>
      <c r="H56" s="7">
        <v>328967</v>
      </c>
      <c r="I56" s="8">
        <v>0.6635</v>
      </c>
      <c r="J56" s="8">
        <v>0.6739</v>
      </c>
      <c r="K56" s="8">
        <v>0.669</v>
      </c>
      <c r="L56" s="9">
        <f t="shared" si="4"/>
        <v>-0.059699999999999975</v>
      </c>
      <c r="M56" s="9">
        <f t="shared" si="4"/>
        <v>-0.07129999999999992</v>
      </c>
      <c r="N56" s="9">
        <f t="shared" si="4"/>
        <v>-0.06589999999999996</v>
      </c>
      <c r="O56" s="10"/>
      <c r="P56" s="11">
        <v>0.7232</v>
      </c>
      <c r="Q56" s="11">
        <v>0.7452</v>
      </c>
      <c r="R56" s="11">
        <v>0.7349</v>
      </c>
    </row>
    <row r="57" spans="1:18" ht="11.25">
      <c r="A57" s="13" t="s">
        <v>59</v>
      </c>
      <c r="B57" s="14"/>
      <c r="C57" s="15">
        <v>49544980</v>
      </c>
      <c r="D57" s="15">
        <v>52761704</v>
      </c>
      <c r="E57" s="15">
        <f>SUM(C57:D57)</f>
        <v>102306684</v>
      </c>
      <c r="F57" s="15">
        <v>29543871</v>
      </c>
      <c r="G57" s="15">
        <v>31649345</v>
      </c>
      <c r="H57" s="15">
        <f>SUM(F57:G57)</f>
        <v>61193216</v>
      </c>
      <c r="I57" s="16">
        <f>ROUND(F57/C57,4)</f>
        <v>0.5963</v>
      </c>
      <c r="J57" s="16">
        <f>ROUND(G57/D57,4)</f>
        <v>0.5999</v>
      </c>
      <c r="K57" s="16">
        <f>ROUND(H57/E57,4)</f>
        <v>0.5981</v>
      </c>
      <c r="L57" s="9">
        <f>I57-P57</f>
        <v>-0.023399999999999976</v>
      </c>
      <c r="M57" s="9">
        <f t="shared" si="4"/>
        <v>-0.029100000000000015</v>
      </c>
      <c r="N57" s="9">
        <f t="shared" si="4"/>
        <v>-0.02640000000000009</v>
      </c>
      <c r="P57" s="16">
        <v>0.6197</v>
      </c>
      <c r="Q57" s="16">
        <v>0.629</v>
      </c>
      <c r="R57" s="16">
        <v>0.6245</v>
      </c>
    </row>
  </sheetData>
  <mergeCells count="57">
    <mergeCell ref="A1:R1"/>
    <mergeCell ref="L5:N5"/>
    <mergeCell ref="P5:R5"/>
    <mergeCell ref="A5:B6"/>
    <mergeCell ref="C5:E5"/>
    <mergeCell ref="F5:H5"/>
    <mergeCell ref="I5:K5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5:B55"/>
    <mergeCell ref="A56:B56"/>
    <mergeCell ref="A51:B51"/>
    <mergeCell ref="A52:B52"/>
    <mergeCell ref="A53:B53"/>
    <mergeCell ref="A54:B54"/>
  </mergeCells>
  <printOptions horizontalCentered="1" verticalCentered="1"/>
  <pageMargins left="0.29" right="0.23" top="0" bottom="1.83" header="0.5118110236220472" footer="2.15"/>
  <pageSetup horizontalDpi="600" verticalDpi="600" orientation="portrait" paperSize="9" scale="110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R57"/>
  <sheetViews>
    <sheetView zoomScaleSheetLayoutView="100" workbookViewId="0" topLeftCell="A1">
      <pane xSplit="2" ySplit="6" topLeftCell="C2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2" sqref="G2"/>
    </sheetView>
  </sheetViews>
  <sheetFormatPr defaultColWidth="9.33203125" defaultRowHeight="11.25"/>
  <cols>
    <col min="15" max="15" width="2.33203125" style="0" customWidth="1"/>
  </cols>
  <sheetData>
    <row r="3" spans="1:18" ht="13.5">
      <c r="A3" s="20" t="s">
        <v>64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12"/>
      <c r="P3" s="12"/>
      <c r="Q3" s="12"/>
      <c r="R3" s="12"/>
    </row>
    <row r="4" spans="1:18" ht="11.25">
      <c r="A4" s="1" t="s">
        <v>0</v>
      </c>
      <c r="B4" s="1" t="s">
        <v>1</v>
      </c>
      <c r="C4" s="1"/>
      <c r="D4" s="1" t="s">
        <v>61</v>
      </c>
      <c r="E4" s="1"/>
      <c r="F4" s="1"/>
      <c r="G4" s="1"/>
      <c r="H4" s="1"/>
      <c r="I4" s="2"/>
      <c r="J4" s="1"/>
      <c r="K4" s="1"/>
      <c r="L4" s="3"/>
      <c r="M4" s="3"/>
      <c r="N4" s="3"/>
      <c r="O4" s="4"/>
      <c r="P4" s="3"/>
      <c r="Q4" s="3"/>
      <c r="R4" s="3"/>
    </row>
    <row r="5" spans="1:18" ht="11.25">
      <c r="A5" s="26" t="s">
        <v>2</v>
      </c>
      <c r="B5" s="27"/>
      <c r="C5" s="25" t="s">
        <v>3</v>
      </c>
      <c r="D5" s="25"/>
      <c r="E5" s="25"/>
      <c r="F5" s="25" t="s">
        <v>4</v>
      </c>
      <c r="G5" s="25"/>
      <c r="H5" s="25"/>
      <c r="I5" s="25" t="s">
        <v>5</v>
      </c>
      <c r="J5" s="25"/>
      <c r="K5" s="25"/>
      <c r="L5" s="22" t="s">
        <v>6</v>
      </c>
      <c r="M5" s="23"/>
      <c r="N5" s="24"/>
      <c r="O5" s="6"/>
      <c r="P5" s="25" t="s">
        <v>7</v>
      </c>
      <c r="Q5" s="25"/>
      <c r="R5" s="25"/>
    </row>
    <row r="6" spans="1:18" ht="11.25">
      <c r="A6" s="28"/>
      <c r="B6" s="29"/>
      <c r="C6" s="5" t="s">
        <v>8</v>
      </c>
      <c r="D6" s="5" t="s">
        <v>9</v>
      </c>
      <c r="E6" s="5" t="s">
        <v>10</v>
      </c>
      <c r="F6" s="5" t="s">
        <v>8</v>
      </c>
      <c r="G6" s="5" t="s">
        <v>9</v>
      </c>
      <c r="H6" s="5" t="s">
        <v>10</v>
      </c>
      <c r="I6" s="5" t="s">
        <v>8</v>
      </c>
      <c r="J6" s="5" t="s">
        <v>9</v>
      </c>
      <c r="K6" s="5" t="s">
        <v>10</v>
      </c>
      <c r="L6" s="5" t="s">
        <v>8</v>
      </c>
      <c r="M6" s="5" t="s">
        <v>9</v>
      </c>
      <c r="N6" s="5" t="s">
        <v>10</v>
      </c>
      <c r="O6" s="6"/>
      <c r="P6" s="5" t="s">
        <v>8</v>
      </c>
      <c r="Q6" s="5" t="s">
        <v>9</v>
      </c>
      <c r="R6" s="5" t="s">
        <v>10</v>
      </c>
    </row>
    <row r="7" spans="1:18" ht="11.25">
      <c r="A7" s="19" t="s">
        <v>11</v>
      </c>
      <c r="B7" s="19"/>
      <c r="C7" s="7">
        <v>25</v>
      </c>
      <c r="D7" s="7">
        <v>30</v>
      </c>
      <c r="E7" s="7">
        <v>55</v>
      </c>
      <c r="F7" s="7">
        <v>7</v>
      </c>
      <c r="G7" s="7">
        <v>5</v>
      </c>
      <c r="H7" s="7">
        <v>12</v>
      </c>
      <c r="I7" s="8">
        <v>0.28</v>
      </c>
      <c r="J7" s="8">
        <v>0.1667</v>
      </c>
      <c r="K7" s="8">
        <v>0.2182</v>
      </c>
      <c r="L7" s="9">
        <f aca="true" t="shared" si="0" ref="L7:N11">I7-P7</f>
        <v>0.04190000000000002</v>
      </c>
      <c r="M7" s="9">
        <f t="shared" si="0"/>
        <v>-0.1933</v>
      </c>
      <c r="N7" s="9">
        <f t="shared" si="0"/>
        <v>-0.08610000000000001</v>
      </c>
      <c r="O7" s="10"/>
      <c r="P7" s="11">
        <v>0.2381</v>
      </c>
      <c r="Q7" s="11">
        <v>0.36</v>
      </c>
      <c r="R7" s="11">
        <v>0.3043</v>
      </c>
    </row>
    <row r="8" spans="1:18" ht="11.25">
      <c r="A8" s="19" t="s">
        <v>36</v>
      </c>
      <c r="B8" s="19"/>
      <c r="C8" s="7">
        <v>19</v>
      </c>
      <c r="D8" s="7">
        <v>18</v>
      </c>
      <c r="E8" s="7">
        <v>37</v>
      </c>
      <c r="F8" s="7">
        <v>6</v>
      </c>
      <c r="G8" s="7">
        <v>6</v>
      </c>
      <c r="H8" s="7">
        <v>12</v>
      </c>
      <c r="I8" s="8">
        <v>0.3158</v>
      </c>
      <c r="J8" s="8">
        <v>0.3333</v>
      </c>
      <c r="K8" s="8">
        <v>0.3243</v>
      </c>
      <c r="L8" s="9">
        <f t="shared" si="0"/>
        <v>-0.0842</v>
      </c>
      <c r="M8" s="9">
        <f t="shared" si="0"/>
        <v>0</v>
      </c>
      <c r="N8" s="9">
        <f t="shared" si="0"/>
        <v>-0.04410000000000003</v>
      </c>
      <c r="O8" s="10"/>
      <c r="P8" s="11">
        <v>0.4</v>
      </c>
      <c r="Q8" s="11">
        <v>0.3333</v>
      </c>
      <c r="R8" s="11">
        <v>0.3684</v>
      </c>
    </row>
    <row r="9" spans="1:18" ht="11.25">
      <c r="A9" s="19" t="s">
        <v>12</v>
      </c>
      <c r="B9" s="19"/>
      <c r="C9" s="7">
        <v>21</v>
      </c>
      <c r="D9" s="7">
        <v>14</v>
      </c>
      <c r="E9" s="7">
        <v>35</v>
      </c>
      <c r="F9" s="7">
        <v>4</v>
      </c>
      <c r="G9" s="7">
        <v>4</v>
      </c>
      <c r="H9" s="7">
        <v>8</v>
      </c>
      <c r="I9" s="8">
        <v>0.1905</v>
      </c>
      <c r="J9" s="8">
        <v>0.2857</v>
      </c>
      <c r="K9" s="8">
        <v>0.2286</v>
      </c>
      <c r="L9" s="9">
        <f t="shared" si="0"/>
        <v>-0.14279999999999998</v>
      </c>
      <c r="M9" s="9">
        <f t="shared" si="0"/>
        <v>0.0635</v>
      </c>
      <c r="N9" s="9">
        <f t="shared" si="0"/>
        <v>-0.06310000000000002</v>
      </c>
      <c r="O9" s="10"/>
      <c r="P9" s="11">
        <v>0.3333</v>
      </c>
      <c r="Q9" s="11">
        <v>0.2222</v>
      </c>
      <c r="R9" s="11">
        <v>0.2917</v>
      </c>
    </row>
    <row r="10" spans="1:18" ht="11.25">
      <c r="A10" s="19" t="s">
        <v>37</v>
      </c>
      <c r="B10" s="19"/>
      <c r="C10" s="7">
        <v>0</v>
      </c>
      <c r="D10" s="7">
        <v>3</v>
      </c>
      <c r="E10" s="7">
        <v>3</v>
      </c>
      <c r="F10" s="7">
        <v>0</v>
      </c>
      <c r="G10" s="7">
        <v>0</v>
      </c>
      <c r="H10" s="7">
        <v>0</v>
      </c>
      <c r="I10" s="8">
        <v>0</v>
      </c>
      <c r="J10" s="8">
        <v>0</v>
      </c>
      <c r="K10" s="8">
        <v>0</v>
      </c>
      <c r="L10" s="9">
        <f t="shared" si="0"/>
        <v>0</v>
      </c>
      <c r="M10" s="9">
        <f t="shared" si="0"/>
        <v>-0.5</v>
      </c>
      <c r="N10" s="9">
        <f t="shared" si="0"/>
        <v>-0.25</v>
      </c>
      <c r="O10" s="10"/>
      <c r="P10" s="11">
        <v>0</v>
      </c>
      <c r="Q10" s="11">
        <v>0.5</v>
      </c>
      <c r="R10" s="11">
        <v>0.25</v>
      </c>
    </row>
    <row r="11" spans="1:18" ht="11.25">
      <c r="A11" s="19" t="s">
        <v>56</v>
      </c>
      <c r="B11" s="19"/>
      <c r="C11" s="7">
        <v>65</v>
      </c>
      <c r="D11" s="7">
        <v>65</v>
      </c>
      <c r="E11" s="7">
        <v>130</v>
      </c>
      <c r="F11" s="7">
        <v>17</v>
      </c>
      <c r="G11" s="7">
        <v>15</v>
      </c>
      <c r="H11" s="7">
        <v>32</v>
      </c>
      <c r="I11" s="8">
        <v>0.2615</v>
      </c>
      <c r="J11" s="8">
        <v>0.2308</v>
      </c>
      <c r="K11" s="8">
        <v>0.2462</v>
      </c>
      <c r="L11" s="9">
        <f t="shared" si="0"/>
        <v>-0.04880000000000001</v>
      </c>
      <c r="M11" s="9">
        <f t="shared" si="0"/>
        <v>-0.10249999999999998</v>
      </c>
      <c r="N11" s="9">
        <f t="shared" si="0"/>
        <v>-0.07520000000000002</v>
      </c>
      <c r="O11" s="10"/>
      <c r="P11" s="11">
        <v>0.3103</v>
      </c>
      <c r="Q11" s="11">
        <v>0.3333</v>
      </c>
      <c r="R11" s="11">
        <v>0.3214</v>
      </c>
    </row>
    <row r="12" spans="1:18" ht="11.25">
      <c r="A12" s="19"/>
      <c r="B12" s="19"/>
      <c r="C12" s="7"/>
      <c r="D12" s="7"/>
      <c r="E12" s="7"/>
      <c r="F12" s="7"/>
      <c r="G12" s="7"/>
      <c r="H12" s="7"/>
      <c r="I12" s="8"/>
      <c r="J12" s="8"/>
      <c r="K12" s="8"/>
      <c r="L12" s="9"/>
      <c r="M12" s="9"/>
      <c r="N12" s="9"/>
      <c r="O12" s="10"/>
      <c r="P12" s="11"/>
      <c r="Q12" s="11"/>
      <c r="R12" s="11"/>
    </row>
    <row r="13" spans="1:18" ht="11.25">
      <c r="A13" s="19" t="s">
        <v>13</v>
      </c>
      <c r="B13" s="19"/>
      <c r="C13" s="7">
        <v>1</v>
      </c>
      <c r="D13" s="7">
        <v>1</v>
      </c>
      <c r="E13" s="7">
        <v>2</v>
      </c>
      <c r="F13" s="7">
        <v>0</v>
      </c>
      <c r="G13" s="7">
        <v>0</v>
      </c>
      <c r="H13" s="7">
        <v>0</v>
      </c>
      <c r="I13" s="8">
        <v>0</v>
      </c>
      <c r="J13" s="8">
        <v>0</v>
      </c>
      <c r="K13" s="8">
        <v>0</v>
      </c>
      <c r="L13" s="9">
        <f aca="true" t="shared" si="1" ref="L13:L53">I13-P13</f>
        <v>0</v>
      </c>
      <c r="M13" s="9">
        <f aca="true" t="shared" si="2" ref="M13:M53">J13-Q13</f>
        <v>0</v>
      </c>
      <c r="N13" s="9">
        <f aca="true" t="shared" si="3" ref="N13:N53">K13-R13</f>
        <v>0</v>
      </c>
      <c r="O13" s="10"/>
      <c r="P13" s="11">
        <v>0</v>
      </c>
      <c r="Q13" s="11">
        <v>0</v>
      </c>
      <c r="R13" s="11">
        <v>0</v>
      </c>
    </row>
    <row r="14" spans="1:18" ht="11.25">
      <c r="A14" s="19" t="s">
        <v>14</v>
      </c>
      <c r="B14" s="19"/>
      <c r="C14" s="7">
        <v>1</v>
      </c>
      <c r="D14" s="7">
        <v>3</v>
      </c>
      <c r="E14" s="7">
        <v>4</v>
      </c>
      <c r="F14" s="7">
        <v>0</v>
      </c>
      <c r="G14" s="7">
        <v>0</v>
      </c>
      <c r="H14" s="7">
        <v>0</v>
      </c>
      <c r="I14" s="8">
        <v>0</v>
      </c>
      <c r="J14" s="8">
        <v>0</v>
      </c>
      <c r="K14" s="8">
        <v>0</v>
      </c>
      <c r="L14" s="9">
        <f t="shared" si="1"/>
        <v>-1</v>
      </c>
      <c r="M14" s="9">
        <f t="shared" si="2"/>
        <v>-0.5</v>
      </c>
      <c r="N14" s="9">
        <f t="shared" si="3"/>
        <v>-0.6667</v>
      </c>
      <c r="O14" s="10"/>
      <c r="P14" s="11">
        <v>1</v>
      </c>
      <c r="Q14" s="11">
        <v>0.5</v>
      </c>
      <c r="R14" s="11">
        <v>0.6667</v>
      </c>
    </row>
    <row r="15" spans="1:18" ht="11.25">
      <c r="A15" s="19" t="s">
        <v>15</v>
      </c>
      <c r="B15" s="19"/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8">
        <v>0</v>
      </c>
      <c r="J15" s="8">
        <v>0</v>
      </c>
      <c r="K15" s="8">
        <v>0</v>
      </c>
      <c r="L15" s="9">
        <f t="shared" si="1"/>
        <v>0</v>
      </c>
      <c r="M15" s="9">
        <f t="shared" si="2"/>
        <v>0</v>
      </c>
      <c r="N15" s="9">
        <f t="shared" si="3"/>
        <v>0</v>
      </c>
      <c r="O15" s="10"/>
      <c r="P15" s="11">
        <v>0</v>
      </c>
      <c r="Q15" s="11">
        <v>0</v>
      </c>
      <c r="R15" s="11">
        <v>0</v>
      </c>
    </row>
    <row r="16" spans="1:18" ht="11.25">
      <c r="A16" s="19" t="s">
        <v>16</v>
      </c>
      <c r="B16" s="19"/>
      <c r="C16" s="7">
        <v>2</v>
      </c>
      <c r="D16" s="7">
        <v>4</v>
      </c>
      <c r="E16" s="7">
        <v>6</v>
      </c>
      <c r="F16" s="7">
        <v>0</v>
      </c>
      <c r="G16" s="7">
        <v>0</v>
      </c>
      <c r="H16" s="7">
        <v>0</v>
      </c>
      <c r="I16" s="8">
        <v>0</v>
      </c>
      <c r="J16" s="8">
        <v>0</v>
      </c>
      <c r="K16" s="8">
        <v>0</v>
      </c>
      <c r="L16" s="9">
        <f t="shared" si="1"/>
        <v>-0.5</v>
      </c>
      <c r="M16" s="9">
        <f t="shared" si="2"/>
        <v>-0.3333</v>
      </c>
      <c r="N16" s="9">
        <f t="shared" si="3"/>
        <v>-0.4</v>
      </c>
      <c r="O16" s="10"/>
      <c r="P16" s="11">
        <v>0.5</v>
      </c>
      <c r="Q16" s="11">
        <v>0.3333</v>
      </c>
      <c r="R16" s="11">
        <v>0.4</v>
      </c>
    </row>
    <row r="17" spans="1:18" ht="11.25">
      <c r="A17" s="19" t="s">
        <v>17</v>
      </c>
      <c r="B17" s="19"/>
      <c r="C17" s="7">
        <v>1</v>
      </c>
      <c r="D17" s="7">
        <v>2</v>
      </c>
      <c r="E17" s="7">
        <v>3</v>
      </c>
      <c r="F17" s="7">
        <v>0</v>
      </c>
      <c r="G17" s="7">
        <v>0</v>
      </c>
      <c r="H17" s="7">
        <v>0</v>
      </c>
      <c r="I17" s="8">
        <v>0</v>
      </c>
      <c r="J17" s="8">
        <v>0</v>
      </c>
      <c r="K17" s="8">
        <v>0</v>
      </c>
      <c r="L17" s="9">
        <f t="shared" si="1"/>
        <v>0</v>
      </c>
      <c r="M17" s="9">
        <f t="shared" si="2"/>
        <v>0</v>
      </c>
      <c r="N17" s="9">
        <f t="shared" si="3"/>
        <v>0</v>
      </c>
      <c r="O17" s="10"/>
      <c r="P17" s="11">
        <v>0</v>
      </c>
      <c r="Q17" s="11">
        <v>0</v>
      </c>
      <c r="R17" s="11">
        <v>0</v>
      </c>
    </row>
    <row r="18" spans="1:18" ht="11.25">
      <c r="A18" s="19" t="s">
        <v>18</v>
      </c>
      <c r="B18" s="19"/>
      <c r="C18" s="7">
        <v>2</v>
      </c>
      <c r="D18" s="7">
        <v>2</v>
      </c>
      <c r="E18" s="7">
        <v>4</v>
      </c>
      <c r="F18" s="7">
        <v>1</v>
      </c>
      <c r="G18" s="7">
        <v>1</v>
      </c>
      <c r="H18" s="7">
        <v>2</v>
      </c>
      <c r="I18" s="8">
        <v>0.5</v>
      </c>
      <c r="J18" s="8">
        <v>0.5</v>
      </c>
      <c r="K18" s="8">
        <v>0.5</v>
      </c>
      <c r="L18" s="9">
        <f t="shared" si="1"/>
        <v>-0.5</v>
      </c>
      <c r="M18" s="9">
        <f t="shared" si="2"/>
        <v>0.5</v>
      </c>
      <c r="N18" s="9">
        <f t="shared" si="3"/>
        <v>-0.5</v>
      </c>
      <c r="O18" s="10"/>
      <c r="P18" s="11">
        <v>1</v>
      </c>
      <c r="Q18" s="11">
        <v>0</v>
      </c>
      <c r="R18" s="11">
        <v>1</v>
      </c>
    </row>
    <row r="19" spans="1:18" ht="11.25">
      <c r="A19" s="19" t="s">
        <v>19</v>
      </c>
      <c r="B19" s="19"/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8">
        <v>0</v>
      </c>
      <c r="J19" s="8">
        <v>0</v>
      </c>
      <c r="K19" s="8">
        <v>0</v>
      </c>
      <c r="L19" s="9">
        <f t="shared" si="1"/>
        <v>-1</v>
      </c>
      <c r="M19" s="9">
        <f t="shared" si="2"/>
        <v>-1</v>
      </c>
      <c r="N19" s="9">
        <f t="shared" si="3"/>
        <v>-1</v>
      </c>
      <c r="O19" s="10"/>
      <c r="P19" s="11">
        <v>1</v>
      </c>
      <c r="Q19" s="11">
        <v>1</v>
      </c>
      <c r="R19" s="11">
        <v>1</v>
      </c>
    </row>
    <row r="20" spans="1:18" ht="11.25">
      <c r="A20" s="19" t="s">
        <v>20</v>
      </c>
      <c r="B20" s="19"/>
      <c r="C20" s="7">
        <v>2</v>
      </c>
      <c r="D20" s="7">
        <v>0</v>
      </c>
      <c r="E20" s="7">
        <v>2</v>
      </c>
      <c r="F20" s="7">
        <v>1</v>
      </c>
      <c r="G20" s="7">
        <v>0</v>
      </c>
      <c r="H20" s="7">
        <v>1</v>
      </c>
      <c r="I20" s="8">
        <v>0.5</v>
      </c>
      <c r="J20" s="8">
        <v>0</v>
      </c>
      <c r="K20" s="8">
        <v>0.5</v>
      </c>
      <c r="L20" s="9">
        <f t="shared" si="1"/>
        <v>0.25</v>
      </c>
      <c r="M20" s="9">
        <f t="shared" si="2"/>
        <v>0</v>
      </c>
      <c r="N20" s="9">
        <f t="shared" si="3"/>
        <v>0.25</v>
      </c>
      <c r="O20" s="10"/>
      <c r="P20" s="11">
        <v>0.25</v>
      </c>
      <c r="Q20" s="11">
        <v>0</v>
      </c>
      <c r="R20" s="11">
        <v>0.25</v>
      </c>
    </row>
    <row r="21" spans="1:18" ht="11.25">
      <c r="A21" s="19" t="s">
        <v>21</v>
      </c>
      <c r="B21" s="19"/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8">
        <v>0</v>
      </c>
      <c r="J21" s="8">
        <v>0</v>
      </c>
      <c r="K21" s="8">
        <v>0</v>
      </c>
      <c r="L21" s="9">
        <f t="shared" si="1"/>
        <v>0</v>
      </c>
      <c r="M21" s="9">
        <f t="shared" si="2"/>
        <v>0</v>
      </c>
      <c r="N21" s="9">
        <f t="shared" si="3"/>
        <v>0</v>
      </c>
      <c r="O21" s="10"/>
      <c r="P21" s="11">
        <v>0</v>
      </c>
      <c r="Q21" s="11">
        <v>0</v>
      </c>
      <c r="R21" s="11">
        <v>0</v>
      </c>
    </row>
    <row r="22" spans="1:18" ht="11.25">
      <c r="A22" s="19" t="s">
        <v>22</v>
      </c>
      <c r="B22" s="19"/>
      <c r="C22" s="7">
        <v>2</v>
      </c>
      <c r="D22" s="7">
        <v>2</v>
      </c>
      <c r="E22" s="7">
        <v>4</v>
      </c>
      <c r="F22" s="7">
        <v>0</v>
      </c>
      <c r="G22" s="7">
        <v>0</v>
      </c>
      <c r="H22" s="7">
        <v>0</v>
      </c>
      <c r="I22" s="8">
        <v>0</v>
      </c>
      <c r="J22" s="8">
        <v>0</v>
      </c>
      <c r="K22" s="8">
        <v>0</v>
      </c>
      <c r="L22" s="9">
        <f t="shared" si="1"/>
        <v>0</v>
      </c>
      <c r="M22" s="9">
        <f t="shared" si="2"/>
        <v>0</v>
      </c>
      <c r="N22" s="9">
        <f t="shared" si="3"/>
        <v>0</v>
      </c>
      <c r="O22" s="10"/>
      <c r="P22" s="11">
        <v>0</v>
      </c>
      <c r="Q22" s="11">
        <v>0</v>
      </c>
      <c r="R22" s="11">
        <v>0</v>
      </c>
    </row>
    <row r="23" spans="1:18" ht="11.25">
      <c r="A23" s="19" t="s">
        <v>23</v>
      </c>
      <c r="B23" s="19"/>
      <c r="C23" s="7">
        <v>0</v>
      </c>
      <c r="D23" s="7">
        <v>2</v>
      </c>
      <c r="E23" s="7">
        <v>2</v>
      </c>
      <c r="F23" s="7">
        <v>0</v>
      </c>
      <c r="G23" s="7">
        <v>0</v>
      </c>
      <c r="H23" s="7">
        <v>0</v>
      </c>
      <c r="I23" s="8">
        <v>0</v>
      </c>
      <c r="J23" s="8">
        <v>0</v>
      </c>
      <c r="K23" s="8">
        <v>0</v>
      </c>
      <c r="L23" s="9">
        <f t="shared" si="1"/>
        <v>0</v>
      </c>
      <c r="M23" s="9">
        <f t="shared" si="2"/>
        <v>0</v>
      </c>
      <c r="N23" s="9">
        <f t="shared" si="3"/>
        <v>0</v>
      </c>
      <c r="O23" s="10"/>
      <c r="P23" s="11">
        <v>0</v>
      </c>
      <c r="Q23" s="11">
        <v>0</v>
      </c>
      <c r="R23" s="11">
        <v>0</v>
      </c>
    </row>
    <row r="24" spans="1:18" ht="11.25">
      <c r="A24" s="19" t="s">
        <v>24</v>
      </c>
      <c r="B24" s="19"/>
      <c r="C24" s="7">
        <v>1</v>
      </c>
      <c r="D24" s="7">
        <v>4</v>
      </c>
      <c r="E24" s="7">
        <v>5</v>
      </c>
      <c r="F24" s="7">
        <v>0</v>
      </c>
      <c r="G24" s="7">
        <v>0</v>
      </c>
      <c r="H24" s="7">
        <v>0</v>
      </c>
      <c r="I24" s="8">
        <v>0</v>
      </c>
      <c r="J24" s="8">
        <v>0</v>
      </c>
      <c r="K24" s="8">
        <v>0</v>
      </c>
      <c r="L24" s="9">
        <f t="shared" si="1"/>
        <v>-0.5</v>
      </c>
      <c r="M24" s="9">
        <f t="shared" si="2"/>
        <v>0</v>
      </c>
      <c r="N24" s="9">
        <f t="shared" si="3"/>
        <v>-0.2</v>
      </c>
      <c r="O24" s="10"/>
      <c r="P24" s="11">
        <v>0.5</v>
      </c>
      <c r="Q24" s="11">
        <v>0</v>
      </c>
      <c r="R24" s="11">
        <v>0.2</v>
      </c>
    </row>
    <row r="25" spans="1:18" ht="11.25">
      <c r="A25" s="19" t="s">
        <v>25</v>
      </c>
      <c r="B25" s="19"/>
      <c r="C25" s="7">
        <v>8</v>
      </c>
      <c r="D25" s="7">
        <v>12</v>
      </c>
      <c r="E25" s="7">
        <v>20</v>
      </c>
      <c r="F25" s="7">
        <v>2</v>
      </c>
      <c r="G25" s="7">
        <v>1</v>
      </c>
      <c r="H25" s="7">
        <v>3</v>
      </c>
      <c r="I25" s="8">
        <v>0.25</v>
      </c>
      <c r="J25" s="8">
        <v>0.0833</v>
      </c>
      <c r="K25" s="8">
        <v>0.15</v>
      </c>
      <c r="L25" s="9">
        <f t="shared" si="1"/>
        <v>-0.08329999999999999</v>
      </c>
      <c r="M25" s="9">
        <f t="shared" si="2"/>
        <v>-0.0596</v>
      </c>
      <c r="N25" s="9">
        <f t="shared" si="3"/>
        <v>-0.1132</v>
      </c>
      <c r="O25" s="10"/>
      <c r="P25" s="11">
        <v>0.3333</v>
      </c>
      <c r="Q25" s="11">
        <v>0.1429</v>
      </c>
      <c r="R25" s="11">
        <v>0.2632</v>
      </c>
    </row>
    <row r="26" spans="1:18" ht="11.25">
      <c r="A26" s="19" t="s">
        <v>26</v>
      </c>
      <c r="B26" s="19"/>
      <c r="C26" s="7">
        <v>0</v>
      </c>
      <c r="D26" s="7">
        <v>1</v>
      </c>
      <c r="E26" s="7">
        <v>1</v>
      </c>
      <c r="F26" s="7">
        <v>0</v>
      </c>
      <c r="G26" s="7">
        <v>0</v>
      </c>
      <c r="H26" s="7">
        <v>0</v>
      </c>
      <c r="I26" s="8">
        <v>0</v>
      </c>
      <c r="J26" s="8">
        <v>0</v>
      </c>
      <c r="K26" s="8">
        <v>0</v>
      </c>
      <c r="L26" s="9">
        <f t="shared" si="1"/>
        <v>0</v>
      </c>
      <c r="M26" s="9">
        <f t="shared" si="2"/>
        <v>-1</v>
      </c>
      <c r="N26" s="9">
        <f t="shared" si="3"/>
        <v>-0.5</v>
      </c>
      <c r="O26" s="10"/>
      <c r="P26" s="11">
        <v>0</v>
      </c>
      <c r="Q26" s="11">
        <v>1</v>
      </c>
      <c r="R26" s="11">
        <v>0.5</v>
      </c>
    </row>
    <row r="27" spans="1:18" ht="11.25">
      <c r="A27" s="19" t="s">
        <v>27</v>
      </c>
      <c r="B27" s="19"/>
      <c r="C27" s="7">
        <v>0</v>
      </c>
      <c r="D27" s="7">
        <v>1</v>
      </c>
      <c r="E27" s="7">
        <v>1</v>
      </c>
      <c r="F27" s="7">
        <v>0</v>
      </c>
      <c r="G27" s="7">
        <v>0</v>
      </c>
      <c r="H27" s="7">
        <v>0</v>
      </c>
      <c r="I27" s="8">
        <v>0</v>
      </c>
      <c r="J27" s="8">
        <v>0</v>
      </c>
      <c r="K27" s="8">
        <v>0</v>
      </c>
      <c r="L27" s="9">
        <f t="shared" si="1"/>
        <v>0</v>
      </c>
      <c r="M27" s="9">
        <f t="shared" si="2"/>
        <v>0</v>
      </c>
      <c r="N27" s="9">
        <f t="shared" si="3"/>
        <v>0</v>
      </c>
      <c r="O27" s="10"/>
      <c r="P27" s="11">
        <v>0</v>
      </c>
      <c r="Q27" s="11">
        <v>0</v>
      </c>
      <c r="R27" s="11">
        <v>0</v>
      </c>
    </row>
    <row r="28" spans="1:18" ht="11.25">
      <c r="A28" s="19" t="s">
        <v>28</v>
      </c>
      <c r="B28" s="19"/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8">
        <v>0</v>
      </c>
      <c r="J28" s="8">
        <v>0</v>
      </c>
      <c r="K28" s="8">
        <v>0</v>
      </c>
      <c r="L28" s="9">
        <f t="shared" si="1"/>
        <v>0</v>
      </c>
      <c r="M28" s="9">
        <f t="shared" si="2"/>
        <v>0</v>
      </c>
      <c r="N28" s="9">
        <f t="shared" si="3"/>
        <v>0</v>
      </c>
      <c r="O28" s="10"/>
      <c r="P28" s="11">
        <v>0</v>
      </c>
      <c r="Q28" s="11">
        <v>0</v>
      </c>
      <c r="R28" s="11">
        <v>0</v>
      </c>
    </row>
    <row r="29" spans="1:18" ht="11.25">
      <c r="A29" s="19" t="s">
        <v>29</v>
      </c>
      <c r="B29" s="19"/>
      <c r="C29" s="7">
        <v>0</v>
      </c>
      <c r="D29" s="7">
        <v>2</v>
      </c>
      <c r="E29" s="7">
        <v>2</v>
      </c>
      <c r="F29" s="7">
        <v>0</v>
      </c>
      <c r="G29" s="7">
        <v>0</v>
      </c>
      <c r="H29" s="7">
        <v>0</v>
      </c>
      <c r="I29" s="8">
        <v>0</v>
      </c>
      <c r="J29" s="8">
        <v>0</v>
      </c>
      <c r="K29" s="8">
        <v>0</v>
      </c>
      <c r="L29" s="9">
        <f t="shared" si="1"/>
        <v>0</v>
      </c>
      <c r="M29" s="9">
        <f t="shared" si="2"/>
        <v>-0.5</v>
      </c>
      <c r="N29" s="9">
        <f t="shared" si="3"/>
        <v>-0.3333</v>
      </c>
      <c r="O29" s="10"/>
      <c r="P29" s="11">
        <v>0</v>
      </c>
      <c r="Q29" s="11">
        <v>0.5</v>
      </c>
      <c r="R29" s="11">
        <v>0.3333</v>
      </c>
    </row>
    <row r="30" spans="1:18" ht="11.25">
      <c r="A30" s="19" t="s">
        <v>30</v>
      </c>
      <c r="B30" s="19"/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8">
        <v>0</v>
      </c>
      <c r="J30" s="8">
        <v>0</v>
      </c>
      <c r="K30" s="8">
        <v>0</v>
      </c>
      <c r="L30" s="9">
        <f t="shared" si="1"/>
        <v>0</v>
      </c>
      <c r="M30" s="9">
        <f t="shared" si="2"/>
        <v>0</v>
      </c>
      <c r="N30" s="9">
        <f t="shared" si="3"/>
        <v>0</v>
      </c>
      <c r="O30" s="10"/>
      <c r="P30" s="11">
        <v>0</v>
      </c>
      <c r="Q30" s="11">
        <v>0</v>
      </c>
      <c r="R30" s="11">
        <v>0</v>
      </c>
    </row>
    <row r="31" spans="1:18" ht="11.25">
      <c r="A31" s="19" t="s">
        <v>31</v>
      </c>
      <c r="B31" s="19"/>
      <c r="C31" s="7">
        <v>1</v>
      </c>
      <c r="D31" s="7">
        <v>0</v>
      </c>
      <c r="E31" s="7">
        <v>1</v>
      </c>
      <c r="F31" s="7">
        <v>1</v>
      </c>
      <c r="G31" s="7">
        <v>0</v>
      </c>
      <c r="H31" s="7">
        <v>1</v>
      </c>
      <c r="I31" s="8">
        <v>1</v>
      </c>
      <c r="J31" s="8">
        <v>0</v>
      </c>
      <c r="K31" s="8">
        <v>1</v>
      </c>
      <c r="L31" s="9">
        <f t="shared" si="1"/>
        <v>1</v>
      </c>
      <c r="M31" s="9">
        <f t="shared" si="2"/>
        <v>0</v>
      </c>
      <c r="N31" s="9">
        <f t="shared" si="3"/>
        <v>1</v>
      </c>
      <c r="O31" s="10"/>
      <c r="P31" s="11">
        <v>0</v>
      </c>
      <c r="Q31" s="11">
        <v>0</v>
      </c>
      <c r="R31" s="11">
        <v>0</v>
      </c>
    </row>
    <row r="32" spans="1:18" ht="11.25">
      <c r="A32" s="19" t="s">
        <v>32</v>
      </c>
      <c r="B32" s="19"/>
      <c r="C32" s="7">
        <v>1</v>
      </c>
      <c r="D32" s="7">
        <v>4</v>
      </c>
      <c r="E32" s="7">
        <v>5</v>
      </c>
      <c r="F32" s="7">
        <v>1</v>
      </c>
      <c r="G32" s="7">
        <v>0</v>
      </c>
      <c r="H32" s="7">
        <v>1</v>
      </c>
      <c r="I32" s="8">
        <v>1</v>
      </c>
      <c r="J32" s="8">
        <v>0</v>
      </c>
      <c r="K32" s="8">
        <v>0.2</v>
      </c>
      <c r="L32" s="9">
        <f t="shared" si="1"/>
        <v>0</v>
      </c>
      <c r="M32" s="9">
        <f t="shared" si="2"/>
        <v>0</v>
      </c>
      <c r="N32" s="9">
        <f t="shared" si="3"/>
        <v>-0.04999999999999999</v>
      </c>
      <c r="O32" s="10"/>
      <c r="P32" s="11">
        <v>1</v>
      </c>
      <c r="Q32" s="11">
        <v>0</v>
      </c>
      <c r="R32" s="11">
        <v>0.25</v>
      </c>
    </row>
    <row r="33" spans="1:18" ht="11.25">
      <c r="A33" s="19" t="s">
        <v>33</v>
      </c>
      <c r="B33" s="19"/>
      <c r="C33" s="7">
        <v>6</v>
      </c>
      <c r="D33" s="7">
        <v>4</v>
      </c>
      <c r="E33" s="7">
        <v>10</v>
      </c>
      <c r="F33" s="7">
        <v>2</v>
      </c>
      <c r="G33" s="7">
        <v>3</v>
      </c>
      <c r="H33" s="7">
        <v>5</v>
      </c>
      <c r="I33" s="8">
        <v>0.3333</v>
      </c>
      <c r="J33" s="8">
        <v>0.75</v>
      </c>
      <c r="K33" s="8">
        <v>0.5</v>
      </c>
      <c r="L33" s="9">
        <f t="shared" si="1"/>
        <v>-0.4167</v>
      </c>
      <c r="M33" s="9">
        <f t="shared" si="2"/>
        <v>0.08330000000000004</v>
      </c>
      <c r="N33" s="9">
        <f t="shared" si="3"/>
        <v>-0.21430000000000005</v>
      </c>
      <c r="O33" s="10"/>
      <c r="P33" s="11">
        <v>0.75</v>
      </c>
      <c r="Q33" s="11">
        <v>0.6667</v>
      </c>
      <c r="R33" s="11">
        <v>0.7143</v>
      </c>
    </row>
    <row r="34" spans="1:18" ht="11.25">
      <c r="A34" s="19" t="s">
        <v>34</v>
      </c>
      <c r="B34" s="19"/>
      <c r="C34" s="7">
        <v>0</v>
      </c>
      <c r="D34" s="7">
        <v>2</v>
      </c>
      <c r="E34" s="7">
        <v>2</v>
      </c>
      <c r="F34" s="7">
        <v>0</v>
      </c>
      <c r="G34" s="7">
        <v>0</v>
      </c>
      <c r="H34" s="7">
        <v>0</v>
      </c>
      <c r="I34" s="8">
        <v>0</v>
      </c>
      <c r="J34" s="8">
        <v>0</v>
      </c>
      <c r="K34" s="8">
        <v>0</v>
      </c>
      <c r="L34" s="9">
        <f t="shared" si="1"/>
        <v>0</v>
      </c>
      <c r="M34" s="9">
        <f t="shared" si="2"/>
        <v>0</v>
      </c>
      <c r="N34" s="9">
        <f t="shared" si="3"/>
        <v>0</v>
      </c>
      <c r="O34" s="10"/>
      <c r="P34" s="11">
        <v>0</v>
      </c>
      <c r="Q34" s="11">
        <v>0</v>
      </c>
      <c r="R34" s="11">
        <v>0</v>
      </c>
    </row>
    <row r="35" spans="1:18" ht="11.25">
      <c r="A35" s="19" t="s">
        <v>38</v>
      </c>
      <c r="B35" s="19"/>
      <c r="C35" s="7">
        <v>1</v>
      </c>
      <c r="D35" s="7">
        <v>1</v>
      </c>
      <c r="E35" s="7">
        <v>2</v>
      </c>
      <c r="F35" s="7">
        <v>0</v>
      </c>
      <c r="G35" s="7">
        <v>1</v>
      </c>
      <c r="H35" s="7">
        <v>1</v>
      </c>
      <c r="I35" s="8">
        <v>0</v>
      </c>
      <c r="J35" s="8">
        <v>1</v>
      </c>
      <c r="K35" s="8">
        <v>0.5</v>
      </c>
      <c r="L35" s="9">
        <f t="shared" si="1"/>
        <v>0</v>
      </c>
      <c r="M35" s="9">
        <f t="shared" si="2"/>
        <v>1</v>
      </c>
      <c r="N35" s="9">
        <f t="shared" si="3"/>
        <v>0.5</v>
      </c>
      <c r="O35" s="10"/>
      <c r="P35" s="11">
        <v>0</v>
      </c>
      <c r="Q35" s="11">
        <v>0</v>
      </c>
      <c r="R35" s="11">
        <v>0</v>
      </c>
    </row>
    <row r="36" spans="1:18" ht="11.25">
      <c r="A36" s="19" t="s">
        <v>39</v>
      </c>
      <c r="B36" s="19"/>
      <c r="C36" s="7">
        <v>1</v>
      </c>
      <c r="D36" s="7">
        <v>1</v>
      </c>
      <c r="E36" s="7">
        <v>2</v>
      </c>
      <c r="F36" s="7">
        <v>0</v>
      </c>
      <c r="G36" s="7">
        <v>0</v>
      </c>
      <c r="H36" s="7">
        <v>0</v>
      </c>
      <c r="I36" s="8">
        <v>0</v>
      </c>
      <c r="J36" s="8">
        <v>0</v>
      </c>
      <c r="K36" s="8">
        <v>0</v>
      </c>
      <c r="L36" s="9">
        <f t="shared" si="1"/>
        <v>-0.5</v>
      </c>
      <c r="M36" s="9">
        <f t="shared" si="2"/>
        <v>0</v>
      </c>
      <c r="N36" s="9">
        <f t="shared" si="3"/>
        <v>-0.5</v>
      </c>
      <c r="O36" s="10"/>
      <c r="P36" s="11">
        <v>0.5</v>
      </c>
      <c r="Q36" s="11">
        <v>0</v>
      </c>
      <c r="R36" s="11">
        <v>0.5</v>
      </c>
    </row>
    <row r="37" spans="1:18" ht="11.25">
      <c r="A37" s="19" t="s">
        <v>40</v>
      </c>
      <c r="B37" s="19"/>
      <c r="C37" s="7">
        <v>4</v>
      </c>
      <c r="D37" s="7">
        <v>6</v>
      </c>
      <c r="E37" s="7">
        <v>10</v>
      </c>
      <c r="F37" s="7">
        <v>0</v>
      </c>
      <c r="G37" s="7">
        <v>0</v>
      </c>
      <c r="H37" s="7">
        <v>0</v>
      </c>
      <c r="I37" s="8">
        <v>0</v>
      </c>
      <c r="J37" s="8">
        <v>0</v>
      </c>
      <c r="K37" s="8">
        <v>0</v>
      </c>
      <c r="L37" s="9">
        <f t="shared" si="1"/>
        <v>-0.25</v>
      </c>
      <c r="M37" s="9">
        <f t="shared" si="2"/>
        <v>-0.25</v>
      </c>
      <c r="N37" s="9">
        <f t="shared" si="3"/>
        <v>-0.25</v>
      </c>
      <c r="O37" s="10"/>
      <c r="P37" s="11">
        <v>0.25</v>
      </c>
      <c r="Q37" s="11">
        <v>0.25</v>
      </c>
      <c r="R37" s="11">
        <v>0.25</v>
      </c>
    </row>
    <row r="38" spans="1:18" ht="11.25">
      <c r="A38" s="19" t="s">
        <v>41</v>
      </c>
      <c r="B38" s="19"/>
      <c r="C38" s="7">
        <v>4</v>
      </c>
      <c r="D38" s="7">
        <v>2</v>
      </c>
      <c r="E38" s="7">
        <v>6</v>
      </c>
      <c r="F38" s="7">
        <v>0</v>
      </c>
      <c r="G38" s="7">
        <v>0</v>
      </c>
      <c r="H38" s="7">
        <v>0</v>
      </c>
      <c r="I38" s="8">
        <v>0</v>
      </c>
      <c r="J38" s="8">
        <v>0</v>
      </c>
      <c r="K38" s="8">
        <v>0</v>
      </c>
      <c r="L38" s="9">
        <f t="shared" si="1"/>
        <v>-0.5</v>
      </c>
      <c r="M38" s="9">
        <f t="shared" si="2"/>
        <v>0</v>
      </c>
      <c r="N38" s="9">
        <f t="shared" si="3"/>
        <v>-0.3333</v>
      </c>
      <c r="O38" s="10"/>
      <c r="P38" s="11">
        <v>0.5</v>
      </c>
      <c r="Q38" s="11">
        <v>0</v>
      </c>
      <c r="R38" s="11">
        <v>0.3333</v>
      </c>
    </row>
    <row r="39" spans="1:18" ht="11.25">
      <c r="A39" s="19" t="s">
        <v>35</v>
      </c>
      <c r="B39" s="19"/>
      <c r="C39" s="7">
        <v>18</v>
      </c>
      <c r="D39" s="7">
        <v>20</v>
      </c>
      <c r="E39" s="7">
        <v>38</v>
      </c>
      <c r="F39" s="7">
        <v>4</v>
      </c>
      <c r="G39" s="7">
        <v>4</v>
      </c>
      <c r="H39" s="7">
        <v>8</v>
      </c>
      <c r="I39" s="8">
        <v>0.2222</v>
      </c>
      <c r="J39" s="8">
        <v>0.2</v>
      </c>
      <c r="K39" s="8">
        <v>0.2105</v>
      </c>
      <c r="L39" s="9">
        <f t="shared" si="1"/>
        <v>-0.2222</v>
      </c>
      <c r="M39" s="9">
        <f t="shared" si="2"/>
        <v>-0.04999999999999999</v>
      </c>
      <c r="N39" s="9">
        <f t="shared" si="3"/>
        <v>-0.15620000000000003</v>
      </c>
      <c r="O39" s="10"/>
      <c r="P39" s="11">
        <v>0.4444</v>
      </c>
      <c r="Q39" s="11">
        <v>0.25</v>
      </c>
      <c r="R39" s="11">
        <v>0.3667</v>
      </c>
    </row>
    <row r="40" spans="1:18" ht="11.25">
      <c r="A40" s="19" t="s">
        <v>42</v>
      </c>
      <c r="B40" s="19"/>
      <c r="C40" s="7">
        <v>4</v>
      </c>
      <c r="D40" s="7">
        <v>2</v>
      </c>
      <c r="E40" s="7">
        <v>6</v>
      </c>
      <c r="F40" s="7">
        <v>0</v>
      </c>
      <c r="G40" s="7">
        <v>0</v>
      </c>
      <c r="H40" s="7">
        <v>0</v>
      </c>
      <c r="I40" s="8">
        <v>0</v>
      </c>
      <c r="J40" s="8">
        <v>0</v>
      </c>
      <c r="K40" s="8">
        <v>0</v>
      </c>
      <c r="L40" s="9">
        <f t="shared" si="1"/>
        <v>-0.5</v>
      </c>
      <c r="M40" s="9">
        <f t="shared" si="2"/>
        <v>-1</v>
      </c>
      <c r="N40" s="9">
        <f t="shared" si="3"/>
        <v>-0.6667</v>
      </c>
      <c r="O40" s="10"/>
      <c r="P40" s="11">
        <v>0.5</v>
      </c>
      <c r="Q40" s="11">
        <v>1</v>
      </c>
      <c r="R40" s="11">
        <v>0.6667</v>
      </c>
    </row>
    <row r="41" spans="1:18" ht="11.25">
      <c r="A41" s="19" t="s">
        <v>43</v>
      </c>
      <c r="B41" s="19"/>
      <c r="C41" s="7">
        <v>0</v>
      </c>
      <c r="D41" s="7">
        <v>1</v>
      </c>
      <c r="E41" s="7">
        <v>1</v>
      </c>
      <c r="F41" s="7">
        <v>0</v>
      </c>
      <c r="G41" s="7">
        <v>0</v>
      </c>
      <c r="H41" s="7">
        <v>0</v>
      </c>
      <c r="I41" s="8">
        <v>0</v>
      </c>
      <c r="J41" s="8">
        <v>0</v>
      </c>
      <c r="K41" s="8">
        <v>0</v>
      </c>
      <c r="L41" s="9">
        <f t="shared" si="1"/>
        <v>0</v>
      </c>
      <c r="M41" s="9">
        <f t="shared" si="2"/>
        <v>0</v>
      </c>
      <c r="N41" s="9">
        <f t="shared" si="3"/>
        <v>0</v>
      </c>
      <c r="O41" s="10"/>
      <c r="P41" s="11">
        <v>0</v>
      </c>
      <c r="Q41" s="11">
        <v>0</v>
      </c>
      <c r="R41" s="11">
        <v>0</v>
      </c>
    </row>
    <row r="42" spans="1:18" ht="11.25">
      <c r="A42" s="19" t="s">
        <v>44</v>
      </c>
      <c r="B42" s="19"/>
      <c r="C42" s="7">
        <v>3</v>
      </c>
      <c r="D42" s="7">
        <v>2</v>
      </c>
      <c r="E42" s="7">
        <v>5</v>
      </c>
      <c r="F42" s="7">
        <v>0</v>
      </c>
      <c r="G42" s="7">
        <v>0</v>
      </c>
      <c r="H42" s="7">
        <v>0</v>
      </c>
      <c r="I42" s="8">
        <v>0</v>
      </c>
      <c r="J42" s="8">
        <v>0</v>
      </c>
      <c r="K42" s="8">
        <v>0</v>
      </c>
      <c r="L42" s="9">
        <f t="shared" si="1"/>
        <v>-0.6667</v>
      </c>
      <c r="M42" s="9">
        <f t="shared" si="2"/>
        <v>-0.6667</v>
      </c>
      <c r="N42" s="9">
        <f t="shared" si="3"/>
        <v>-0.6667</v>
      </c>
      <c r="O42" s="10"/>
      <c r="P42" s="11">
        <v>0.6667</v>
      </c>
      <c r="Q42" s="11">
        <v>0.6667</v>
      </c>
      <c r="R42" s="11">
        <v>0.6667</v>
      </c>
    </row>
    <row r="43" spans="1:18" ht="11.25">
      <c r="A43" s="19" t="s">
        <v>45</v>
      </c>
      <c r="B43" s="19"/>
      <c r="C43" s="7">
        <v>0</v>
      </c>
      <c r="D43" s="7">
        <v>1</v>
      </c>
      <c r="E43" s="7">
        <v>1</v>
      </c>
      <c r="F43" s="7">
        <v>0</v>
      </c>
      <c r="G43" s="7">
        <v>1</v>
      </c>
      <c r="H43" s="7">
        <v>1</v>
      </c>
      <c r="I43" s="8">
        <v>0</v>
      </c>
      <c r="J43" s="8">
        <v>1</v>
      </c>
      <c r="K43" s="8">
        <v>1</v>
      </c>
      <c r="L43" s="9">
        <f t="shared" si="1"/>
        <v>0</v>
      </c>
      <c r="M43" s="9">
        <f t="shared" si="2"/>
        <v>1</v>
      </c>
      <c r="N43" s="9">
        <f t="shared" si="3"/>
        <v>1</v>
      </c>
      <c r="O43" s="10"/>
      <c r="P43" s="11">
        <v>0</v>
      </c>
      <c r="Q43" s="11">
        <v>0</v>
      </c>
      <c r="R43" s="11">
        <v>0</v>
      </c>
    </row>
    <row r="44" spans="1:18" ht="11.25">
      <c r="A44" s="19" t="s">
        <v>46</v>
      </c>
      <c r="B44" s="19"/>
      <c r="C44" s="7">
        <v>1</v>
      </c>
      <c r="D44" s="7">
        <v>2</v>
      </c>
      <c r="E44" s="7">
        <v>3</v>
      </c>
      <c r="F44" s="7">
        <v>0</v>
      </c>
      <c r="G44" s="7">
        <v>0</v>
      </c>
      <c r="H44" s="7">
        <v>0</v>
      </c>
      <c r="I44" s="8">
        <v>0</v>
      </c>
      <c r="J44" s="8">
        <v>0</v>
      </c>
      <c r="K44" s="8">
        <v>0</v>
      </c>
      <c r="L44" s="9">
        <f t="shared" si="1"/>
        <v>0</v>
      </c>
      <c r="M44" s="9">
        <f t="shared" si="2"/>
        <v>0</v>
      </c>
      <c r="N44" s="9">
        <f t="shared" si="3"/>
        <v>0</v>
      </c>
      <c r="O44" s="10"/>
      <c r="P44" s="11">
        <v>0</v>
      </c>
      <c r="Q44" s="11">
        <v>0</v>
      </c>
      <c r="R44" s="11">
        <v>0</v>
      </c>
    </row>
    <row r="45" spans="1:18" ht="11.25">
      <c r="A45" s="19" t="s">
        <v>47</v>
      </c>
      <c r="B45" s="19"/>
      <c r="C45" s="7">
        <v>2</v>
      </c>
      <c r="D45" s="7">
        <v>3</v>
      </c>
      <c r="E45" s="7">
        <v>5</v>
      </c>
      <c r="F45" s="7">
        <v>0</v>
      </c>
      <c r="G45" s="7">
        <v>0</v>
      </c>
      <c r="H45" s="7">
        <v>0</v>
      </c>
      <c r="I45" s="8">
        <v>0</v>
      </c>
      <c r="J45" s="8">
        <v>0</v>
      </c>
      <c r="K45" s="8">
        <v>0</v>
      </c>
      <c r="L45" s="9">
        <f t="shared" si="1"/>
        <v>0</v>
      </c>
      <c r="M45" s="9">
        <f t="shared" si="2"/>
        <v>0</v>
      </c>
      <c r="N45" s="9">
        <f t="shared" si="3"/>
        <v>0</v>
      </c>
      <c r="O45" s="10"/>
      <c r="P45" s="11">
        <v>0</v>
      </c>
      <c r="Q45" s="11">
        <v>0</v>
      </c>
      <c r="R45" s="11">
        <v>0</v>
      </c>
    </row>
    <row r="46" spans="1:18" ht="11.25">
      <c r="A46" s="19" t="s">
        <v>48</v>
      </c>
      <c r="B46" s="19"/>
      <c r="C46" s="7">
        <v>0</v>
      </c>
      <c r="D46" s="7">
        <v>1</v>
      </c>
      <c r="E46" s="7">
        <v>1</v>
      </c>
      <c r="F46" s="7">
        <v>0</v>
      </c>
      <c r="G46" s="7">
        <v>0</v>
      </c>
      <c r="H46" s="7">
        <v>0</v>
      </c>
      <c r="I46" s="8">
        <v>0</v>
      </c>
      <c r="J46" s="8">
        <v>0</v>
      </c>
      <c r="K46" s="8">
        <v>0</v>
      </c>
      <c r="L46" s="9">
        <f t="shared" si="1"/>
        <v>0</v>
      </c>
      <c r="M46" s="9">
        <f t="shared" si="2"/>
        <v>-0.5</v>
      </c>
      <c r="N46" s="9">
        <f t="shared" si="3"/>
        <v>-0.3333</v>
      </c>
      <c r="O46" s="10"/>
      <c r="P46" s="11">
        <v>0</v>
      </c>
      <c r="Q46" s="11">
        <v>0.5</v>
      </c>
      <c r="R46" s="11">
        <v>0.3333</v>
      </c>
    </row>
    <row r="47" spans="1:18" ht="11.25">
      <c r="A47" s="19" t="s">
        <v>49</v>
      </c>
      <c r="B47" s="19"/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8">
        <v>0</v>
      </c>
      <c r="J47" s="8">
        <v>0</v>
      </c>
      <c r="K47" s="8">
        <v>0</v>
      </c>
      <c r="L47" s="9">
        <f t="shared" si="1"/>
        <v>0</v>
      </c>
      <c r="M47" s="9">
        <f t="shared" si="2"/>
        <v>0</v>
      </c>
      <c r="N47" s="9">
        <f t="shared" si="3"/>
        <v>0</v>
      </c>
      <c r="O47" s="10"/>
      <c r="P47" s="11">
        <v>0</v>
      </c>
      <c r="Q47" s="11">
        <v>0</v>
      </c>
      <c r="R47" s="11">
        <v>0</v>
      </c>
    </row>
    <row r="48" spans="1:18" ht="11.25">
      <c r="A48" s="19" t="s">
        <v>50</v>
      </c>
      <c r="B48" s="19"/>
      <c r="C48" s="7">
        <v>10</v>
      </c>
      <c r="D48" s="7">
        <v>12</v>
      </c>
      <c r="E48" s="7">
        <v>22</v>
      </c>
      <c r="F48" s="7">
        <v>0</v>
      </c>
      <c r="G48" s="7">
        <v>1</v>
      </c>
      <c r="H48" s="7">
        <v>1</v>
      </c>
      <c r="I48" s="8">
        <v>0</v>
      </c>
      <c r="J48" s="8">
        <v>0.0833</v>
      </c>
      <c r="K48" s="8">
        <v>0.0455</v>
      </c>
      <c r="L48" s="9">
        <f t="shared" si="1"/>
        <v>-0.4444</v>
      </c>
      <c r="M48" s="9">
        <f t="shared" si="2"/>
        <v>-0.37120000000000003</v>
      </c>
      <c r="N48" s="9">
        <f t="shared" si="3"/>
        <v>-0.4045</v>
      </c>
      <c r="O48" s="10"/>
      <c r="P48" s="11">
        <v>0.4444</v>
      </c>
      <c r="Q48" s="11">
        <v>0.4545</v>
      </c>
      <c r="R48" s="11">
        <v>0.45</v>
      </c>
    </row>
    <row r="49" spans="1:18" ht="11.25">
      <c r="A49" s="19" t="s">
        <v>51</v>
      </c>
      <c r="B49" s="19"/>
      <c r="C49" s="7">
        <v>6</v>
      </c>
      <c r="D49" s="7">
        <v>4</v>
      </c>
      <c r="E49" s="7">
        <v>10</v>
      </c>
      <c r="F49" s="7">
        <v>0</v>
      </c>
      <c r="G49" s="7">
        <v>0</v>
      </c>
      <c r="H49" s="7">
        <v>0</v>
      </c>
      <c r="I49" s="8">
        <v>0</v>
      </c>
      <c r="J49" s="8">
        <v>0</v>
      </c>
      <c r="K49" s="8">
        <v>0</v>
      </c>
      <c r="L49" s="9">
        <f t="shared" si="1"/>
        <v>0</v>
      </c>
      <c r="M49" s="9">
        <f t="shared" si="2"/>
        <v>0</v>
      </c>
      <c r="N49" s="9">
        <f t="shared" si="3"/>
        <v>0</v>
      </c>
      <c r="O49" s="10"/>
      <c r="P49" s="11">
        <v>0</v>
      </c>
      <c r="Q49" s="11">
        <v>0</v>
      </c>
      <c r="R49" s="11">
        <v>0</v>
      </c>
    </row>
    <row r="50" spans="1:18" ht="11.25">
      <c r="A50" s="19" t="s">
        <v>52</v>
      </c>
      <c r="B50" s="19"/>
      <c r="C50" s="7">
        <v>0</v>
      </c>
      <c r="D50" s="7">
        <v>2</v>
      </c>
      <c r="E50" s="7">
        <v>2</v>
      </c>
      <c r="F50" s="7">
        <v>0</v>
      </c>
      <c r="G50" s="7">
        <v>0</v>
      </c>
      <c r="H50" s="7">
        <v>0</v>
      </c>
      <c r="I50" s="8">
        <v>0</v>
      </c>
      <c r="J50" s="8">
        <v>0</v>
      </c>
      <c r="K50" s="8">
        <v>0</v>
      </c>
      <c r="L50" s="9">
        <f t="shared" si="1"/>
        <v>0</v>
      </c>
      <c r="M50" s="9">
        <f t="shared" si="2"/>
        <v>-1</v>
      </c>
      <c r="N50" s="9">
        <f t="shared" si="3"/>
        <v>-1</v>
      </c>
      <c r="O50" s="10"/>
      <c r="P50" s="11">
        <v>0</v>
      </c>
      <c r="Q50" s="11">
        <v>1</v>
      </c>
      <c r="R50" s="11">
        <v>1</v>
      </c>
    </row>
    <row r="51" spans="1:18" ht="11.25">
      <c r="A51" s="19" t="s">
        <v>53</v>
      </c>
      <c r="B51" s="19"/>
      <c r="C51" s="7">
        <v>1</v>
      </c>
      <c r="D51" s="7">
        <v>1</v>
      </c>
      <c r="E51" s="7">
        <v>2</v>
      </c>
      <c r="F51" s="7">
        <v>0</v>
      </c>
      <c r="G51" s="7">
        <v>0</v>
      </c>
      <c r="H51" s="7">
        <v>0</v>
      </c>
      <c r="I51" s="8">
        <v>0</v>
      </c>
      <c r="J51" s="8">
        <v>0</v>
      </c>
      <c r="K51" s="8">
        <v>0</v>
      </c>
      <c r="L51" s="9">
        <f t="shared" si="1"/>
        <v>0</v>
      </c>
      <c r="M51" s="9">
        <f t="shared" si="2"/>
        <v>0</v>
      </c>
      <c r="N51" s="9">
        <f t="shared" si="3"/>
        <v>0</v>
      </c>
      <c r="O51" s="10"/>
      <c r="P51" s="11">
        <v>0</v>
      </c>
      <c r="Q51" s="11">
        <v>0</v>
      </c>
      <c r="R51" s="11">
        <v>0</v>
      </c>
    </row>
    <row r="52" spans="1:18" ht="11.25">
      <c r="A52" s="19" t="s">
        <v>54</v>
      </c>
      <c r="B52" s="19"/>
      <c r="C52" s="7">
        <v>1</v>
      </c>
      <c r="D52" s="7">
        <v>2</v>
      </c>
      <c r="E52" s="7">
        <v>3</v>
      </c>
      <c r="F52" s="7">
        <v>0</v>
      </c>
      <c r="G52" s="7">
        <v>1</v>
      </c>
      <c r="H52" s="7">
        <v>1</v>
      </c>
      <c r="I52" s="8">
        <v>0</v>
      </c>
      <c r="J52" s="8">
        <v>0.5</v>
      </c>
      <c r="K52" s="8">
        <v>0.3333</v>
      </c>
      <c r="L52" s="9">
        <f t="shared" si="1"/>
        <v>-1</v>
      </c>
      <c r="M52" s="9">
        <f t="shared" si="2"/>
        <v>-0.5</v>
      </c>
      <c r="N52" s="9">
        <f t="shared" si="3"/>
        <v>-0.6667000000000001</v>
      </c>
      <c r="O52" s="10"/>
      <c r="P52" s="11">
        <v>1</v>
      </c>
      <c r="Q52" s="11">
        <v>1</v>
      </c>
      <c r="R52" s="11">
        <v>1</v>
      </c>
    </row>
    <row r="53" spans="1:18" ht="11.25">
      <c r="A53" s="19" t="s">
        <v>55</v>
      </c>
      <c r="B53" s="19"/>
      <c r="C53" s="7">
        <v>8</v>
      </c>
      <c r="D53" s="7">
        <v>9</v>
      </c>
      <c r="E53" s="7">
        <v>17</v>
      </c>
      <c r="F53" s="7">
        <v>0</v>
      </c>
      <c r="G53" s="7">
        <v>1</v>
      </c>
      <c r="H53" s="7">
        <v>1</v>
      </c>
      <c r="I53" s="8">
        <v>0</v>
      </c>
      <c r="J53" s="8">
        <v>0.1111</v>
      </c>
      <c r="K53" s="8">
        <v>0.0588</v>
      </c>
      <c r="L53" s="9">
        <f t="shared" si="1"/>
        <v>-0.5</v>
      </c>
      <c r="M53" s="9">
        <f t="shared" si="2"/>
        <v>-0.8889</v>
      </c>
      <c r="N53" s="9">
        <f t="shared" si="3"/>
        <v>-0.7412000000000001</v>
      </c>
      <c r="O53" s="10"/>
      <c r="P53" s="11">
        <v>0.5</v>
      </c>
      <c r="Q53" s="11">
        <v>1</v>
      </c>
      <c r="R53" s="11">
        <v>0.8</v>
      </c>
    </row>
    <row r="54" spans="1:18" ht="11.25">
      <c r="A54" s="19"/>
      <c r="B54" s="19"/>
      <c r="C54" s="7"/>
      <c r="D54" s="7"/>
      <c r="E54" s="7"/>
      <c r="F54" s="7"/>
      <c r="G54" s="7"/>
      <c r="H54" s="7"/>
      <c r="I54" s="8"/>
      <c r="J54" s="8"/>
      <c r="K54" s="8"/>
      <c r="L54" s="9"/>
      <c r="M54" s="9"/>
      <c r="N54" s="9"/>
      <c r="O54" s="10"/>
      <c r="P54" s="11"/>
      <c r="Q54" s="11"/>
      <c r="R54" s="11"/>
    </row>
    <row r="55" spans="1:18" ht="11.25">
      <c r="A55" s="19" t="s">
        <v>57</v>
      </c>
      <c r="B55" s="19"/>
      <c r="C55" s="7">
        <v>46</v>
      </c>
      <c r="D55" s="7">
        <v>59</v>
      </c>
      <c r="E55" s="7">
        <v>105</v>
      </c>
      <c r="F55" s="7">
        <v>6</v>
      </c>
      <c r="G55" s="7">
        <v>7</v>
      </c>
      <c r="H55" s="7">
        <v>13</v>
      </c>
      <c r="I55" s="8">
        <v>0.1304</v>
      </c>
      <c r="J55" s="8">
        <v>0.1186</v>
      </c>
      <c r="K55" s="8">
        <v>0.1238</v>
      </c>
      <c r="L55" s="9">
        <f aca="true" t="shared" si="4" ref="L55:N57">I55-P55</f>
        <v>-0.27870000000000006</v>
      </c>
      <c r="M55" s="9">
        <f t="shared" si="4"/>
        <v>-0.24980000000000002</v>
      </c>
      <c r="N55" s="9">
        <f t="shared" si="4"/>
        <v>-0.26639999999999997</v>
      </c>
      <c r="O55" s="10"/>
      <c r="P55" s="11">
        <v>0.4091</v>
      </c>
      <c r="Q55" s="11">
        <v>0.3684</v>
      </c>
      <c r="R55" s="11">
        <v>0.3902</v>
      </c>
    </row>
    <row r="56" spans="1:18" ht="11.25">
      <c r="A56" s="19" t="s">
        <v>58</v>
      </c>
      <c r="B56" s="19"/>
      <c r="C56" s="7">
        <v>111</v>
      </c>
      <c r="D56" s="7">
        <v>124</v>
      </c>
      <c r="E56" s="7">
        <v>235</v>
      </c>
      <c r="F56" s="7">
        <v>23</v>
      </c>
      <c r="G56" s="7">
        <v>22</v>
      </c>
      <c r="H56" s="7">
        <v>45</v>
      </c>
      <c r="I56" s="8">
        <v>0.2072</v>
      </c>
      <c r="J56" s="8">
        <v>0.1774</v>
      </c>
      <c r="K56" s="8">
        <v>0.1915</v>
      </c>
      <c r="L56" s="9">
        <f t="shared" si="4"/>
        <v>-0.1457</v>
      </c>
      <c r="M56" s="9">
        <f t="shared" si="4"/>
        <v>-0.1704</v>
      </c>
      <c r="N56" s="9">
        <f t="shared" si="4"/>
        <v>-0.15899999999999997</v>
      </c>
      <c r="O56" s="10"/>
      <c r="P56" s="11">
        <v>0.3529</v>
      </c>
      <c r="Q56" s="11">
        <v>0.3478</v>
      </c>
      <c r="R56" s="11">
        <v>0.3505</v>
      </c>
    </row>
    <row r="57" spans="1:18" ht="11.25">
      <c r="A57" s="13" t="s">
        <v>59</v>
      </c>
      <c r="B57" s="14"/>
      <c r="C57" s="15">
        <v>38553</v>
      </c>
      <c r="D57" s="15">
        <v>35187</v>
      </c>
      <c r="E57" s="15">
        <f>SUM(C57:D57)</f>
        <v>73740</v>
      </c>
      <c r="F57" s="15">
        <v>6233</v>
      </c>
      <c r="G57" s="15">
        <v>5514</v>
      </c>
      <c r="H57" s="15">
        <f>SUM(F57:G57)</f>
        <v>11747</v>
      </c>
      <c r="I57" s="16">
        <f>ROUND(F57/C57,4)</f>
        <v>0.1617</v>
      </c>
      <c r="J57" s="16">
        <f>ROUND(G57/D57,4)</f>
        <v>0.1567</v>
      </c>
      <c r="K57" s="16">
        <f>ROUND(H57/E57,4)</f>
        <v>0.1593</v>
      </c>
      <c r="L57" s="9">
        <f>I57-P57</f>
        <v>-0.1295</v>
      </c>
      <c r="M57" s="9">
        <f t="shared" si="4"/>
        <v>-0.13340000000000002</v>
      </c>
      <c r="N57" s="9">
        <f t="shared" si="4"/>
        <v>-0.13140000000000002</v>
      </c>
      <c r="P57" s="16">
        <v>0.2912</v>
      </c>
      <c r="Q57" s="16">
        <v>0.2901</v>
      </c>
      <c r="R57" s="16">
        <v>0.2907</v>
      </c>
    </row>
  </sheetData>
  <mergeCells count="57">
    <mergeCell ref="L5:N5"/>
    <mergeCell ref="P5:R5"/>
    <mergeCell ref="A3:N3"/>
    <mergeCell ref="A5:B6"/>
    <mergeCell ref="C5:E5"/>
    <mergeCell ref="F5:H5"/>
    <mergeCell ref="I5:K5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5:B55"/>
    <mergeCell ref="A56:B56"/>
    <mergeCell ref="A51:B51"/>
    <mergeCell ref="A52:B52"/>
    <mergeCell ref="A53:B53"/>
    <mergeCell ref="A54:B54"/>
  </mergeCells>
  <printOptions horizontalCentered="1" verticalCentered="1"/>
  <pageMargins left="0.984251968503937" right="0.984251968503937" top="0" bottom="0" header="0.5118110236220472" footer="0.5118110236220472"/>
  <pageSetup fitToWidth="2" horizontalDpi="600" verticalDpi="600" orientation="portrait" paperSize="9" scale="110" r:id="rId1"/>
  <colBreaks count="1" manualBreakCount="1">
    <brk id="8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財団法人鳥取県情報センター</dc:creator>
  <cp:keywords/>
  <dc:description/>
  <cp:lastModifiedBy>yabukitakashi</cp:lastModifiedBy>
  <cp:lastPrinted>2004-03-15T07:22:20Z</cp:lastPrinted>
  <dcterms:created xsi:type="dcterms:W3CDTF">2004-02-24T06:02:20Z</dcterms:created>
  <dcterms:modified xsi:type="dcterms:W3CDTF">2004-08-06T04:51:52Z</dcterms:modified>
  <cp:category/>
  <cp:version/>
  <cp:contentType/>
  <cp:contentStatus/>
</cp:coreProperties>
</file>