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<sst xmlns="http://schemas.openxmlformats.org/spreadsheetml/2006/main" count="44" uniqueCount="34">
  <si>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選挙区</t>
  </si>
  <si>
    <t>有効投票数</t>
  </si>
  <si>
    <t>供託物没収点</t>
  </si>
  <si>
    <t>定数</t>
  </si>
  <si>
    <t>法定得票数</t>
  </si>
  <si>
    <t>A</t>
  </si>
  <si>
    <t>B</t>
  </si>
  <si>
    <t>B/A×１/６</t>
  </si>
  <si>
    <t>B/A×１/１０</t>
  </si>
  <si>
    <t>鳥取県第１区</t>
  </si>
  <si>
    <t>鳥取県第２区</t>
  </si>
  <si>
    <t>田中 清一</t>
  </si>
  <si>
    <t>石破 しげる</t>
  </si>
  <si>
    <t>すいづ 岩男</t>
  </si>
  <si>
    <t>候補者名</t>
  </si>
  <si>
    <t>政党名</t>
  </si>
  <si>
    <t>社会民主党</t>
  </si>
  <si>
    <t>自由民主党</t>
  </si>
  <si>
    <t>日本共産党</t>
  </si>
  <si>
    <t>鳥取県第１区計</t>
  </si>
  <si>
    <t>得票数</t>
  </si>
  <si>
    <t>得票率</t>
  </si>
  <si>
    <t>惜敗率</t>
  </si>
  <si>
    <t>大谷 てる子</t>
  </si>
  <si>
    <t>山内 おさむ</t>
  </si>
  <si>
    <t>相沢 英之</t>
  </si>
  <si>
    <t>川上 よしひろ</t>
  </si>
  <si>
    <t>民主党</t>
  </si>
  <si>
    <t>鳥取県第２区計</t>
  </si>
  <si>
    <t>円</t>
  </si>
  <si>
    <t>算式：15円×選挙区選挙人名簿登録者数＋１，９１０万円（100円未満は100円とする。）</t>
  </si>
  <si>
    <t>（２）党派別得票率・惜敗率</t>
  </si>
  <si>
    <t>（３）衆議院議員選挙（小選挙区）　法定得票数・供託物没収点</t>
  </si>
  <si>
    <t>（４）衆議院議員選挙（小選挙区）　 法定選挙運動費用額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</si>
</sst>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%"/>
    <numFmt numFmtId="184" formatCode="0.000%"/>
    <numFmt numFmtId="185" formatCode="0.0000%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38" fontId="5" fillId="0" borderId="0" xfId="48" applyFont="1" applyAlignment="1">
      <alignment/>
    </xf>
    <xf numFmtId="182" fontId="5" fillId="0" borderId="0" xfId="48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10" fontId="5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4" fontId="5" fillId="0" borderId="0" xfId="42" applyNumberFormat="1" applyFont="1" applyAlignment="1">
      <alignment/>
    </xf>
    <xf numFmtId="38" fontId="5" fillId="0" borderId="0" xfId="48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0">
      <selection activeCell="A21" sqref="A21"/>
    </sheetView>
  </sheetViews>
  <sheetFormatPr defaultColWidth="9.00390625" defaultRowHeight="13.5"/>
  <cols>
    <col min="1" max="1" width="13.875" style="0" customWidth="1"/>
    <col min="2" max="2" width="11.375" style="0" customWidth="1"/>
    <col min="3" max="5" width="15.875" style="0" customWidth="1"/>
  </cols>
  <sheetData>
    <row r="1" ht="14.25">
      <c r="A1" s="2" t="s">
        <v>31</v>
      </c>
    </row>
    <row r="2" spans="1:5" ht="13.5">
      <c r="A2" s="13" t="s">
        <v>15</v>
      </c>
      <c r="B2" s="13" t="s">
        <v>14</v>
      </c>
      <c r="C2" s="13" t="s">
        <v>20</v>
      </c>
      <c r="D2" s="13" t="s">
        <v>21</v>
      </c>
      <c r="E2" s="13" t="s">
        <v>22</v>
      </c>
    </row>
    <row r="3" spans="1:5" ht="23.25" customHeight="1">
      <c r="A3" t="s">
        <v>16</v>
      </c>
      <c r="B3" s="7" t="s">
        <v>11</v>
      </c>
      <c r="C3" s="9">
        <v>31236</v>
      </c>
      <c r="D3" s="12">
        <f>ROUND(C3/C$6,4)</f>
        <v>0.1957</v>
      </c>
      <c r="E3" s="15">
        <f>C3/C$4</f>
        <v>0.2733214913854204</v>
      </c>
    </row>
    <row r="4" spans="1:5" ht="23.25" customHeight="1">
      <c r="A4" t="s">
        <v>17</v>
      </c>
      <c r="B4" s="7" t="s">
        <v>12</v>
      </c>
      <c r="C4" s="9">
        <v>114283</v>
      </c>
      <c r="D4" s="12">
        <f>ROUND(C4/C$6,4)</f>
        <v>0.716</v>
      </c>
      <c r="E4" s="15">
        <f>C4/C$4</f>
        <v>1</v>
      </c>
    </row>
    <row r="5" spans="1:5" ht="23.25" customHeight="1">
      <c r="A5" t="s">
        <v>18</v>
      </c>
      <c r="B5" s="7" t="s">
        <v>13</v>
      </c>
      <c r="C5" s="9">
        <v>14092</v>
      </c>
      <c r="D5" s="12">
        <f>ROUND(C5/C$6,4)</f>
        <v>0.0883</v>
      </c>
      <c r="E5" s="15">
        <f>C5/C$4</f>
        <v>0.12330792856330337</v>
      </c>
    </row>
    <row r="6" spans="1:5" ht="23.25" customHeight="1">
      <c r="A6" t="s">
        <v>19</v>
      </c>
      <c r="B6" s="8"/>
      <c r="C6" s="9">
        <f>SUM(C3:C5)</f>
        <v>159611</v>
      </c>
      <c r="D6" s="12">
        <f>ROUND(C6/C$6,4)</f>
        <v>1</v>
      </c>
      <c r="E6" s="11"/>
    </row>
    <row r="7" spans="2:5" ht="13.5" customHeight="1">
      <c r="B7" s="8"/>
      <c r="C7" s="9"/>
      <c r="D7" s="12"/>
      <c r="E7" s="11"/>
    </row>
    <row r="8" spans="1:5" ht="13.5">
      <c r="A8" s="13" t="s">
        <v>15</v>
      </c>
      <c r="B8" s="13" t="s">
        <v>14</v>
      </c>
      <c r="C8" s="13" t="s">
        <v>20</v>
      </c>
      <c r="D8" s="13" t="s">
        <v>21</v>
      </c>
      <c r="E8" s="13" t="s">
        <v>22</v>
      </c>
    </row>
    <row r="9" spans="1:5" ht="23.25" customHeight="1">
      <c r="A9" t="s">
        <v>18</v>
      </c>
      <c r="B9" s="10" t="s">
        <v>23</v>
      </c>
      <c r="C9" s="9">
        <v>9266</v>
      </c>
      <c r="D9" s="12">
        <f>ROUND(C9/C$13,4)</f>
        <v>0.0584</v>
      </c>
      <c r="E9" s="15">
        <f>C9/C$12</f>
        <v>0.17660961384515686</v>
      </c>
    </row>
    <row r="10" spans="1:5" ht="23.25" customHeight="1">
      <c r="A10" t="s">
        <v>27</v>
      </c>
      <c r="B10" s="10" t="s">
        <v>24</v>
      </c>
      <c r="C10" s="9">
        <v>50989</v>
      </c>
      <c r="D10" s="12">
        <f>ROUND(C10/C$13,4)</f>
        <v>0.3215</v>
      </c>
      <c r="E10" s="15">
        <f>C10/C$12</f>
        <v>0.9718484351770671</v>
      </c>
    </row>
    <row r="11" spans="1:5" ht="23.25" customHeight="1">
      <c r="A11" t="s">
        <v>17</v>
      </c>
      <c r="B11" s="10" t="s">
        <v>25</v>
      </c>
      <c r="C11" s="9">
        <v>45900</v>
      </c>
      <c r="D11" s="12">
        <f>ROUND(C11/C$13,4)</f>
        <v>0.2894</v>
      </c>
      <c r="E11" s="15">
        <f>C11/C$12</f>
        <v>0.8748522852895209</v>
      </c>
    </row>
    <row r="12" spans="2:5" ht="23.25" customHeight="1">
      <c r="B12" s="10" t="s">
        <v>26</v>
      </c>
      <c r="C12" s="9">
        <v>52466</v>
      </c>
      <c r="D12" s="12">
        <f>ROUND(C12/C$13,4)</f>
        <v>0.3308</v>
      </c>
      <c r="E12" s="15">
        <f>C12/C$12</f>
        <v>1</v>
      </c>
    </row>
    <row r="13" spans="1:4" ht="23.25" customHeight="1">
      <c r="A13" t="s">
        <v>28</v>
      </c>
      <c r="B13" s="8"/>
      <c r="C13" s="9">
        <f>SUM(C9:C12)</f>
        <v>158621</v>
      </c>
      <c r="D13" s="12">
        <f>ROUND(C13/C$13,4)</f>
        <v>1</v>
      </c>
    </row>
    <row r="15" spans="1:5" ht="14.25">
      <c r="A15" s="2" t="s">
        <v>32</v>
      </c>
      <c r="B15" s="1"/>
      <c r="C15" s="1"/>
      <c r="D15" s="1"/>
      <c r="E15" s="1"/>
    </row>
    <row r="16" spans="1:5" ht="13.5">
      <c r="A16" s="14" t="s">
        <v>0</v>
      </c>
      <c r="B16" s="14" t="s">
        <v>3</v>
      </c>
      <c r="C16" s="14" t="s">
        <v>1</v>
      </c>
      <c r="D16" s="14" t="s">
        <v>4</v>
      </c>
      <c r="E16" s="14" t="s">
        <v>2</v>
      </c>
    </row>
    <row r="17" spans="1:5" ht="14.25">
      <c r="A17" s="6"/>
      <c r="B17" s="6" t="s">
        <v>5</v>
      </c>
      <c r="C17" s="6" t="s">
        <v>6</v>
      </c>
      <c r="D17" s="6" t="s">
        <v>7</v>
      </c>
      <c r="E17" s="6" t="s">
        <v>8</v>
      </c>
    </row>
    <row r="18" spans="1:5" ht="27.75" customHeight="1">
      <c r="A18" s="3" t="s">
        <v>9</v>
      </c>
      <c r="B18" s="4">
        <v>1</v>
      </c>
      <c r="C18" s="4">
        <v>159611</v>
      </c>
      <c r="D18" s="5">
        <f>C18/B18/6</f>
        <v>26601.833333333332</v>
      </c>
      <c r="E18" s="5">
        <f>C18/B18/10</f>
        <v>15961.1</v>
      </c>
    </row>
    <row r="19" spans="1:5" ht="27.75" customHeight="1">
      <c r="A19" s="3" t="s">
        <v>10</v>
      </c>
      <c r="B19" s="4">
        <v>1</v>
      </c>
      <c r="C19" s="4">
        <v>158621</v>
      </c>
      <c r="D19" s="5">
        <f>C19/B19/6</f>
        <v>26436.833333333332</v>
      </c>
      <c r="E19" s="5">
        <f>C19/B19/10</f>
        <v>15862.1</v>
      </c>
    </row>
    <row r="21" ht="14.25">
      <c r="A21" s="2" t="s">
        <v>33</v>
      </c>
    </row>
    <row r="22" spans="1:4" ht="17.25">
      <c r="A22" s="3" t="s">
        <v>9</v>
      </c>
      <c r="B22" s="16">
        <v>23015700</v>
      </c>
      <c r="C22" s="17"/>
      <c r="D22" t="s">
        <v>29</v>
      </c>
    </row>
    <row r="23" spans="1:4" ht="17.25">
      <c r="A23" s="3" t="s">
        <v>10</v>
      </c>
      <c r="B23" s="16">
        <v>22573700</v>
      </c>
      <c r="C23" s="17"/>
      <c r="D23" t="s">
        <v>29</v>
      </c>
    </row>
    <row r="24" ht="13.5">
      <c r="A24" t="s">
        <v>30</v>
      </c>
    </row>
  </sheetData>
  <sheetProtection/>
  <mergeCells count="2">
    <mergeCell ref="B22:C22"/>
    <mergeCell ref="B23:C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鳥取県庁</cp:lastModifiedBy>
  <cp:lastPrinted>2004-02-25T07:53:59Z</cp:lastPrinted>
  <dcterms:created xsi:type="dcterms:W3CDTF">2004-02-13T04:50:59Z</dcterms:created>
  <dcterms:modified xsi:type="dcterms:W3CDTF">2017-02-23T03:56:23Z</dcterms:modified>
  <cp:category/>
  <cp:version/>
  <cp:contentType/>
  <cp:contentStatus/>
</cp:coreProperties>
</file>