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0635" windowHeight="7995" activeTab="0"/>
  </bookViews>
  <sheets>
    <sheet name="小選挙区別" sheetId="1" r:id="rId1"/>
    <sheet name="Sheet2" sheetId="2" r:id="rId2"/>
    <sheet name="Sheet3" sheetId="3" r:id="rId3"/>
  </sheets>
  <definedNames/>
  <calcPr fullCalcOnLoad="1"/>
</workbook>
</file>

<file path=xl/sharedStrings.xml><?xml version="1.0" encoding="utf-8"?>
<sst xmlns="http://schemas.openxmlformats.org/spreadsheetml/2006/main" count="75" uniqueCount="52">
  <si>
    <t>市町村名</t>
  </si>
  <si>
    <t>鳥取市</t>
  </si>
  <si>
    <t>米子市</t>
  </si>
  <si>
    <t>倉吉市</t>
  </si>
  <si>
    <t>境港市</t>
  </si>
  <si>
    <t>計</t>
  </si>
  <si>
    <t>岩美町</t>
  </si>
  <si>
    <t>若桜町</t>
  </si>
  <si>
    <t>智頭町</t>
  </si>
  <si>
    <t>八頭町</t>
  </si>
  <si>
    <t>三朝町</t>
  </si>
  <si>
    <t>北条町</t>
  </si>
  <si>
    <t>大栄町</t>
  </si>
  <si>
    <t>湯梨浜町</t>
  </si>
  <si>
    <t>琴浦町</t>
  </si>
  <si>
    <t>日吉津村</t>
  </si>
  <si>
    <t>大山町</t>
  </si>
  <si>
    <t>南部町</t>
  </si>
  <si>
    <t>伯耆町</t>
  </si>
  <si>
    <t>日南町</t>
  </si>
  <si>
    <t>日野町</t>
  </si>
  <si>
    <t>江府町</t>
  </si>
  <si>
    <t>男</t>
  </si>
  <si>
    <t>女</t>
  </si>
  <si>
    <t>都市計</t>
  </si>
  <si>
    <t>岩美郡計</t>
  </si>
  <si>
    <t>八頭郡計</t>
  </si>
  <si>
    <t>東伯郡計</t>
  </si>
  <si>
    <t>第一区計</t>
  </si>
  <si>
    <t>西伯郡計</t>
  </si>
  <si>
    <t>日野郡計</t>
  </si>
  <si>
    <t>第二区計</t>
  </si>
  <si>
    <t>両区の差</t>
  </si>
  <si>
    <t>両区の格差</t>
  </si>
  <si>
    <t>(A)</t>
  </si>
  <si>
    <t>(B)</t>
  </si>
  <si>
    <t>(A)-(B)</t>
  </si>
  <si>
    <t>差　　　引</t>
  </si>
  <si>
    <t>県　　計</t>
  </si>
  <si>
    <t>選挙区</t>
  </si>
  <si>
    <t>第　一　区</t>
  </si>
  <si>
    <t>第　二　区</t>
  </si>
  <si>
    <t>平成17年9月11日現在
選挙当日有権者数</t>
  </si>
  <si>
    <t>平成15年11月9日現在
選挙当日有権者数</t>
  </si>
  <si>
    <t>※平成15年の数値は合併した旧市町村の数値を合算したものを目安として表示。</t>
  </si>
  <si>
    <t>(鳥取市第一)</t>
  </si>
  <si>
    <t>(鳥取市第二)</t>
  </si>
  <si>
    <t>(鳥取市第三)</t>
  </si>
  <si>
    <t>-</t>
  </si>
  <si>
    <t>-</t>
  </si>
  <si>
    <t>-</t>
  </si>
  <si>
    <t>（３）選挙当日有権者数（在外のみ）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</si>
</sst>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quot;△ &quot;0"/>
    <numFmt numFmtId="179" formatCode="0.00000000_ "/>
    <numFmt numFmtId="180" formatCode="0.0000000_ "/>
    <numFmt numFmtId="181" formatCode="0.000000_ "/>
    <numFmt numFmtId="182" formatCode="0.00000_ "/>
    <numFmt numFmtId="183" formatCode="0.0000_ "/>
  </numFmts>
  <fonts count="4">
    <font>
      <sz val="11"/>
      <name val="ＭＳ Ｐゴシック"/>
      <family val="3"/>
    </font>
    <font>
      <sz val="6"/>
      <name val="ＭＳ Ｐゴシック"/>
      <family val="3"/>
    </font>
    <font>
      <b/>
      <sz val="11"/>
      <name val="ＭＳ Ｐゴシック"/>
      <family val="3"/>
    </font>
    <font>
      <sz val="9"/>
      <name val="ＭＳ Ｐゴシック"/>
      <family val="3"/>
    </font>
  </fonts>
  <fills count="2">
    <fill>
      <patternFill/>
    </fill>
    <fill>
      <patternFill patternType="gray125"/>
    </fill>
  </fills>
  <borders count="51">
    <border>
      <left/>
      <right/>
      <top/>
      <bottom/>
      <diagonal/>
    </border>
    <border>
      <left style="thin"/>
      <right>
        <color indexed="63"/>
      </right>
      <top style="thin"/>
      <bottom style="double"/>
    </border>
    <border>
      <left>
        <color indexed="63"/>
      </left>
      <right style="thin"/>
      <top style="thin"/>
      <bottom style="double"/>
    </border>
    <border>
      <left style="hair"/>
      <right style="hair"/>
      <top style="thin"/>
      <bottom style="double"/>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double"/>
      <bottom>
        <color indexed="63"/>
      </bottom>
    </border>
    <border>
      <left style="hair"/>
      <right style="hair"/>
      <top>
        <color indexed="63"/>
      </top>
      <bottom>
        <color indexed="63"/>
      </bottom>
    </border>
    <border>
      <left>
        <color indexed="63"/>
      </left>
      <right style="thin"/>
      <top>
        <color indexed="63"/>
      </top>
      <bottom>
        <color indexed="63"/>
      </bottom>
    </border>
    <border>
      <left style="thin"/>
      <right style="thin"/>
      <top style="double"/>
      <bottom style="double"/>
    </border>
    <border>
      <left style="thin"/>
      <right style="thin"/>
      <top style="double"/>
      <bottom>
        <color indexed="63"/>
      </bottom>
    </border>
    <border>
      <left style="medium"/>
      <right style="thin"/>
      <top style="medium"/>
      <bottom style="medium"/>
    </border>
    <border>
      <left style="thin"/>
      <right style="thin"/>
      <top style="hair"/>
      <bottom style="double"/>
    </border>
    <border>
      <left style="thin"/>
      <right style="thin"/>
      <top style="hair"/>
      <bottom style="hair"/>
    </border>
    <border>
      <left style="thin"/>
      <right style="thin"/>
      <top style="double"/>
      <bottom style="hair"/>
    </border>
    <border>
      <left style="thin"/>
      <right style="thin"/>
      <top style="medium"/>
      <bottom style="hair"/>
    </border>
    <border>
      <left style="thin"/>
      <right>
        <color indexed="63"/>
      </right>
      <top style="double"/>
      <bottom style="double"/>
    </border>
    <border>
      <left style="thin"/>
      <right>
        <color indexed="63"/>
      </right>
      <top style="double"/>
      <bottom>
        <color indexed="63"/>
      </bottom>
    </border>
    <border>
      <left style="thin"/>
      <right>
        <color indexed="63"/>
      </right>
      <top style="medium"/>
      <bottom style="medium"/>
    </border>
    <border>
      <left style="thin"/>
      <right>
        <color indexed="63"/>
      </right>
      <top style="hair"/>
      <bottom style="hair"/>
    </border>
    <border>
      <left>
        <color indexed="63"/>
      </left>
      <right style="thin"/>
      <top>
        <color indexed="63"/>
      </top>
      <bottom style="hair"/>
    </border>
    <border>
      <left>
        <color indexed="63"/>
      </left>
      <right style="thin"/>
      <top style="hair"/>
      <bottom style="double"/>
    </border>
    <border>
      <left>
        <color indexed="63"/>
      </left>
      <right style="thin"/>
      <top style="double"/>
      <bottom style="double"/>
    </border>
    <border>
      <left>
        <color indexed="63"/>
      </left>
      <right style="thin"/>
      <top style="hair"/>
      <bottom style="hair"/>
    </border>
    <border>
      <left>
        <color indexed="63"/>
      </left>
      <right style="thin"/>
      <top style="double"/>
      <bottom style="hair"/>
    </border>
    <border>
      <left>
        <color indexed="63"/>
      </left>
      <right style="thin"/>
      <top style="medium"/>
      <bottom style="medium"/>
    </border>
    <border>
      <left>
        <color indexed="63"/>
      </left>
      <right style="thin"/>
      <top style="medium"/>
      <bottom style="hair"/>
    </border>
    <border>
      <left style="hair"/>
      <right style="hair"/>
      <top style="double"/>
      <bottom style="double"/>
    </border>
    <border>
      <left style="hair"/>
      <right style="hair"/>
      <top style="double"/>
      <bottom>
        <color indexed="63"/>
      </bottom>
    </border>
    <border>
      <left style="hair"/>
      <right style="hair"/>
      <top style="medium"/>
      <bottom style="medium"/>
    </border>
    <border>
      <left style="hair"/>
      <right style="hair"/>
      <top style="hair"/>
      <bottom style="hair"/>
    </border>
    <border>
      <left style="thin"/>
      <right>
        <color indexed="63"/>
      </right>
      <top style="hair"/>
      <bottom style="double"/>
    </border>
    <border>
      <left style="thin"/>
      <right>
        <color indexed="63"/>
      </right>
      <top style="double"/>
      <bottom style="hair"/>
    </border>
    <border>
      <left style="thin"/>
      <right>
        <color indexed="63"/>
      </right>
      <top style="medium"/>
      <bottom style="hair"/>
    </border>
    <border>
      <left style="hair"/>
      <right style="hair"/>
      <top style="double"/>
      <bottom style="hair"/>
    </border>
    <border>
      <left style="hair"/>
      <right style="hair"/>
      <top style="hair"/>
      <bottom style="double"/>
    </border>
    <border>
      <left style="hair"/>
      <right style="hair"/>
      <top style="medium"/>
      <bottom style="hair"/>
    </border>
    <border>
      <left style="thin"/>
      <right>
        <color indexed="63"/>
      </right>
      <top style="thin"/>
      <bottom style="thin"/>
    </border>
    <border>
      <left>
        <color indexed="63"/>
      </left>
      <right style="thin"/>
      <top style="thin"/>
      <bottom style="thin"/>
    </border>
    <border>
      <left style="hair"/>
      <right style="hair"/>
      <top style="thin"/>
      <bottom style="thin"/>
    </border>
    <border>
      <left>
        <color indexed="63"/>
      </left>
      <right style="medium"/>
      <top style="medium"/>
      <bottom style="medium"/>
    </border>
    <border>
      <left style="thin"/>
      <right>
        <color indexed="63"/>
      </right>
      <top>
        <color indexed="63"/>
      </top>
      <bottom style="hair"/>
    </border>
    <border>
      <left style="thin"/>
      <right style="thin"/>
      <top>
        <color indexed="63"/>
      </top>
      <bottom style="hair"/>
    </border>
    <border>
      <left style="hair"/>
      <right style="hair"/>
      <top>
        <color indexed="63"/>
      </top>
      <bottom style="hair"/>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style="double"/>
    </border>
    <border>
      <left style="thin"/>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8">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8" fontId="0" fillId="0" borderId="5" xfId="16" applyBorder="1" applyAlignment="1">
      <alignment vertical="center"/>
    </xf>
    <xf numFmtId="38" fontId="0" fillId="0" borderId="6" xfId="16" applyBorder="1" applyAlignment="1">
      <alignment vertical="center"/>
    </xf>
    <xf numFmtId="38" fontId="0" fillId="0" borderId="7" xfId="16" applyBorder="1" applyAlignment="1">
      <alignment vertical="center"/>
    </xf>
    <xf numFmtId="38" fontId="0" fillId="0" borderId="8" xfId="16" applyBorder="1" applyAlignment="1">
      <alignment vertical="center"/>
    </xf>
    <xf numFmtId="38" fontId="0" fillId="0" borderId="7" xfId="16" applyBorder="1" applyAlignment="1">
      <alignment vertical="center"/>
    </xf>
    <xf numFmtId="38" fontId="0" fillId="0" borderId="9" xfId="16" applyBorder="1" applyAlignment="1">
      <alignment vertical="center"/>
    </xf>
    <xf numFmtId="38" fontId="0" fillId="0" borderId="10" xfId="16"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38" fontId="0" fillId="0" borderId="18" xfId="16" applyFill="1" applyBorder="1" applyAlignment="1">
      <alignment vertical="center"/>
    </xf>
    <xf numFmtId="38" fontId="0" fillId="0" borderId="19" xfId="16" applyFill="1" applyBorder="1" applyAlignment="1">
      <alignment vertical="center"/>
    </xf>
    <xf numFmtId="38" fontId="2" fillId="0" borderId="20" xfId="16" applyFont="1" applyFill="1" applyBorder="1" applyAlignment="1">
      <alignment vertical="center"/>
    </xf>
    <xf numFmtId="38" fontId="0" fillId="0" borderId="21" xfId="16" applyBorder="1" applyAlignment="1">
      <alignment vertical="center"/>
    </xf>
    <xf numFmtId="38" fontId="0" fillId="0" borderId="19" xfId="16" applyBorder="1" applyAlignment="1">
      <alignment vertical="center"/>
    </xf>
    <xf numFmtId="38" fontId="2" fillId="0" borderId="20" xfId="16" applyFont="1" applyBorder="1" applyAlignment="1">
      <alignment vertical="center"/>
    </xf>
    <xf numFmtId="38" fontId="0" fillId="0" borderId="22" xfId="16" applyBorder="1" applyAlignment="1">
      <alignment vertical="center"/>
    </xf>
    <xf numFmtId="38" fontId="0" fillId="0" borderId="23" xfId="16" applyBorder="1" applyAlignment="1">
      <alignment vertical="center"/>
    </xf>
    <xf numFmtId="38" fontId="0" fillId="0" borderId="24" xfId="16" applyFill="1" applyBorder="1" applyAlignment="1">
      <alignment vertical="center"/>
    </xf>
    <xf numFmtId="38" fontId="0" fillId="0" borderId="24" xfId="16" applyBorder="1" applyAlignment="1">
      <alignment vertical="center"/>
    </xf>
    <xf numFmtId="38" fontId="0" fillId="0" borderId="25" xfId="16" applyBorder="1" applyAlignment="1">
      <alignment vertical="center"/>
    </xf>
    <xf numFmtId="38" fontId="0" fillId="0" borderId="26" xfId="16" applyBorder="1" applyAlignment="1">
      <alignment vertical="center"/>
    </xf>
    <xf numFmtId="38" fontId="0" fillId="0" borderId="8" xfId="16" applyFill="1" applyBorder="1" applyAlignment="1">
      <alignment vertical="center"/>
    </xf>
    <xf numFmtId="38" fontId="2" fillId="0" borderId="27" xfId="16" applyFont="1" applyFill="1" applyBorder="1" applyAlignment="1">
      <alignment vertical="center"/>
    </xf>
    <xf numFmtId="38" fontId="0" fillId="0" borderId="28" xfId="16" applyBorder="1" applyAlignment="1">
      <alignment vertical="center"/>
    </xf>
    <xf numFmtId="38" fontId="2" fillId="0" borderId="27" xfId="16" applyFont="1" applyBorder="1" applyAlignment="1">
      <alignment vertical="center"/>
    </xf>
    <xf numFmtId="38" fontId="0" fillId="0" borderId="29" xfId="16" applyFill="1" applyBorder="1" applyAlignment="1">
      <alignment vertical="center"/>
    </xf>
    <xf numFmtId="38" fontId="0" fillId="0" borderId="30" xfId="16" applyFill="1" applyBorder="1" applyAlignment="1">
      <alignment vertical="center"/>
    </xf>
    <xf numFmtId="38" fontId="2" fillId="0" borderId="31" xfId="16" applyFont="1" applyFill="1" applyBorder="1" applyAlignment="1">
      <alignment vertical="center"/>
    </xf>
    <xf numFmtId="38" fontId="0" fillId="0" borderId="32" xfId="16" applyBorder="1" applyAlignment="1">
      <alignment vertical="center"/>
    </xf>
    <xf numFmtId="38" fontId="0" fillId="0" borderId="30" xfId="16" applyBorder="1" applyAlignment="1">
      <alignment vertical="center"/>
    </xf>
    <xf numFmtId="38" fontId="2" fillId="0" borderId="31" xfId="16" applyFont="1" applyBorder="1" applyAlignment="1">
      <alignment vertical="center"/>
    </xf>
    <xf numFmtId="38" fontId="0" fillId="0" borderId="33" xfId="16" applyBorder="1" applyAlignment="1">
      <alignment vertical="center"/>
    </xf>
    <xf numFmtId="38" fontId="0" fillId="0" borderId="18" xfId="16" applyBorder="1" applyAlignment="1">
      <alignment vertical="center"/>
    </xf>
    <xf numFmtId="38" fontId="0" fillId="0" borderId="34" xfId="16" applyBorder="1" applyAlignment="1">
      <alignment vertical="center"/>
    </xf>
    <xf numFmtId="38" fontId="0" fillId="0" borderId="35" xfId="16" applyBorder="1" applyAlignment="1">
      <alignment vertical="center"/>
    </xf>
    <xf numFmtId="38" fontId="0" fillId="0" borderId="36" xfId="16" applyBorder="1" applyAlignment="1">
      <alignment vertical="center"/>
    </xf>
    <xf numFmtId="38" fontId="0" fillId="0" borderId="37" xfId="16" applyBorder="1" applyAlignment="1">
      <alignment vertical="center"/>
    </xf>
    <xf numFmtId="38" fontId="0" fillId="0" borderId="29" xfId="16" applyBorder="1" applyAlignment="1">
      <alignment vertical="center"/>
    </xf>
    <xf numFmtId="38" fontId="0" fillId="0" borderId="38" xfId="16"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38" fontId="0" fillId="0" borderId="39" xfId="0" applyNumberFormat="1" applyBorder="1" applyAlignment="1">
      <alignment vertical="center"/>
    </xf>
    <xf numFmtId="38" fontId="0" fillId="0" borderId="40" xfId="0" applyNumberFormat="1" applyBorder="1" applyAlignment="1">
      <alignment vertical="center"/>
    </xf>
    <xf numFmtId="38" fontId="0" fillId="0" borderId="41" xfId="0" applyNumberFormat="1" applyBorder="1" applyAlignment="1">
      <alignment vertical="center"/>
    </xf>
    <xf numFmtId="38" fontId="0" fillId="0" borderId="0" xfId="16" applyBorder="1" applyAlignment="1">
      <alignment vertical="center"/>
    </xf>
    <xf numFmtId="176" fontId="0" fillId="0" borderId="33" xfId="16" applyNumberFormat="1" applyBorder="1" applyAlignment="1">
      <alignment vertical="center"/>
    </xf>
    <xf numFmtId="176" fontId="0" fillId="0" borderId="37" xfId="16" applyNumberFormat="1" applyBorder="1" applyAlignment="1">
      <alignment vertical="center"/>
    </xf>
    <xf numFmtId="176" fontId="0" fillId="0" borderId="23" xfId="16" applyNumberFormat="1" applyBorder="1" applyAlignment="1">
      <alignment vertical="center"/>
    </xf>
    <xf numFmtId="176" fontId="0" fillId="0" borderId="18" xfId="16" applyNumberFormat="1" applyBorder="1" applyAlignment="1">
      <alignment vertical="center"/>
    </xf>
    <xf numFmtId="176" fontId="0" fillId="0" borderId="29" xfId="16" applyNumberFormat="1" applyBorder="1" applyAlignment="1">
      <alignment vertical="center"/>
    </xf>
    <xf numFmtId="176" fontId="0" fillId="0" borderId="24" xfId="16" applyNumberFormat="1" applyBorder="1" applyAlignment="1">
      <alignment vertical="center"/>
    </xf>
    <xf numFmtId="176" fontId="0" fillId="0" borderId="7" xfId="16" applyNumberFormat="1" applyBorder="1" applyAlignment="1">
      <alignment vertical="center"/>
    </xf>
    <xf numFmtId="176" fontId="0" fillId="0" borderId="9" xfId="16" applyNumberFormat="1" applyBorder="1" applyAlignment="1">
      <alignment vertical="center"/>
    </xf>
    <xf numFmtId="176" fontId="0" fillId="0" borderId="10" xfId="16" applyNumberFormat="1" applyBorder="1" applyAlignment="1">
      <alignment vertical="center"/>
    </xf>
    <xf numFmtId="176" fontId="0" fillId="0" borderId="21" xfId="16" applyNumberFormat="1" applyBorder="1" applyAlignment="1">
      <alignment vertical="center"/>
    </xf>
    <xf numFmtId="176" fontId="0" fillId="0" borderId="32" xfId="16" applyNumberFormat="1" applyBorder="1" applyAlignment="1">
      <alignment vertical="center"/>
    </xf>
    <xf numFmtId="176" fontId="0" fillId="0" borderId="25" xfId="16" applyNumberFormat="1" applyBorder="1" applyAlignment="1">
      <alignment vertical="center"/>
    </xf>
    <xf numFmtId="176" fontId="0" fillId="0" borderId="34" xfId="16" applyNumberFormat="1" applyBorder="1" applyAlignment="1">
      <alignment vertical="center"/>
    </xf>
    <xf numFmtId="176" fontId="0" fillId="0" borderId="36" xfId="16" applyNumberFormat="1" applyBorder="1" applyAlignment="1">
      <alignment vertical="center"/>
    </xf>
    <xf numFmtId="176" fontId="0" fillId="0" borderId="26" xfId="16" applyNumberFormat="1" applyBorder="1" applyAlignment="1">
      <alignment vertical="center"/>
    </xf>
    <xf numFmtId="176" fontId="0" fillId="0" borderId="19" xfId="16" applyNumberFormat="1" applyBorder="1" applyAlignment="1">
      <alignment vertical="center"/>
    </xf>
    <xf numFmtId="176" fontId="0" fillId="0" borderId="30" xfId="16" applyNumberFormat="1" applyBorder="1" applyAlignment="1">
      <alignment vertical="center"/>
    </xf>
    <xf numFmtId="176" fontId="0" fillId="0" borderId="8" xfId="16" applyNumberFormat="1" applyBorder="1" applyAlignment="1">
      <alignment vertical="center"/>
    </xf>
    <xf numFmtId="176" fontId="2" fillId="0" borderId="20" xfId="16" applyNumberFormat="1" applyFont="1" applyBorder="1" applyAlignment="1">
      <alignment vertical="center"/>
    </xf>
    <xf numFmtId="176" fontId="2" fillId="0" borderId="31" xfId="16" applyNumberFormat="1" applyFont="1" applyBorder="1" applyAlignment="1">
      <alignment vertical="center"/>
    </xf>
    <xf numFmtId="176" fontId="2" fillId="0" borderId="42" xfId="16" applyNumberFormat="1" applyFont="1" applyBorder="1" applyAlignment="1">
      <alignment vertical="center"/>
    </xf>
    <xf numFmtId="176" fontId="0" fillId="0" borderId="35" xfId="16" applyNumberFormat="1" applyBorder="1" applyAlignment="1">
      <alignment vertical="center"/>
    </xf>
    <xf numFmtId="176" fontId="0" fillId="0" borderId="38" xfId="16" applyNumberFormat="1" applyBorder="1" applyAlignment="1">
      <alignment vertical="center"/>
    </xf>
    <xf numFmtId="176" fontId="0" fillId="0" borderId="28" xfId="16" applyNumberFormat="1" applyBorder="1" applyAlignment="1">
      <alignment vertical="center"/>
    </xf>
    <xf numFmtId="176" fontId="0" fillId="0" borderId="0" xfId="16" applyNumberFormat="1" applyAlignment="1">
      <alignment vertical="center"/>
    </xf>
    <xf numFmtId="176" fontId="0" fillId="0" borderId="39" xfId="16" applyNumberFormat="1" applyBorder="1" applyAlignment="1">
      <alignment vertical="center"/>
    </xf>
    <xf numFmtId="176" fontId="0" fillId="0" borderId="41" xfId="16" applyNumberFormat="1" applyBorder="1" applyAlignment="1">
      <alignment vertical="center"/>
    </xf>
    <xf numFmtId="176" fontId="0" fillId="0" borderId="40" xfId="16" applyNumberFormat="1" applyBorder="1" applyAlignment="1">
      <alignment vertical="center"/>
    </xf>
    <xf numFmtId="183" fontId="0" fillId="0" borderId="39" xfId="0" applyNumberFormat="1" applyBorder="1" applyAlignment="1">
      <alignment vertical="center"/>
    </xf>
    <xf numFmtId="183" fontId="0" fillId="0" borderId="41" xfId="0" applyNumberFormat="1" applyBorder="1" applyAlignment="1">
      <alignment vertical="center"/>
    </xf>
    <xf numFmtId="183" fontId="0" fillId="0" borderId="40" xfId="0" applyNumberFormat="1" applyBorder="1" applyAlignment="1">
      <alignment vertical="center"/>
    </xf>
    <xf numFmtId="176" fontId="0" fillId="0" borderId="39" xfId="0" applyNumberFormat="1" applyBorder="1" applyAlignment="1">
      <alignment vertical="center"/>
    </xf>
    <xf numFmtId="176" fontId="0" fillId="0" borderId="41" xfId="0" applyNumberFormat="1" applyBorder="1" applyAlignment="1">
      <alignment vertical="center"/>
    </xf>
    <xf numFmtId="176" fontId="0" fillId="0" borderId="40" xfId="0" applyNumberFormat="1" applyBorder="1" applyAlignment="1">
      <alignment vertical="center"/>
    </xf>
    <xf numFmtId="38" fontId="0" fillId="0" borderId="43" xfId="16" applyFill="1" applyBorder="1" applyAlignment="1">
      <alignment vertical="center"/>
    </xf>
    <xf numFmtId="38" fontId="0" fillId="0" borderId="36" xfId="16" applyFill="1" applyBorder="1" applyAlignment="1">
      <alignment vertical="center"/>
    </xf>
    <xf numFmtId="38" fontId="0" fillId="0" borderId="33" xfId="16" applyFill="1" applyBorder="1" applyAlignment="1">
      <alignment vertical="center"/>
    </xf>
    <xf numFmtId="38" fontId="0" fillId="0" borderId="37" xfId="16" applyFill="1" applyBorder="1" applyAlignment="1">
      <alignment vertical="center"/>
    </xf>
    <xf numFmtId="38" fontId="0" fillId="0" borderId="7" xfId="16" applyFill="1" applyBorder="1" applyAlignment="1">
      <alignment vertical="center"/>
    </xf>
    <xf numFmtId="38" fontId="0" fillId="0" borderId="9" xfId="16" applyFill="1" applyBorder="1" applyAlignment="1">
      <alignment vertical="center"/>
    </xf>
    <xf numFmtId="38" fontId="0" fillId="0" borderId="21" xfId="16" applyFill="1" applyBorder="1" applyAlignment="1">
      <alignment vertical="center"/>
    </xf>
    <xf numFmtId="38" fontId="0" fillId="0" borderId="32" xfId="16" applyFill="1" applyBorder="1" applyAlignment="1">
      <alignment vertical="center"/>
    </xf>
    <xf numFmtId="38" fontId="0" fillId="0" borderId="34" xfId="16" applyFill="1" applyBorder="1" applyAlignment="1">
      <alignment vertical="center"/>
    </xf>
    <xf numFmtId="38" fontId="0" fillId="0" borderId="35" xfId="16" applyFill="1" applyBorder="1" applyAlignment="1">
      <alignment vertical="center"/>
    </xf>
    <xf numFmtId="38" fontId="0" fillId="0" borderId="38" xfId="16" applyFill="1" applyBorder="1" applyAlignment="1">
      <alignment vertical="center"/>
    </xf>
    <xf numFmtId="0" fontId="0" fillId="0" borderId="10" xfId="0" applyFill="1" applyBorder="1" applyAlignment="1">
      <alignment vertical="center"/>
    </xf>
    <xf numFmtId="0" fontId="3" fillId="0" borderId="44" xfId="0" applyFont="1" applyBorder="1" applyAlignment="1">
      <alignment horizontal="center" vertical="center"/>
    </xf>
    <xf numFmtId="0" fontId="3" fillId="0" borderId="4" xfId="0" applyFont="1" applyBorder="1" applyAlignment="1">
      <alignment horizontal="center" vertical="center"/>
    </xf>
    <xf numFmtId="0" fontId="0" fillId="0" borderId="4" xfId="0" applyFont="1" applyBorder="1" applyAlignment="1">
      <alignment horizontal="center" vertical="center"/>
    </xf>
    <xf numFmtId="0" fontId="3" fillId="0" borderId="15" xfId="0" applyFont="1" applyBorder="1" applyAlignment="1">
      <alignment horizontal="center" vertical="center"/>
    </xf>
    <xf numFmtId="38" fontId="0" fillId="0" borderId="43" xfId="16" applyFont="1" applyBorder="1" applyAlignment="1">
      <alignment horizontal="right" vertical="center"/>
    </xf>
    <xf numFmtId="38" fontId="0" fillId="0" borderId="36" xfId="16" applyFont="1" applyBorder="1" applyAlignment="1">
      <alignment horizontal="right" vertical="center"/>
    </xf>
    <xf numFmtId="38" fontId="0" fillId="0" borderId="22" xfId="16" applyFont="1" applyBorder="1" applyAlignment="1">
      <alignment horizontal="right" vertical="center"/>
    </xf>
    <xf numFmtId="38" fontId="0" fillId="0" borderId="7" xfId="16" applyFont="1" applyBorder="1" applyAlignment="1">
      <alignment horizontal="right" vertical="center"/>
    </xf>
    <xf numFmtId="38" fontId="0" fillId="0" borderId="9" xfId="16" applyFont="1" applyBorder="1" applyAlignment="1">
      <alignment horizontal="right" vertical="center"/>
    </xf>
    <xf numFmtId="38" fontId="0" fillId="0" borderId="10" xfId="16" applyFont="1" applyBorder="1" applyAlignment="1">
      <alignment horizontal="right" vertical="center"/>
    </xf>
    <xf numFmtId="38" fontId="0" fillId="0" borderId="21" xfId="16" applyFont="1" applyBorder="1" applyAlignment="1">
      <alignment horizontal="right" vertical="center"/>
    </xf>
    <xf numFmtId="38" fontId="0" fillId="0" borderId="32" xfId="16" applyFont="1" applyBorder="1" applyAlignment="1">
      <alignment horizontal="right" vertical="center"/>
    </xf>
    <xf numFmtId="38" fontId="0" fillId="0" borderId="25" xfId="16" applyFont="1" applyBorder="1" applyAlignment="1">
      <alignment horizontal="right" vertical="center"/>
    </xf>
    <xf numFmtId="176" fontId="0" fillId="0" borderId="43" xfId="16" applyNumberFormat="1" applyFont="1" applyBorder="1" applyAlignment="1">
      <alignment horizontal="right" vertical="center"/>
    </xf>
    <xf numFmtId="176" fontId="0" fillId="0" borderId="45" xfId="16" applyNumberFormat="1" applyFont="1" applyBorder="1" applyAlignment="1">
      <alignment horizontal="right" vertical="center"/>
    </xf>
    <xf numFmtId="176" fontId="0" fillId="0" borderId="22" xfId="16" applyNumberFormat="1" applyFont="1" applyBorder="1" applyAlignment="1">
      <alignment horizontal="right" vertical="center"/>
    </xf>
    <xf numFmtId="176" fontId="0" fillId="0" borderId="7" xfId="16" applyNumberFormat="1" applyFont="1" applyBorder="1" applyAlignment="1">
      <alignment horizontal="right" vertical="center"/>
    </xf>
    <xf numFmtId="176" fontId="0" fillId="0" borderId="9" xfId="16" applyNumberFormat="1" applyFont="1" applyBorder="1" applyAlignment="1">
      <alignment horizontal="right" vertical="center"/>
    </xf>
    <xf numFmtId="176" fontId="0" fillId="0" borderId="10" xfId="16" applyNumberFormat="1" applyFont="1" applyBorder="1" applyAlignment="1">
      <alignment horizontal="right" vertical="center"/>
    </xf>
    <xf numFmtId="176" fontId="0" fillId="0" borderId="21" xfId="16" applyNumberFormat="1" applyFont="1" applyBorder="1" applyAlignment="1">
      <alignment horizontal="right" vertical="center"/>
    </xf>
    <xf numFmtId="176" fontId="0" fillId="0" borderId="32" xfId="16" applyNumberFormat="1" applyFont="1" applyBorder="1" applyAlignment="1">
      <alignment horizontal="right" vertical="center"/>
    </xf>
    <xf numFmtId="176" fontId="0" fillId="0" borderId="25" xfId="16" applyNumberFormat="1" applyFont="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right" vertical="center"/>
    </xf>
    <xf numFmtId="0" fontId="0" fillId="0" borderId="48" xfId="0" applyBorder="1" applyAlignment="1">
      <alignment horizontal="center" vertical="center"/>
    </xf>
    <xf numFmtId="0" fontId="0" fillId="0" borderId="46" xfId="0" applyBorder="1" applyAlignment="1">
      <alignment horizontal="center" vertical="center" textRotation="255"/>
    </xf>
    <xf numFmtId="0" fontId="0" fillId="0" borderId="4" xfId="0" applyBorder="1" applyAlignment="1">
      <alignment horizontal="center" vertical="center" textRotation="255"/>
    </xf>
    <xf numFmtId="0" fontId="0" fillId="0" borderId="49" xfId="0" applyBorder="1" applyAlignment="1">
      <alignment horizontal="center" vertical="center" textRotation="255"/>
    </xf>
    <xf numFmtId="0" fontId="0" fillId="0" borderId="4" xfId="0" applyBorder="1" applyAlignment="1">
      <alignment horizontal="center" vertical="center"/>
    </xf>
    <xf numFmtId="0" fontId="0" fillId="0" borderId="49" xfId="0" applyBorder="1" applyAlignment="1">
      <alignment horizontal="center" vertical="center"/>
    </xf>
    <xf numFmtId="0" fontId="0" fillId="0" borderId="19" xfId="0" applyBorder="1" applyAlignment="1">
      <alignment horizontal="center" vertical="center" textRotation="255"/>
    </xf>
    <xf numFmtId="0" fontId="0" fillId="0" borderId="7" xfId="0" applyBorder="1" applyAlignment="1">
      <alignment horizontal="center" vertical="center" textRotation="255"/>
    </xf>
    <xf numFmtId="0" fontId="0" fillId="0" borderId="50" xfId="0" applyBorder="1" applyAlignment="1">
      <alignment horizontal="center" vertical="center" textRotation="255"/>
    </xf>
    <xf numFmtId="0" fontId="0" fillId="0" borderId="5" xfId="0" applyBorder="1" applyAlignment="1">
      <alignment horizontal="center" vertical="center"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workbookViewId="0" topLeftCell="A1">
      <selection activeCell="A2" sqref="A2:A4"/>
    </sheetView>
  </sheetViews>
  <sheetFormatPr defaultColWidth="9.00390625" defaultRowHeight="13.5"/>
  <cols>
    <col min="1" max="1" width="3.50390625" style="0" customWidth="1"/>
    <col min="2" max="2" width="10.125" style="0" customWidth="1"/>
    <col min="3" max="8" width="8.625" style="0" customWidth="1"/>
    <col min="9" max="11" width="7.625" style="0" customWidth="1"/>
  </cols>
  <sheetData>
    <row r="1" ht="25.5" customHeight="1">
      <c r="A1" t="s">
        <v>51</v>
      </c>
    </row>
    <row r="2" spans="1:11" ht="30" customHeight="1">
      <c r="A2" s="129" t="s">
        <v>39</v>
      </c>
      <c r="B2" s="124" t="s">
        <v>0</v>
      </c>
      <c r="C2" s="126" t="s">
        <v>42</v>
      </c>
      <c r="D2" s="124"/>
      <c r="E2" s="124"/>
      <c r="F2" s="126" t="s">
        <v>43</v>
      </c>
      <c r="G2" s="124"/>
      <c r="H2" s="124"/>
      <c r="I2" s="124" t="s">
        <v>37</v>
      </c>
      <c r="J2" s="124"/>
      <c r="K2" s="124"/>
    </row>
    <row r="3" spans="1:11" ht="13.5">
      <c r="A3" s="130"/>
      <c r="B3" s="132"/>
      <c r="C3" s="127" t="s">
        <v>34</v>
      </c>
      <c r="D3" s="127"/>
      <c r="E3" s="127"/>
      <c r="F3" s="127" t="s">
        <v>35</v>
      </c>
      <c r="G3" s="127"/>
      <c r="H3" s="127"/>
      <c r="I3" s="125" t="s">
        <v>36</v>
      </c>
      <c r="J3" s="125"/>
      <c r="K3" s="125"/>
    </row>
    <row r="4" spans="1:11" ht="16.5" customHeight="1" thickBot="1">
      <c r="A4" s="131"/>
      <c r="B4" s="133"/>
      <c r="C4" s="1" t="s">
        <v>22</v>
      </c>
      <c r="D4" s="3" t="s">
        <v>23</v>
      </c>
      <c r="E4" s="2" t="s">
        <v>5</v>
      </c>
      <c r="F4" s="1" t="s">
        <v>22</v>
      </c>
      <c r="G4" s="3" t="s">
        <v>23</v>
      </c>
      <c r="H4" s="2" t="s">
        <v>5</v>
      </c>
      <c r="I4" s="49" t="s">
        <v>22</v>
      </c>
      <c r="J4" s="51" t="s">
        <v>23</v>
      </c>
      <c r="K4" s="50" t="s">
        <v>5</v>
      </c>
    </row>
    <row r="5" spans="1:11" ht="16.5" customHeight="1" thickTop="1">
      <c r="A5" s="134" t="s">
        <v>40</v>
      </c>
      <c r="B5" s="102" t="s">
        <v>45</v>
      </c>
      <c r="C5" s="90">
        <v>32</v>
      </c>
      <c r="D5" s="91">
        <v>45</v>
      </c>
      <c r="E5" s="25">
        <f>SUM(C5:D5)</f>
        <v>77</v>
      </c>
      <c r="F5" s="106" t="s">
        <v>48</v>
      </c>
      <c r="G5" s="107" t="s">
        <v>48</v>
      </c>
      <c r="H5" s="108" t="s">
        <v>49</v>
      </c>
      <c r="I5" s="115" t="s">
        <v>50</v>
      </c>
      <c r="J5" s="116" t="s">
        <v>50</v>
      </c>
      <c r="K5" s="117" t="s">
        <v>50</v>
      </c>
    </row>
    <row r="6" spans="1:11" ht="16.5" customHeight="1">
      <c r="A6" s="135"/>
      <c r="B6" s="103" t="s">
        <v>46</v>
      </c>
      <c r="C6" s="94">
        <v>0</v>
      </c>
      <c r="D6" s="95">
        <v>0</v>
      </c>
      <c r="E6" s="11">
        <f>SUM(C6:D6)</f>
        <v>0</v>
      </c>
      <c r="F6" s="109" t="s">
        <v>48</v>
      </c>
      <c r="G6" s="110" t="s">
        <v>48</v>
      </c>
      <c r="H6" s="111" t="s">
        <v>48</v>
      </c>
      <c r="I6" s="118" t="s">
        <v>48</v>
      </c>
      <c r="J6" s="119" t="s">
        <v>48</v>
      </c>
      <c r="K6" s="120" t="s">
        <v>48</v>
      </c>
    </row>
    <row r="7" spans="1:11" ht="16.5" customHeight="1">
      <c r="A7" s="135"/>
      <c r="B7" s="105" t="s">
        <v>47</v>
      </c>
      <c r="C7" s="96">
        <v>0</v>
      </c>
      <c r="D7" s="97">
        <v>0</v>
      </c>
      <c r="E7" s="29">
        <f>SUM(C7:D7)</f>
        <v>0</v>
      </c>
      <c r="F7" s="112" t="s">
        <v>48</v>
      </c>
      <c r="G7" s="113" t="s">
        <v>48</v>
      </c>
      <c r="H7" s="114" t="s">
        <v>48</v>
      </c>
      <c r="I7" s="121" t="s">
        <v>48</v>
      </c>
      <c r="J7" s="122" t="s">
        <v>48</v>
      </c>
      <c r="K7" s="123" t="s">
        <v>48</v>
      </c>
    </row>
    <row r="8" spans="1:11" ht="16.5" customHeight="1">
      <c r="A8" s="135"/>
      <c r="B8" s="104" t="s">
        <v>1</v>
      </c>
      <c r="C8" s="94">
        <f>SUM(C5:C7)</f>
        <v>32</v>
      </c>
      <c r="D8" s="95">
        <f>SUM(D5:D7)</f>
        <v>45</v>
      </c>
      <c r="E8" s="11">
        <f>SUM(C8:D8)</f>
        <v>77</v>
      </c>
      <c r="F8" s="9">
        <v>28</v>
      </c>
      <c r="G8" s="10">
        <v>37</v>
      </c>
      <c r="H8" s="11">
        <f>SUM(F8:G8)</f>
        <v>65</v>
      </c>
      <c r="I8" s="65">
        <f>C8-F8</f>
        <v>4</v>
      </c>
      <c r="J8" s="66">
        <f>D8-G8</f>
        <v>8</v>
      </c>
      <c r="K8" s="67">
        <f>E8-H8</f>
        <v>12</v>
      </c>
    </row>
    <row r="9" spans="1:11" ht="16.5" customHeight="1" thickBot="1">
      <c r="A9" s="135"/>
      <c r="B9" s="15" t="s">
        <v>3</v>
      </c>
      <c r="C9" s="92">
        <v>21</v>
      </c>
      <c r="D9" s="93">
        <v>15</v>
      </c>
      <c r="E9" s="26">
        <f>SUM(C9:D9)</f>
        <v>36</v>
      </c>
      <c r="F9" s="41">
        <v>21</v>
      </c>
      <c r="G9" s="46">
        <v>16</v>
      </c>
      <c r="H9" s="26">
        <f>SUM(F9:G9)</f>
        <v>37</v>
      </c>
      <c r="I9" s="56">
        <f aca="true" t="shared" si="0" ref="I9:I37">C9-F9</f>
        <v>0</v>
      </c>
      <c r="J9" s="57">
        <f aca="true" t="shared" si="1" ref="J9:J37">D9-G9</f>
        <v>-1</v>
      </c>
      <c r="K9" s="58">
        <f aca="true" t="shared" si="2" ref="K9:K37">E9-H9</f>
        <v>-1</v>
      </c>
    </row>
    <row r="10" spans="1:11" ht="16.5" customHeight="1" thickBot="1" thickTop="1">
      <c r="A10" s="135"/>
      <c r="B10" s="12" t="s">
        <v>24</v>
      </c>
      <c r="C10" s="19">
        <f>SUM(C8:C9)</f>
        <v>53</v>
      </c>
      <c r="D10" s="35">
        <f>SUM(D8:D9)</f>
        <v>60</v>
      </c>
      <c r="E10" s="27">
        <f>SUM(E8:E9)</f>
        <v>113</v>
      </c>
      <c r="F10" s="19">
        <f>SUM(F5:F9)</f>
        <v>49</v>
      </c>
      <c r="G10" s="35">
        <f>SUM(G5:G9)</f>
        <v>53</v>
      </c>
      <c r="H10" s="27">
        <f>SUM(H5:H9)</f>
        <v>102</v>
      </c>
      <c r="I10" s="59">
        <f t="shared" si="0"/>
        <v>4</v>
      </c>
      <c r="J10" s="60">
        <f t="shared" si="1"/>
        <v>7</v>
      </c>
      <c r="K10" s="61">
        <f t="shared" si="2"/>
        <v>11</v>
      </c>
    </row>
    <row r="11" spans="1:11" ht="16.5" customHeight="1" thickBot="1" thickTop="1">
      <c r="A11" s="135"/>
      <c r="B11" s="12" t="s">
        <v>6</v>
      </c>
      <c r="C11" s="19">
        <v>2</v>
      </c>
      <c r="D11" s="35">
        <v>4</v>
      </c>
      <c r="E11" s="28">
        <f>SUM(C11:D11)</f>
        <v>6</v>
      </c>
      <c r="F11" s="42">
        <v>1</v>
      </c>
      <c r="G11" s="47">
        <v>3</v>
      </c>
      <c r="H11" s="28">
        <f>SUM(F11:G11)</f>
        <v>4</v>
      </c>
      <c r="I11" s="59">
        <f t="shared" si="0"/>
        <v>1</v>
      </c>
      <c r="J11" s="60">
        <f t="shared" si="1"/>
        <v>1</v>
      </c>
      <c r="K11" s="61">
        <f t="shared" si="2"/>
        <v>2</v>
      </c>
    </row>
    <row r="12" spans="1:11" ht="16.5" customHeight="1" thickBot="1" thickTop="1">
      <c r="A12" s="135"/>
      <c r="B12" s="12" t="s">
        <v>25</v>
      </c>
      <c r="C12" s="19">
        <f aca="true" t="shared" si="3" ref="C12:H12">SUM(C11)</f>
        <v>2</v>
      </c>
      <c r="D12" s="35">
        <f t="shared" si="3"/>
        <v>4</v>
      </c>
      <c r="E12" s="27">
        <f t="shared" si="3"/>
        <v>6</v>
      </c>
      <c r="F12" s="19">
        <f t="shared" si="3"/>
        <v>1</v>
      </c>
      <c r="G12" s="35">
        <f t="shared" si="3"/>
        <v>3</v>
      </c>
      <c r="H12" s="27">
        <f t="shared" si="3"/>
        <v>4</v>
      </c>
      <c r="I12" s="59">
        <f t="shared" si="0"/>
        <v>1</v>
      </c>
      <c r="J12" s="60">
        <f t="shared" si="1"/>
        <v>1</v>
      </c>
      <c r="K12" s="61">
        <f t="shared" si="2"/>
        <v>2</v>
      </c>
    </row>
    <row r="13" spans="1:11" ht="16.5" customHeight="1" thickTop="1">
      <c r="A13" s="135"/>
      <c r="B13" s="4" t="s">
        <v>7</v>
      </c>
      <c r="C13" s="94">
        <v>0</v>
      </c>
      <c r="D13" s="95">
        <v>0</v>
      </c>
      <c r="E13" s="11">
        <f>SUM(C13:D13)</f>
        <v>0</v>
      </c>
      <c r="F13" s="9">
        <v>0</v>
      </c>
      <c r="G13" s="10">
        <v>0</v>
      </c>
      <c r="H13" s="11">
        <f>SUM(F13:G13)</f>
        <v>0</v>
      </c>
      <c r="I13" s="62">
        <f t="shared" si="0"/>
        <v>0</v>
      </c>
      <c r="J13" s="63">
        <f t="shared" si="1"/>
        <v>0</v>
      </c>
      <c r="K13" s="64">
        <f t="shared" si="2"/>
        <v>0</v>
      </c>
    </row>
    <row r="14" spans="1:11" ht="16.5" customHeight="1">
      <c r="A14" s="135"/>
      <c r="B14" s="16" t="s">
        <v>8</v>
      </c>
      <c r="C14" s="96">
        <v>1</v>
      </c>
      <c r="D14" s="97">
        <v>4</v>
      </c>
      <c r="E14" s="29">
        <f>SUM(C14:D14)</f>
        <v>5</v>
      </c>
      <c r="F14" s="22">
        <v>1</v>
      </c>
      <c r="G14" s="38">
        <v>4</v>
      </c>
      <c r="H14" s="29">
        <f>SUM(F14:G14)</f>
        <v>5</v>
      </c>
      <c r="I14" s="65">
        <f t="shared" si="0"/>
        <v>0</v>
      </c>
      <c r="J14" s="66">
        <f t="shared" si="1"/>
        <v>0</v>
      </c>
      <c r="K14" s="67">
        <f t="shared" si="2"/>
        <v>0</v>
      </c>
    </row>
    <row r="15" spans="1:11" ht="16.5" customHeight="1" thickBot="1">
      <c r="A15" s="135"/>
      <c r="B15" s="4" t="s">
        <v>9</v>
      </c>
      <c r="C15" s="94">
        <v>6</v>
      </c>
      <c r="D15" s="95">
        <v>4</v>
      </c>
      <c r="E15" s="11">
        <f>SUM(C15:D15)</f>
        <v>10</v>
      </c>
      <c r="F15" s="9">
        <v>5</v>
      </c>
      <c r="G15" s="10">
        <v>4</v>
      </c>
      <c r="H15" s="11">
        <f>SUM(F15:G15)</f>
        <v>9</v>
      </c>
      <c r="I15" s="62">
        <f t="shared" si="0"/>
        <v>1</v>
      </c>
      <c r="J15" s="63">
        <f t="shared" si="1"/>
        <v>0</v>
      </c>
      <c r="K15" s="64">
        <f t="shared" si="2"/>
        <v>1</v>
      </c>
    </row>
    <row r="16" spans="1:11" ht="16.5" customHeight="1" thickBot="1" thickTop="1">
      <c r="A16" s="135"/>
      <c r="B16" s="12" t="s">
        <v>26</v>
      </c>
      <c r="C16" s="19">
        <f aca="true" t="shared" si="4" ref="C16:H16">SUM(C13:C15)</f>
        <v>7</v>
      </c>
      <c r="D16" s="35">
        <f t="shared" si="4"/>
        <v>8</v>
      </c>
      <c r="E16" s="27">
        <f t="shared" si="4"/>
        <v>15</v>
      </c>
      <c r="F16" s="19">
        <f t="shared" si="4"/>
        <v>6</v>
      </c>
      <c r="G16" s="35">
        <f t="shared" si="4"/>
        <v>8</v>
      </c>
      <c r="H16" s="27">
        <f t="shared" si="4"/>
        <v>14</v>
      </c>
      <c r="I16" s="59">
        <f>C16-F16</f>
        <v>1</v>
      </c>
      <c r="J16" s="60">
        <f>D16-G16</f>
        <v>0</v>
      </c>
      <c r="K16" s="61">
        <f>E16-H16</f>
        <v>1</v>
      </c>
    </row>
    <row r="17" spans="1:11" ht="16.5" customHeight="1" thickTop="1">
      <c r="A17" s="135"/>
      <c r="B17" s="17" t="s">
        <v>10</v>
      </c>
      <c r="C17" s="98">
        <v>6</v>
      </c>
      <c r="D17" s="91">
        <v>3</v>
      </c>
      <c r="E17" s="30">
        <f>SUM(C17:D17)</f>
        <v>9</v>
      </c>
      <c r="F17" s="43">
        <v>6</v>
      </c>
      <c r="G17" s="45">
        <v>4</v>
      </c>
      <c r="H17" s="30">
        <f>SUM(F17:G17)</f>
        <v>10</v>
      </c>
      <c r="I17" s="68">
        <f t="shared" si="0"/>
        <v>0</v>
      </c>
      <c r="J17" s="69">
        <f t="shared" si="1"/>
        <v>-1</v>
      </c>
      <c r="K17" s="70">
        <f t="shared" si="2"/>
        <v>-1</v>
      </c>
    </row>
    <row r="18" spans="1:11" ht="16.5" customHeight="1" thickBot="1">
      <c r="A18" s="135"/>
      <c r="B18" s="4" t="s">
        <v>13</v>
      </c>
      <c r="C18" s="94">
        <v>2</v>
      </c>
      <c r="D18" s="95">
        <v>0</v>
      </c>
      <c r="E18" s="11">
        <f>SUM(C18:D18)</f>
        <v>2</v>
      </c>
      <c r="F18" s="9">
        <v>2</v>
      </c>
      <c r="G18" s="10">
        <v>4</v>
      </c>
      <c r="H18" s="11">
        <f>SUM(F18:G18)</f>
        <v>6</v>
      </c>
      <c r="I18" s="62">
        <f t="shared" si="0"/>
        <v>0</v>
      </c>
      <c r="J18" s="63">
        <f t="shared" si="1"/>
        <v>-4</v>
      </c>
      <c r="K18" s="64">
        <f t="shared" si="2"/>
        <v>-4</v>
      </c>
    </row>
    <row r="19" spans="1:11" ht="16.5" customHeight="1" thickBot="1" thickTop="1">
      <c r="A19" s="135"/>
      <c r="B19" s="13" t="s">
        <v>27</v>
      </c>
      <c r="C19" s="20">
        <f>SUM(C17:C18)</f>
        <v>8</v>
      </c>
      <c r="D19" s="36">
        <f>SUM(D17:D18)</f>
        <v>3</v>
      </c>
      <c r="E19" s="31">
        <f>SUM(E17:E18)</f>
        <v>11</v>
      </c>
      <c r="F19" s="20">
        <f>SUM(F17:F18)</f>
        <v>8</v>
      </c>
      <c r="G19" s="36">
        <f>SUM(G17:G18)</f>
        <v>8</v>
      </c>
      <c r="H19" s="31">
        <f>SUM(H17:H18)</f>
        <v>16</v>
      </c>
      <c r="I19" s="71">
        <f t="shared" si="0"/>
        <v>0</v>
      </c>
      <c r="J19" s="72">
        <f t="shared" si="1"/>
        <v>-5</v>
      </c>
      <c r="K19" s="73">
        <f t="shared" si="2"/>
        <v>-5</v>
      </c>
    </row>
    <row r="20" spans="1:11" ht="16.5" customHeight="1" thickBot="1">
      <c r="A20" s="136"/>
      <c r="B20" s="14" t="s">
        <v>28</v>
      </c>
      <c r="C20" s="21">
        <f aca="true" t="shared" si="5" ref="C20:H20">SUM(C19,C16,C12,C10)</f>
        <v>70</v>
      </c>
      <c r="D20" s="37">
        <f t="shared" si="5"/>
        <v>75</v>
      </c>
      <c r="E20" s="32">
        <f t="shared" si="5"/>
        <v>145</v>
      </c>
      <c r="F20" s="21">
        <f t="shared" si="5"/>
        <v>64</v>
      </c>
      <c r="G20" s="37">
        <f t="shared" si="5"/>
        <v>72</v>
      </c>
      <c r="H20" s="32">
        <f t="shared" si="5"/>
        <v>136</v>
      </c>
      <c r="I20" s="74">
        <f>C20-F20</f>
        <v>6</v>
      </c>
      <c r="J20" s="75">
        <f>D20-G20</f>
        <v>3</v>
      </c>
      <c r="K20" s="76">
        <f>E20-H20</f>
        <v>9</v>
      </c>
    </row>
    <row r="21" spans="1:11" ht="16.5" customHeight="1">
      <c r="A21" s="137" t="s">
        <v>41</v>
      </c>
      <c r="B21" s="18" t="s">
        <v>2</v>
      </c>
      <c r="C21" s="99">
        <v>21</v>
      </c>
      <c r="D21" s="100">
        <v>24</v>
      </c>
      <c r="E21" s="33">
        <f>SUM(C21:D21)</f>
        <v>45</v>
      </c>
      <c r="F21" s="44">
        <v>20</v>
      </c>
      <c r="G21" s="48">
        <v>20</v>
      </c>
      <c r="H21" s="33">
        <f>SUM(F21:G21)</f>
        <v>40</v>
      </c>
      <c r="I21" s="77">
        <f t="shared" si="0"/>
        <v>1</v>
      </c>
      <c r="J21" s="78">
        <f t="shared" si="1"/>
        <v>4</v>
      </c>
      <c r="K21" s="79">
        <f t="shared" si="2"/>
        <v>5</v>
      </c>
    </row>
    <row r="22" spans="1:11" ht="16.5" customHeight="1" thickBot="1">
      <c r="A22" s="135"/>
      <c r="B22" s="4" t="s">
        <v>4</v>
      </c>
      <c r="C22" s="94">
        <v>1</v>
      </c>
      <c r="D22" s="95">
        <v>4</v>
      </c>
      <c r="E22" s="11">
        <f>SUM(C22:D22)</f>
        <v>5</v>
      </c>
      <c r="F22" s="9">
        <v>0</v>
      </c>
      <c r="G22" s="10">
        <v>3</v>
      </c>
      <c r="H22" s="11">
        <f>SUM(F22:G22)</f>
        <v>3</v>
      </c>
      <c r="I22" s="62">
        <f t="shared" si="0"/>
        <v>1</v>
      </c>
      <c r="J22" s="63">
        <f t="shared" si="1"/>
        <v>1</v>
      </c>
      <c r="K22" s="64">
        <f t="shared" si="2"/>
        <v>2</v>
      </c>
    </row>
    <row r="23" spans="1:11" ht="16.5" customHeight="1" thickBot="1" thickTop="1">
      <c r="A23" s="135"/>
      <c r="B23" s="12" t="s">
        <v>24</v>
      </c>
      <c r="C23" s="19">
        <f>SUM(C21:C22)</f>
        <v>22</v>
      </c>
      <c r="D23" s="35">
        <f>SUM(D21:D22)</f>
        <v>28</v>
      </c>
      <c r="E23" s="27">
        <f>SUM(E21:E22)</f>
        <v>50</v>
      </c>
      <c r="F23" s="19">
        <f>SUM(F21:F22)</f>
        <v>20</v>
      </c>
      <c r="G23" s="35">
        <f>SUM(G21:G22)</f>
        <v>23</v>
      </c>
      <c r="H23" s="27">
        <f>SUM(H21:H22)</f>
        <v>43</v>
      </c>
      <c r="I23" s="59">
        <f t="shared" si="0"/>
        <v>2</v>
      </c>
      <c r="J23" s="60">
        <f t="shared" si="1"/>
        <v>5</v>
      </c>
      <c r="K23" s="61">
        <f t="shared" si="2"/>
        <v>7</v>
      </c>
    </row>
    <row r="24" spans="1:11" ht="16.5" customHeight="1" thickTop="1">
      <c r="A24" s="135"/>
      <c r="B24" s="4" t="s">
        <v>11</v>
      </c>
      <c r="C24" s="94">
        <v>1</v>
      </c>
      <c r="D24" s="95">
        <v>1</v>
      </c>
      <c r="E24" s="11">
        <f>SUM(C24:D24)</f>
        <v>2</v>
      </c>
      <c r="F24" s="9">
        <v>1</v>
      </c>
      <c r="G24" s="10">
        <v>1</v>
      </c>
      <c r="H24" s="11">
        <f>SUM(F24:G24)</f>
        <v>2</v>
      </c>
      <c r="I24" s="62">
        <f t="shared" si="0"/>
        <v>0</v>
      </c>
      <c r="J24" s="63">
        <f t="shared" si="1"/>
        <v>0</v>
      </c>
      <c r="K24" s="64">
        <f t="shared" si="2"/>
        <v>0</v>
      </c>
    </row>
    <row r="25" spans="1:11" ht="16.5" customHeight="1">
      <c r="A25" s="135"/>
      <c r="B25" s="16" t="s">
        <v>12</v>
      </c>
      <c r="C25" s="96">
        <v>1</v>
      </c>
      <c r="D25" s="97">
        <v>1</v>
      </c>
      <c r="E25" s="29">
        <f>SUM(C25:D25)</f>
        <v>2</v>
      </c>
      <c r="F25" s="22">
        <v>1</v>
      </c>
      <c r="G25" s="38">
        <v>1</v>
      </c>
      <c r="H25" s="29">
        <f>SUM(F25:G25)</f>
        <v>2</v>
      </c>
      <c r="I25" s="65">
        <f t="shared" si="0"/>
        <v>0</v>
      </c>
      <c r="J25" s="66">
        <f t="shared" si="1"/>
        <v>0</v>
      </c>
      <c r="K25" s="67">
        <f t="shared" si="2"/>
        <v>0</v>
      </c>
    </row>
    <row r="26" spans="1:11" ht="16.5" customHeight="1" thickBot="1">
      <c r="A26" s="135"/>
      <c r="B26" s="4" t="s">
        <v>14</v>
      </c>
      <c r="C26" s="94">
        <v>11</v>
      </c>
      <c r="D26" s="95">
        <v>7</v>
      </c>
      <c r="E26" s="11">
        <f>SUM(C26:D26)</f>
        <v>18</v>
      </c>
      <c r="F26" s="9">
        <v>8</v>
      </c>
      <c r="G26" s="10">
        <v>8</v>
      </c>
      <c r="H26" s="11">
        <f>SUM(F26:G26)</f>
        <v>16</v>
      </c>
      <c r="I26" s="62">
        <f t="shared" si="0"/>
        <v>3</v>
      </c>
      <c r="J26" s="63">
        <f t="shared" si="1"/>
        <v>-1</v>
      </c>
      <c r="K26" s="64">
        <f t="shared" si="2"/>
        <v>2</v>
      </c>
    </row>
    <row r="27" spans="1:11" ht="16.5" customHeight="1" thickBot="1" thickTop="1">
      <c r="A27" s="135"/>
      <c r="B27" s="12" t="s">
        <v>27</v>
      </c>
      <c r="C27" s="19">
        <f>SUM(C24:C26)</f>
        <v>13</v>
      </c>
      <c r="D27" s="35">
        <f>SUM(D24:D26)</f>
        <v>9</v>
      </c>
      <c r="E27" s="27">
        <f>SUM(E24:E26)</f>
        <v>22</v>
      </c>
      <c r="F27" s="19">
        <f>SUM(F24:F26)</f>
        <v>10</v>
      </c>
      <c r="G27" s="35">
        <f>SUM(G24:G26)</f>
        <v>10</v>
      </c>
      <c r="H27" s="27">
        <f>SUM(H24:H26)</f>
        <v>20</v>
      </c>
      <c r="I27" s="59">
        <f t="shared" si="0"/>
        <v>3</v>
      </c>
      <c r="J27" s="60">
        <f>D27-G27</f>
        <v>-1</v>
      </c>
      <c r="K27" s="61">
        <f t="shared" si="2"/>
        <v>2</v>
      </c>
    </row>
    <row r="28" spans="1:11" ht="16.5" customHeight="1" thickTop="1">
      <c r="A28" s="135"/>
      <c r="B28" s="4" t="s">
        <v>15</v>
      </c>
      <c r="C28" s="94">
        <v>0</v>
      </c>
      <c r="D28" s="95">
        <v>1</v>
      </c>
      <c r="E28" s="11">
        <f>SUM(C28:D28)</f>
        <v>1</v>
      </c>
      <c r="F28" s="9">
        <v>0</v>
      </c>
      <c r="G28" s="10">
        <v>1</v>
      </c>
      <c r="H28" s="11">
        <f>SUM(F28:G28)</f>
        <v>1</v>
      </c>
      <c r="I28" s="62">
        <f t="shared" si="0"/>
        <v>0</v>
      </c>
      <c r="J28" s="63">
        <f t="shared" si="1"/>
        <v>0</v>
      </c>
      <c r="K28" s="64">
        <f t="shared" si="2"/>
        <v>0</v>
      </c>
    </row>
    <row r="29" spans="1:11" ht="16.5" customHeight="1">
      <c r="A29" s="135"/>
      <c r="B29" s="16" t="s">
        <v>16</v>
      </c>
      <c r="C29" s="96">
        <v>0</v>
      </c>
      <c r="D29" s="97">
        <v>5</v>
      </c>
      <c r="E29" s="29">
        <f>SUM(C29:D29)</f>
        <v>5</v>
      </c>
      <c r="F29" s="22">
        <v>2</v>
      </c>
      <c r="G29" s="38">
        <v>4</v>
      </c>
      <c r="H29" s="29">
        <f>SUM(F29:G29)</f>
        <v>6</v>
      </c>
      <c r="I29" s="65">
        <f t="shared" si="0"/>
        <v>-2</v>
      </c>
      <c r="J29" s="66">
        <f t="shared" si="1"/>
        <v>1</v>
      </c>
      <c r="K29" s="67">
        <f t="shared" si="2"/>
        <v>-1</v>
      </c>
    </row>
    <row r="30" spans="1:11" ht="16.5" customHeight="1">
      <c r="A30" s="135"/>
      <c r="B30" s="16" t="s">
        <v>17</v>
      </c>
      <c r="C30" s="96">
        <v>3</v>
      </c>
      <c r="D30" s="97">
        <v>2</v>
      </c>
      <c r="E30" s="29">
        <f>SUM(C30:D30)</f>
        <v>5</v>
      </c>
      <c r="F30" s="22">
        <v>4</v>
      </c>
      <c r="G30" s="38">
        <v>3</v>
      </c>
      <c r="H30" s="29">
        <f>SUM(F30:G30)</f>
        <v>7</v>
      </c>
      <c r="I30" s="65">
        <f t="shared" si="0"/>
        <v>-1</v>
      </c>
      <c r="J30" s="66">
        <f t="shared" si="1"/>
        <v>-1</v>
      </c>
      <c r="K30" s="67">
        <f t="shared" si="2"/>
        <v>-2</v>
      </c>
    </row>
    <row r="31" spans="1:11" ht="16.5" customHeight="1" thickBot="1">
      <c r="A31" s="135"/>
      <c r="B31" s="4" t="s">
        <v>18</v>
      </c>
      <c r="C31" s="94">
        <v>7</v>
      </c>
      <c r="D31" s="95">
        <v>4</v>
      </c>
      <c r="E31" s="11">
        <f>SUM(C31:D31)</f>
        <v>11</v>
      </c>
      <c r="F31" s="9">
        <v>4</v>
      </c>
      <c r="G31" s="10">
        <v>4</v>
      </c>
      <c r="H31" s="11">
        <f>SUM(F31:G31)</f>
        <v>8</v>
      </c>
      <c r="I31" s="62">
        <f t="shared" si="0"/>
        <v>3</v>
      </c>
      <c r="J31" s="63">
        <f t="shared" si="1"/>
        <v>0</v>
      </c>
      <c r="K31" s="64">
        <f t="shared" si="2"/>
        <v>3</v>
      </c>
    </row>
    <row r="32" spans="1:11" ht="16.5" customHeight="1" thickBot="1" thickTop="1">
      <c r="A32" s="135"/>
      <c r="B32" s="12" t="s">
        <v>29</v>
      </c>
      <c r="C32" s="19">
        <f aca="true" t="shared" si="6" ref="C32:H32">SUM(C28:C31)</f>
        <v>10</v>
      </c>
      <c r="D32" s="35">
        <f t="shared" si="6"/>
        <v>12</v>
      </c>
      <c r="E32" s="27">
        <f t="shared" si="6"/>
        <v>22</v>
      </c>
      <c r="F32" s="19">
        <f t="shared" si="6"/>
        <v>10</v>
      </c>
      <c r="G32" s="35">
        <f t="shared" si="6"/>
        <v>12</v>
      </c>
      <c r="H32" s="27">
        <f t="shared" si="6"/>
        <v>22</v>
      </c>
      <c r="I32" s="59">
        <f>C32-F32</f>
        <v>0</v>
      </c>
      <c r="J32" s="60">
        <f t="shared" si="1"/>
        <v>0</v>
      </c>
      <c r="K32" s="61">
        <f t="shared" si="2"/>
        <v>0</v>
      </c>
    </row>
    <row r="33" spans="1:11" ht="16.5" customHeight="1" thickTop="1">
      <c r="A33" s="135"/>
      <c r="B33" s="4" t="s">
        <v>19</v>
      </c>
      <c r="C33" s="94">
        <v>5</v>
      </c>
      <c r="D33" s="95">
        <v>3</v>
      </c>
      <c r="E33" s="11">
        <f>SUM(C33:D33)</f>
        <v>8</v>
      </c>
      <c r="F33" s="9">
        <v>6</v>
      </c>
      <c r="G33" s="10">
        <v>4</v>
      </c>
      <c r="H33" s="11">
        <f>SUM(F33:G33)</f>
        <v>10</v>
      </c>
      <c r="I33" s="62">
        <f t="shared" si="0"/>
        <v>-1</v>
      </c>
      <c r="J33" s="63">
        <f t="shared" si="1"/>
        <v>-1</v>
      </c>
      <c r="K33" s="64">
        <f t="shared" si="2"/>
        <v>-2</v>
      </c>
    </row>
    <row r="34" spans="1:11" ht="16.5" customHeight="1">
      <c r="A34" s="135"/>
      <c r="B34" s="16" t="s">
        <v>20</v>
      </c>
      <c r="C34" s="96">
        <v>0</v>
      </c>
      <c r="D34" s="97">
        <v>1</v>
      </c>
      <c r="E34" s="29">
        <f>SUM(C34:D34)</f>
        <v>1</v>
      </c>
      <c r="F34" s="22">
        <v>0</v>
      </c>
      <c r="G34" s="38">
        <v>2</v>
      </c>
      <c r="H34" s="29">
        <f>SUM(F34:G34)</f>
        <v>2</v>
      </c>
      <c r="I34" s="65">
        <f t="shared" si="0"/>
        <v>0</v>
      </c>
      <c r="J34" s="66">
        <f t="shared" si="1"/>
        <v>-1</v>
      </c>
      <c r="K34" s="67">
        <f t="shared" si="2"/>
        <v>-1</v>
      </c>
    </row>
    <row r="35" spans="1:11" ht="16.5" customHeight="1" thickBot="1">
      <c r="A35" s="135"/>
      <c r="B35" s="4" t="s">
        <v>21</v>
      </c>
      <c r="C35" s="94">
        <v>0</v>
      </c>
      <c r="D35" s="95">
        <v>1</v>
      </c>
      <c r="E35" s="11">
        <f>SUM(C35:D35)</f>
        <v>1</v>
      </c>
      <c r="F35" s="9">
        <v>1</v>
      </c>
      <c r="G35" s="10">
        <v>1</v>
      </c>
      <c r="H35" s="11">
        <f>SUM(F35:G35)</f>
        <v>2</v>
      </c>
      <c r="I35" s="62">
        <f t="shared" si="0"/>
        <v>-1</v>
      </c>
      <c r="J35" s="63">
        <f t="shared" si="1"/>
        <v>0</v>
      </c>
      <c r="K35" s="64">
        <f t="shared" si="2"/>
        <v>-1</v>
      </c>
    </row>
    <row r="36" spans="1:11" ht="16.5" customHeight="1" thickBot="1" thickTop="1">
      <c r="A36" s="135"/>
      <c r="B36" s="13" t="s">
        <v>30</v>
      </c>
      <c r="C36" s="23">
        <f>SUM(C33:C35)</f>
        <v>5</v>
      </c>
      <c r="D36" s="39">
        <f>SUM(D33:D35)</f>
        <v>5</v>
      </c>
      <c r="E36" s="8">
        <f>SUM(E33:E35)</f>
        <v>10</v>
      </c>
      <c r="F36" s="23">
        <f>SUM(F33:F35)</f>
        <v>7</v>
      </c>
      <c r="G36" s="39">
        <f>SUM(G33:G35)</f>
        <v>7</v>
      </c>
      <c r="H36" s="8">
        <f>SUM(H33:H35)</f>
        <v>14</v>
      </c>
      <c r="I36" s="71">
        <f t="shared" si="0"/>
        <v>-2</v>
      </c>
      <c r="J36" s="72">
        <f t="shared" si="1"/>
        <v>-2</v>
      </c>
      <c r="K36" s="73">
        <f t="shared" si="2"/>
        <v>-4</v>
      </c>
    </row>
    <row r="37" spans="1:11" ht="16.5" customHeight="1" thickBot="1">
      <c r="A37" s="136"/>
      <c r="B37" s="14" t="s">
        <v>31</v>
      </c>
      <c r="C37" s="24">
        <f aca="true" t="shared" si="7" ref="C37:H37">SUM(C36,C32,C27,C23)</f>
        <v>50</v>
      </c>
      <c r="D37" s="40">
        <f t="shared" si="7"/>
        <v>54</v>
      </c>
      <c r="E37" s="34">
        <f t="shared" si="7"/>
        <v>104</v>
      </c>
      <c r="F37" s="24">
        <f t="shared" si="7"/>
        <v>47</v>
      </c>
      <c r="G37" s="40">
        <f t="shared" si="7"/>
        <v>52</v>
      </c>
      <c r="H37" s="34">
        <f t="shared" si="7"/>
        <v>99</v>
      </c>
      <c r="I37" s="74">
        <f t="shared" si="0"/>
        <v>3</v>
      </c>
      <c r="J37" s="75">
        <f t="shared" si="1"/>
        <v>2</v>
      </c>
      <c r="K37" s="76">
        <f t="shared" si="2"/>
        <v>5</v>
      </c>
    </row>
    <row r="38" spans="2:11" ht="16.5" customHeight="1">
      <c r="B38" s="101" t="s">
        <v>44</v>
      </c>
      <c r="I38" s="80"/>
      <c r="J38" s="80"/>
      <c r="K38" s="80"/>
    </row>
    <row r="39" spans="1:11" ht="16.5" customHeight="1">
      <c r="A39" s="128" t="s">
        <v>38</v>
      </c>
      <c r="B39" s="128"/>
      <c r="C39" s="52">
        <f>SUM(C37,C20)</f>
        <v>120</v>
      </c>
      <c r="D39" s="54">
        <f aca="true" t="shared" si="8" ref="C39:H39">SUM(D37,D20)</f>
        <v>129</v>
      </c>
      <c r="E39" s="53">
        <f t="shared" si="8"/>
        <v>249</v>
      </c>
      <c r="F39" s="52">
        <f t="shared" si="8"/>
        <v>111</v>
      </c>
      <c r="G39" s="54">
        <f t="shared" si="8"/>
        <v>124</v>
      </c>
      <c r="H39" s="53">
        <f t="shared" si="8"/>
        <v>235</v>
      </c>
      <c r="I39" s="81">
        <f>C39-F39</f>
        <v>9</v>
      </c>
      <c r="J39" s="82">
        <f>D39-G39</f>
        <v>5</v>
      </c>
      <c r="K39" s="83">
        <f>E39-H39</f>
        <v>14</v>
      </c>
    </row>
    <row r="40" spans="1:11" ht="16.5" customHeight="1" hidden="1">
      <c r="A40" s="128" t="s">
        <v>32</v>
      </c>
      <c r="B40" s="128"/>
      <c r="C40" s="87">
        <f>C20-C37</f>
        <v>20</v>
      </c>
      <c r="D40" s="88">
        <f>D20-D37</f>
        <v>21</v>
      </c>
      <c r="E40" s="89">
        <f>E20-E37</f>
        <v>41</v>
      </c>
      <c r="F40" s="87">
        <f>F20-F37</f>
        <v>17</v>
      </c>
      <c r="G40" s="88">
        <f>G20-G37</f>
        <v>20</v>
      </c>
      <c r="H40" s="89">
        <f>H20-H37</f>
        <v>37</v>
      </c>
      <c r="I40" s="5"/>
      <c r="J40" s="6"/>
      <c r="K40" s="6"/>
    </row>
    <row r="41" spans="1:11" ht="16.5" customHeight="1" hidden="1">
      <c r="A41" s="128" t="s">
        <v>33</v>
      </c>
      <c r="B41" s="128"/>
      <c r="C41" s="84">
        <f>C20/C37</f>
        <v>1.4</v>
      </c>
      <c r="D41" s="85">
        <f>D20/D37</f>
        <v>1.3888888888888888</v>
      </c>
      <c r="E41" s="86">
        <f>E20/E37</f>
        <v>1.3942307692307692</v>
      </c>
      <c r="F41" s="84">
        <f>F20/F37</f>
        <v>1.3617021276595744</v>
      </c>
      <c r="G41" s="85">
        <f>G20/G37</f>
        <v>1.3846153846153846</v>
      </c>
      <c r="H41" s="86">
        <f>H20/H37</f>
        <v>1.3737373737373737</v>
      </c>
      <c r="I41" s="7"/>
      <c r="J41" s="55"/>
      <c r="K41" s="55"/>
    </row>
    <row r="42" ht="16.5" customHeight="1"/>
  </sheetData>
  <mergeCells count="13">
    <mergeCell ref="A39:B39"/>
    <mergeCell ref="A40:B40"/>
    <mergeCell ref="A41:B41"/>
    <mergeCell ref="A2:A4"/>
    <mergeCell ref="B2:B4"/>
    <mergeCell ref="A5:A20"/>
    <mergeCell ref="A21:A37"/>
    <mergeCell ref="I2:K2"/>
    <mergeCell ref="I3:K3"/>
    <mergeCell ref="C2:E2"/>
    <mergeCell ref="C3:E3"/>
    <mergeCell ref="F2:H2"/>
    <mergeCell ref="F3:H3"/>
  </mergeCells>
  <printOptions/>
  <pageMargins left="0.69" right="0.2"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kitamurayuuji</dc:creator>
  <cp:keywords/>
  <dc:description/>
  <cp:lastModifiedBy>yabukitakashi</cp:lastModifiedBy>
  <cp:lastPrinted>2006-02-09T00:46:49Z</cp:lastPrinted>
  <dcterms:created xsi:type="dcterms:W3CDTF">2005-08-27T02:26:54Z</dcterms:created>
  <dcterms:modified xsi:type="dcterms:W3CDTF">2006-02-09T00:47:24Z</dcterms:modified>
  <cp:category/>
  <cp:version/>
  <cp:contentType/>
  <cp:contentStatus/>
</cp:coreProperties>
</file>