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第８表" sheetId="1" r:id="rId1"/>
  </sheets>
  <definedNames>
    <definedName name="_xlnm.Print_Area" localSheetId="0">'第８表'!#REF!</definedName>
  </definedNames>
  <calcPr fullCalcOnLoad="1"/>
</workbook>
</file>

<file path=xl/sharedStrings.xml><?xml version="1.0" encoding="utf-8"?>
<sst xmlns="http://schemas.openxmlformats.org/spreadsheetml/2006/main" count="57" uniqueCount="42">
  <si>
    <t>第８表　市 町 村 別 ， 事 業 所 規 模 別 民 営 事 業 所 数 及 び 従 業 者 数</t>
  </si>
  <si>
    <t>市 町 村</t>
  </si>
  <si>
    <t>総  数</t>
  </si>
  <si>
    <t>０人</t>
  </si>
  <si>
    <t>１～４人</t>
  </si>
  <si>
    <t>５～９人</t>
  </si>
  <si>
    <t>１０～１９人</t>
  </si>
  <si>
    <t>２０～２９人</t>
  </si>
  <si>
    <t>３０～４９人</t>
  </si>
  <si>
    <t>５０～９９人</t>
  </si>
  <si>
    <t>１００人以上</t>
  </si>
  <si>
    <t>事業所数</t>
  </si>
  <si>
    <t>従業者数</t>
  </si>
  <si>
    <t>県    計</t>
  </si>
  <si>
    <t>市    計</t>
  </si>
  <si>
    <t>郡    計</t>
  </si>
  <si>
    <t>鳥 取 市</t>
  </si>
  <si>
    <t>米 子 市</t>
  </si>
  <si>
    <t>倉 吉 市</t>
  </si>
  <si>
    <t>境 港 市</t>
  </si>
  <si>
    <t>岩 美 郡</t>
  </si>
  <si>
    <t>岩 美 町</t>
  </si>
  <si>
    <t>八 頭 郡</t>
  </si>
  <si>
    <t>若 桜 町</t>
  </si>
  <si>
    <t>智 頭 町</t>
  </si>
  <si>
    <t>八 頭 町</t>
  </si>
  <si>
    <t>東 伯 郡</t>
  </si>
  <si>
    <t>三 朝 町</t>
  </si>
  <si>
    <t>湯梨浜町</t>
  </si>
  <si>
    <t>琴 浦 町</t>
  </si>
  <si>
    <t>北 栄 町</t>
  </si>
  <si>
    <t>西 伯 郡</t>
  </si>
  <si>
    <t>日吉津村</t>
  </si>
  <si>
    <t>大 山 町</t>
  </si>
  <si>
    <t>南 部 町</t>
  </si>
  <si>
    <t>伯 耆 町</t>
  </si>
  <si>
    <t>日 野 郡</t>
  </si>
  <si>
    <t>日 南 町</t>
  </si>
  <si>
    <t>日 野 町</t>
  </si>
  <si>
    <t>江 府 町</t>
  </si>
  <si>
    <t>＊「０人」は、当該事業所に所属する従業者が１人もおらず、他の会社など別経営の事業所から派遣されている人のみで事業活動が行われている事業所をいう。</t>
  </si>
  <si>
    <t>（単位：事業所，人）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</si>
</sst>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0_ ;_ * \-#,##0.0_ ;_ * &quot;-&quot;?_ ;_ @_ "/>
    <numFmt numFmtId="178" formatCode="#,##0_ "/>
    <numFmt numFmtId="179" formatCode="#,##0.0_ "/>
    <numFmt numFmtId="180" formatCode="#,##0;&quot;△ &quot;#,##0"/>
    <numFmt numFmtId="181" formatCode="&quot;△&quot;\ #,##0;&quot;▲&quot;\ #,##0"/>
    <numFmt numFmtId="182" formatCode="#,###_0;&quot;△ &quot;#,###_0"/>
  </numFmts>
  <fonts count="6">
    <font>
      <sz val="10"/>
      <name val="ＭＳ 明朝"/>
      <family val="1"/>
    </font>
    <font>
      <sz val="6"/>
      <name val="ＭＳ Ｐ明朝"/>
      <family val="1"/>
    </font>
    <font>
      <sz val="16"/>
      <name val="ＭＳ 明朝"/>
      <family val="1"/>
    </font>
    <font>
      <sz val="14"/>
      <name val="ＭＳ 明朝"/>
      <family val="1"/>
    </font>
    <font>
      <sz val="11"/>
      <name val="ＭＳ 明朝"/>
      <family val="1"/>
    </font>
    <font>
      <sz val="11"/>
      <name val="ＭＳ ゴシック"/>
      <family val="3"/>
    </font>
  </fonts>
  <fills count="2">
    <fill>
      <patternFill/>
    </fill>
    <fill>
      <patternFill patternType="gray125"/>
    </fill>
  </fills>
  <borders count="15">
    <border>
      <left/>
      <right/>
      <top/>
      <bottom/>
      <diagonal/>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2" xfId="0" applyFont="1" applyBorder="1" applyAlignment="1">
      <alignment horizontal="center" vertical="center"/>
    </xf>
    <xf numFmtId="41" fontId="5" fillId="0" borderId="2" xfId="0" applyNumberFormat="1" applyFont="1" applyBorder="1" applyAlignment="1">
      <alignment vertical="center"/>
    </xf>
    <xf numFmtId="41" fontId="5" fillId="0" borderId="3" xfId="0" applyNumberFormat="1" applyFont="1" applyBorder="1" applyAlignment="1">
      <alignment vertical="center"/>
    </xf>
    <xf numFmtId="41" fontId="5" fillId="0" borderId="1" xfId="0" applyNumberFormat="1" applyFont="1" applyBorder="1" applyAlignment="1">
      <alignment vertical="center"/>
    </xf>
    <xf numFmtId="41" fontId="5" fillId="0" borderId="11" xfId="0" applyNumberFormat="1" applyFont="1" applyBorder="1" applyAlignment="1">
      <alignment vertical="center"/>
    </xf>
    <xf numFmtId="0" fontId="5" fillId="0" borderId="12" xfId="0" applyFont="1" applyBorder="1" applyAlignment="1">
      <alignment horizontal="center" vertical="center"/>
    </xf>
    <xf numFmtId="41" fontId="5" fillId="0" borderId="12" xfId="0" applyNumberFormat="1" applyFont="1" applyBorder="1" applyAlignment="1">
      <alignment vertical="center"/>
    </xf>
    <xf numFmtId="41" fontId="5" fillId="0" borderId="13" xfId="0" applyNumberFormat="1" applyFont="1" applyBorder="1" applyAlignment="1">
      <alignment vertical="center"/>
    </xf>
    <xf numFmtId="41" fontId="5" fillId="0" borderId="4" xfId="0" applyNumberFormat="1" applyFont="1" applyBorder="1" applyAlignment="1">
      <alignment vertical="center"/>
    </xf>
    <xf numFmtId="41" fontId="5" fillId="0" borderId="0" xfId="0" applyNumberFormat="1" applyFont="1" applyBorder="1" applyAlignment="1">
      <alignment vertical="center"/>
    </xf>
    <xf numFmtId="0" fontId="5" fillId="0" borderId="5" xfId="0" applyFont="1" applyBorder="1" applyAlignment="1">
      <alignment horizontal="center" vertical="center"/>
    </xf>
    <xf numFmtId="41" fontId="5" fillId="0" borderId="5" xfId="0" applyNumberFormat="1" applyFont="1" applyBorder="1" applyAlignment="1">
      <alignment vertical="center"/>
    </xf>
    <xf numFmtId="41" fontId="5" fillId="0" borderId="6" xfId="0" applyNumberFormat="1" applyFont="1" applyBorder="1" applyAlignment="1">
      <alignment vertical="center"/>
    </xf>
    <xf numFmtId="41" fontId="5" fillId="0" borderId="7" xfId="0" applyNumberFormat="1" applyFont="1" applyBorder="1" applyAlignment="1">
      <alignment vertical="center"/>
    </xf>
    <xf numFmtId="41" fontId="5" fillId="0" borderId="14" xfId="0" applyNumberFormat="1" applyFont="1" applyBorder="1" applyAlignment="1">
      <alignment vertical="center"/>
    </xf>
    <xf numFmtId="0" fontId="4" fillId="0" borderId="12" xfId="0" applyFont="1" applyBorder="1" applyAlignment="1">
      <alignment horizontal="center" vertical="center"/>
    </xf>
    <xf numFmtId="41" fontId="4" fillId="0" borderId="12" xfId="0" applyNumberFormat="1" applyFont="1" applyBorder="1" applyAlignment="1">
      <alignment vertical="center"/>
    </xf>
    <xf numFmtId="41" fontId="4" fillId="0" borderId="13" xfId="0" applyNumberFormat="1" applyFont="1" applyBorder="1" applyAlignment="1">
      <alignment vertical="center"/>
    </xf>
    <xf numFmtId="41" fontId="4" fillId="0" borderId="4" xfId="0" applyNumberFormat="1" applyFont="1" applyBorder="1" applyAlignment="1">
      <alignment vertical="center"/>
    </xf>
    <xf numFmtId="41" fontId="4" fillId="0" borderId="0" xfId="0" applyNumberFormat="1" applyFont="1" applyBorder="1" applyAlignment="1">
      <alignment vertical="center"/>
    </xf>
    <xf numFmtId="0" fontId="4" fillId="0" borderId="5" xfId="0" applyFont="1" applyBorder="1" applyAlignment="1">
      <alignment horizontal="center" vertical="center"/>
    </xf>
    <xf numFmtId="41" fontId="4" fillId="0" borderId="5" xfId="0" applyNumberFormat="1" applyFont="1" applyBorder="1" applyAlignment="1">
      <alignment vertical="center"/>
    </xf>
    <xf numFmtId="41" fontId="4" fillId="0" borderId="6" xfId="0" applyNumberFormat="1" applyFont="1" applyBorder="1" applyAlignment="1">
      <alignment vertical="center"/>
    </xf>
    <xf numFmtId="41" fontId="4" fillId="0" borderId="7" xfId="0" applyNumberFormat="1" applyFont="1" applyBorder="1" applyAlignment="1">
      <alignment vertical="center"/>
    </xf>
    <xf numFmtId="41" fontId="4" fillId="0" borderId="14"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3"/>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15" sqref="A15"/>
    </sheetView>
  </sheetViews>
  <sheetFormatPr defaultColWidth="9.00390625" defaultRowHeight="12.75"/>
  <cols>
    <col min="1" max="2" width="10.75390625" style="3" customWidth="1"/>
    <col min="3" max="3" width="11.00390625" style="3" customWidth="1"/>
    <col min="4" max="18" width="10.75390625" style="3" customWidth="1"/>
    <col min="19" max="16384" width="9.125" style="3" customWidth="1"/>
  </cols>
  <sheetData>
    <row r="1" spans="1:18" ht="27" customHeight="1">
      <c r="A1" s="1" t="s">
        <v>0</v>
      </c>
      <c r="B1" s="1"/>
      <c r="C1" s="1"/>
      <c r="D1" s="1"/>
      <c r="E1" s="1"/>
      <c r="F1" s="1"/>
      <c r="G1" s="1"/>
      <c r="H1" s="1"/>
      <c r="I1" s="1"/>
      <c r="J1" s="1"/>
      <c r="K1" s="1"/>
      <c r="L1" s="1"/>
      <c r="M1" s="2"/>
      <c r="N1" s="2"/>
      <c r="O1" s="2"/>
      <c r="P1" s="2"/>
      <c r="Q1" s="2"/>
      <c r="R1" s="2"/>
    </row>
    <row r="2" ht="23.25" customHeight="1">
      <c r="Q2" s="4" t="s">
        <v>41</v>
      </c>
    </row>
    <row r="3" spans="1:18" s="10" customFormat="1" ht="18" customHeight="1">
      <c r="A3" s="5" t="s">
        <v>1</v>
      </c>
      <c r="B3" s="6" t="s">
        <v>2</v>
      </c>
      <c r="C3" s="7"/>
      <c r="D3" s="5" t="s">
        <v>3</v>
      </c>
      <c r="E3" s="8" t="s">
        <v>4</v>
      </c>
      <c r="F3" s="9"/>
      <c r="G3" s="8" t="s">
        <v>5</v>
      </c>
      <c r="H3" s="9"/>
      <c r="I3" s="8" t="s">
        <v>6</v>
      </c>
      <c r="J3" s="9"/>
      <c r="K3" s="8" t="s">
        <v>7</v>
      </c>
      <c r="L3" s="9"/>
      <c r="M3" s="8" t="s">
        <v>8</v>
      </c>
      <c r="N3" s="9"/>
      <c r="O3" s="8" t="s">
        <v>9</v>
      </c>
      <c r="P3" s="9"/>
      <c r="Q3" s="8" t="s">
        <v>10</v>
      </c>
      <c r="R3" s="9"/>
    </row>
    <row r="4" spans="1:18" s="10" customFormat="1" ht="18" customHeight="1">
      <c r="A4" s="11"/>
      <c r="B4" s="12"/>
      <c r="C4" s="13"/>
      <c r="D4" s="14"/>
      <c r="E4" s="15"/>
      <c r="F4" s="16"/>
      <c r="G4" s="15"/>
      <c r="H4" s="16"/>
      <c r="I4" s="15"/>
      <c r="J4" s="16"/>
      <c r="K4" s="15"/>
      <c r="L4" s="16"/>
      <c r="M4" s="15"/>
      <c r="N4" s="16"/>
      <c r="O4" s="15"/>
      <c r="P4" s="16"/>
      <c r="Q4" s="15"/>
      <c r="R4" s="16"/>
    </row>
    <row r="5" spans="1:18" s="10" customFormat="1" ht="18" customHeight="1">
      <c r="A5" s="14"/>
      <c r="B5" s="17" t="s">
        <v>11</v>
      </c>
      <c r="C5" s="18" t="s">
        <v>12</v>
      </c>
      <c r="D5" s="19" t="s">
        <v>11</v>
      </c>
      <c r="E5" s="20" t="s">
        <v>11</v>
      </c>
      <c r="F5" s="18" t="s">
        <v>12</v>
      </c>
      <c r="G5" s="17" t="s">
        <v>11</v>
      </c>
      <c r="H5" s="18" t="s">
        <v>12</v>
      </c>
      <c r="I5" s="17" t="s">
        <v>11</v>
      </c>
      <c r="J5" s="18" t="s">
        <v>12</v>
      </c>
      <c r="K5" s="17" t="s">
        <v>11</v>
      </c>
      <c r="L5" s="18" t="s">
        <v>12</v>
      </c>
      <c r="M5" s="17" t="s">
        <v>11</v>
      </c>
      <c r="N5" s="18" t="s">
        <v>12</v>
      </c>
      <c r="O5" s="17" t="s">
        <v>11</v>
      </c>
      <c r="P5" s="18" t="s">
        <v>12</v>
      </c>
      <c r="Q5" s="17" t="s">
        <v>11</v>
      </c>
      <c r="R5" s="18" t="s">
        <v>12</v>
      </c>
    </row>
    <row r="6" spans="1:18" s="10" customFormat="1" ht="18" customHeight="1">
      <c r="A6" s="21" t="s">
        <v>13</v>
      </c>
      <c r="B6" s="22">
        <f aca="true" t="shared" si="0" ref="B6:R6">B7+B8</f>
        <v>27556</v>
      </c>
      <c r="C6" s="23">
        <f t="shared" si="0"/>
        <v>231654</v>
      </c>
      <c r="D6" s="24">
        <f t="shared" si="0"/>
        <v>27</v>
      </c>
      <c r="E6" s="25">
        <f t="shared" si="0"/>
        <v>16945</v>
      </c>
      <c r="F6" s="25">
        <f t="shared" si="0"/>
        <v>34916</v>
      </c>
      <c r="G6" s="22">
        <f t="shared" si="0"/>
        <v>5310</v>
      </c>
      <c r="H6" s="23">
        <f t="shared" si="0"/>
        <v>34744</v>
      </c>
      <c r="I6" s="25">
        <f t="shared" si="0"/>
        <v>2999</v>
      </c>
      <c r="J6" s="25">
        <f t="shared" si="0"/>
        <v>40235</v>
      </c>
      <c r="K6" s="22">
        <f t="shared" si="0"/>
        <v>1006</v>
      </c>
      <c r="L6" s="23">
        <f t="shared" si="0"/>
        <v>23919</v>
      </c>
      <c r="M6" s="25">
        <f t="shared" si="0"/>
        <v>649</v>
      </c>
      <c r="N6" s="25">
        <f t="shared" si="0"/>
        <v>24108</v>
      </c>
      <c r="O6" s="22">
        <f t="shared" si="0"/>
        <v>403</v>
      </c>
      <c r="P6" s="23">
        <f t="shared" si="0"/>
        <v>27498</v>
      </c>
      <c r="Q6" s="25">
        <f t="shared" si="0"/>
        <v>217</v>
      </c>
      <c r="R6" s="23">
        <f t="shared" si="0"/>
        <v>46234</v>
      </c>
    </row>
    <row r="7" spans="1:18" s="10" customFormat="1" ht="18" customHeight="1">
      <c r="A7" s="26" t="s">
        <v>14</v>
      </c>
      <c r="B7" s="27">
        <f aca="true" t="shared" si="1" ref="B7:R7">SUM(B9:B12)</f>
        <v>21384</v>
      </c>
      <c r="C7" s="28">
        <f t="shared" si="1"/>
        <v>188193</v>
      </c>
      <c r="D7" s="29">
        <f t="shared" si="1"/>
        <v>22</v>
      </c>
      <c r="E7" s="30">
        <f t="shared" si="1"/>
        <v>12858</v>
      </c>
      <c r="F7" s="30">
        <f t="shared" si="1"/>
        <v>26787</v>
      </c>
      <c r="G7" s="27">
        <f t="shared" si="1"/>
        <v>4289</v>
      </c>
      <c r="H7" s="28">
        <f t="shared" si="1"/>
        <v>28032</v>
      </c>
      <c r="I7" s="30">
        <f t="shared" si="1"/>
        <v>2366</v>
      </c>
      <c r="J7" s="30">
        <f t="shared" si="1"/>
        <v>31808</v>
      </c>
      <c r="K7" s="27">
        <f t="shared" si="1"/>
        <v>830</v>
      </c>
      <c r="L7" s="28">
        <f t="shared" si="1"/>
        <v>19671</v>
      </c>
      <c r="M7" s="30">
        <f t="shared" si="1"/>
        <v>515</v>
      </c>
      <c r="N7" s="30">
        <f t="shared" si="1"/>
        <v>19093</v>
      </c>
      <c r="O7" s="27">
        <f t="shared" si="1"/>
        <v>316</v>
      </c>
      <c r="P7" s="28">
        <f t="shared" si="1"/>
        <v>21593</v>
      </c>
      <c r="Q7" s="30">
        <f t="shared" si="1"/>
        <v>188</v>
      </c>
      <c r="R7" s="28">
        <f t="shared" si="1"/>
        <v>41209</v>
      </c>
    </row>
    <row r="8" spans="1:18" s="10" customFormat="1" ht="18" customHeight="1">
      <c r="A8" s="31" t="s">
        <v>15</v>
      </c>
      <c r="B8" s="32">
        <f aca="true" t="shared" si="2" ref="B8:R8">SUM(B13,B15,B19,B24,B29)</f>
        <v>6172</v>
      </c>
      <c r="C8" s="33">
        <f t="shared" si="2"/>
        <v>43461</v>
      </c>
      <c r="D8" s="34">
        <f t="shared" si="2"/>
        <v>5</v>
      </c>
      <c r="E8" s="35">
        <f t="shared" si="2"/>
        <v>4087</v>
      </c>
      <c r="F8" s="35">
        <f t="shared" si="2"/>
        <v>8129</v>
      </c>
      <c r="G8" s="32">
        <f t="shared" si="2"/>
        <v>1021</v>
      </c>
      <c r="H8" s="33">
        <f t="shared" si="2"/>
        <v>6712</v>
      </c>
      <c r="I8" s="35">
        <f t="shared" si="2"/>
        <v>633</v>
      </c>
      <c r="J8" s="35">
        <f t="shared" si="2"/>
        <v>8427</v>
      </c>
      <c r="K8" s="32">
        <f t="shared" si="2"/>
        <v>176</v>
      </c>
      <c r="L8" s="33">
        <f t="shared" si="2"/>
        <v>4248</v>
      </c>
      <c r="M8" s="35">
        <f t="shared" si="2"/>
        <v>134</v>
      </c>
      <c r="N8" s="35">
        <f t="shared" si="2"/>
        <v>5015</v>
      </c>
      <c r="O8" s="32">
        <f t="shared" si="2"/>
        <v>87</v>
      </c>
      <c r="P8" s="33">
        <f t="shared" si="2"/>
        <v>5905</v>
      </c>
      <c r="Q8" s="35">
        <f t="shared" si="2"/>
        <v>29</v>
      </c>
      <c r="R8" s="33">
        <f t="shared" si="2"/>
        <v>5025</v>
      </c>
    </row>
    <row r="9" spans="1:18" s="10" customFormat="1" ht="18" customHeight="1">
      <c r="A9" s="36" t="s">
        <v>16</v>
      </c>
      <c r="B9" s="37">
        <f>SUM(D9,E9,G9,I9,K9,M9,O9,Q9)</f>
        <v>9535</v>
      </c>
      <c r="C9" s="38">
        <f>SUM(F9,H9,J9,L9,N9,P9,R9)</f>
        <v>84878</v>
      </c>
      <c r="D9" s="39">
        <v>8</v>
      </c>
      <c r="E9" s="40">
        <v>5826</v>
      </c>
      <c r="F9" s="40">
        <v>11952</v>
      </c>
      <c r="G9" s="37">
        <v>1845</v>
      </c>
      <c r="H9" s="38">
        <v>12077</v>
      </c>
      <c r="I9" s="40">
        <v>1022</v>
      </c>
      <c r="J9" s="40">
        <v>13854</v>
      </c>
      <c r="K9" s="37">
        <v>374</v>
      </c>
      <c r="L9" s="38">
        <v>8877</v>
      </c>
      <c r="M9" s="40">
        <v>240</v>
      </c>
      <c r="N9" s="40">
        <v>8915</v>
      </c>
      <c r="O9" s="37">
        <v>129</v>
      </c>
      <c r="P9" s="38">
        <v>8757</v>
      </c>
      <c r="Q9" s="40">
        <v>91</v>
      </c>
      <c r="R9" s="38">
        <v>20446</v>
      </c>
    </row>
    <row r="10" spans="1:18" s="10" customFormat="1" ht="18" customHeight="1">
      <c r="A10" s="36" t="s">
        <v>17</v>
      </c>
      <c r="B10" s="37">
        <f>SUM(D10,E10,G10,I10,K10,M10,O10,Q10)</f>
        <v>7107</v>
      </c>
      <c r="C10" s="38">
        <f>SUM(F10,H10,J10,L10,N10,P10,R10)</f>
        <v>65825</v>
      </c>
      <c r="D10" s="39">
        <v>5</v>
      </c>
      <c r="E10" s="40">
        <v>4089</v>
      </c>
      <c r="F10" s="40">
        <v>8723</v>
      </c>
      <c r="G10" s="37">
        <v>1528</v>
      </c>
      <c r="H10" s="38">
        <v>9981</v>
      </c>
      <c r="I10" s="40">
        <v>839</v>
      </c>
      <c r="J10" s="40">
        <v>11242</v>
      </c>
      <c r="K10" s="37">
        <v>293</v>
      </c>
      <c r="L10" s="38">
        <v>6960</v>
      </c>
      <c r="M10" s="40">
        <v>169</v>
      </c>
      <c r="N10" s="40">
        <v>6283</v>
      </c>
      <c r="O10" s="37">
        <v>118</v>
      </c>
      <c r="P10" s="38">
        <v>8090</v>
      </c>
      <c r="Q10" s="40">
        <v>66</v>
      </c>
      <c r="R10" s="38">
        <v>14546</v>
      </c>
    </row>
    <row r="11" spans="1:18" s="10" customFormat="1" ht="18" customHeight="1">
      <c r="A11" s="36" t="s">
        <v>18</v>
      </c>
      <c r="B11" s="37">
        <f>SUM(D11,E11,G11,I11,K11,M11,O11,Q11)</f>
        <v>3140</v>
      </c>
      <c r="C11" s="38">
        <f>SUM(F11,H11,J11,L11,N11,P11,R11)</f>
        <v>24032</v>
      </c>
      <c r="D11" s="39">
        <v>4</v>
      </c>
      <c r="E11" s="40">
        <v>2006</v>
      </c>
      <c r="F11" s="40">
        <v>4106</v>
      </c>
      <c r="G11" s="37">
        <v>591</v>
      </c>
      <c r="H11" s="38">
        <v>3842</v>
      </c>
      <c r="I11" s="40">
        <v>319</v>
      </c>
      <c r="J11" s="40">
        <v>4221</v>
      </c>
      <c r="K11" s="37">
        <v>96</v>
      </c>
      <c r="L11" s="38">
        <v>2232</v>
      </c>
      <c r="M11" s="40">
        <v>62</v>
      </c>
      <c r="N11" s="40">
        <v>2251</v>
      </c>
      <c r="O11" s="37">
        <v>41</v>
      </c>
      <c r="P11" s="38">
        <v>2897</v>
      </c>
      <c r="Q11" s="40">
        <v>21</v>
      </c>
      <c r="R11" s="38">
        <v>4483</v>
      </c>
    </row>
    <row r="12" spans="1:18" s="10" customFormat="1" ht="18" customHeight="1">
      <c r="A12" s="36" t="s">
        <v>19</v>
      </c>
      <c r="B12" s="37">
        <f>SUM(D12,E12,G12,I12,K12,M12,O12,Q12)</f>
        <v>1602</v>
      </c>
      <c r="C12" s="38">
        <f>SUM(F12,H12,J12,L12,N12,P12,R12)</f>
        <v>13458</v>
      </c>
      <c r="D12" s="39">
        <v>5</v>
      </c>
      <c r="E12" s="40">
        <v>937</v>
      </c>
      <c r="F12" s="40">
        <v>2006</v>
      </c>
      <c r="G12" s="37">
        <v>325</v>
      </c>
      <c r="H12" s="38">
        <v>2132</v>
      </c>
      <c r="I12" s="40">
        <v>186</v>
      </c>
      <c r="J12" s="40">
        <v>2491</v>
      </c>
      <c r="K12" s="37">
        <v>67</v>
      </c>
      <c r="L12" s="38">
        <v>1602</v>
      </c>
      <c r="M12" s="40">
        <v>44</v>
      </c>
      <c r="N12" s="40">
        <v>1644</v>
      </c>
      <c r="O12" s="37">
        <v>28</v>
      </c>
      <c r="P12" s="38">
        <v>1849</v>
      </c>
      <c r="Q12" s="40">
        <v>10</v>
      </c>
      <c r="R12" s="38">
        <v>1734</v>
      </c>
    </row>
    <row r="13" spans="1:18" s="10" customFormat="1" ht="18" customHeight="1">
      <c r="A13" s="21" t="s">
        <v>20</v>
      </c>
      <c r="B13" s="22">
        <f aca="true" t="shared" si="3" ref="B13:R13">SUM(B14:B14)</f>
        <v>407</v>
      </c>
      <c r="C13" s="23">
        <f t="shared" si="3"/>
        <v>3004</v>
      </c>
      <c r="D13" s="24">
        <f t="shared" si="3"/>
        <v>0</v>
      </c>
      <c r="E13" s="25">
        <f t="shared" si="3"/>
        <v>278</v>
      </c>
      <c r="F13" s="25">
        <f t="shared" si="3"/>
        <v>556</v>
      </c>
      <c r="G13" s="22">
        <f t="shared" si="3"/>
        <v>61</v>
      </c>
      <c r="H13" s="23">
        <f t="shared" si="3"/>
        <v>393</v>
      </c>
      <c r="I13" s="25">
        <f t="shared" si="3"/>
        <v>31</v>
      </c>
      <c r="J13" s="25">
        <f t="shared" si="3"/>
        <v>403</v>
      </c>
      <c r="K13" s="22">
        <f t="shared" si="3"/>
        <v>18</v>
      </c>
      <c r="L13" s="23">
        <f t="shared" si="3"/>
        <v>436</v>
      </c>
      <c r="M13" s="25">
        <f t="shared" si="3"/>
        <v>12</v>
      </c>
      <c r="N13" s="25">
        <f t="shared" si="3"/>
        <v>462</v>
      </c>
      <c r="O13" s="22">
        <f t="shared" si="3"/>
        <v>5</v>
      </c>
      <c r="P13" s="23">
        <f t="shared" si="3"/>
        <v>343</v>
      </c>
      <c r="Q13" s="25">
        <f t="shared" si="3"/>
        <v>2</v>
      </c>
      <c r="R13" s="23">
        <f t="shared" si="3"/>
        <v>411</v>
      </c>
    </row>
    <row r="14" spans="1:18" s="10" customFormat="1" ht="18" customHeight="1">
      <c r="A14" s="36" t="s">
        <v>21</v>
      </c>
      <c r="B14" s="37">
        <f>SUM(D14,E14,G14,I14,K14,M14,O14,Q14)</f>
        <v>407</v>
      </c>
      <c r="C14" s="38">
        <f>SUM(F14,H14,J14,L14,N14,P14,R14)</f>
        <v>3004</v>
      </c>
      <c r="D14" s="39">
        <v>0</v>
      </c>
      <c r="E14" s="40">
        <v>278</v>
      </c>
      <c r="F14" s="40">
        <v>556</v>
      </c>
      <c r="G14" s="37">
        <v>61</v>
      </c>
      <c r="H14" s="38">
        <v>393</v>
      </c>
      <c r="I14" s="40">
        <v>31</v>
      </c>
      <c r="J14" s="40">
        <v>403</v>
      </c>
      <c r="K14" s="37">
        <v>18</v>
      </c>
      <c r="L14" s="38">
        <v>436</v>
      </c>
      <c r="M14" s="40">
        <v>12</v>
      </c>
      <c r="N14" s="40">
        <v>462</v>
      </c>
      <c r="O14" s="37">
        <v>5</v>
      </c>
      <c r="P14" s="38">
        <v>343</v>
      </c>
      <c r="Q14" s="40">
        <v>2</v>
      </c>
      <c r="R14" s="38">
        <v>411</v>
      </c>
    </row>
    <row r="15" spans="1:18" s="10" customFormat="1" ht="18" customHeight="1">
      <c r="A15" s="21" t="s">
        <v>22</v>
      </c>
      <c r="B15" s="22">
        <f aca="true" t="shared" si="4" ref="B15:R15">SUM(B16:B18)</f>
        <v>1152</v>
      </c>
      <c r="C15" s="23">
        <f t="shared" si="4"/>
        <v>6671</v>
      </c>
      <c r="D15" s="24">
        <f t="shared" si="4"/>
        <v>1</v>
      </c>
      <c r="E15" s="25">
        <f t="shared" si="4"/>
        <v>785</v>
      </c>
      <c r="F15" s="25">
        <f t="shared" si="4"/>
        <v>1509</v>
      </c>
      <c r="G15" s="22">
        <f t="shared" si="4"/>
        <v>188</v>
      </c>
      <c r="H15" s="23">
        <f t="shared" si="4"/>
        <v>1255</v>
      </c>
      <c r="I15" s="25">
        <f t="shared" si="4"/>
        <v>112</v>
      </c>
      <c r="J15" s="25">
        <f t="shared" si="4"/>
        <v>1456</v>
      </c>
      <c r="K15" s="22">
        <f t="shared" si="4"/>
        <v>30</v>
      </c>
      <c r="L15" s="23">
        <f t="shared" si="4"/>
        <v>739</v>
      </c>
      <c r="M15" s="25">
        <f t="shared" si="4"/>
        <v>26</v>
      </c>
      <c r="N15" s="25">
        <f t="shared" si="4"/>
        <v>962</v>
      </c>
      <c r="O15" s="22">
        <f t="shared" si="4"/>
        <v>9</v>
      </c>
      <c r="P15" s="23">
        <f t="shared" si="4"/>
        <v>555</v>
      </c>
      <c r="Q15" s="25">
        <f t="shared" si="4"/>
        <v>1</v>
      </c>
      <c r="R15" s="23">
        <f t="shared" si="4"/>
        <v>195</v>
      </c>
    </row>
    <row r="16" spans="1:18" s="10" customFormat="1" ht="18" customHeight="1">
      <c r="A16" s="36" t="s">
        <v>23</v>
      </c>
      <c r="B16" s="37">
        <f>SUM(D16,E16,G16,I16,K16,M16,O16,Q16)</f>
        <v>197</v>
      </c>
      <c r="C16" s="38">
        <f>SUM(F16,H16,J16,L16,N16,P16,R16)</f>
        <v>941</v>
      </c>
      <c r="D16" s="39">
        <v>0</v>
      </c>
      <c r="E16" s="40">
        <v>150</v>
      </c>
      <c r="F16" s="40">
        <v>274</v>
      </c>
      <c r="G16" s="37">
        <v>25</v>
      </c>
      <c r="H16" s="38">
        <v>157</v>
      </c>
      <c r="I16" s="40">
        <v>12</v>
      </c>
      <c r="J16" s="40">
        <v>155</v>
      </c>
      <c r="K16" s="37">
        <v>4</v>
      </c>
      <c r="L16" s="38">
        <v>102</v>
      </c>
      <c r="M16" s="40">
        <v>4</v>
      </c>
      <c r="N16" s="40">
        <v>149</v>
      </c>
      <c r="O16" s="37">
        <v>2</v>
      </c>
      <c r="P16" s="38">
        <v>104</v>
      </c>
      <c r="Q16" s="40">
        <v>0</v>
      </c>
      <c r="R16" s="38">
        <v>0</v>
      </c>
    </row>
    <row r="17" spans="1:18" s="10" customFormat="1" ht="18" customHeight="1">
      <c r="A17" s="36" t="s">
        <v>24</v>
      </c>
      <c r="B17" s="37">
        <f>SUM(D17,E17,G17,I17,K17,M17,O17,Q17)</f>
        <v>377</v>
      </c>
      <c r="C17" s="38">
        <f>SUM(F17,H17,J17,L17,N17,P17,R17)</f>
        <v>2318</v>
      </c>
      <c r="D17" s="39">
        <v>0</v>
      </c>
      <c r="E17" s="40">
        <v>255</v>
      </c>
      <c r="F17" s="40">
        <v>482</v>
      </c>
      <c r="G17" s="37">
        <v>61</v>
      </c>
      <c r="H17" s="38">
        <v>407</v>
      </c>
      <c r="I17" s="40">
        <v>39</v>
      </c>
      <c r="J17" s="40">
        <v>503</v>
      </c>
      <c r="K17" s="37">
        <v>10</v>
      </c>
      <c r="L17" s="38">
        <v>240</v>
      </c>
      <c r="M17" s="40">
        <v>8</v>
      </c>
      <c r="N17" s="40">
        <v>269</v>
      </c>
      <c r="O17" s="37">
        <v>3</v>
      </c>
      <c r="P17" s="38">
        <v>222</v>
      </c>
      <c r="Q17" s="40">
        <v>1</v>
      </c>
      <c r="R17" s="38">
        <v>195</v>
      </c>
    </row>
    <row r="18" spans="1:18" s="10" customFormat="1" ht="18" customHeight="1">
      <c r="A18" s="41" t="s">
        <v>25</v>
      </c>
      <c r="B18" s="42">
        <f>SUM(D18,E18,G18,I18,K18,M18,O18,Q18)</f>
        <v>578</v>
      </c>
      <c r="C18" s="43">
        <f>SUM(F18,H18,J18,L18,N18,P18,R18)</f>
        <v>3412</v>
      </c>
      <c r="D18" s="44">
        <v>1</v>
      </c>
      <c r="E18" s="45">
        <v>380</v>
      </c>
      <c r="F18" s="45">
        <v>753</v>
      </c>
      <c r="G18" s="42">
        <v>102</v>
      </c>
      <c r="H18" s="43">
        <v>691</v>
      </c>
      <c r="I18" s="45">
        <v>61</v>
      </c>
      <c r="J18" s="45">
        <v>798</v>
      </c>
      <c r="K18" s="42">
        <v>16</v>
      </c>
      <c r="L18" s="43">
        <v>397</v>
      </c>
      <c r="M18" s="45">
        <v>14</v>
      </c>
      <c r="N18" s="45">
        <v>544</v>
      </c>
      <c r="O18" s="42">
        <v>4</v>
      </c>
      <c r="P18" s="43">
        <v>229</v>
      </c>
      <c r="Q18" s="45">
        <v>0</v>
      </c>
      <c r="R18" s="43">
        <v>0</v>
      </c>
    </row>
    <row r="19" spans="1:18" s="10" customFormat="1" ht="18" customHeight="1">
      <c r="A19" s="26" t="s">
        <v>26</v>
      </c>
      <c r="B19" s="27">
        <f aca="true" t="shared" si="5" ref="B19:R19">SUM(B20:B23)</f>
        <v>2430</v>
      </c>
      <c r="C19" s="28">
        <f t="shared" si="5"/>
        <v>17393</v>
      </c>
      <c r="D19" s="29">
        <f t="shared" si="5"/>
        <v>1</v>
      </c>
      <c r="E19" s="30">
        <f t="shared" si="5"/>
        <v>1617</v>
      </c>
      <c r="F19" s="30">
        <f t="shared" si="5"/>
        <v>3211</v>
      </c>
      <c r="G19" s="27">
        <f t="shared" si="5"/>
        <v>390</v>
      </c>
      <c r="H19" s="28">
        <f t="shared" si="5"/>
        <v>2565</v>
      </c>
      <c r="I19" s="30">
        <f t="shared" si="5"/>
        <v>266</v>
      </c>
      <c r="J19" s="30">
        <f t="shared" si="5"/>
        <v>3519</v>
      </c>
      <c r="K19" s="27">
        <f t="shared" si="5"/>
        <v>59</v>
      </c>
      <c r="L19" s="28">
        <f t="shared" si="5"/>
        <v>1441</v>
      </c>
      <c r="M19" s="30">
        <f t="shared" si="5"/>
        <v>44</v>
      </c>
      <c r="N19" s="30">
        <f t="shared" si="5"/>
        <v>1617</v>
      </c>
      <c r="O19" s="27">
        <f t="shared" si="5"/>
        <v>39</v>
      </c>
      <c r="P19" s="28">
        <f t="shared" si="5"/>
        <v>2734</v>
      </c>
      <c r="Q19" s="30">
        <f t="shared" si="5"/>
        <v>14</v>
      </c>
      <c r="R19" s="28">
        <f t="shared" si="5"/>
        <v>2306</v>
      </c>
    </row>
    <row r="20" spans="1:18" s="10" customFormat="1" ht="18" customHeight="1">
      <c r="A20" s="36" t="s">
        <v>27</v>
      </c>
      <c r="B20" s="37">
        <f>SUM(D20,E20,G20,I20,K20,M20,O20,Q20)</f>
        <v>311</v>
      </c>
      <c r="C20" s="38">
        <f>SUM(F20,H20,J20,L20,N20,P20,R20)</f>
        <v>2536</v>
      </c>
      <c r="D20" s="39">
        <v>1</v>
      </c>
      <c r="E20" s="40">
        <v>215</v>
      </c>
      <c r="F20" s="40">
        <v>404</v>
      </c>
      <c r="G20" s="37">
        <v>41</v>
      </c>
      <c r="H20" s="38">
        <v>280</v>
      </c>
      <c r="I20" s="40">
        <v>30</v>
      </c>
      <c r="J20" s="40">
        <v>416</v>
      </c>
      <c r="K20" s="37">
        <v>6</v>
      </c>
      <c r="L20" s="38">
        <v>144</v>
      </c>
      <c r="M20" s="40">
        <v>7</v>
      </c>
      <c r="N20" s="40">
        <v>269</v>
      </c>
      <c r="O20" s="37">
        <v>8</v>
      </c>
      <c r="P20" s="38">
        <v>639</v>
      </c>
      <c r="Q20" s="40">
        <v>3</v>
      </c>
      <c r="R20" s="38">
        <v>384</v>
      </c>
    </row>
    <row r="21" spans="1:18" s="10" customFormat="1" ht="18" customHeight="1">
      <c r="A21" s="36" t="s">
        <v>28</v>
      </c>
      <c r="B21" s="37">
        <f>SUM(D21,E21,G21,I21,K21,M21,O21,Q21)</f>
        <v>656</v>
      </c>
      <c r="C21" s="38">
        <f>SUM(F21,H21,J21,L21,N21,P21,R21)</f>
        <v>3985</v>
      </c>
      <c r="D21" s="39">
        <v>0</v>
      </c>
      <c r="E21" s="40">
        <v>453</v>
      </c>
      <c r="F21" s="40">
        <v>903</v>
      </c>
      <c r="G21" s="37">
        <v>102</v>
      </c>
      <c r="H21" s="38">
        <v>668</v>
      </c>
      <c r="I21" s="40">
        <v>68</v>
      </c>
      <c r="J21" s="40">
        <v>900</v>
      </c>
      <c r="K21" s="37">
        <v>11</v>
      </c>
      <c r="L21" s="38">
        <v>272</v>
      </c>
      <c r="M21" s="40">
        <v>14</v>
      </c>
      <c r="N21" s="40">
        <v>522</v>
      </c>
      <c r="O21" s="37">
        <v>6</v>
      </c>
      <c r="P21" s="38">
        <v>382</v>
      </c>
      <c r="Q21" s="40">
        <v>2</v>
      </c>
      <c r="R21" s="38">
        <v>338</v>
      </c>
    </row>
    <row r="22" spans="1:18" s="10" customFormat="1" ht="18" customHeight="1">
      <c r="A22" s="36" t="s">
        <v>29</v>
      </c>
      <c r="B22" s="37">
        <f>SUM(D22,E22,G22,I22,K22,M22,O22,Q22)</f>
        <v>842</v>
      </c>
      <c r="C22" s="38">
        <f>SUM(F22,H22,J22,L22,N22,P22,R22)</f>
        <v>6348</v>
      </c>
      <c r="D22" s="39">
        <v>0</v>
      </c>
      <c r="E22" s="40">
        <v>569</v>
      </c>
      <c r="F22" s="40">
        <v>1132</v>
      </c>
      <c r="G22" s="37">
        <v>133</v>
      </c>
      <c r="H22" s="38">
        <v>883</v>
      </c>
      <c r="I22" s="40">
        <v>83</v>
      </c>
      <c r="J22" s="40">
        <v>1076</v>
      </c>
      <c r="K22" s="37">
        <v>25</v>
      </c>
      <c r="L22" s="38">
        <v>610</v>
      </c>
      <c r="M22" s="40">
        <v>12</v>
      </c>
      <c r="N22" s="40">
        <v>401</v>
      </c>
      <c r="O22" s="37">
        <v>13</v>
      </c>
      <c r="P22" s="38">
        <v>936</v>
      </c>
      <c r="Q22" s="40">
        <v>7</v>
      </c>
      <c r="R22" s="38">
        <v>1310</v>
      </c>
    </row>
    <row r="23" spans="1:18" s="10" customFormat="1" ht="18" customHeight="1">
      <c r="A23" s="36" t="s">
        <v>30</v>
      </c>
      <c r="B23" s="37">
        <f>SUM(D23,E23,G23,I23,K23,M23,O23,Q23)</f>
        <v>621</v>
      </c>
      <c r="C23" s="38">
        <f>SUM(F23,H23,J23,L23,N23,P23,R23)</f>
        <v>4524</v>
      </c>
      <c r="D23" s="39">
        <v>0</v>
      </c>
      <c r="E23" s="40">
        <v>380</v>
      </c>
      <c r="F23" s="40">
        <v>772</v>
      </c>
      <c r="G23" s="37">
        <v>114</v>
      </c>
      <c r="H23" s="38">
        <v>734</v>
      </c>
      <c r="I23" s="40">
        <v>85</v>
      </c>
      <c r="J23" s="40">
        <v>1127</v>
      </c>
      <c r="K23" s="37">
        <v>17</v>
      </c>
      <c r="L23" s="38">
        <v>415</v>
      </c>
      <c r="M23" s="40">
        <v>11</v>
      </c>
      <c r="N23" s="40">
        <v>425</v>
      </c>
      <c r="O23" s="37">
        <v>12</v>
      </c>
      <c r="P23" s="38">
        <v>777</v>
      </c>
      <c r="Q23" s="40">
        <v>2</v>
      </c>
      <c r="R23" s="38">
        <v>274</v>
      </c>
    </row>
    <row r="24" spans="1:18" s="10" customFormat="1" ht="18" customHeight="1">
      <c r="A24" s="21" t="s">
        <v>31</v>
      </c>
      <c r="B24" s="22">
        <f aca="true" t="shared" si="6" ref="B24:R24">SUM(B25:B28)</f>
        <v>1531</v>
      </c>
      <c r="C24" s="23">
        <f t="shared" si="6"/>
        <v>12980</v>
      </c>
      <c r="D24" s="24">
        <f t="shared" si="6"/>
        <v>2</v>
      </c>
      <c r="E24" s="25">
        <f t="shared" si="6"/>
        <v>954</v>
      </c>
      <c r="F24" s="25">
        <f t="shared" si="6"/>
        <v>1959</v>
      </c>
      <c r="G24" s="22">
        <f t="shared" si="6"/>
        <v>280</v>
      </c>
      <c r="H24" s="23">
        <f t="shared" si="6"/>
        <v>1838</v>
      </c>
      <c r="I24" s="25">
        <f t="shared" si="6"/>
        <v>154</v>
      </c>
      <c r="J24" s="25">
        <f t="shared" si="6"/>
        <v>2117</v>
      </c>
      <c r="K24" s="22">
        <f t="shared" si="6"/>
        <v>56</v>
      </c>
      <c r="L24" s="23">
        <f t="shared" si="6"/>
        <v>1337</v>
      </c>
      <c r="M24" s="25">
        <f t="shared" si="6"/>
        <v>44</v>
      </c>
      <c r="N24" s="25">
        <f t="shared" si="6"/>
        <v>1675</v>
      </c>
      <c r="O24" s="22">
        <f t="shared" si="6"/>
        <v>29</v>
      </c>
      <c r="P24" s="23">
        <f t="shared" si="6"/>
        <v>1941</v>
      </c>
      <c r="Q24" s="25">
        <f t="shared" si="6"/>
        <v>12</v>
      </c>
      <c r="R24" s="23">
        <f t="shared" si="6"/>
        <v>2113</v>
      </c>
    </row>
    <row r="25" spans="1:18" s="10" customFormat="1" ht="18" customHeight="1">
      <c r="A25" s="36" t="s">
        <v>32</v>
      </c>
      <c r="B25" s="37">
        <f>SUM(D25,E25,G25,I25,K25,M25,O25,Q25)</f>
        <v>215</v>
      </c>
      <c r="C25" s="38">
        <f>SUM(F25,H25,J25,L25,N25,P25,R25)</f>
        <v>2333</v>
      </c>
      <c r="D25" s="39">
        <v>0</v>
      </c>
      <c r="E25" s="40">
        <v>108</v>
      </c>
      <c r="F25" s="40">
        <v>238</v>
      </c>
      <c r="G25" s="37">
        <v>53</v>
      </c>
      <c r="H25" s="38">
        <v>349</v>
      </c>
      <c r="I25" s="40">
        <v>25</v>
      </c>
      <c r="J25" s="40">
        <v>327</v>
      </c>
      <c r="K25" s="37">
        <v>15</v>
      </c>
      <c r="L25" s="38">
        <v>340</v>
      </c>
      <c r="M25" s="40">
        <v>10</v>
      </c>
      <c r="N25" s="40">
        <v>361</v>
      </c>
      <c r="O25" s="37">
        <v>2</v>
      </c>
      <c r="P25" s="38">
        <v>119</v>
      </c>
      <c r="Q25" s="40">
        <v>2</v>
      </c>
      <c r="R25" s="38">
        <v>599</v>
      </c>
    </row>
    <row r="26" spans="1:18" s="10" customFormat="1" ht="18" customHeight="1">
      <c r="A26" s="36" t="s">
        <v>33</v>
      </c>
      <c r="B26" s="37">
        <f>SUM(D26,E26,G26,I26,K26,M26,O26,Q26)</f>
        <v>634</v>
      </c>
      <c r="C26" s="38">
        <f>SUM(F26,H26,J26,L26,N26,P26,R26)</f>
        <v>4896</v>
      </c>
      <c r="D26" s="39">
        <v>0</v>
      </c>
      <c r="E26" s="40">
        <v>402</v>
      </c>
      <c r="F26" s="40">
        <v>836</v>
      </c>
      <c r="G26" s="37">
        <v>113</v>
      </c>
      <c r="H26" s="38">
        <v>742</v>
      </c>
      <c r="I26" s="40">
        <v>64</v>
      </c>
      <c r="J26" s="40">
        <v>889</v>
      </c>
      <c r="K26" s="37">
        <v>23</v>
      </c>
      <c r="L26" s="38">
        <v>557</v>
      </c>
      <c r="M26" s="40">
        <v>17</v>
      </c>
      <c r="N26" s="40">
        <v>648</v>
      </c>
      <c r="O26" s="37">
        <v>12</v>
      </c>
      <c r="P26" s="38">
        <v>822</v>
      </c>
      <c r="Q26" s="40">
        <v>3</v>
      </c>
      <c r="R26" s="38">
        <v>402</v>
      </c>
    </row>
    <row r="27" spans="1:18" s="10" customFormat="1" ht="18" customHeight="1">
      <c r="A27" s="36" t="s">
        <v>34</v>
      </c>
      <c r="B27" s="37">
        <f>SUM(D27,E27,G27,I27,K27,M27,O27,Q27)</f>
        <v>297</v>
      </c>
      <c r="C27" s="38">
        <f>SUM(F27,H27,J27,L27,N27,P27,R27)</f>
        <v>2446</v>
      </c>
      <c r="D27" s="39">
        <v>0</v>
      </c>
      <c r="E27" s="40">
        <v>199</v>
      </c>
      <c r="F27" s="40">
        <v>371</v>
      </c>
      <c r="G27" s="37">
        <v>46</v>
      </c>
      <c r="H27" s="38">
        <v>289</v>
      </c>
      <c r="I27" s="40">
        <v>27</v>
      </c>
      <c r="J27" s="40">
        <v>382</v>
      </c>
      <c r="K27" s="37">
        <v>10</v>
      </c>
      <c r="L27" s="38">
        <v>236</v>
      </c>
      <c r="M27" s="40">
        <v>4</v>
      </c>
      <c r="N27" s="40">
        <v>144</v>
      </c>
      <c r="O27" s="37">
        <v>8</v>
      </c>
      <c r="P27" s="38">
        <v>532</v>
      </c>
      <c r="Q27" s="40">
        <v>3</v>
      </c>
      <c r="R27" s="38">
        <v>492</v>
      </c>
    </row>
    <row r="28" spans="1:18" s="10" customFormat="1" ht="18" customHeight="1">
      <c r="A28" s="41" t="s">
        <v>35</v>
      </c>
      <c r="B28" s="42">
        <f>SUM(D28,E28,G28,I28,K28,M28,O28,Q28)</f>
        <v>385</v>
      </c>
      <c r="C28" s="43">
        <f>SUM(F28,H28,J28,L28,N28,P28,R28)</f>
        <v>3305</v>
      </c>
      <c r="D28" s="44">
        <v>2</v>
      </c>
      <c r="E28" s="45">
        <v>245</v>
      </c>
      <c r="F28" s="45">
        <v>514</v>
      </c>
      <c r="G28" s="42">
        <v>68</v>
      </c>
      <c r="H28" s="43">
        <v>458</v>
      </c>
      <c r="I28" s="45">
        <v>38</v>
      </c>
      <c r="J28" s="45">
        <v>519</v>
      </c>
      <c r="K28" s="42">
        <v>8</v>
      </c>
      <c r="L28" s="43">
        <v>204</v>
      </c>
      <c r="M28" s="45">
        <v>13</v>
      </c>
      <c r="N28" s="45">
        <v>522</v>
      </c>
      <c r="O28" s="42">
        <v>7</v>
      </c>
      <c r="P28" s="43">
        <v>468</v>
      </c>
      <c r="Q28" s="45">
        <v>4</v>
      </c>
      <c r="R28" s="43">
        <v>620</v>
      </c>
    </row>
    <row r="29" spans="1:18" s="10" customFormat="1" ht="18" customHeight="1">
      <c r="A29" s="26" t="s">
        <v>36</v>
      </c>
      <c r="B29" s="27">
        <f aca="true" t="shared" si="7" ref="B29:R29">SUM(B30:B32)</f>
        <v>652</v>
      </c>
      <c r="C29" s="28">
        <f t="shared" si="7"/>
        <v>3413</v>
      </c>
      <c r="D29" s="29">
        <f t="shared" si="7"/>
        <v>1</v>
      </c>
      <c r="E29" s="30">
        <f t="shared" si="7"/>
        <v>453</v>
      </c>
      <c r="F29" s="30">
        <f t="shared" si="7"/>
        <v>894</v>
      </c>
      <c r="G29" s="27">
        <f t="shared" si="7"/>
        <v>102</v>
      </c>
      <c r="H29" s="28">
        <f t="shared" si="7"/>
        <v>661</v>
      </c>
      <c r="I29" s="30">
        <f t="shared" si="7"/>
        <v>70</v>
      </c>
      <c r="J29" s="30">
        <f t="shared" si="7"/>
        <v>932</v>
      </c>
      <c r="K29" s="27">
        <f t="shared" si="7"/>
        <v>13</v>
      </c>
      <c r="L29" s="28">
        <f t="shared" si="7"/>
        <v>295</v>
      </c>
      <c r="M29" s="30">
        <f t="shared" si="7"/>
        <v>8</v>
      </c>
      <c r="N29" s="30">
        <f t="shared" si="7"/>
        <v>299</v>
      </c>
      <c r="O29" s="27">
        <f t="shared" si="7"/>
        <v>5</v>
      </c>
      <c r="P29" s="28">
        <f t="shared" si="7"/>
        <v>332</v>
      </c>
      <c r="Q29" s="30">
        <f t="shared" si="7"/>
        <v>0</v>
      </c>
      <c r="R29" s="28">
        <f t="shared" si="7"/>
        <v>0</v>
      </c>
    </row>
    <row r="30" spans="1:18" s="10" customFormat="1" ht="18" customHeight="1">
      <c r="A30" s="36" t="s">
        <v>37</v>
      </c>
      <c r="B30" s="37">
        <f>SUM(D30,E30,G30,I30,K30,M30,O30,Q30)</f>
        <v>289</v>
      </c>
      <c r="C30" s="38">
        <f>SUM(F30,H30,J30,L30,N30,P30,R30)</f>
        <v>1365</v>
      </c>
      <c r="D30" s="39">
        <v>1</v>
      </c>
      <c r="E30" s="40">
        <v>206</v>
      </c>
      <c r="F30" s="40">
        <v>401</v>
      </c>
      <c r="G30" s="37">
        <v>46</v>
      </c>
      <c r="H30" s="38">
        <v>294</v>
      </c>
      <c r="I30" s="40">
        <v>26</v>
      </c>
      <c r="J30" s="40">
        <v>331</v>
      </c>
      <c r="K30" s="37">
        <v>7</v>
      </c>
      <c r="L30" s="38">
        <v>160</v>
      </c>
      <c r="M30" s="40">
        <v>1</v>
      </c>
      <c r="N30" s="40">
        <v>45</v>
      </c>
      <c r="O30" s="37">
        <v>2</v>
      </c>
      <c r="P30" s="38">
        <v>134</v>
      </c>
      <c r="Q30" s="40">
        <v>0</v>
      </c>
      <c r="R30" s="38">
        <v>0</v>
      </c>
    </row>
    <row r="31" spans="1:18" s="10" customFormat="1" ht="18" customHeight="1">
      <c r="A31" s="36" t="s">
        <v>38</v>
      </c>
      <c r="B31" s="37">
        <f>SUM(D31,E31,G31,I31,K31,M31,O31,Q31)</f>
        <v>230</v>
      </c>
      <c r="C31" s="38">
        <f>SUM(F31,H31,J31,L31,N31,P31,R31)</f>
        <v>1180</v>
      </c>
      <c r="D31" s="39">
        <v>0</v>
      </c>
      <c r="E31" s="40">
        <v>163</v>
      </c>
      <c r="F31" s="40">
        <v>324</v>
      </c>
      <c r="G31" s="37">
        <v>37</v>
      </c>
      <c r="H31" s="38">
        <v>250</v>
      </c>
      <c r="I31" s="40">
        <v>22</v>
      </c>
      <c r="J31" s="40">
        <v>297</v>
      </c>
      <c r="K31" s="37">
        <v>4</v>
      </c>
      <c r="L31" s="38">
        <v>93</v>
      </c>
      <c r="M31" s="40">
        <v>2</v>
      </c>
      <c r="N31" s="40">
        <v>73</v>
      </c>
      <c r="O31" s="37">
        <v>2</v>
      </c>
      <c r="P31" s="38">
        <v>143</v>
      </c>
      <c r="Q31" s="40">
        <v>0</v>
      </c>
      <c r="R31" s="38">
        <v>0</v>
      </c>
    </row>
    <row r="32" spans="1:18" s="10" customFormat="1" ht="18" customHeight="1">
      <c r="A32" s="41" t="s">
        <v>39</v>
      </c>
      <c r="B32" s="42">
        <f>SUM(D32,E32,G32,I32,K32,M32,O32,Q32)</f>
        <v>133</v>
      </c>
      <c r="C32" s="43">
        <f>SUM(F32,H32,J32,L32,N32,P32,R32)</f>
        <v>868</v>
      </c>
      <c r="D32" s="44">
        <v>0</v>
      </c>
      <c r="E32" s="45">
        <v>84</v>
      </c>
      <c r="F32" s="45">
        <v>169</v>
      </c>
      <c r="G32" s="42">
        <v>19</v>
      </c>
      <c r="H32" s="43">
        <v>117</v>
      </c>
      <c r="I32" s="45">
        <v>22</v>
      </c>
      <c r="J32" s="45">
        <v>304</v>
      </c>
      <c r="K32" s="42">
        <v>2</v>
      </c>
      <c r="L32" s="43">
        <v>42</v>
      </c>
      <c r="M32" s="45">
        <v>5</v>
      </c>
      <c r="N32" s="45">
        <v>181</v>
      </c>
      <c r="O32" s="42">
        <v>1</v>
      </c>
      <c r="P32" s="43">
        <v>55</v>
      </c>
      <c r="Q32" s="45">
        <v>0</v>
      </c>
      <c r="R32" s="43">
        <v>0</v>
      </c>
    </row>
    <row r="33" s="10" customFormat="1" ht="18" customHeight="1">
      <c r="A33" s="10" t="s">
        <v>40</v>
      </c>
    </row>
  </sheetData>
  <mergeCells count="11">
    <mergeCell ref="Q3:R4"/>
    <mergeCell ref="G3:H4"/>
    <mergeCell ref="I3:J4"/>
    <mergeCell ref="K3:L4"/>
    <mergeCell ref="B3:C4"/>
    <mergeCell ref="A1:L1"/>
    <mergeCell ref="M3:N4"/>
    <mergeCell ref="O3:P4"/>
    <mergeCell ref="E3:F4"/>
    <mergeCell ref="D3:D4"/>
    <mergeCell ref="A3:A5"/>
  </mergeCells>
  <printOptions horizontalCentered="1"/>
  <pageMargins left="0.69" right="0.69" top="0.7874015748031497" bottom="0.7874015748031497" header="0" footer="0"/>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tottorikencho</cp:lastModifiedBy>
  <dcterms:created xsi:type="dcterms:W3CDTF">2007-10-03T00:10:18Z</dcterms:created>
  <dcterms:modified xsi:type="dcterms:W3CDTF">2007-10-03T00:10:18Z</dcterms:modified>
  <cp:category/>
  <cp:version/>
  <cp:contentType/>
  <cp:contentStatus/>
</cp:coreProperties>
</file>