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<sst xmlns="http://schemas.openxmlformats.org/spreadsheetml/2006/main" count="42" uniqueCount="37">
  <si>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平成18年</t>
  </si>
  <si>
    <t>平成13年～平成18年</t>
  </si>
  <si>
    <t>八 頭 町</t>
  </si>
  <si>
    <t>湯梨浜町</t>
  </si>
  <si>
    <t>琴 浦 町</t>
  </si>
  <si>
    <t>北 栄 町</t>
  </si>
  <si>
    <t>南 部 町</t>
  </si>
  <si>
    <t>伯 耆 町</t>
  </si>
  <si>
    <t>江 府 町</t>
  </si>
  <si>
    <t>第５表　市 町 村 別 民 営 事 業 所 数 及 び 従 業 者 数</t>
  </si>
  <si>
    <t>　　　　（単位：事業所，人，％）</t>
  </si>
  <si>
    <t>市 町 村</t>
  </si>
  <si>
    <t>事　　業　　所　　数</t>
  </si>
  <si>
    <t>従　　業　　者　　数</t>
  </si>
  <si>
    <t>平成13年</t>
  </si>
  <si>
    <t>増加数</t>
  </si>
  <si>
    <t>増加率</t>
  </si>
  <si>
    <t>県    計</t>
  </si>
  <si>
    <t>市    計</t>
  </si>
  <si>
    <t>郡    計</t>
  </si>
  <si>
    <t>鳥 取 市</t>
  </si>
  <si>
    <t>米 子 市</t>
  </si>
  <si>
    <t>倉 吉 市</t>
  </si>
  <si>
    <t>境 港 市</t>
  </si>
  <si>
    <t>岩 美 郡</t>
  </si>
  <si>
    <t>岩 美 町</t>
  </si>
  <si>
    <t>八 頭 郡</t>
  </si>
  <si>
    <t>若 桜 町</t>
  </si>
  <si>
    <t>智 頭 町</t>
  </si>
  <si>
    <t>東 伯 郡</t>
  </si>
  <si>
    <t>三 朝 町</t>
  </si>
  <si>
    <t>西 伯 郡</t>
  </si>
  <si>
    <t>日吉津村</t>
  </si>
  <si>
    <t>大 山 町</t>
  </si>
  <si>
    <t>日 野 郡</t>
  </si>
  <si>
    <t>日 南 町</t>
  </si>
  <si>
    <t>日 野 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</si>
</sst>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4"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5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7" xfId="0" applyNumberFormat="1" applyFont="1" applyBorder="1" applyAlignment="1">
      <alignment vertical="center"/>
    </xf>
    <xf numFmtId="38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38" fontId="0" fillId="0" borderId="5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7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9">
      <selection activeCell="A9" sqref="A9"/>
    </sheetView>
  </sheetViews>
  <sheetFormatPr defaultColWidth="9.00390625" defaultRowHeight="12.75"/>
  <cols>
    <col min="1" max="9" width="10.75390625" style="2" customWidth="1"/>
    <col min="10" max="16384" width="9.125" style="2" customWidth="1"/>
  </cols>
  <sheetData>
    <row r="1" spans="1:9" ht="22.5" customHeight="1">
      <c r="A1" s="1" t="s">
        <v>9</v>
      </c>
      <c r="B1" s="1"/>
      <c r="C1" s="1"/>
      <c r="D1" s="1"/>
      <c r="E1" s="1"/>
      <c r="F1" s="1"/>
      <c r="G1" s="1"/>
      <c r="H1" s="1"/>
      <c r="I1" s="1"/>
    </row>
    <row r="2" ht="27" customHeight="1">
      <c r="G2" s="3" t="s">
        <v>10</v>
      </c>
    </row>
    <row r="3" spans="1:9" ht="21" customHeight="1">
      <c r="A3" s="4" t="s">
        <v>11</v>
      </c>
      <c r="B3" s="4" t="s">
        <v>12</v>
      </c>
      <c r="C3" s="4"/>
      <c r="D3" s="4"/>
      <c r="E3" s="4"/>
      <c r="F3" s="4" t="s">
        <v>13</v>
      </c>
      <c r="G3" s="4"/>
      <c r="H3" s="4"/>
      <c r="I3" s="4"/>
    </row>
    <row r="4" spans="1:9" ht="21" customHeight="1">
      <c r="A4" s="4"/>
      <c r="B4" s="4" t="s">
        <v>0</v>
      </c>
      <c r="C4" s="4" t="s">
        <v>14</v>
      </c>
      <c r="D4" s="4" t="s">
        <v>1</v>
      </c>
      <c r="E4" s="4"/>
      <c r="F4" s="4" t="s">
        <v>0</v>
      </c>
      <c r="G4" s="4" t="s">
        <v>14</v>
      </c>
      <c r="H4" s="4" t="s">
        <v>1</v>
      </c>
      <c r="I4" s="4"/>
    </row>
    <row r="5" spans="1:9" ht="21" customHeight="1">
      <c r="A5" s="4"/>
      <c r="B5" s="4"/>
      <c r="C5" s="4"/>
      <c r="D5" s="5" t="s">
        <v>15</v>
      </c>
      <c r="E5" s="5" t="s">
        <v>16</v>
      </c>
      <c r="F5" s="4"/>
      <c r="G5" s="4"/>
      <c r="H5" s="5" t="s">
        <v>15</v>
      </c>
      <c r="I5" s="5" t="s">
        <v>16</v>
      </c>
    </row>
    <row r="6" spans="1:9" ht="21" customHeight="1">
      <c r="A6" s="6" t="s">
        <v>17</v>
      </c>
      <c r="B6" s="7">
        <f>B7+B8</f>
        <v>27556</v>
      </c>
      <c r="C6" s="8">
        <f>C7+C8</f>
        <v>30026</v>
      </c>
      <c r="D6" s="9">
        <f>B6-C6</f>
        <v>-2470</v>
      </c>
      <c r="E6" s="10">
        <f aca="true" t="shared" si="0" ref="E6:E32">ROUND(D6/C6*100,1)</f>
        <v>-8.2</v>
      </c>
      <c r="F6" s="9">
        <f>F7+F8</f>
        <v>231654</v>
      </c>
      <c r="G6" s="9">
        <f>G7+G8</f>
        <v>245171</v>
      </c>
      <c r="H6" s="9">
        <f>F6-G6</f>
        <v>-13517</v>
      </c>
      <c r="I6" s="10">
        <f aca="true" t="shared" si="1" ref="I6:I32">ROUND(H6/G6*100,1)</f>
        <v>-5.5</v>
      </c>
    </row>
    <row r="7" spans="1:9" ht="21" customHeight="1">
      <c r="A7" s="11" t="s">
        <v>18</v>
      </c>
      <c r="B7" s="12">
        <f>SUM(B9:B12)</f>
        <v>21384</v>
      </c>
      <c r="C7" s="13">
        <f>SUM(C9:C12)</f>
        <v>23168</v>
      </c>
      <c r="D7" s="14">
        <f>B7-C7</f>
        <v>-1784</v>
      </c>
      <c r="E7" s="15">
        <f t="shared" si="0"/>
        <v>-7.7</v>
      </c>
      <c r="F7" s="14">
        <f>SUM(F9:F12)</f>
        <v>188193</v>
      </c>
      <c r="G7" s="14">
        <f>SUM(G9:G12)</f>
        <v>196626</v>
      </c>
      <c r="H7" s="14">
        <f>F7-G7</f>
        <v>-8433</v>
      </c>
      <c r="I7" s="15">
        <f t="shared" si="1"/>
        <v>-4.3</v>
      </c>
    </row>
    <row r="8" spans="1:9" ht="21" customHeight="1">
      <c r="A8" s="16" t="s">
        <v>19</v>
      </c>
      <c r="B8" s="17">
        <f>B13+B15+B19+B24+B29</f>
        <v>6172</v>
      </c>
      <c r="C8" s="18">
        <f>C13+C15+C19+C24+C29</f>
        <v>6858</v>
      </c>
      <c r="D8" s="19">
        <f>D13+D15+D19+D24+D29</f>
        <v>-686</v>
      </c>
      <c r="E8" s="20">
        <f t="shared" si="0"/>
        <v>-10</v>
      </c>
      <c r="F8" s="19">
        <f>F13+F15+F19+F24+F29</f>
        <v>43461</v>
      </c>
      <c r="G8" s="19">
        <f>G13+G15+G19+G24+G29</f>
        <v>48545</v>
      </c>
      <c r="H8" s="19">
        <f>H13+H15+H19+H24+H29</f>
        <v>-5084</v>
      </c>
      <c r="I8" s="20">
        <f t="shared" si="1"/>
        <v>-10.5</v>
      </c>
    </row>
    <row r="9" spans="1:9" ht="21" customHeight="1">
      <c r="A9" s="21" t="s">
        <v>20</v>
      </c>
      <c r="B9" s="22">
        <v>9535</v>
      </c>
      <c r="C9" s="23">
        <v>10249</v>
      </c>
      <c r="D9" s="24">
        <f aca="true" t="shared" si="2" ref="D9:D32">B9-C9</f>
        <v>-714</v>
      </c>
      <c r="E9" s="25">
        <f t="shared" si="0"/>
        <v>-7</v>
      </c>
      <c r="F9" s="24">
        <v>84878</v>
      </c>
      <c r="G9" s="24">
        <v>86464</v>
      </c>
      <c r="H9" s="24">
        <f aca="true" t="shared" si="3" ref="H9:H32">F9-G9</f>
        <v>-1586</v>
      </c>
      <c r="I9" s="25">
        <f t="shared" si="1"/>
        <v>-1.8</v>
      </c>
    </row>
    <row r="10" spans="1:9" ht="21" customHeight="1">
      <c r="A10" s="21" t="s">
        <v>21</v>
      </c>
      <c r="B10" s="22">
        <v>7107</v>
      </c>
      <c r="C10" s="23">
        <v>7859</v>
      </c>
      <c r="D10" s="24">
        <f t="shared" si="2"/>
        <v>-752</v>
      </c>
      <c r="E10" s="25">
        <f t="shared" si="0"/>
        <v>-9.6</v>
      </c>
      <c r="F10" s="24">
        <v>65825</v>
      </c>
      <c r="G10" s="24">
        <v>70940</v>
      </c>
      <c r="H10" s="24">
        <f t="shared" si="3"/>
        <v>-5115</v>
      </c>
      <c r="I10" s="25">
        <f t="shared" si="1"/>
        <v>-7.2</v>
      </c>
    </row>
    <row r="11" spans="1:9" ht="21" customHeight="1">
      <c r="A11" s="21" t="s">
        <v>22</v>
      </c>
      <c r="B11" s="22">
        <v>3140</v>
      </c>
      <c r="C11" s="23">
        <v>3325</v>
      </c>
      <c r="D11" s="24">
        <f t="shared" si="2"/>
        <v>-185</v>
      </c>
      <c r="E11" s="25">
        <f t="shared" si="0"/>
        <v>-5.6</v>
      </c>
      <c r="F11" s="24">
        <v>24032</v>
      </c>
      <c r="G11" s="24">
        <v>24756</v>
      </c>
      <c r="H11" s="24">
        <f t="shared" si="3"/>
        <v>-724</v>
      </c>
      <c r="I11" s="25">
        <f t="shared" si="1"/>
        <v>-2.9</v>
      </c>
    </row>
    <row r="12" spans="1:9" ht="21" customHeight="1">
      <c r="A12" s="21" t="s">
        <v>23</v>
      </c>
      <c r="B12" s="22">
        <v>1602</v>
      </c>
      <c r="C12" s="23">
        <v>1735</v>
      </c>
      <c r="D12" s="24">
        <f t="shared" si="2"/>
        <v>-133</v>
      </c>
      <c r="E12" s="25">
        <f t="shared" si="0"/>
        <v>-7.7</v>
      </c>
      <c r="F12" s="24">
        <v>13458</v>
      </c>
      <c r="G12" s="24">
        <v>14466</v>
      </c>
      <c r="H12" s="24">
        <f t="shared" si="3"/>
        <v>-1008</v>
      </c>
      <c r="I12" s="25">
        <f t="shared" si="1"/>
        <v>-7</v>
      </c>
    </row>
    <row r="13" spans="1:9" ht="21" customHeight="1">
      <c r="A13" s="26" t="s">
        <v>24</v>
      </c>
      <c r="B13" s="7">
        <f>SUM(B14:B14)</f>
        <v>407</v>
      </c>
      <c r="C13" s="8">
        <f>SUM(C14:C14)</f>
        <v>516</v>
      </c>
      <c r="D13" s="9">
        <f t="shared" si="2"/>
        <v>-109</v>
      </c>
      <c r="E13" s="10">
        <f t="shared" si="0"/>
        <v>-21.1</v>
      </c>
      <c r="F13" s="9">
        <f>SUM(F14:F14)</f>
        <v>3004</v>
      </c>
      <c r="G13" s="8">
        <f>SUM(G14:G14)</f>
        <v>3440</v>
      </c>
      <c r="H13" s="9">
        <f t="shared" si="3"/>
        <v>-436</v>
      </c>
      <c r="I13" s="10">
        <f t="shared" si="1"/>
        <v>-12.7</v>
      </c>
    </row>
    <row r="14" spans="1:9" ht="21" customHeight="1">
      <c r="A14" s="27" t="s">
        <v>25</v>
      </c>
      <c r="B14" s="28">
        <v>407</v>
      </c>
      <c r="C14" s="29">
        <v>516</v>
      </c>
      <c r="D14" s="30">
        <f t="shared" si="2"/>
        <v>-109</v>
      </c>
      <c r="E14" s="31">
        <f t="shared" si="0"/>
        <v>-21.1</v>
      </c>
      <c r="F14" s="30">
        <v>3004</v>
      </c>
      <c r="G14" s="30">
        <v>3440</v>
      </c>
      <c r="H14" s="30">
        <f t="shared" si="3"/>
        <v>-436</v>
      </c>
      <c r="I14" s="31">
        <f t="shared" si="1"/>
        <v>-12.7</v>
      </c>
    </row>
    <row r="15" spans="1:9" ht="21" customHeight="1">
      <c r="A15" s="11" t="s">
        <v>26</v>
      </c>
      <c r="B15" s="12">
        <f>SUM(B16:B18)</f>
        <v>1152</v>
      </c>
      <c r="C15" s="13">
        <f>SUM(C16:C18)</f>
        <v>1312</v>
      </c>
      <c r="D15" s="14">
        <f t="shared" si="2"/>
        <v>-160</v>
      </c>
      <c r="E15" s="15">
        <f t="shared" si="0"/>
        <v>-12.2</v>
      </c>
      <c r="F15" s="14">
        <f>SUM(F16:F18)</f>
        <v>6671</v>
      </c>
      <c r="G15" s="14">
        <f>SUM(G16:G18)</f>
        <v>8134</v>
      </c>
      <c r="H15" s="14">
        <f t="shared" si="3"/>
        <v>-1463</v>
      </c>
      <c r="I15" s="15">
        <f t="shared" si="1"/>
        <v>-18</v>
      </c>
    </row>
    <row r="16" spans="1:9" ht="21" customHeight="1">
      <c r="A16" s="21" t="s">
        <v>27</v>
      </c>
      <c r="B16" s="22">
        <v>197</v>
      </c>
      <c r="C16" s="23">
        <v>239</v>
      </c>
      <c r="D16" s="24">
        <f t="shared" si="2"/>
        <v>-42</v>
      </c>
      <c r="E16" s="25">
        <f t="shared" si="0"/>
        <v>-17.6</v>
      </c>
      <c r="F16" s="24">
        <v>941</v>
      </c>
      <c r="G16" s="24">
        <v>1177</v>
      </c>
      <c r="H16" s="24">
        <f t="shared" si="3"/>
        <v>-236</v>
      </c>
      <c r="I16" s="25">
        <f t="shared" si="1"/>
        <v>-20.1</v>
      </c>
    </row>
    <row r="17" spans="1:9" ht="21" customHeight="1">
      <c r="A17" s="21" t="s">
        <v>28</v>
      </c>
      <c r="B17" s="22">
        <v>377</v>
      </c>
      <c r="C17" s="23">
        <v>429</v>
      </c>
      <c r="D17" s="24">
        <f t="shared" si="2"/>
        <v>-52</v>
      </c>
      <c r="E17" s="25">
        <f t="shared" si="0"/>
        <v>-12.1</v>
      </c>
      <c r="F17" s="24">
        <v>2318</v>
      </c>
      <c r="G17" s="24">
        <v>2950</v>
      </c>
      <c r="H17" s="24">
        <f t="shared" si="3"/>
        <v>-632</v>
      </c>
      <c r="I17" s="25">
        <f t="shared" si="1"/>
        <v>-21.4</v>
      </c>
    </row>
    <row r="18" spans="1:9" ht="21" customHeight="1">
      <c r="A18" s="32" t="s">
        <v>2</v>
      </c>
      <c r="B18" s="28">
        <v>578</v>
      </c>
      <c r="C18" s="29">
        <v>644</v>
      </c>
      <c r="D18" s="30">
        <f t="shared" si="2"/>
        <v>-66</v>
      </c>
      <c r="E18" s="31">
        <f t="shared" si="0"/>
        <v>-10.2</v>
      </c>
      <c r="F18" s="30">
        <v>3412</v>
      </c>
      <c r="G18" s="30">
        <v>4007</v>
      </c>
      <c r="H18" s="30">
        <f t="shared" si="3"/>
        <v>-595</v>
      </c>
      <c r="I18" s="31">
        <f t="shared" si="1"/>
        <v>-14.8</v>
      </c>
    </row>
    <row r="19" spans="1:9" ht="21" customHeight="1">
      <c r="A19" s="11" t="s">
        <v>29</v>
      </c>
      <c r="B19" s="12">
        <f>SUM(B20:B23)</f>
        <v>2430</v>
      </c>
      <c r="C19" s="13">
        <f>SUM(C20:C23)</f>
        <v>2669</v>
      </c>
      <c r="D19" s="14">
        <f t="shared" si="2"/>
        <v>-239</v>
      </c>
      <c r="E19" s="15">
        <f t="shared" si="0"/>
        <v>-9</v>
      </c>
      <c r="F19" s="14">
        <f>SUM(F20:F23)</f>
        <v>17393</v>
      </c>
      <c r="G19" s="14">
        <f>SUM(G20:G23)</f>
        <v>20011</v>
      </c>
      <c r="H19" s="14">
        <f t="shared" si="3"/>
        <v>-2618</v>
      </c>
      <c r="I19" s="15">
        <f t="shared" si="1"/>
        <v>-13.1</v>
      </c>
    </row>
    <row r="20" spans="1:9" ht="21" customHeight="1">
      <c r="A20" s="21" t="s">
        <v>30</v>
      </c>
      <c r="B20" s="22">
        <v>311</v>
      </c>
      <c r="C20" s="23">
        <v>323</v>
      </c>
      <c r="D20" s="24">
        <f t="shared" si="2"/>
        <v>-12</v>
      </c>
      <c r="E20" s="25">
        <f t="shared" si="0"/>
        <v>-3.7</v>
      </c>
      <c r="F20" s="24">
        <v>2536</v>
      </c>
      <c r="G20" s="24">
        <v>2693</v>
      </c>
      <c r="H20" s="24">
        <f t="shared" si="3"/>
        <v>-157</v>
      </c>
      <c r="I20" s="25">
        <f t="shared" si="1"/>
        <v>-5.8</v>
      </c>
    </row>
    <row r="21" spans="1:9" ht="21" customHeight="1">
      <c r="A21" s="21" t="s">
        <v>3</v>
      </c>
      <c r="B21" s="22">
        <v>656</v>
      </c>
      <c r="C21" s="23">
        <v>695</v>
      </c>
      <c r="D21" s="24">
        <f t="shared" si="2"/>
        <v>-39</v>
      </c>
      <c r="E21" s="25">
        <f t="shared" si="0"/>
        <v>-5.6</v>
      </c>
      <c r="F21" s="24">
        <v>3985</v>
      </c>
      <c r="G21" s="24">
        <v>4371</v>
      </c>
      <c r="H21" s="24">
        <f t="shared" si="3"/>
        <v>-386</v>
      </c>
      <c r="I21" s="25">
        <f t="shared" si="1"/>
        <v>-8.8</v>
      </c>
    </row>
    <row r="22" spans="1:9" ht="21" customHeight="1">
      <c r="A22" s="21" t="s">
        <v>4</v>
      </c>
      <c r="B22" s="22">
        <v>842</v>
      </c>
      <c r="C22" s="23">
        <v>973</v>
      </c>
      <c r="D22" s="24">
        <f t="shared" si="2"/>
        <v>-131</v>
      </c>
      <c r="E22" s="25">
        <f t="shared" si="0"/>
        <v>-13.5</v>
      </c>
      <c r="F22" s="24">
        <v>6348</v>
      </c>
      <c r="G22" s="24">
        <v>7983</v>
      </c>
      <c r="H22" s="24">
        <f t="shared" si="3"/>
        <v>-1635</v>
      </c>
      <c r="I22" s="25">
        <f t="shared" si="1"/>
        <v>-20.5</v>
      </c>
    </row>
    <row r="23" spans="1:9" ht="21" customHeight="1">
      <c r="A23" s="21" t="s">
        <v>5</v>
      </c>
      <c r="B23" s="22">
        <v>621</v>
      </c>
      <c r="C23" s="23">
        <v>678</v>
      </c>
      <c r="D23" s="24">
        <f t="shared" si="2"/>
        <v>-57</v>
      </c>
      <c r="E23" s="25">
        <f t="shared" si="0"/>
        <v>-8.4</v>
      </c>
      <c r="F23" s="24">
        <v>4524</v>
      </c>
      <c r="G23" s="24">
        <v>4964</v>
      </c>
      <c r="H23" s="24">
        <f t="shared" si="3"/>
        <v>-440</v>
      </c>
      <c r="I23" s="25">
        <f t="shared" si="1"/>
        <v>-8.9</v>
      </c>
    </row>
    <row r="24" spans="1:9" ht="21" customHeight="1">
      <c r="A24" s="6" t="s">
        <v>31</v>
      </c>
      <c r="B24" s="7">
        <f>SUM(B25:B28)</f>
        <v>1531</v>
      </c>
      <c r="C24" s="8">
        <f>SUM(C25:C28)</f>
        <v>1621</v>
      </c>
      <c r="D24" s="9">
        <f t="shared" si="2"/>
        <v>-90</v>
      </c>
      <c r="E24" s="10">
        <f t="shared" si="0"/>
        <v>-5.6</v>
      </c>
      <c r="F24" s="9">
        <f>SUM(F25:F28)</f>
        <v>12980</v>
      </c>
      <c r="G24" s="9">
        <f>SUM(G25:G28)</f>
        <v>12736</v>
      </c>
      <c r="H24" s="9">
        <f t="shared" si="3"/>
        <v>244</v>
      </c>
      <c r="I24" s="10">
        <f t="shared" si="1"/>
        <v>1.9</v>
      </c>
    </row>
    <row r="25" spans="1:9" ht="21" customHeight="1">
      <c r="A25" s="21" t="s">
        <v>32</v>
      </c>
      <c r="B25" s="22">
        <v>215</v>
      </c>
      <c r="C25" s="23">
        <v>202</v>
      </c>
      <c r="D25" s="24">
        <f t="shared" si="2"/>
        <v>13</v>
      </c>
      <c r="E25" s="25">
        <f t="shared" si="0"/>
        <v>6.4</v>
      </c>
      <c r="F25" s="24">
        <v>2333</v>
      </c>
      <c r="G25" s="24">
        <v>2135</v>
      </c>
      <c r="H25" s="24">
        <f t="shared" si="3"/>
        <v>198</v>
      </c>
      <c r="I25" s="25">
        <f t="shared" si="1"/>
        <v>9.3</v>
      </c>
    </row>
    <row r="26" spans="1:9" ht="21" customHeight="1">
      <c r="A26" s="21" t="s">
        <v>33</v>
      </c>
      <c r="B26" s="22">
        <v>634</v>
      </c>
      <c r="C26" s="23">
        <v>676</v>
      </c>
      <c r="D26" s="24">
        <f t="shared" si="2"/>
        <v>-42</v>
      </c>
      <c r="E26" s="25">
        <f t="shared" si="0"/>
        <v>-6.2</v>
      </c>
      <c r="F26" s="24">
        <v>4896</v>
      </c>
      <c r="G26" s="24">
        <v>4642</v>
      </c>
      <c r="H26" s="24">
        <f t="shared" si="3"/>
        <v>254</v>
      </c>
      <c r="I26" s="25">
        <f t="shared" si="1"/>
        <v>5.5</v>
      </c>
    </row>
    <row r="27" spans="1:9" ht="21" customHeight="1">
      <c r="A27" s="21" t="s">
        <v>6</v>
      </c>
      <c r="B27" s="22">
        <v>297</v>
      </c>
      <c r="C27" s="23">
        <v>329</v>
      </c>
      <c r="D27" s="24">
        <f t="shared" si="2"/>
        <v>-32</v>
      </c>
      <c r="E27" s="25">
        <f t="shared" si="0"/>
        <v>-9.7</v>
      </c>
      <c r="F27" s="24">
        <v>2446</v>
      </c>
      <c r="G27" s="24">
        <v>2480</v>
      </c>
      <c r="H27" s="24">
        <f t="shared" si="3"/>
        <v>-34</v>
      </c>
      <c r="I27" s="25">
        <f t="shared" si="1"/>
        <v>-1.4</v>
      </c>
    </row>
    <row r="28" spans="1:9" ht="21" customHeight="1">
      <c r="A28" s="32" t="s">
        <v>7</v>
      </c>
      <c r="B28" s="28">
        <v>385</v>
      </c>
      <c r="C28" s="29">
        <v>414</v>
      </c>
      <c r="D28" s="30">
        <f t="shared" si="2"/>
        <v>-29</v>
      </c>
      <c r="E28" s="31">
        <f t="shared" si="0"/>
        <v>-7</v>
      </c>
      <c r="F28" s="30">
        <v>3305</v>
      </c>
      <c r="G28" s="30">
        <v>3479</v>
      </c>
      <c r="H28" s="30">
        <f t="shared" si="3"/>
        <v>-174</v>
      </c>
      <c r="I28" s="31">
        <f t="shared" si="1"/>
        <v>-5</v>
      </c>
    </row>
    <row r="29" spans="1:9" ht="21" customHeight="1">
      <c r="A29" s="11" t="s">
        <v>34</v>
      </c>
      <c r="B29" s="12">
        <f>SUM(B30:B32)</f>
        <v>652</v>
      </c>
      <c r="C29" s="13">
        <f>SUM(C30:C32)</f>
        <v>740</v>
      </c>
      <c r="D29" s="14">
        <f t="shared" si="2"/>
        <v>-88</v>
      </c>
      <c r="E29" s="15">
        <f t="shared" si="0"/>
        <v>-11.9</v>
      </c>
      <c r="F29" s="14">
        <f>SUM(F30:F32)</f>
        <v>3413</v>
      </c>
      <c r="G29" s="14">
        <f>SUM(G30:G32)</f>
        <v>4224</v>
      </c>
      <c r="H29" s="14">
        <f t="shared" si="3"/>
        <v>-811</v>
      </c>
      <c r="I29" s="15">
        <f t="shared" si="1"/>
        <v>-19.2</v>
      </c>
    </row>
    <row r="30" spans="1:9" ht="21" customHeight="1">
      <c r="A30" s="21" t="s">
        <v>35</v>
      </c>
      <c r="B30" s="22">
        <v>289</v>
      </c>
      <c r="C30" s="23">
        <v>328</v>
      </c>
      <c r="D30" s="24">
        <f t="shared" si="2"/>
        <v>-39</v>
      </c>
      <c r="E30" s="25">
        <f t="shared" si="0"/>
        <v>-11.9</v>
      </c>
      <c r="F30" s="24">
        <v>1365</v>
      </c>
      <c r="G30" s="24">
        <v>1745</v>
      </c>
      <c r="H30" s="24">
        <f t="shared" si="3"/>
        <v>-380</v>
      </c>
      <c r="I30" s="25">
        <f t="shared" si="1"/>
        <v>-21.8</v>
      </c>
    </row>
    <row r="31" spans="1:9" ht="21" customHeight="1">
      <c r="A31" s="21" t="s">
        <v>36</v>
      </c>
      <c r="B31" s="22">
        <v>230</v>
      </c>
      <c r="C31" s="23">
        <v>264</v>
      </c>
      <c r="D31" s="24">
        <f t="shared" si="2"/>
        <v>-34</v>
      </c>
      <c r="E31" s="25">
        <f t="shared" si="0"/>
        <v>-12.9</v>
      </c>
      <c r="F31" s="24">
        <v>1180</v>
      </c>
      <c r="G31" s="24">
        <v>1457</v>
      </c>
      <c r="H31" s="24">
        <f t="shared" si="3"/>
        <v>-277</v>
      </c>
      <c r="I31" s="25">
        <f t="shared" si="1"/>
        <v>-19</v>
      </c>
    </row>
    <row r="32" spans="1:9" ht="21" customHeight="1">
      <c r="A32" s="32" t="s">
        <v>8</v>
      </c>
      <c r="B32" s="28">
        <v>133</v>
      </c>
      <c r="C32" s="29">
        <v>148</v>
      </c>
      <c r="D32" s="30">
        <f t="shared" si="2"/>
        <v>-15</v>
      </c>
      <c r="E32" s="31">
        <f t="shared" si="0"/>
        <v>-10.1</v>
      </c>
      <c r="F32" s="30">
        <v>868</v>
      </c>
      <c r="G32" s="30">
        <v>1022</v>
      </c>
      <c r="H32" s="30">
        <f t="shared" si="3"/>
        <v>-154</v>
      </c>
      <c r="I32" s="31">
        <f t="shared" si="1"/>
        <v>-15.1</v>
      </c>
    </row>
  </sheetData>
  <mergeCells count="10">
    <mergeCell ref="A1:I1"/>
    <mergeCell ref="A3:A5"/>
    <mergeCell ref="B3:E3"/>
    <mergeCell ref="F3:I3"/>
    <mergeCell ref="B4:B5"/>
    <mergeCell ref="C4:C5"/>
    <mergeCell ref="D4:E4"/>
    <mergeCell ref="F4:F5"/>
    <mergeCell ref="G4:G5"/>
    <mergeCell ref="H4:I4"/>
  </mergeCells>
  <printOptions horizontalCentered="1"/>
  <pageMargins left="0.7874015748031497" right="0.7874015748031497" top="0.91" bottom="0.7874015748031497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2007-10-03T00:10:16Z</dcterms:created>
  <dcterms:modified xsi:type="dcterms:W3CDTF">2007-10-03T00:10:17Z</dcterms:modified>
  <cp:category/>
  <cp:version/>
  <cp:contentType/>
  <cp:contentStatus/>
</cp:coreProperties>
</file>