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6公表分\③公表資料\01_統計表\"/>
    </mc:Choice>
  </mc:AlternateContent>
  <xr:revisionPtr revIDLastSave="0" documentId="13_ncr:1_{38064CA0-572B-4AD6-A376-16E548FFE5E8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P9" i="9" l="1"/>
  <c r="N10" i="12"/>
  <c r="P9" i="19"/>
  <c r="N10" i="4"/>
  <c r="P9" i="20"/>
  <c r="P9" i="1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Z26" i="1"/>
  <c r="Q26" i="1"/>
  <c r="Z25" i="1"/>
  <c r="Q25" i="1"/>
  <c r="AC25" i="1" s="1"/>
  <c r="Z24" i="1"/>
  <c r="Q24" i="1"/>
  <c r="Z23" i="1"/>
  <c r="Q23" i="1"/>
  <c r="Z22" i="1"/>
  <c r="Q22" i="1"/>
  <c r="Z21" i="1"/>
  <c r="Q21" i="1"/>
  <c r="Z20" i="1"/>
  <c r="Q20" i="1"/>
  <c r="Z19" i="1"/>
  <c r="Q19" i="1"/>
  <c r="Z18" i="1"/>
  <c r="Q18" i="1"/>
  <c r="Z17" i="1"/>
  <c r="Q17" i="1"/>
  <c r="AC17" i="1" s="1"/>
  <c r="Z16" i="1"/>
  <c r="Q16" i="1"/>
  <c r="Z15" i="1"/>
  <c r="Q15" i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19" i="1" l="1"/>
  <c r="AC27" i="1"/>
  <c r="AC21" i="1"/>
  <c r="AC15" i="1"/>
  <c r="AC23" i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<sst xmlns="http://schemas.openxmlformats.org/spreadsheetml/2006/main" count="7700" uniqueCount="97">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</sst>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topLeftCell="I1" zoomScale="70" zoomScaleNormal="100" zoomScaleSheetLayoutView="70" workbookViewId="0">
      <selection activeCell="S28" sqref="S28"/>
    </sheetView>
  </sheetViews>
  <sheetFormatPr defaultRowHeight="13" x14ac:dyDescent="0.2"/>
  <cols>
    <col min="1" max="1" width="11.7265625" customWidth="1"/>
    <col min="17" max="17" width="11.1796875" customWidth="1"/>
    <col min="18" max="18" width="12.08984375" customWidth="1"/>
    <col min="19" max="19" width="14.7265625" customWidth="1"/>
    <col min="20" max="20" width="14.08984375" customWidth="1"/>
    <col min="21" max="21" width="12.6328125" customWidth="1"/>
    <col min="22" max="22" width="10.26953125" customWidth="1"/>
    <col min="23" max="23" width="10" customWidth="1"/>
    <col min="24" max="24" width="9.36328125" customWidth="1"/>
    <col min="25" max="25" width="12.08984375" customWidth="1"/>
    <col min="26" max="26" width="10.90625" customWidth="1"/>
    <col min="27" max="27" width="9.90625" customWidth="1"/>
    <col min="28" max="28" width="11.36328125" customWidth="1"/>
    <col min="29" max="29" width="11.08984375" customWidth="1"/>
    <col min="30" max="30" width="12.36328125" customWidth="1"/>
    <col min="31" max="31" width="10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228</v>
      </c>
      <c r="C9" s="17">
        <f>SUM(C10:C30)</f>
        <v>131</v>
      </c>
      <c r="D9" s="17">
        <f>SUM(D10:D30)</f>
        <v>97</v>
      </c>
      <c r="E9" s="17">
        <f>F9+G9</f>
        <v>9</v>
      </c>
      <c r="F9" s="17">
        <f>SUM(F10:F30)</f>
        <v>21</v>
      </c>
      <c r="G9" s="17">
        <f>SUM(G10:G30)</f>
        <v>-12</v>
      </c>
      <c r="H9" s="15">
        <f>IF(B9=E9,0,(1-(B9/(B9-E9)))*-100)</f>
        <v>4.1095890410958846</v>
      </c>
      <c r="I9" s="15">
        <f>IF(C9=F9,0,(1-(C9/(C9-F9)))*-100)</f>
        <v>19.090909090909093</v>
      </c>
      <c r="J9" s="15">
        <f>IF(D9=G9,0,(1-(D9/(D9-G9)))*-100)</f>
        <v>-11.009174311926607</v>
      </c>
      <c r="K9" s="17">
        <f>L9+M9</f>
        <v>-32</v>
      </c>
      <c r="L9" s="17">
        <f>SUM(L10:L30)</f>
        <v>-8</v>
      </c>
      <c r="M9" s="17">
        <f>SUM(M10:M30)</f>
        <v>-24</v>
      </c>
      <c r="N9" s="15">
        <f>IF(B9=K9,0,(1-(B9/(B9-K9)))*-100)</f>
        <v>-12.307692307692308</v>
      </c>
      <c r="O9" s="15">
        <f t="shared" ref="O9" si="0">IF(C9=L9,0,(1-(C9/(C9-L9)))*-100)</f>
        <v>-5.7553956834532354</v>
      </c>
      <c r="P9" s="15">
        <f>IF(D9=M9,0,(1-(D9/(D9-M9)))*-100)</f>
        <v>-19.834710743801654</v>
      </c>
      <c r="Q9" s="17">
        <f>R9+S9</f>
        <v>618</v>
      </c>
      <c r="R9" s="17">
        <f>SUM(R10:R30)</f>
        <v>318</v>
      </c>
      <c r="S9" s="17">
        <f>SUM(S10:S30)</f>
        <v>300</v>
      </c>
      <c r="T9" s="17">
        <f>U9+V9</f>
        <v>-3</v>
      </c>
      <c r="U9" s="17">
        <f>SUM(U10:U30)</f>
        <v>4</v>
      </c>
      <c r="V9" s="17">
        <f>SUM(V10:V30)</f>
        <v>-7</v>
      </c>
      <c r="W9" s="15">
        <f>IF(Q9=T9,IF(Q9&gt;0,"皆増",0),(1-(Q9/(Q9-T9)))*-100)</f>
        <v>-0.48309178743961567</v>
      </c>
      <c r="X9" s="15">
        <f t="shared" ref="X9:Y30" si="1">IF(R9=U9,IF(R9&gt;0,"皆増",0),(1-(R9/(R9-U9)))*-100)</f>
        <v>1.2738853503184711</v>
      </c>
      <c r="Y9" s="15">
        <f t="shared" si="1"/>
        <v>-2.2801302931596101</v>
      </c>
      <c r="Z9" s="17">
        <f>AA9+AB9</f>
        <v>-12</v>
      </c>
      <c r="AA9" s="17">
        <f>SUM(AA10:AA30)</f>
        <v>-1</v>
      </c>
      <c r="AB9" s="17">
        <f>SUM(AB10:AB30)</f>
        <v>-11</v>
      </c>
      <c r="AC9" s="15">
        <f>IF(Q9=Z9,IF(Q9&gt;0,"皆増",0),(1-(Q9/(Q9-Z9)))*-100)</f>
        <v>-1.9047619047619091</v>
      </c>
      <c r="AD9" s="15">
        <f t="shared" ref="AD9:AE30" si="2">IF(R9=AA9,IF(R9&gt;0,"皆増",0),(1-(R9/(R9-AA9)))*-100)</f>
        <v>-0.31347962382445305</v>
      </c>
      <c r="AE9" s="15">
        <f t="shared" si="2"/>
        <v>-3.5369774919614128</v>
      </c>
      <c r="AH9" s="4">
        <f t="shared" ref="AH9:AH30" si="3">Q9-T9</f>
        <v>621</v>
      </c>
      <c r="AI9" s="4">
        <f t="shared" ref="AI9:AI30" si="4">R9-U9</f>
        <v>314</v>
      </c>
      <c r="AJ9" s="4">
        <f t="shared" ref="AJ9:AJ30" si="5">S9-V9</f>
        <v>307</v>
      </c>
      <c r="AK9" s="4">
        <f t="shared" ref="AK9:AK30" si="6">Q9-Z9</f>
        <v>630</v>
      </c>
      <c r="AL9" s="4">
        <f t="shared" ref="AL9:AL30" si="7">R9-AA9</f>
        <v>319</v>
      </c>
      <c r="AM9" s="4">
        <f t="shared" ref="AM9:AM30" si="8">S9-AB9</f>
        <v>311</v>
      </c>
    </row>
    <row r="10" spans="1:39" s="1" customFormat="1" ht="18" customHeight="1" x14ac:dyDescent="0.2">
      <c r="A10" s="4" t="s">
        <v>1</v>
      </c>
      <c r="B10" s="17">
        <f t="shared" ref="B10" si="9">C10+D10</f>
        <v>228</v>
      </c>
      <c r="C10" s="17">
        <v>131</v>
      </c>
      <c r="D10" s="17">
        <v>97</v>
      </c>
      <c r="E10" s="17">
        <f t="shared" ref="E10" si="10">F10+G10</f>
        <v>9</v>
      </c>
      <c r="F10" s="17">
        <v>21</v>
      </c>
      <c r="G10" s="17">
        <v>-12</v>
      </c>
      <c r="H10" s="15">
        <f>IF(B10=E10,0,(1-(B10/(B10-E10)))*-100)</f>
        <v>4.1095890410958846</v>
      </c>
      <c r="I10" s="15">
        <f t="shared" ref="I10" si="11">IF(C10=F10,0,(1-(C10/(C10-F10)))*-100)</f>
        <v>19.090909090909093</v>
      </c>
      <c r="J10" s="15">
        <f>IF(D10=G10,0,(1-(D10/(D10-G10)))*-100)</f>
        <v>-11.009174311926607</v>
      </c>
      <c r="K10" s="17">
        <f t="shared" ref="K10" si="12">L10+M10</f>
        <v>-32</v>
      </c>
      <c r="L10" s="17">
        <v>-8</v>
      </c>
      <c r="M10" s="17">
        <v>-24</v>
      </c>
      <c r="N10" s="15">
        <f>IF(B10=K10,0,(1-(B10/(B10-K10)))*-100)</f>
        <v>-12.307692307692308</v>
      </c>
      <c r="O10" s="15">
        <f t="shared" ref="O10" si="13">IF(C10=L10,0,(1-(C10/(C10-L10)))*-100)</f>
        <v>-5.7553956834532354</v>
      </c>
      <c r="P10" s="15">
        <f t="shared" ref="P10" si="14">IF(D10=M10,0,(1-(D10/(D10-M10)))*-100)</f>
        <v>-19.834710743801654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-1</v>
      </c>
      <c r="U10" s="17">
        <v>0</v>
      </c>
      <c r="V10" s="17">
        <v>-1</v>
      </c>
      <c r="W10" s="15">
        <f t="shared" ref="W10:W30" si="17">IF(Q10=T10,IF(Q10&gt;0,"皆増",0),(1-(Q10/(Q10-T10)))*-100)</f>
        <v>-100</v>
      </c>
      <c r="X10" s="15">
        <f t="shared" si="1"/>
        <v>0</v>
      </c>
      <c r="Y10" s="15">
        <f t="shared" si="1"/>
        <v>-100</v>
      </c>
      <c r="Z10" s="17">
        <f t="shared" ref="Z10:Z30" si="18">AA10+AB10</f>
        <v>-2</v>
      </c>
      <c r="AA10" s="17">
        <v>-1</v>
      </c>
      <c r="AB10" s="17">
        <v>-1</v>
      </c>
      <c r="AC10" s="15">
        <f t="shared" ref="AC10:AC30" si="19">IF(Q10=Z10,IF(Q10&gt;0,"皆増",0),(1-(Q10/(Q10-Z10)))*-100)</f>
        <v>-100</v>
      </c>
      <c r="AD10" s="15">
        <f t="shared" si="2"/>
        <v>-100</v>
      </c>
      <c r="AE10" s="15">
        <f t="shared" si="2"/>
        <v>-100</v>
      </c>
      <c r="AH10" s="4">
        <f t="shared" si="3"/>
        <v>1</v>
      </c>
      <c r="AI10" s="4">
        <f t="shared" si="4"/>
        <v>0</v>
      </c>
      <c r="AJ10" s="4">
        <f t="shared" si="5"/>
        <v>1</v>
      </c>
      <c r="AK10" s="4">
        <f t="shared" si="6"/>
        <v>2</v>
      </c>
      <c r="AL10" s="4">
        <f t="shared" si="7"/>
        <v>1</v>
      </c>
      <c r="AM10" s="4">
        <f t="shared" si="8"/>
        <v>1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-1</v>
      </c>
      <c r="U11" s="17">
        <v>-1</v>
      </c>
      <c r="V11" s="17">
        <v>0</v>
      </c>
      <c r="W11" s="15">
        <f t="shared" si="17"/>
        <v>-100</v>
      </c>
      <c r="X11" s="15">
        <f t="shared" si="1"/>
        <v>-100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1</v>
      </c>
      <c r="AI11" s="4">
        <f t="shared" si="4"/>
        <v>1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1</v>
      </c>
      <c r="R13" s="17">
        <v>1</v>
      </c>
      <c r="S13" s="17">
        <v>0</v>
      </c>
      <c r="T13" s="17">
        <f t="shared" si="16"/>
        <v>1</v>
      </c>
      <c r="U13" s="17">
        <v>1</v>
      </c>
      <c r="V13" s="17">
        <v>0</v>
      </c>
      <c r="W13" s="15" t="str">
        <f t="shared" si="17"/>
        <v>皆増</v>
      </c>
      <c r="X13" s="15" t="str">
        <f t="shared" si="1"/>
        <v>皆増</v>
      </c>
      <c r="Y13" s="15">
        <f t="shared" si="1"/>
        <v>0</v>
      </c>
      <c r="Z13" s="17">
        <f t="shared" si="18"/>
        <v>1</v>
      </c>
      <c r="AA13" s="17">
        <v>1</v>
      </c>
      <c r="AB13" s="17">
        <v>0</v>
      </c>
      <c r="AC13" s="15" t="str">
        <f t="shared" si="19"/>
        <v>皆増</v>
      </c>
      <c r="AD13" s="15" t="str">
        <f t="shared" si="2"/>
        <v>皆増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0</v>
      </c>
      <c r="U14" s="17">
        <v>0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-1</v>
      </c>
      <c r="AA14" s="17">
        <v>0</v>
      </c>
      <c r="AB14" s="17">
        <v>-1</v>
      </c>
      <c r="AC14" s="15">
        <f t="shared" si="19"/>
        <v>-100</v>
      </c>
      <c r="AD14" s="15">
        <f t="shared" si="2"/>
        <v>0</v>
      </c>
      <c r="AE14" s="15">
        <f t="shared" si="2"/>
        <v>-100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1</v>
      </c>
      <c r="AL14" s="4">
        <f t="shared" si="7"/>
        <v>0</v>
      </c>
      <c r="AM14" s="4">
        <f t="shared" si="8"/>
        <v>1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-2</v>
      </c>
      <c r="AA15" s="17">
        <v>-1</v>
      </c>
      <c r="AB15" s="17">
        <v>-1</v>
      </c>
      <c r="AC15" s="15">
        <f t="shared" si="19"/>
        <v>-100</v>
      </c>
      <c r="AD15" s="15">
        <f t="shared" si="2"/>
        <v>-100</v>
      </c>
      <c r="AE15" s="15">
        <f t="shared" si="2"/>
        <v>-100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2</v>
      </c>
      <c r="AL15" s="4">
        <f t="shared" si="7"/>
        <v>1</v>
      </c>
      <c r="AM15" s="4">
        <f t="shared" si="8"/>
        <v>1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5</v>
      </c>
      <c r="R16" s="17">
        <v>2</v>
      </c>
      <c r="S16" s="17">
        <v>3</v>
      </c>
      <c r="T16" s="17">
        <f t="shared" si="16"/>
        <v>3</v>
      </c>
      <c r="U16" s="17">
        <v>1</v>
      </c>
      <c r="V16" s="17">
        <v>2</v>
      </c>
      <c r="W16" s="15">
        <f t="shared" si="17"/>
        <v>150</v>
      </c>
      <c r="X16" s="15">
        <f t="shared" si="1"/>
        <v>100</v>
      </c>
      <c r="Y16" s="15">
        <f t="shared" si="1"/>
        <v>200</v>
      </c>
      <c r="Z16" s="17">
        <f t="shared" si="18"/>
        <v>2</v>
      </c>
      <c r="AA16" s="17">
        <v>0</v>
      </c>
      <c r="AB16" s="17">
        <v>2</v>
      </c>
      <c r="AC16" s="15">
        <f t="shared" si="19"/>
        <v>66.666666666666671</v>
      </c>
      <c r="AD16" s="15">
        <f t="shared" si="2"/>
        <v>0</v>
      </c>
      <c r="AE16" s="15">
        <f t="shared" si="2"/>
        <v>200</v>
      </c>
      <c r="AH16" s="4">
        <f t="shared" si="3"/>
        <v>2</v>
      </c>
      <c r="AI16" s="4">
        <f t="shared" si="4"/>
        <v>1</v>
      </c>
      <c r="AJ16" s="4">
        <f t="shared" si="5"/>
        <v>1</v>
      </c>
      <c r="AK16" s="4">
        <f t="shared" si="6"/>
        <v>3</v>
      </c>
      <c r="AL16" s="4">
        <f t="shared" si="7"/>
        <v>2</v>
      </c>
      <c r="AM16" s="4">
        <f t="shared" si="8"/>
        <v>1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4</v>
      </c>
      <c r="R17" s="17">
        <v>4</v>
      </c>
      <c r="S17" s="17">
        <v>0</v>
      </c>
      <c r="T17" s="17">
        <f t="shared" si="16"/>
        <v>1</v>
      </c>
      <c r="U17" s="17">
        <v>3</v>
      </c>
      <c r="V17" s="17">
        <v>-2</v>
      </c>
      <c r="W17" s="15">
        <f t="shared" si="17"/>
        <v>33.333333333333329</v>
      </c>
      <c r="X17" s="15">
        <f t="shared" si="1"/>
        <v>300</v>
      </c>
      <c r="Y17" s="15">
        <f t="shared" si="1"/>
        <v>-100</v>
      </c>
      <c r="Z17" s="17">
        <f t="shared" si="18"/>
        <v>3</v>
      </c>
      <c r="AA17" s="17">
        <v>3</v>
      </c>
      <c r="AB17" s="17">
        <v>0</v>
      </c>
      <c r="AC17" s="15">
        <f t="shared" si="19"/>
        <v>300</v>
      </c>
      <c r="AD17" s="15">
        <f t="shared" si="2"/>
        <v>300</v>
      </c>
      <c r="AE17" s="15">
        <f t="shared" si="2"/>
        <v>0</v>
      </c>
      <c r="AH17" s="4">
        <f t="shared" si="3"/>
        <v>3</v>
      </c>
      <c r="AI17" s="4">
        <f t="shared" si="4"/>
        <v>1</v>
      </c>
      <c r="AJ17" s="4">
        <f t="shared" si="5"/>
        <v>2</v>
      </c>
      <c r="AK17" s="4">
        <f t="shared" si="6"/>
        <v>1</v>
      </c>
      <c r="AL17" s="4">
        <f t="shared" si="7"/>
        <v>1</v>
      </c>
      <c r="AM17" s="4">
        <f t="shared" si="8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0</v>
      </c>
      <c r="S18" s="17">
        <v>1</v>
      </c>
      <c r="T18" s="17">
        <f t="shared" si="16"/>
        <v>-1</v>
      </c>
      <c r="U18" s="17">
        <v>-2</v>
      </c>
      <c r="V18" s="17">
        <v>1</v>
      </c>
      <c r="W18" s="15">
        <f t="shared" si="17"/>
        <v>-50</v>
      </c>
      <c r="X18" s="15">
        <f t="shared" si="1"/>
        <v>-100</v>
      </c>
      <c r="Y18" s="15" t="str">
        <f t="shared" si="1"/>
        <v>皆増</v>
      </c>
      <c r="Z18" s="17">
        <f t="shared" si="18"/>
        <v>-1</v>
      </c>
      <c r="AA18" s="17">
        <v>-1</v>
      </c>
      <c r="AB18" s="17">
        <v>0</v>
      </c>
      <c r="AC18" s="15">
        <f t="shared" si="19"/>
        <v>-50</v>
      </c>
      <c r="AD18" s="15">
        <f t="shared" si="2"/>
        <v>-100</v>
      </c>
      <c r="AE18" s="15">
        <f t="shared" si="2"/>
        <v>0</v>
      </c>
      <c r="AH18" s="4">
        <f t="shared" si="3"/>
        <v>2</v>
      </c>
      <c r="AI18" s="4">
        <f t="shared" si="4"/>
        <v>2</v>
      </c>
      <c r="AJ18" s="4">
        <f t="shared" si="5"/>
        <v>0</v>
      </c>
      <c r="AK18" s="4">
        <f t="shared" si="6"/>
        <v>2</v>
      </c>
      <c r="AL18" s="4">
        <f t="shared" si="7"/>
        <v>1</v>
      </c>
      <c r="AM18" s="4">
        <f t="shared" si="8"/>
        <v>1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4</v>
      </c>
      <c r="R19" s="17">
        <v>2</v>
      </c>
      <c r="S19" s="17">
        <v>2</v>
      </c>
      <c r="T19" s="17">
        <f t="shared" si="16"/>
        <v>1</v>
      </c>
      <c r="U19" s="17">
        <v>0</v>
      </c>
      <c r="V19" s="17">
        <v>1</v>
      </c>
      <c r="W19" s="15">
        <f t="shared" si="17"/>
        <v>33.333333333333329</v>
      </c>
      <c r="X19" s="15">
        <f t="shared" si="1"/>
        <v>0</v>
      </c>
      <c r="Y19" s="15">
        <f t="shared" si="1"/>
        <v>100</v>
      </c>
      <c r="Z19" s="17">
        <f t="shared" si="18"/>
        <v>1</v>
      </c>
      <c r="AA19" s="17">
        <v>0</v>
      </c>
      <c r="AB19" s="17">
        <v>1</v>
      </c>
      <c r="AC19" s="15">
        <f t="shared" si="19"/>
        <v>33.333333333333329</v>
      </c>
      <c r="AD19" s="15">
        <f t="shared" si="2"/>
        <v>0</v>
      </c>
      <c r="AE19" s="15">
        <f t="shared" si="2"/>
        <v>100</v>
      </c>
      <c r="AH19" s="4">
        <f t="shared" si="3"/>
        <v>3</v>
      </c>
      <c r="AI19" s="4">
        <f t="shared" si="4"/>
        <v>2</v>
      </c>
      <c r="AJ19" s="4">
        <f t="shared" si="5"/>
        <v>1</v>
      </c>
      <c r="AK19" s="4">
        <f t="shared" si="6"/>
        <v>3</v>
      </c>
      <c r="AL19" s="4">
        <f t="shared" si="7"/>
        <v>2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6</v>
      </c>
      <c r="R20" s="17">
        <v>2</v>
      </c>
      <c r="S20" s="17">
        <v>4</v>
      </c>
      <c r="T20" s="17">
        <f t="shared" si="16"/>
        <v>0</v>
      </c>
      <c r="U20" s="17">
        <v>-2</v>
      </c>
      <c r="V20" s="17">
        <v>2</v>
      </c>
      <c r="W20" s="15">
        <f t="shared" si="17"/>
        <v>0</v>
      </c>
      <c r="X20" s="15">
        <f t="shared" si="1"/>
        <v>-50</v>
      </c>
      <c r="Y20" s="15">
        <f t="shared" si="1"/>
        <v>100</v>
      </c>
      <c r="Z20" s="17">
        <f t="shared" si="18"/>
        <v>1</v>
      </c>
      <c r="AA20" s="17">
        <v>-1</v>
      </c>
      <c r="AB20" s="17">
        <v>2</v>
      </c>
      <c r="AC20" s="15">
        <f t="shared" si="19"/>
        <v>19.999999999999996</v>
      </c>
      <c r="AD20" s="15">
        <f t="shared" si="2"/>
        <v>-33.333333333333336</v>
      </c>
      <c r="AE20" s="15">
        <f t="shared" si="2"/>
        <v>100</v>
      </c>
      <c r="AH20" s="4">
        <f t="shared" si="3"/>
        <v>6</v>
      </c>
      <c r="AI20" s="4">
        <f t="shared" si="4"/>
        <v>4</v>
      </c>
      <c r="AJ20" s="4">
        <f t="shared" si="5"/>
        <v>2</v>
      </c>
      <c r="AK20" s="4">
        <f t="shared" si="6"/>
        <v>5</v>
      </c>
      <c r="AL20" s="4">
        <f t="shared" si="7"/>
        <v>3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10</v>
      </c>
      <c r="R21" s="17">
        <v>9</v>
      </c>
      <c r="S21" s="17">
        <v>1</v>
      </c>
      <c r="T21" s="17">
        <f t="shared" si="16"/>
        <v>3</v>
      </c>
      <c r="U21" s="17">
        <v>4</v>
      </c>
      <c r="V21" s="17">
        <v>-1</v>
      </c>
      <c r="W21" s="15">
        <f t="shared" si="17"/>
        <v>42.857142857142861</v>
      </c>
      <c r="X21" s="15">
        <f t="shared" si="1"/>
        <v>80</v>
      </c>
      <c r="Y21" s="15">
        <f t="shared" si="1"/>
        <v>-50</v>
      </c>
      <c r="Z21" s="17">
        <f t="shared" si="18"/>
        <v>1</v>
      </c>
      <c r="AA21" s="17">
        <v>3</v>
      </c>
      <c r="AB21" s="17">
        <v>-2</v>
      </c>
      <c r="AC21" s="15">
        <f t="shared" si="19"/>
        <v>11.111111111111116</v>
      </c>
      <c r="AD21" s="15">
        <f t="shared" si="2"/>
        <v>50</v>
      </c>
      <c r="AE21" s="15">
        <f t="shared" si="2"/>
        <v>-66.666666666666671</v>
      </c>
      <c r="AH21" s="4">
        <f t="shared" si="3"/>
        <v>7</v>
      </c>
      <c r="AI21" s="4">
        <f t="shared" si="4"/>
        <v>5</v>
      </c>
      <c r="AJ21" s="4">
        <f t="shared" si="5"/>
        <v>2</v>
      </c>
      <c r="AK21" s="4">
        <f t="shared" si="6"/>
        <v>9</v>
      </c>
      <c r="AL21" s="4">
        <f t="shared" si="7"/>
        <v>6</v>
      </c>
      <c r="AM21" s="4">
        <f t="shared" si="8"/>
        <v>3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13</v>
      </c>
      <c r="R22" s="17">
        <v>10</v>
      </c>
      <c r="S22" s="17">
        <v>3</v>
      </c>
      <c r="T22" s="17">
        <f t="shared" si="16"/>
        <v>2</v>
      </c>
      <c r="U22" s="17">
        <v>2</v>
      </c>
      <c r="V22" s="17">
        <v>0</v>
      </c>
      <c r="W22" s="15">
        <f t="shared" si="17"/>
        <v>18.181818181818187</v>
      </c>
      <c r="X22" s="15">
        <f t="shared" si="1"/>
        <v>25</v>
      </c>
      <c r="Y22" s="15">
        <f t="shared" si="1"/>
        <v>0</v>
      </c>
      <c r="Z22" s="17">
        <f t="shared" si="18"/>
        <v>6</v>
      </c>
      <c r="AA22" s="17">
        <v>6</v>
      </c>
      <c r="AB22" s="17">
        <v>0</v>
      </c>
      <c r="AC22" s="15">
        <f t="shared" si="19"/>
        <v>85.714285714285722</v>
      </c>
      <c r="AD22" s="15">
        <f t="shared" si="2"/>
        <v>150</v>
      </c>
      <c r="AE22" s="15">
        <f t="shared" si="2"/>
        <v>0</v>
      </c>
      <c r="AH22" s="4">
        <f t="shared" si="3"/>
        <v>11</v>
      </c>
      <c r="AI22" s="4">
        <f t="shared" si="4"/>
        <v>8</v>
      </c>
      <c r="AJ22" s="4">
        <f t="shared" si="5"/>
        <v>3</v>
      </c>
      <c r="AK22" s="4">
        <f t="shared" si="6"/>
        <v>7</v>
      </c>
      <c r="AL22" s="4">
        <f t="shared" si="7"/>
        <v>4</v>
      </c>
      <c r="AM22" s="4">
        <f t="shared" si="8"/>
        <v>3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33</v>
      </c>
      <c r="R23" s="17">
        <v>24</v>
      </c>
      <c r="S23" s="17">
        <v>9</v>
      </c>
      <c r="T23" s="17">
        <f t="shared" si="16"/>
        <v>4</v>
      </c>
      <c r="U23" s="17">
        <v>2</v>
      </c>
      <c r="V23" s="17">
        <v>2</v>
      </c>
      <c r="W23" s="15">
        <f t="shared" si="17"/>
        <v>13.793103448275868</v>
      </c>
      <c r="X23" s="15">
        <f t="shared" si="1"/>
        <v>9.0909090909090828</v>
      </c>
      <c r="Y23" s="15">
        <f t="shared" si="1"/>
        <v>28.57142857142858</v>
      </c>
      <c r="Z23" s="17">
        <f t="shared" si="18"/>
        <v>5</v>
      </c>
      <c r="AA23" s="17">
        <v>3</v>
      </c>
      <c r="AB23" s="17">
        <v>2</v>
      </c>
      <c r="AC23" s="15">
        <f t="shared" si="19"/>
        <v>17.857142857142861</v>
      </c>
      <c r="AD23" s="15">
        <f t="shared" si="2"/>
        <v>14.285714285714279</v>
      </c>
      <c r="AE23" s="15">
        <f t="shared" si="2"/>
        <v>28.57142857142858</v>
      </c>
      <c r="AH23" s="4">
        <f t="shared" si="3"/>
        <v>29</v>
      </c>
      <c r="AI23" s="4">
        <f t="shared" si="4"/>
        <v>22</v>
      </c>
      <c r="AJ23" s="4">
        <f t="shared" si="5"/>
        <v>7</v>
      </c>
      <c r="AK23" s="4">
        <f t="shared" si="6"/>
        <v>28</v>
      </c>
      <c r="AL23" s="4">
        <f t="shared" si="7"/>
        <v>21</v>
      </c>
      <c r="AM23" s="4">
        <f t="shared" si="8"/>
        <v>7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41</v>
      </c>
      <c r="R24" s="17">
        <v>29</v>
      </c>
      <c r="S24" s="17">
        <v>12</v>
      </c>
      <c r="T24" s="17">
        <f t="shared" si="16"/>
        <v>-20</v>
      </c>
      <c r="U24" s="17">
        <v>-11</v>
      </c>
      <c r="V24" s="17">
        <v>-9</v>
      </c>
      <c r="W24" s="15">
        <f t="shared" si="17"/>
        <v>-32.786885245901644</v>
      </c>
      <c r="X24" s="15">
        <f t="shared" si="1"/>
        <v>-27.500000000000004</v>
      </c>
      <c r="Y24" s="15">
        <f t="shared" si="1"/>
        <v>-42.857142857142861</v>
      </c>
      <c r="Z24" s="17">
        <f t="shared" si="18"/>
        <v>-3</v>
      </c>
      <c r="AA24" s="17">
        <v>1</v>
      </c>
      <c r="AB24" s="17">
        <v>-4</v>
      </c>
      <c r="AC24" s="15">
        <f t="shared" si="19"/>
        <v>-6.8181818181818237</v>
      </c>
      <c r="AD24" s="15">
        <f t="shared" si="2"/>
        <v>3.5714285714285809</v>
      </c>
      <c r="AE24" s="15">
        <f t="shared" si="2"/>
        <v>-25</v>
      </c>
      <c r="AH24" s="4">
        <f t="shared" si="3"/>
        <v>61</v>
      </c>
      <c r="AI24" s="4">
        <f t="shared" si="4"/>
        <v>40</v>
      </c>
      <c r="AJ24" s="4">
        <f t="shared" si="5"/>
        <v>21</v>
      </c>
      <c r="AK24" s="4">
        <f t="shared" si="6"/>
        <v>44</v>
      </c>
      <c r="AL24" s="4">
        <f t="shared" si="7"/>
        <v>28</v>
      </c>
      <c r="AM24" s="4">
        <f t="shared" si="8"/>
        <v>16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66</v>
      </c>
      <c r="R25" s="17">
        <v>46</v>
      </c>
      <c r="S25" s="17">
        <v>20</v>
      </c>
      <c r="T25" s="17">
        <f t="shared" si="16"/>
        <v>-10</v>
      </c>
      <c r="U25" s="17">
        <v>-12</v>
      </c>
      <c r="V25" s="17">
        <v>2</v>
      </c>
      <c r="W25" s="15">
        <f t="shared" si="17"/>
        <v>-13.157894736842103</v>
      </c>
      <c r="X25" s="15">
        <f t="shared" si="1"/>
        <v>-20.68965517241379</v>
      </c>
      <c r="Y25" s="15">
        <f t="shared" si="1"/>
        <v>11.111111111111116</v>
      </c>
      <c r="Z25" s="17">
        <f t="shared" si="18"/>
        <v>-3</v>
      </c>
      <c r="AA25" s="17">
        <v>-6</v>
      </c>
      <c r="AB25" s="17">
        <v>3</v>
      </c>
      <c r="AC25" s="15">
        <f t="shared" si="19"/>
        <v>-4.3478260869565188</v>
      </c>
      <c r="AD25" s="15">
        <f t="shared" si="2"/>
        <v>-11.538461538461542</v>
      </c>
      <c r="AE25" s="15">
        <f t="shared" si="2"/>
        <v>17.647058823529417</v>
      </c>
      <c r="AH25" s="4">
        <f t="shared" si="3"/>
        <v>76</v>
      </c>
      <c r="AI25" s="4">
        <f t="shared" si="4"/>
        <v>58</v>
      </c>
      <c r="AJ25" s="4">
        <f t="shared" si="5"/>
        <v>18</v>
      </c>
      <c r="AK25" s="4">
        <f t="shared" si="6"/>
        <v>69</v>
      </c>
      <c r="AL25" s="4">
        <f t="shared" si="7"/>
        <v>52</v>
      </c>
      <c r="AM25" s="4">
        <f t="shared" si="8"/>
        <v>17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68</v>
      </c>
      <c r="R26" s="17">
        <v>43</v>
      </c>
      <c r="S26" s="17">
        <v>25</v>
      </c>
      <c r="T26" s="17">
        <f t="shared" si="16"/>
        <v>-9</v>
      </c>
      <c r="U26" s="17">
        <v>-2</v>
      </c>
      <c r="V26" s="17">
        <v>-7</v>
      </c>
      <c r="W26" s="15">
        <f t="shared" si="17"/>
        <v>-11.688311688311693</v>
      </c>
      <c r="X26" s="15">
        <f t="shared" si="1"/>
        <v>-4.4444444444444393</v>
      </c>
      <c r="Y26" s="15">
        <f t="shared" si="1"/>
        <v>-21.875</v>
      </c>
      <c r="Z26" s="17">
        <f t="shared" si="18"/>
        <v>-7</v>
      </c>
      <c r="AA26" s="17">
        <v>-4</v>
      </c>
      <c r="AB26" s="17">
        <v>-3</v>
      </c>
      <c r="AC26" s="15">
        <f t="shared" si="19"/>
        <v>-9.3333333333333375</v>
      </c>
      <c r="AD26" s="15">
        <f t="shared" si="2"/>
        <v>-8.5106382978723421</v>
      </c>
      <c r="AE26" s="15">
        <f t="shared" si="2"/>
        <v>-10.71428571428571</v>
      </c>
      <c r="AH26" s="4">
        <f t="shared" si="3"/>
        <v>77</v>
      </c>
      <c r="AI26" s="4">
        <f t="shared" si="4"/>
        <v>45</v>
      </c>
      <c r="AJ26" s="4">
        <f t="shared" si="5"/>
        <v>32</v>
      </c>
      <c r="AK26" s="4">
        <f t="shared" si="6"/>
        <v>75</v>
      </c>
      <c r="AL26" s="4">
        <f t="shared" si="7"/>
        <v>47</v>
      </c>
      <c r="AM26" s="4">
        <f t="shared" si="8"/>
        <v>28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127</v>
      </c>
      <c r="R27" s="17">
        <v>68</v>
      </c>
      <c r="S27" s="17">
        <v>59</v>
      </c>
      <c r="T27" s="17">
        <f t="shared" si="16"/>
        <v>28</v>
      </c>
      <c r="U27" s="17">
        <v>23</v>
      </c>
      <c r="V27" s="17">
        <v>5</v>
      </c>
      <c r="W27" s="15">
        <f t="shared" si="17"/>
        <v>28.282828282828287</v>
      </c>
      <c r="X27" s="15">
        <f t="shared" si="1"/>
        <v>51.111111111111107</v>
      </c>
      <c r="Y27" s="15">
        <f t="shared" si="1"/>
        <v>9.259259259259256</v>
      </c>
      <c r="Z27" s="17">
        <f t="shared" si="18"/>
        <v>-1</v>
      </c>
      <c r="AA27" s="17">
        <v>1</v>
      </c>
      <c r="AB27" s="17">
        <v>-2</v>
      </c>
      <c r="AC27" s="15">
        <f t="shared" si="19"/>
        <v>-0.78125</v>
      </c>
      <c r="AD27" s="15">
        <f t="shared" si="2"/>
        <v>1.4925373134328401</v>
      </c>
      <c r="AE27" s="15">
        <f t="shared" si="2"/>
        <v>-3.2786885245901676</v>
      </c>
      <c r="AH27" s="4">
        <f t="shared" si="3"/>
        <v>99</v>
      </c>
      <c r="AI27" s="4">
        <f t="shared" si="4"/>
        <v>45</v>
      </c>
      <c r="AJ27" s="4">
        <f t="shared" si="5"/>
        <v>54</v>
      </c>
      <c r="AK27" s="4">
        <f t="shared" si="6"/>
        <v>128</v>
      </c>
      <c r="AL27" s="4">
        <f t="shared" si="7"/>
        <v>67</v>
      </c>
      <c r="AM27" s="4">
        <f t="shared" si="8"/>
        <v>61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143</v>
      </c>
      <c r="R28" s="17">
        <v>62</v>
      </c>
      <c r="S28" s="17">
        <v>81</v>
      </c>
      <c r="T28" s="17">
        <f t="shared" si="16"/>
        <v>17</v>
      </c>
      <c r="U28" s="17">
        <v>4</v>
      </c>
      <c r="V28" s="17">
        <v>13</v>
      </c>
      <c r="W28" s="15">
        <f t="shared" si="17"/>
        <v>13.492063492063489</v>
      </c>
      <c r="X28" s="15">
        <f t="shared" si="1"/>
        <v>6.8965517241379226</v>
      </c>
      <c r="Y28" s="15">
        <f t="shared" si="1"/>
        <v>19.117647058823529</v>
      </c>
      <c r="Z28" s="17">
        <f t="shared" si="18"/>
        <v>4</v>
      </c>
      <c r="AA28" s="17">
        <v>8</v>
      </c>
      <c r="AB28" s="17">
        <v>-4</v>
      </c>
      <c r="AC28" s="15">
        <f t="shared" si="19"/>
        <v>2.877697841726623</v>
      </c>
      <c r="AD28" s="15">
        <f t="shared" si="2"/>
        <v>14.814814814814813</v>
      </c>
      <c r="AE28" s="15">
        <f t="shared" si="2"/>
        <v>-4.705882352941182</v>
      </c>
      <c r="AH28" s="4">
        <f t="shared" si="3"/>
        <v>126</v>
      </c>
      <c r="AI28" s="4">
        <f t="shared" si="4"/>
        <v>58</v>
      </c>
      <c r="AJ28" s="4">
        <f t="shared" si="5"/>
        <v>68</v>
      </c>
      <c r="AK28" s="4">
        <f t="shared" si="6"/>
        <v>139</v>
      </c>
      <c r="AL28" s="4">
        <f t="shared" si="7"/>
        <v>54</v>
      </c>
      <c r="AM28" s="4">
        <f t="shared" si="8"/>
        <v>85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70</v>
      </c>
      <c r="R29" s="17">
        <v>14</v>
      </c>
      <c r="S29" s="17">
        <v>56</v>
      </c>
      <c r="T29" s="17">
        <f t="shared" si="16"/>
        <v>-17</v>
      </c>
      <c r="U29" s="17">
        <v>-3</v>
      </c>
      <c r="V29" s="17">
        <v>-14</v>
      </c>
      <c r="W29" s="15">
        <f t="shared" si="17"/>
        <v>-19.540229885057471</v>
      </c>
      <c r="X29" s="15">
        <f t="shared" si="1"/>
        <v>-17.647058823529417</v>
      </c>
      <c r="Y29" s="15">
        <f t="shared" si="1"/>
        <v>-19.999999999999996</v>
      </c>
      <c r="Z29" s="17">
        <f t="shared" si="18"/>
        <v>-18</v>
      </c>
      <c r="AA29" s="17">
        <v>-11</v>
      </c>
      <c r="AB29" s="17">
        <v>-7</v>
      </c>
      <c r="AC29" s="15">
        <f t="shared" si="19"/>
        <v>-20.45454545454546</v>
      </c>
      <c r="AD29" s="15">
        <f t="shared" si="2"/>
        <v>-43.999999999999993</v>
      </c>
      <c r="AE29" s="15">
        <f t="shared" si="2"/>
        <v>-11.111111111111116</v>
      </c>
      <c r="AH29" s="4">
        <f t="shared" si="3"/>
        <v>87</v>
      </c>
      <c r="AI29" s="4">
        <f t="shared" si="4"/>
        <v>17</v>
      </c>
      <c r="AJ29" s="4">
        <f t="shared" si="5"/>
        <v>70</v>
      </c>
      <c r="AK29" s="4">
        <f t="shared" si="6"/>
        <v>88</v>
      </c>
      <c r="AL29" s="4">
        <f t="shared" si="7"/>
        <v>25</v>
      </c>
      <c r="AM29" s="4">
        <f t="shared" si="8"/>
        <v>63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26</v>
      </c>
      <c r="R30" s="17">
        <v>2</v>
      </c>
      <c r="S30" s="17">
        <v>24</v>
      </c>
      <c r="T30" s="17">
        <f t="shared" si="16"/>
        <v>-4</v>
      </c>
      <c r="U30" s="17">
        <v>-3</v>
      </c>
      <c r="V30" s="17">
        <v>-1</v>
      </c>
      <c r="W30" s="15">
        <f t="shared" si="17"/>
        <v>-13.33333333333333</v>
      </c>
      <c r="X30" s="15">
        <f t="shared" si="1"/>
        <v>-60</v>
      </c>
      <c r="Y30" s="15">
        <f t="shared" si="1"/>
        <v>-4.0000000000000036</v>
      </c>
      <c r="Z30" s="17">
        <f t="shared" si="18"/>
        <v>2</v>
      </c>
      <c r="AA30" s="17">
        <v>-2</v>
      </c>
      <c r="AB30" s="17">
        <v>4</v>
      </c>
      <c r="AC30" s="15">
        <f t="shared" si="19"/>
        <v>8.333333333333325</v>
      </c>
      <c r="AD30" s="15">
        <f t="shared" si="2"/>
        <v>-50</v>
      </c>
      <c r="AE30" s="15">
        <f t="shared" si="2"/>
        <v>19.999999999999996</v>
      </c>
      <c r="AH30" s="4">
        <f t="shared" si="3"/>
        <v>30</v>
      </c>
      <c r="AI30" s="4">
        <f t="shared" si="4"/>
        <v>5</v>
      </c>
      <c r="AJ30" s="4">
        <f t="shared" si="5"/>
        <v>25</v>
      </c>
      <c r="AK30" s="4">
        <f t="shared" si="6"/>
        <v>24</v>
      </c>
      <c r="AL30" s="4">
        <f t="shared" si="7"/>
        <v>4</v>
      </c>
      <c r="AM30" s="4">
        <f t="shared" si="8"/>
        <v>20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-2</v>
      </c>
      <c r="U32" s="17">
        <f t="shared" si="20"/>
        <v>-1</v>
      </c>
      <c r="V32" s="17">
        <f t="shared" si="20"/>
        <v>-1</v>
      </c>
      <c r="W32" s="15">
        <f t="shared" ref="W32:Y36" si="21">IF(Q32=T32,IF(Q32&gt;0,"皆増",0),(1-(Q32/(Q32-T32)))*-100)</f>
        <v>-100</v>
      </c>
      <c r="X32" s="15">
        <f t="shared" si="21"/>
        <v>-100</v>
      </c>
      <c r="Y32" s="15">
        <f t="shared" si="21"/>
        <v>-100</v>
      </c>
      <c r="Z32" s="17">
        <f t="shared" si="20"/>
        <v>-2</v>
      </c>
      <c r="AA32" s="17">
        <f t="shared" si="20"/>
        <v>-1</v>
      </c>
      <c r="AB32" s="17">
        <f t="shared" si="20"/>
        <v>-1</v>
      </c>
      <c r="AC32" s="15">
        <f t="shared" ref="AC32:AE36" si="22">IF(Q32=Z32,IF(Q32&gt;0,"皆増",0),(1-(Q32/(Q32-Z32)))*-100)</f>
        <v>-100</v>
      </c>
      <c r="AD32" s="15">
        <f t="shared" si="22"/>
        <v>-100</v>
      </c>
      <c r="AE32" s="15">
        <f t="shared" si="22"/>
        <v>-100</v>
      </c>
      <c r="AH32" s="4">
        <f t="shared" ref="AH32:AM32" si="23">SUM(AH10:AH12)</f>
        <v>2</v>
      </c>
      <c r="AI32" s="4">
        <f t="shared" si="23"/>
        <v>1</v>
      </c>
      <c r="AJ32" s="4">
        <f t="shared" si="23"/>
        <v>1</v>
      </c>
      <c r="AK32" s="4">
        <f t="shared" si="23"/>
        <v>2</v>
      </c>
      <c r="AL32" s="4">
        <f t="shared" si="23"/>
        <v>1</v>
      </c>
      <c r="AM32" s="4">
        <f t="shared" si="23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44</v>
      </c>
      <c r="R33" s="17">
        <f t="shared" si="24"/>
        <v>30</v>
      </c>
      <c r="S33" s="17">
        <f>SUM(S13:S22)</f>
        <v>14</v>
      </c>
      <c r="T33" s="17">
        <f t="shared" si="24"/>
        <v>10</v>
      </c>
      <c r="U33" s="17">
        <f t="shared" si="24"/>
        <v>7</v>
      </c>
      <c r="V33" s="17">
        <f t="shared" si="24"/>
        <v>3</v>
      </c>
      <c r="W33" s="15">
        <f t="shared" si="21"/>
        <v>29.411764705882359</v>
      </c>
      <c r="X33" s="15">
        <f t="shared" si="21"/>
        <v>30.434782608695656</v>
      </c>
      <c r="Y33" s="15">
        <f t="shared" si="21"/>
        <v>27.27272727272727</v>
      </c>
      <c r="Z33" s="17">
        <f t="shared" si="24"/>
        <v>11</v>
      </c>
      <c r="AA33" s="17">
        <f t="shared" si="24"/>
        <v>10</v>
      </c>
      <c r="AB33" s="17">
        <f t="shared" si="24"/>
        <v>1</v>
      </c>
      <c r="AC33" s="15">
        <f t="shared" si="22"/>
        <v>33.333333333333329</v>
      </c>
      <c r="AD33" s="15">
        <f t="shared" si="22"/>
        <v>50</v>
      </c>
      <c r="AE33" s="15">
        <f t="shared" si="22"/>
        <v>7.6923076923076872</v>
      </c>
      <c r="AH33" s="4">
        <f t="shared" ref="AH33:AI33" si="25">SUM(AH13:AH22)</f>
        <v>34</v>
      </c>
      <c r="AI33" s="4">
        <f t="shared" si="25"/>
        <v>23</v>
      </c>
      <c r="AJ33" s="4">
        <f t="shared" ref="AJ33" si="26">SUM(AJ13:AJ22)</f>
        <v>11</v>
      </c>
      <c r="AK33" s="4">
        <f>SUM(AK13:AK22)</f>
        <v>33</v>
      </c>
      <c r="AL33" s="4">
        <f>SUM(AL13:AL22)</f>
        <v>20</v>
      </c>
      <c r="AM33" s="4">
        <f>SUM(AM13:AM22)</f>
        <v>13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574</v>
      </c>
      <c r="R34" s="17">
        <f t="shared" si="27"/>
        <v>288</v>
      </c>
      <c r="S34" s="17">
        <f t="shared" si="27"/>
        <v>286</v>
      </c>
      <c r="T34" s="17">
        <f t="shared" si="27"/>
        <v>-11</v>
      </c>
      <c r="U34" s="17">
        <f t="shared" si="27"/>
        <v>-2</v>
      </c>
      <c r="V34" s="17">
        <f t="shared" si="27"/>
        <v>-9</v>
      </c>
      <c r="W34" s="15">
        <f t="shared" si="21"/>
        <v>-1.8803418803418848</v>
      </c>
      <c r="X34" s="15">
        <f t="shared" si="21"/>
        <v>-0.68965517241379448</v>
      </c>
      <c r="Y34" s="15">
        <f t="shared" si="21"/>
        <v>-3.050847457627115</v>
      </c>
      <c r="Z34" s="17">
        <f t="shared" si="27"/>
        <v>-21</v>
      </c>
      <c r="AA34" s="17">
        <f t="shared" si="27"/>
        <v>-10</v>
      </c>
      <c r="AB34" s="17">
        <f t="shared" si="27"/>
        <v>-11</v>
      </c>
      <c r="AC34" s="15">
        <f t="shared" si="22"/>
        <v>-3.5294117647058809</v>
      </c>
      <c r="AD34" s="15">
        <f t="shared" si="22"/>
        <v>-3.3557046979865723</v>
      </c>
      <c r="AE34" s="15">
        <f t="shared" si="22"/>
        <v>-3.703703703703709</v>
      </c>
      <c r="AH34" s="4">
        <f t="shared" ref="AH34:AI34" si="28">SUM(AH23:AH30)</f>
        <v>585</v>
      </c>
      <c r="AI34" s="4">
        <f t="shared" si="28"/>
        <v>290</v>
      </c>
      <c r="AJ34" s="4">
        <f t="shared" ref="AJ34" si="29">SUM(AJ23:AJ30)</f>
        <v>295</v>
      </c>
      <c r="AK34" s="4">
        <f>SUM(AK23:AK30)</f>
        <v>595</v>
      </c>
      <c r="AL34" s="4">
        <f>SUM(AL23:AL30)</f>
        <v>298</v>
      </c>
      <c r="AM34" s="4">
        <f>SUM(AM23:AM30)</f>
        <v>297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500</v>
      </c>
      <c r="R35" s="17">
        <f t="shared" si="30"/>
        <v>235</v>
      </c>
      <c r="S35" s="17">
        <f t="shared" si="30"/>
        <v>265</v>
      </c>
      <c r="T35" s="17">
        <f t="shared" si="30"/>
        <v>5</v>
      </c>
      <c r="U35" s="17">
        <f t="shared" si="30"/>
        <v>7</v>
      </c>
      <c r="V35" s="17">
        <f t="shared" si="30"/>
        <v>-2</v>
      </c>
      <c r="W35" s="15">
        <f t="shared" si="21"/>
        <v>1.0101010101010166</v>
      </c>
      <c r="X35" s="15">
        <f t="shared" si="21"/>
        <v>3.0701754385964897</v>
      </c>
      <c r="Y35" s="15">
        <f t="shared" si="21"/>
        <v>-0.74906367041198685</v>
      </c>
      <c r="Z35" s="17">
        <f t="shared" si="30"/>
        <v>-23</v>
      </c>
      <c r="AA35" s="17">
        <f t="shared" si="30"/>
        <v>-14</v>
      </c>
      <c r="AB35" s="17">
        <f t="shared" si="30"/>
        <v>-9</v>
      </c>
      <c r="AC35" s="15">
        <f t="shared" si="22"/>
        <v>-4.3977055449330837</v>
      </c>
      <c r="AD35" s="15">
        <f t="shared" si="22"/>
        <v>-5.6224899598393607</v>
      </c>
      <c r="AE35" s="15">
        <f t="shared" si="22"/>
        <v>-3.2846715328467169</v>
      </c>
      <c r="AH35" s="4">
        <f t="shared" ref="AH35:AI35" si="31">SUM(AH25:AH30)</f>
        <v>495</v>
      </c>
      <c r="AI35" s="4">
        <f t="shared" si="31"/>
        <v>228</v>
      </c>
      <c r="AJ35" s="4">
        <f t="shared" ref="AJ35" si="32">SUM(AJ25:AJ30)</f>
        <v>267</v>
      </c>
      <c r="AK35" s="4">
        <f>SUM(AK25:AK30)</f>
        <v>523</v>
      </c>
      <c r="AL35" s="4">
        <f>SUM(AL25:AL30)</f>
        <v>249</v>
      </c>
      <c r="AM35" s="4">
        <f>SUM(AM25:AM30)</f>
        <v>274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366</v>
      </c>
      <c r="R36" s="17">
        <f t="shared" si="33"/>
        <v>146</v>
      </c>
      <c r="S36" s="17">
        <f t="shared" si="33"/>
        <v>220</v>
      </c>
      <c r="T36" s="17">
        <f t="shared" si="33"/>
        <v>24</v>
      </c>
      <c r="U36" s="17">
        <f t="shared" si="33"/>
        <v>21</v>
      </c>
      <c r="V36" s="17">
        <f t="shared" si="33"/>
        <v>3</v>
      </c>
      <c r="W36" s="15">
        <f t="shared" si="21"/>
        <v>7.0175438596491224</v>
      </c>
      <c r="X36" s="15">
        <f t="shared" si="21"/>
        <v>16.799999999999994</v>
      </c>
      <c r="Y36" s="15">
        <f t="shared" si="21"/>
        <v>1.3824884792626779</v>
      </c>
      <c r="Z36" s="17">
        <f t="shared" si="33"/>
        <v>-13</v>
      </c>
      <c r="AA36" s="17">
        <f t="shared" si="33"/>
        <v>-4</v>
      </c>
      <c r="AB36" s="17">
        <f t="shared" si="33"/>
        <v>-9</v>
      </c>
      <c r="AC36" s="15">
        <f t="shared" si="22"/>
        <v>-3.4300791556728272</v>
      </c>
      <c r="AD36" s="15">
        <f t="shared" si="22"/>
        <v>-2.6666666666666616</v>
      </c>
      <c r="AE36" s="15">
        <f t="shared" si="22"/>
        <v>-3.9301310043668103</v>
      </c>
      <c r="AH36" s="4">
        <f t="shared" ref="AH36:AI36" si="34">SUM(AH27:AH30)</f>
        <v>342</v>
      </c>
      <c r="AI36" s="4">
        <f t="shared" si="34"/>
        <v>125</v>
      </c>
      <c r="AJ36" s="4">
        <f t="shared" ref="AJ36" si="35">SUM(AJ27:AJ30)</f>
        <v>217</v>
      </c>
      <c r="AK36" s="4">
        <f>SUM(AK27:AK30)</f>
        <v>379</v>
      </c>
      <c r="AL36" s="4">
        <f>SUM(AL27:AL30)</f>
        <v>150</v>
      </c>
      <c r="AM36" s="4">
        <f>SUM(AM27:AM30)</f>
        <v>229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66.666666666666657</v>
      </c>
      <c r="U38" s="12">
        <f t="shared" ref="U38:V38" si="37">U32/U9*100</f>
        <v>-25</v>
      </c>
      <c r="V38" s="12">
        <f t="shared" si="37"/>
        <v>14.285714285714285</v>
      </c>
      <c r="W38" s="12">
        <f>Q38-AH38</f>
        <v>-0.322061191626409</v>
      </c>
      <c r="X38" s="12">
        <f t="shared" ref="X38:Y42" si="38">R38-AI38</f>
        <v>-0.31847133757961787</v>
      </c>
      <c r="Y38" s="12">
        <f t="shared" si="38"/>
        <v>-0.32573289902280134</v>
      </c>
      <c r="Z38" s="12">
        <f>Z32/Z9*100</f>
        <v>16.666666666666664</v>
      </c>
      <c r="AA38" s="12">
        <f t="shared" ref="AA38:AB38" si="39">AA32/AA9*100</f>
        <v>100</v>
      </c>
      <c r="AB38" s="12">
        <f t="shared" si="39"/>
        <v>9.0909090909090917</v>
      </c>
      <c r="AC38" s="12">
        <f>Q38-AK38</f>
        <v>-0.31746031746031744</v>
      </c>
      <c r="AD38" s="12">
        <f t="shared" ref="AD38:AE42" si="40">R38-AL38</f>
        <v>-0.31347962382445138</v>
      </c>
      <c r="AE38" s="12">
        <f t="shared" si="40"/>
        <v>-0.32154340836012862</v>
      </c>
      <c r="AH38" s="12">
        <f t="shared" ref="AH38:AI38" si="41">AH32/AH9*100</f>
        <v>0.322061191626409</v>
      </c>
      <c r="AI38" s="12">
        <f t="shared" si="41"/>
        <v>0.31847133757961787</v>
      </c>
      <c r="AJ38" s="12">
        <f t="shared" ref="AJ38" si="42">AJ32/AJ9*100</f>
        <v>0.32573289902280134</v>
      </c>
      <c r="AK38" s="12">
        <f>AK32/AK9*100</f>
        <v>0.31746031746031744</v>
      </c>
      <c r="AL38" s="12">
        <f>AL32/AL9*100</f>
        <v>0.31347962382445138</v>
      </c>
      <c r="AM38" s="12">
        <f>AM32/AM9*100</f>
        <v>0.32154340836012862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7.1197411003236244</v>
      </c>
      <c r="R39" s="12">
        <f>R33/R9*100</f>
        <v>9.433962264150944</v>
      </c>
      <c r="S39" s="13">
        <f t="shared" si="43"/>
        <v>4.666666666666667</v>
      </c>
      <c r="T39" s="12">
        <f>T33/T9*100</f>
        <v>-333.33333333333337</v>
      </c>
      <c r="U39" s="12">
        <f t="shared" ref="U39:V39" si="44">U33/U9*100</f>
        <v>175</v>
      </c>
      <c r="V39" s="12">
        <f t="shared" si="44"/>
        <v>-42.857142857142854</v>
      </c>
      <c r="W39" s="12">
        <f>Q39-AH39</f>
        <v>1.6447008426746708</v>
      </c>
      <c r="X39" s="12">
        <f t="shared" si="38"/>
        <v>2.1091214998197341</v>
      </c>
      <c r="Y39" s="12">
        <f>S39-AJ39</f>
        <v>1.0836047774158524</v>
      </c>
      <c r="Z39" s="12">
        <f t="shared" si="43"/>
        <v>-91.666666666666657</v>
      </c>
      <c r="AA39" s="12">
        <f t="shared" ref="AA39:AB39" si="45">AA33/AA9*100</f>
        <v>-1000</v>
      </c>
      <c r="AB39" s="12">
        <f t="shared" si="45"/>
        <v>-9.0909090909090917</v>
      </c>
      <c r="AC39" s="12">
        <f>Q39-AK39</f>
        <v>1.8816458622283863</v>
      </c>
      <c r="AD39" s="12">
        <f t="shared" si="40"/>
        <v>3.1643697876619168</v>
      </c>
      <c r="AE39" s="12">
        <f t="shared" si="40"/>
        <v>0.48660235798499496</v>
      </c>
      <c r="AH39" s="12">
        <f t="shared" ref="AH39:AI39" si="46">AH33/AH9*100</f>
        <v>5.4750402576489536</v>
      </c>
      <c r="AI39" s="12">
        <f t="shared" si="46"/>
        <v>7.3248407643312099</v>
      </c>
      <c r="AJ39" s="12">
        <f t="shared" ref="AJ39" si="47">AJ33/AJ9*100</f>
        <v>3.5830618892508146</v>
      </c>
      <c r="AK39" s="12">
        <f>AK33/AK9*100</f>
        <v>5.2380952380952381</v>
      </c>
      <c r="AL39" s="12">
        <f>AL33/AL9*100</f>
        <v>6.2695924764890272</v>
      </c>
      <c r="AM39" s="12">
        <f>AM33/AM9*100</f>
        <v>4.180064308681672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92.880258899676377</v>
      </c>
      <c r="R40" s="12">
        <f t="shared" si="48"/>
        <v>90.566037735849065</v>
      </c>
      <c r="S40" s="12">
        <f t="shared" si="48"/>
        <v>95.333333333333343</v>
      </c>
      <c r="T40" s="12">
        <f>T34/T9*100</f>
        <v>366.66666666666663</v>
      </c>
      <c r="U40" s="12">
        <f t="shared" ref="U40:V40" si="49">U34/U9*100</f>
        <v>-50</v>
      </c>
      <c r="V40" s="12">
        <f t="shared" si="49"/>
        <v>128.57142857142858</v>
      </c>
      <c r="W40" s="12">
        <f t="shared" ref="W40:W42" si="50">Q40-AH40</f>
        <v>-1.322639651048263</v>
      </c>
      <c r="X40" s="12">
        <f t="shared" si="38"/>
        <v>-1.7906501622401123</v>
      </c>
      <c r="Y40" s="12">
        <f>S40-AJ40</f>
        <v>-0.75787187839304693</v>
      </c>
      <c r="Z40" s="12">
        <f>Z34/Z9*100</f>
        <v>175</v>
      </c>
      <c r="AA40" s="12">
        <f t="shared" ref="AA40:AB40" si="51">AA34/AA9*100</f>
        <v>1000</v>
      </c>
      <c r="AB40" s="12">
        <f t="shared" si="51"/>
        <v>100</v>
      </c>
      <c r="AC40" s="12">
        <f t="shared" ref="AC40:AC42" si="52">Q40-AK40</f>
        <v>-1.5641855447680655</v>
      </c>
      <c r="AD40" s="12">
        <f t="shared" si="40"/>
        <v>-2.8508901638374482</v>
      </c>
      <c r="AE40" s="12">
        <f t="shared" si="40"/>
        <v>-0.16505894962486423</v>
      </c>
      <c r="AH40" s="12">
        <f t="shared" ref="AH40:AI40" si="53">AH34/AH9*100</f>
        <v>94.20289855072464</v>
      </c>
      <c r="AI40" s="12">
        <f t="shared" si="53"/>
        <v>92.356687898089177</v>
      </c>
      <c r="AJ40" s="12">
        <f t="shared" ref="AJ40" si="54">AJ34/AJ9*100</f>
        <v>96.09120521172639</v>
      </c>
      <c r="AK40" s="12">
        <f>AK34/AK9*100</f>
        <v>94.444444444444443</v>
      </c>
      <c r="AL40" s="12">
        <f>AL34/AL9*100</f>
        <v>93.416927899686513</v>
      </c>
      <c r="AM40" s="12">
        <f>AM34/AM9*100</f>
        <v>95.498392282958207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80.906148867313917</v>
      </c>
      <c r="R41" s="12">
        <f t="shared" si="55"/>
        <v>73.899371069182379</v>
      </c>
      <c r="S41" s="12">
        <f t="shared" si="55"/>
        <v>88.333333333333329</v>
      </c>
      <c r="T41" s="12">
        <f>T35/T9*100</f>
        <v>-166.66666666666669</v>
      </c>
      <c r="U41" s="12">
        <f t="shared" ref="U41:V41" si="56">U35/U9*100</f>
        <v>175</v>
      </c>
      <c r="V41" s="12">
        <f t="shared" si="56"/>
        <v>28.571428571428569</v>
      </c>
      <c r="W41" s="12">
        <f t="shared" si="50"/>
        <v>1.1960039397776825</v>
      </c>
      <c r="X41" s="12">
        <f t="shared" si="38"/>
        <v>1.2879061010295203</v>
      </c>
      <c r="Y41" s="12">
        <f>S41-AJ41</f>
        <v>1.3626492942453723</v>
      </c>
      <c r="Z41" s="12">
        <f>Z35/Z9*100</f>
        <v>191.66666666666669</v>
      </c>
      <c r="AA41" s="12">
        <f t="shared" ref="AA41:AB41" si="57">AA35/AA9*100</f>
        <v>1400</v>
      </c>
      <c r="AB41" s="12">
        <f t="shared" si="57"/>
        <v>81.818181818181827</v>
      </c>
      <c r="AC41" s="12">
        <f t="shared" si="52"/>
        <v>-2.1097241485591098</v>
      </c>
      <c r="AD41" s="12">
        <f>R41-AL41</f>
        <v>-4.1570552631060167</v>
      </c>
      <c r="AE41" s="12">
        <f t="shared" si="40"/>
        <v>0.23043944265809557</v>
      </c>
      <c r="AH41" s="12">
        <f>AH35/AH9*100</f>
        <v>79.710144927536234</v>
      </c>
      <c r="AI41" s="12">
        <f>AI35/AI9*100</f>
        <v>72.611464968152859</v>
      </c>
      <c r="AJ41" s="12">
        <f>AJ35/AJ9*100</f>
        <v>86.970684039087956</v>
      </c>
      <c r="AK41" s="12">
        <f t="shared" ref="AK41:AL41" si="58">AK35/AK9*100</f>
        <v>83.015873015873026</v>
      </c>
      <c r="AL41" s="12">
        <f t="shared" si="58"/>
        <v>78.056426332288396</v>
      </c>
      <c r="AM41" s="12">
        <f t="shared" ref="AM41" si="59">AM35/AM9*100</f>
        <v>88.102893890675233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59.22330097087378</v>
      </c>
      <c r="R42" s="12">
        <f t="shared" si="60"/>
        <v>45.911949685534594</v>
      </c>
      <c r="S42" s="12">
        <f t="shared" si="60"/>
        <v>73.333333333333329</v>
      </c>
      <c r="T42" s="12">
        <f t="shared" ref="T42:V42" si="61">T36/T9*100</f>
        <v>-800</v>
      </c>
      <c r="U42" s="12">
        <f t="shared" si="61"/>
        <v>525</v>
      </c>
      <c r="V42" s="12">
        <f t="shared" si="61"/>
        <v>-42.857142857142854</v>
      </c>
      <c r="W42" s="12">
        <f t="shared" si="50"/>
        <v>4.1508372027578346</v>
      </c>
      <c r="X42" s="12">
        <f t="shared" si="38"/>
        <v>6.1030324880823628</v>
      </c>
      <c r="Y42" s="12">
        <f>S42-AJ42</f>
        <v>2.6492942453854482</v>
      </c>
      <c r="Z42" s="12">
        <f t="shared" si="60"/>
        <v>108.33333333333333</v>
      </c>
      <c r="AA42" s="12">
        <f t="shared" ref="AA42:AB42" si="62">AA36/AA9*100</f>
        <v>400</v>
      </c>
      <c r="AB42" s="12">
        <f t="shared" si="62"/>
        <v>81.818181818181827</v>
      </c>
      <c r="AC42" s="12">
        <f t="shared" si="52"/>
        <v>-0.93542918785637852</v>
      </c>
      <c r="AD42" s="12">
        <f>R42-AL42</f>
        <v>-1.1099938881331184</v>
      </c>
      <c r="AE42" s="12">
        <f t="shared" si="40"/>
        <v>-0.30010718113612711</v>
      </c>
      <c r="AH42" s="12">
        <f t="shared" ref="AH42:AI42" si="63">AH36/AH9*100</f>
        <v>55.072463768115945</v>
      </c>
      <c r="AI42" s="12">
        <f t="shared" si="63"/>
        <v>39.808917197452232</v>
      </c>
      <c r="AJ42" s="12">
        <f t="shared" ref="AJ42" si="64">AJ36/AJ9*100</f>
        <v>70.68403908794788</v>
      </c>
      <c r="AK42" s="12">
        <f>AK36/AK9*100</f>
        <v>60.158730158730158</v>
      </c>
      <c r="AL42" s="12">
        <f>AL36/AL9*100</f>
        <v>47.021943573667713</v>
      </c>
      <c r="AM42" s="12">
        <f>AM36/AM9*100</f>
        <v>73.633440514469456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100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12</v>
      </c>
      <c r="R9" s="17">
        <f>SUM(R10:R30)</f>
        <v>3</v>
      </c>
      <c r="S9" s="17">
        <f>SUM(S10:S30)</f>
        <v>9</v>
      </c>
      <c r="T9" s="17">
        <f>U9+V9</f>
        <v>2</v>
      </c>
      <c r="U9" s="17">
        <f>SUM(U10:U30)</f>
        <v>-3</v>
      </c>
      <c r="V9" s="17">
        <f>SUM(V10:V30)</f>
        <v>5</v>
      </c>
      <c r="W9" s="15">
        <f>IF(Q9=T9,IF(Q9&gt;0,"皆増",0),(1-(Q9/(Q9-T9)))*-100)</f>
        <v>19.999999999999996</v>
      </c>
      <c r="X9" s="15">
        <f t="shared" ref="X9:Y30" si="1">IF(R9=U9,IF(R9&gt;0,"皆増",0),(1-(R9/(R9-U9)))*-100)</f>
        <v>-50</v>
      </c>
      <c r="Y9" s="15">
        <f t="shared" si="1"/>
        <v>125</v>
      </c>
      <c r="Z9" s="17">
        <f>AA9+AB9</f>
        <v>5</v>
      </c>
      <c r="AA9" s="17">
        <f>SUM(AA10:AA30)</f>
        <v>-1</v>
      </c>
      <c r="AB9" s="17">
        <f>SUM(AB10:AB30)</f>
        <v>6</v>
      </c>
      <c r="AC9" s="15">
        <f>IF(Q9=Z9,IF(Q9&gt;0,"皆増",0),(1-(Q9/(Q9-Z9)))*-100)</f>
        <v>71.428571428571416</v>
      </c>
      <c r="AD9" s="15">
        <f t="shared" ref="AD9:AE30" si="2">IF(R9=AA9,IF(R9&gt;0,"皆増",0),(1-(R9/(R9-AA9)))*-100)</f>
        <v>-25</v>
      </c>
      <c r="AE9" s="15">
        <f t="shared" si="2"/>
        <v>200</v>
      </c>
      <c r="AH9" s="4">
        <f t="shared" ref="AH9:AJ30" si="3">Q9-T9</f>
        <v>10</v>
      </c>
      <c r="AI9" s="4">
        <f t="shared" si="3"/>
        <v>6</v>
      </c>
      <c r="AJ9" s="4">
        <f t="shared" si="3"/>
        <v>4</v>
      </c>
      <c r="AK9" s="4">
        <f t="shared" ref="AK9:AM30" si="4">Q9-Z9</f>
        <v>7</v>
      </c>
      <c r="AL9" s="4">
        <f t="shared" si="4"/>
        <v>4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100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 t="str">
        <f t="shared" si="1"/>
        <v>皆増</v>
      </c>
      <c r="Y25" s="15">
        <f t="shared" si="1"/>
        <v>-50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2</v>
      </c>
      <c r="AI25" s="4">
        <f t="shared" si="3"/>
        <v>0</v>
      </c>
      <c r="AJ25" s="4">
        <f t="shared" si="3"/>
        <v>2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1</v>
      </c>
      <c r="U26" s="17">
        <v>-1</v>
      </c>
      <c r="V26" s="17">
        <v>2</v>
      </c>
      <c r="W26" s="15">
        <f t="shared" si="11"/>
        <v>100</v>
      </c>
      <c r="X26" s="15">
        <f t="shared" si="1"/>
        <v>-100</v>
      </c>
      <c r="Y26" s="15" t="str">
        <f t="shared" si="1"/>
        <v>皆増</v>
      </c>
      <c r="Z26" s="17">
        <f t="shared" si="12"/>
        <v>2</v>
      </c>
      <c r="AA26" s="17">
        <v>0</v>
      </c>
      <c r="AB26" s="17">
        <v>2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-50</v>
      </c>
      <c r="Y27" s="15">
        <f t="shared" si="1"/>
        <v>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-25</v>
      </c>
      <c r="AD27" s="15">
        <f t="shared" si="2"/>
        <v>-50</v>
      </c>
      <c r="AE27" s="15">
        <f t="shared" si="2"/>
        <v>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0</v>
      </c>
      <c r="U28" s="17">
        <v>-2</v>
      </c>
      <c r="V28" s="17">
        <v>2</v>
      </c>
      <c r="W28" s="15">
        <f t="shared" si="11"/>
        <v>0</v>
      </c>
      <c r="X28" s="15">
        <f t="shared" si="1"/>
        <v>-100</v>
      </c>
      <c r="Y28" s="15" t="str">
        <f t="shared" si="1"/>
        <v>皆増</v>
      </c>
      <c r="Z28" s="17">
        <f t="shared" si="12"/>
        <v>2</v>
      </c>
      <c r="AA28" s="17">
        <v>0</v>
      </c>
      <c r="AB28" s="17">
        <v>2</v>
      </c>
      <c r="AC28" s="15" t="str">
        <f t="shared" si="13"/>
        <v>皆増</v>
      </c>
      <c r="AD28" s="15">
        <f t="shared" si="2"/>
        <v>0</v>
      </c>
      <c r="AE28" s="15" t="str">
        <f t="shared" si="2"/>
        <v>皆増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-2</v>
      </c>
      <c r="AA29" s="17">
        <v>-1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3</v>
      </c>
      <c r="S34" s="17">
        <f t="shared" si="22"/>
        <v>9</v>
      </c>
      <c r="T34" s="17">
        <f t="shared" si="22"/>
        <v>2</v>
      </c>
      <c r="U34" s="17">
        <f t="shared" si="22"/>
        <v>-3</v>
      </c>
      <c r="V34" s="17">
        <f t="shared" si="22"/>
        <v>5</v>
      </c>
      <c r="W34" s="15">
        <f t="shared" si="15"/>
        <v>19.999999999999996</v>
      </c>
      <c r="X34" s="15">
        <f t="shared" si="15"/>
        <v>-50</v>
      </c>
      <c r="Y34" s="15">
        <f t="shared" si="15"/>
        <v>125</v>
      </c>
      <c r="Z34" s="17">
        <f t="shared" ref="Z34:AB34" si="23">SUM(Z23:Z30)</f>
        <v>5</v>
      </c>
      <c r="AA34" s="17">
        <f t="shared" si="23"/>
        <v>-1</v>
      </c>
      <c r="AB34" s="17">
        <f t="shared" si="23"/>
        <v>6</v>
      </c>
      <c r="AC34" s="15">
        <f t="shared" si="17"/>
        <v>71.428571428571416</v>
      </c>
      <c r="AD34" s="15">
        <f t="shared" si="17"/>
        <v>-25</v>
      </c>
      <c r="AE34" s="15">
        <f t="shared" si="17"/>
        <v>200</v>
      </c>
      <c r="AH34" s="4">
        <f t="shared" ref="AH34:AJ34" si="24">SUM(AH23:AH30)</f>
        <v>10</v>
      </c>
      <c r="AI34" s="4">
        <f t="shared" si="24"/>
        <v>6</v>
      </c>
      <c r="AJ34" s="4">
        <f t="shared" si="24"/>
        <v>4</v>
      </c>
      <c r="AK34" s="4">
        <f>SUM(AK23:AK30)</f>
        <v>7</v>
      </c>
      <c r="AL34" s="4">
        <f>SUM(AL23:AL30)</f>
        <v>4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2</v>
      </c>
      <c r="S35" s="17">
        <f t="shared" si="25"/>
        <v>9</v>
      </c>
      <c r="T35" s="17">
        <f t="shared" si="25"/>
        <v>2</v>
      </c>
      <c r="U35" s="17">
        <f t="shared" si="25"/>
        <v>-3</v>
      </c>
      <c r="V35" s="17">
        <f t="shared" si="25"/>
        <v>5</v>
      </c>
      <c r="W35" s="15">
        <f t="shared" si="15"/>
        <v>22.222222222222232</v>
      </c>
      <c r="X35" s="15">
        <f t="shared" si="15"/>
        <v>-60</v>
      </c>
      <c r="Y35" s="15">
        <f t="shared" si="15"/>
        <v>125</v>
      </c>
      <c r="Z35" s="17">
        <f t="shared" ref="Z35:AB35" si="26">SUM(Z25:Z30)</f>
        <v>5</v>
      </c>
      <c r="AA35" s="17">
        <f t="shared" si="26"/>
        <v>-1</v>
      </c>
      <c r="AB35" s="17">
        <f t="shared" si="26"/>
        <v>6</v>
      </c>
      <c r="AC35" s="15">
        <f t="shared" si="17"/>
        <v>83.333333333333329</v>
      </c>
      <c r="AD35" s="15">
        <f t="shared" si="17"/>
        <v>-33.333333333333336</v>
      </c>
      <c r="AE35" s="15">
        <f t="shared" si="17"/>
        <v>200</v>
      </c>
      <c r="AH35" s="4">
        <f t="shared" ref="AH35:AJ35" si="27">SUM(AH25:AH30)</f>
        <v>9</v>
      </c>
      <c r="AI35" s="4">
        <f t="shared" si="27"/>
        <v>5</v>
      </c>
      <c r="AJ35" s="4">
        <f t="shared" si="27"/>
        <v>4</v>
      </c>
      <c r="AK35" s="4">
        <f>SUM(AK25:AK30)</f>
        <v>6</v>
      </c>
      <c r="AL35" s="4">
        <f>SUM(AL25:AL30)</f>
        <v>3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1</v>
      </c>
      <c r="S36" s="17">
        <f t="shared" si="28"/>
        <v>6</v>
      </c>
      <c r="T36" s="17">
        <f t="shared" si="28"/>
        <v>1</v>
      </c>
      <c r="U36" s="17">
        <f t="shared" si="28"/>
        <v>-3</v>
      </c>
      <c r="V36" s="17">
        <f t="shared" si="28"/>
        <v>4</v>
      </c>
      <c r="W36" s="15">
        <f t="shared" si="15"/>
        <v>16.666666666666675</v>
      </c>
      <c r="X36" s="15">
        <f t="shared" si="15"/>
        <v>-75</v>
      </c>
      <c r="Y36" s="15">
        <f t="shared" si="15"/>
        <v>200</v>
      </c>
      <c r="Z36" s="17">
        <f t="shared" ref="Z36:AB36" si="29">SUM(Z27:Z30)</f>
        <v>1</v>
      </c>
      <c r="AA36" s="17">
        <f t="shared" si="29"/>
        <v>-2</v>
      </c>
      <c r="AB36" s="17">
        <f t="shared" si="29"/>
        <v>3</v>
      </c>
      <c r="AC36" s="15">
        <f t="shared" si="17"/>
        <v>16.666666666666675</v>
      </c>
      <c r="AD36" s="15">
        <f t="shared" si="17"/>
        <v>-66.666666666666671</v>
      </c>
      <c r="AE36" s="15">
        <f t="shared" si="17"/>
        <v>100</v>
      </c>
      <c r="AH36" s="4">
        <f t="shared" ref="AH36:AJ36" si="30">SUM(AH27:AH30)</f>
        <v>6</v>
      </c>
      <c r="AI36" s="4">
        <f t="shared" si="30"/>
        <v>4</v>
      </c>
      <c r="AJ36" s="4">
        <f t="shared" si="30"/>
        <v>2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91.666666666666657</v>
      </c>
      <c r="R41" s="12">
        <f t="shared" si="46"/>
        <v>66.666666666666657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1.6666666666666572</v>
      </c>
      <c r="X41" s="12">
        <f t="shared" si="33"/>
        <v>-16.666666666666686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5.952380952380949</v>
      </c>
      <c r="AD41" s="12">
        <f>R41-AL41</f>
        <v>-8.3333333333333428</v>
      </c>
      <c r="AE41" s="12">
        <f t="shared" si="35"/>
        <v>0</v>
      </c>
      <c r="AH41" s="12">
        <f>AH35/AH9*100</f>
        <v>90</v>
      </c>
      <c r="AI41" s="12">
        <f>AI35/AI9*100</f>
        <v>83.333333333333343</v>
      </c>
      <c r="AJ41" s="12">
        <f>AJ35/AJ9*100</f>
        <v>100</v>
      </c>
      <c r="AK41" s="12">
        <f t="shared" ref="AK41:AM41" si="49">AK35/AK9*100</f>
        <v>85.714285714285708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58.333333333333336</v>
      </c>
      <c r="R42" s="12">
        <f t="shared" si="50"/>
        <v>33.333333333333329</v>
      </c>
      <c r="S42" s="12">
        <f t="shared" si="50"/>
        <v>66.666666666666657</v>
      </c>
      <c r="T42" s="12">
        <f t="shared" si="50"/>
        <v>50</v>
      </c>
      <c r="U42" s="12">
        <f t="shared" si="50"/>
        <v>100</v>
      </c>
      <c r="V42" s="12">
        <f t="shared" si="50"/>
        <v>80</v>
      </c>
      <c r="W42" s="12">
        <f t="shared" si="42"/>
        <v>-1.6666666666666643</v>
      </c>
      <c r="X42" s="12">
        <f t="shared" si="33"/>
        <v>-33.333333333333329</v>
      </c>
      <c r="Y42" s="12">
        <f>S42-AJ42</f>
        <v>16.666666666666657</v>
      </c>
      <c r="Z42" s="12">
        <f t="shared" si="50"/>
        <v>20</v>
      </c>
      <c r="AA42" s="12">
        <f t="shared" si="50"/>
        <v>200</v>
      </c>
      <c r="AB42" s="12">
        <f t="shared" si="50"/>
        <v>50</v>
      </c>
      <c r="AC42" s="12">
        <f t="shared" si="44"/>
        <v>-27.380952380952372</v>
      </c>
      <c r="AD42" s="12">
        <f>R42-AL42</f>
        <v>-41.666666666666671</v>
      </c>
      <c r="AE42" s="12">
        <f t="shared" si="35"/>
        <v>-33.333333333333343</v>
      </c>
      <c r="AH42" s="12">
        <f t="shared" ref="AH42:AJ42" si="51">AH36/AH9*100</f>
        <v>60</v>
      </c>
      <c r="AI42" s="12">
        <f t="shared" si="51"/>
        <v>66.666666666666657</v>
      </c>
      <c r="AJ42" s="12">
        <f t="shared" si="51"/>
        <v>50</v>
      </c>
      <c r="AK42" s="12">
        <f>AK36/AK9*100</f>
        <v>85.714285714285708</v>
      </c>
      <c r="AL42" s="12">
        <f>AL36/AL9*100</f>
        <v>75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1</v>
      </c>
      <c r="D9" s="17">
        <f>SUM(D10:D30)</f>
        <v>3</v>
      </c>
      <c r="E9" s="17">
        <f>F9+G9</f>
        <v>-12</v>
      </c>
      <c r="F9" s="17">
        <f>SUM(F10:F30)</f>
        <v>-8</v>
      </c>
      <c r="G9" s="17">
        <f>SUM(G10:G30)</f>
        <v>-4</v>
      </c>
      <c r="H9" s="15">
        <f>IF(B9=E9,0,(1-(B9/(B9-E9)))*-100)</f>
        <v>-75</v>
      </c>
      <c r="I9" s="15">
        <f>IF(C9=F9,0,(1-(C9/(C9-F9)))*-100)</f>
        <v>-88.888888888888886</v>
      </c>
      <c r="J9" s="15">
        <f>IF(D9=G9,0,(1-(D9/(D9-G9)))*-100)</f>
        <v>-57.142857142857139</v>
      </c>
      <c r="K9" s="17">
        <f>L9+M9</f>
        <v>-9</v>
      </c>
      <c r="L9" s="17">
        <f>SUM(L10:L30)</f>
        <v>-6</v>
      </c>
      <c r="M9" s="17">
        <f>SUM(M10:M30)</f>
        <v>-3</v>
      </c>
      <c r="N9" s="15">
        <f>IF(B9=K9,0,(1-(B9/(B9-K9)))*-100)</f>
        <v>-69.230769230769226</v>
      </c>
      <c r="O9" s="15">
        <f t="shared" ref="O9:P10" si="0">IF(C9=L9,0,(1-(C9/(C9-L9)))*-100)</f>
        <v>-85.714285714285722</v>
      </c>
      <c r="P9" s="15">
        <f>IF(D9=M9,0,(1-(D9/(D9-M9)))*-100)</f>
        <v>-50</v>
      </c>
      <c r="Q9" s="17">
        <f>R9+S9</f>
        <v>24</v>
      </c>
      <c r="R9" s="17">
        <f>SUM(R10:R30)</f>
        <v>13</v>
      </c>
      <c r="S9" s="17">
        <f>SUM(S10:S30)</f>
        <v>11</v>
      </c>
      <c r="T9" s="17">
        <f>U9+V9</f>
        <v>3</v>
      </c>
      <c r="U9" s="17">
        <f>SUM(U10:U30)</f>
        <v>0</v>
      </c>
      <c r="V9" s="17">
        <f>SUM(V10:V30)</f>
        <v>3</v>
      </c>
      <c r="W9" s="15">
        <f>IF(Q9=T9,IF(Q9&gt;0,"皆増",0),(1-(Q9/(Q9-T9)))*-100)</f>
        <v>14.285714285714279</v>
      </c>
      <c r="X9" s="15">
        <f t="shared" ref="X9:Y30" si="1">IF(R9=U9,IF(R9&gt;0,"皆増",0),(1-(R9/(R9-U9)))*-100)</f>
        <v>0</v>
      </c>
      <c r="Y9" s="15">
        <f t="shared" si="1"/>
        <v>37.5</v>
      </c>
      <c r="Z9" s="17">
        <f>AA9+AB9</f>
        <v>7</v>
      </c>
      <c r="AA9" s="17">
        <f>SUM(AA10:AA30)</f>
        <v>7</v>
      </c>
      <c r="AB9" s="17">
        <f>SUM(AB10:AB30)</f>
        <v>0</v>
      </c>
      <c r="AC9" s="15">
        <f>IF(Q9=Z9,IF(Q9&gt;0,"皆増",0),(1-(Q9/(Q9-Z9)))*-100)</f>
        <v>41.176470588235304</v>
      </c>
      <c r="AD9" s="15">
        <f t="shared" ref="AD9:AE30" si="2">IF(R9=AA9,IF(R9&gt;0,"皆増",0),(1-(R9/(R9-AA9)))*-100)</f>
        <v>116.66666666666666</v>
      </c>
      <c r="AE9" s="15">
        <f t="shared" si="2"/>
        <v>0</v>
      </c>
      <c r="AH9" s="4">
        <f t="shared" ref="AH9:AJ30" si="3">Q9-T9</f>
        <v>21</v>
      </c>
      <c r="AI9" s="4">
        <f t="shared" si="3"/>
        <v>13</v>
      </c>
      <c r="AJ9" s="4">
        <f t="shared" si="3"/>
        <v>8</v>
      </c>
      <c r="AK9" s="4">
        <f t="shared" ref="AK9:AM30" si="4">Q9-Z9</f>
        <v>17</v>
      </c>
      <c r="AL9" s="4">
        <f t="shared" si="4"/>
        <v>6</v>
      </c>
      <c r="AM9" s="4">
        <f t="shared" si="4"/>
        <v>11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1</v>
      </c>
      <c r="D10" s="17">
        <v>3</v>
      </c>
      <c r="E10" s="17">
        <f t="shared" ref="E10" si="6">F10+G10</f>
        <v>-12</v>
      </c>
      <c r="F10" s="17">
        <v>-8</v>
      </c>
      <c r="G10" s="17">
        <v>-4</v>
      </c>
      <c r="H10" s="15">
        <f>IF(B10=E10,0,(1-(B10/(B10-E10)))*-100)</f>
        <v>-75</v>
      </c>
      <c r="I10" s="15">
        <f t="shared" ref="I10" si="7">IF(C10=F10,0,(1-(C10/(C10-F10)))*-100)</f>
        <v>-88.888888888888886</v>
      </c>
      <c r="J10" s="15">
        <f>IF(D10=G10,0,(1-(D10/(D10-G10)))*-100)</f>
        <v>-57.142857142857139</v>
      </c>
      <c r="K10" s="17">
        <f t="shared" ref="K10" si="8">L10+M10</f>
        <v>-9</v>
      </c>
      <c r="L10" s="17">
        <v>-6</v>
      </c>
      <c r="M10" s="17">
        <v>-3</v>
      </c>
      <c r="N10" s="15">
        <f>IF(B10=K10,0,(1-(B10/(B10-K10)))*-100)</f>
        <v>-69.230769230769226</v>
      </c>
      <c r="O10" s="15">
        <f t="shared" si="0"/>
        <v>-85.714285714285722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0</v>
      </c>
      <c r="AA22" s="17">
        <v>-1</v>
      </c>
      <c r="AB22" s="17">
        <v>1</v>
      </c>
      <c r="AC22" s="15">
        <f t="shared" si="13"/>
        <v>0</v>
      </c>
      <c r="AD22" s="15">
        <f t="shared" si="2"/>
        <v>-100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3</v>
      </c>
      <c r="S23" s="17">
        <v>0</v>
      </c>
      <c r="T23" s="17">
        <f t="shared" si="10"/>
        <v>2</v>
      </c>
      <c r="U23" s="17">
        <v>2</v>
      </c>
      <c r="V23" s="17">
        <v>0</v>
      </c>
      <c r="W23" s="15">
        <f t="shared" si="11"/>
        <v>200</v>
      </c>
      <c r="X23" s="15">
        <f t="shared" si="1"/>
        <v>200</v>
      </c>
      <c r="Y23" s="15">
        <f t="shared" si="1"/>
        <v>0</v>
      </c>
      <c r="Z23" s="17">
        <f t="shared" si="12"/>
        <v>3</v>
      </c>
      <c r="AA23" s="17">
        <v>3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0</v>
      </c>
      <c r="S25" s="17">
        <v>2</v>
      </c>
      <c r="T25" s="17">
        <f t="shared" si="10"/>
        <v>-2</v>
      </c>
      <c r="U25" s="17">
        <v>-4</v>
      </c>
      <c r="V25" s="17">
        <v>2</v>
      </c>
      <c r="W25" s="15">
        <f t="shared" si="11"/>
        <v>-50</v>
      </c>
      <c r="X25" s="15">
        <f t="shared" si="1"/>
        <v>-100</v>
      </c>
      <c r="Y25" s="15" t="str">
        <f t="shared" si="1"/>
        <v>皆増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-33.333333333333336</v>
      </c>
      <c r="AD25" s="15">
        <f t="shared" si="2"/>
        <v>-100</v>
      </c>
      <c r="AE25" s="15">
        <f t="shared" si="2"/>
        <v>0</v>
      </c>
      <c r="AH25" s="4">
        <f t="shared" si="3"/>
        <v>4</v>
      </c>
      <c r="AI25" s="4">
        <f t="shared" si="3"/>
        <v>4</v>
      </c>
      <c r="AJ25" s="4">
        <f t="shared" si="3"/>
        <v>0</v>
      </c>
      <c r="AK25" s="4">
        <f t="shared" si="4"/>
        <v>3</v>
      </c>
      <c r="AL25" s="4">
        <f t="shared" si="4"/>
        <v>1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-50</v>
      </c>
      <c r="AD26" s="15">
        <f t="shared" si="2"/>
        <v>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3</v>
      </c>
      <c r="S27" s="17">
        <v>0</v>
      </c>
      <c r="T27" s="17">
        <f t="shared" si="10"/>
        <v>2</v>
      </c>
      <c r="U27" s="17">
        <v>2</v>
      </c>
      <c r="V27" s="17">
        <v>0</v>
      </c>
      <c r="W27" s="15">
        <f t="shared" si="11"/>
        <v>200</v>
      </c>
      <c r="X27" s="15">
        <f t="shared" si="1"/>
        <v>200</v>
      </c>
      <c r="Y27" s="15">
        <f t="shared" si="1"/>
        <v>0</v>
      </c>
      <c r="Z27" s="17">
        <f t="shared" si="12"/>
        <v>1</v>
      </c>
      <c r="AA27" s="17">
        <v>3</v>
      </c>
      <c r="AB27" s="17">
        <v>-2</v>
      </c>
      <c r="AC27" s="15">
        <f t="shared" si="13"/>
        <v>50</v>
      </c>
      <c r="AD27" s="15" t="str">
        <f t="shared" si="2"/>
        <v>皆増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2</v>
      </c>
      <c r="AL27" s="4">
        <f t="shared" si="4"/>
        <v>0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5</v>
      </c>
      <c r="S28" s="17">
        <v>4</v>
      </c>
      <c r="T28" s="17">
        <f t="shared" si="10"/>
        <v>2</v>
      </c>
      <c r="U28" s="17">
        <v>2</v>
      </c>
      <c r="V28" s="17">
        <v>0</v>
      </c>
      <c r="W28" s="15">
        <f t="shared" si="11"/>
        <v>28.57142857142858</v>
      </c>
      <c r="X28" s="15">
        <f t="shared" si="1"/>
        <v>66.666666666666671</v>
      </c>
      <c r="Y28" s="15">
        <f t="shared" si="1"/>
        <v>0</v>
      </c>
      <c r="Z28" s="17">
        <f t="shared" si="12"/>
        <v>4</v>
      </c>
      <c r="AA28" s="17">
        <v>3</v>
      </c>
      <c r="AB28" s="17">
        <v>1</v>
      </c>
      <c r="AC28" s="15">
        <f t="shared" si="13"/>
        <v>80</v>
      </c>
      <c r="AD28" s="15">
        <f t="shared" si="2"/>
        <v>150</v>
      </c>
      <c r="AE28" s="15">
        <f t="shared" si="2"/>
        <v>33.333333333333329</v>
      </c>
      <c r="AH28" s="4">
        <f t="shared" si="3"/>
        <v>7</v>
      </c>
      <c r="AI28" s="4">
        <f t="shared" si="3"/>
        <v>3</v>
      </c>
      <c r="AJ28" s="4">
        <f t="shared" si="3"/>
        <v>4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0</v>
      </c>
      <c r="S29" s="17">
        <v>4</v>
      </c>
      <c r="T29" s="17">
        <f t="shared" si="10"/>
        <v>0</v>
      </c>
      <c r="U29" s="17">
        <v>-2</v>
      </c>
      <c r="V29" s="17">
        <v>2</v>
      </c>
      <c r="W29" s="15">
        <f t="shared" si="11"/>
        <v>0</v>
      </c>
      <c r="X29" s="15">
        <f t="shared" si="1"/>
        <v>-100</v>
      </c>
      <c r="Y29" s="15">
        <f t="shared" si="1"/>
        <v>100</v>
      </c>
      <c r="Z29" s="17">
        <f t="shared" si="12"/>
        <v>2</v>
      </c>
      <c r="AA29" s="17">
        <v>0</v>
      </c>
      <c r="AB29" s="17">
        <v>2</v>
      </c>
      <c r="AC29" s="15">
        <f t="shared" si="13"/>
        <v>100</v>
      </c>
      <c r="AD29" s="15">
        <f t="shared" si="2"/>
        <v>0</v>
      </c>
      <c r="AE29" s="15">
        <f t="shared" si="2"/>
        <v>100</v>
      </c>
      <c r="AH29" s="4">
        <f t="shared" si="3"/>
        <v>4</v>
      </c>
      <c r="AI29" s="4">
        <f t="shared" si="3"/>
        <v>2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>
        <f t="shared" si="17"/>
        <v>100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22</v>
      </c>
      <c r="R34" s="17">
        <f t="shared" si="22"/>
        <v>12</v>
      </c>
      <c r="S34" s="17">
        <f t="shared" si="22"/>
        <v>10</v>
      </c>
      <c r="T34" s="17">
        <f t="shared" si="22"/>
        <v>1</v>
      </c>
      <c r="U34" s="17">
        <f t="shared" si="22"/>
        <v>-1</v>
      </c>
      <c r="V34" s="17">
        <f t="shared" si="22"/>
        <v>2</v>
      </c>
      <c r="W34" s="15">
        <f t="shared" si="15"/>
        <v>4.7619047619047672</v>
      </c>
      <c r="X34" s="15">
        <f t="shared" si="15"/>
        <v>-7.6923076923076872</v>
      </c>
      <c r="Y34" s="15">
        <f t="shared" si="15"/>
        <v>25</v>
      </c>
      <c r="Z34" s="17">
        <f t="shared" ref="Z34:AB34" si="23">SUM(Z23:Z30)</f>
        <v>6</v>
      </c>
      <c r="AA34" s="17">
        <f t="shared" si="23"/>
        <v>7</v>
      </c>
      <c r="AB34" s="17">
        <f t="shared" si="23"/>
        <v>-1</v>
      </c>
      <c r="AC34" s="15">
        <f t="shared" si="17"/>
        <v>37.5</v>
      </c>
      <c r="AD34" s="15">
        <f t="shared" si="17"/>
        <v>140</v>
      </c>
      <c r="AE34" s="15">
        <f t="shared" si="17"/>
        <v>-9.0909090909090935</v>
      </c>
      <c r="AH34" s="4">
        <f t="shared" ref="AH34:AJ34" si="24">SUM(AH23:AH30)</f>
        <v>21</v>
      </c>
      <c r="AI34" s="4">
        <f t="shared" si="24"/>
        <v>13</v>
      </c>
      <c r="AJ34" s="4">
        <f t="shared" si="24"/>
        <v>8</v>
      </c>
      <c r="AK34" s="4">
        <f>SUM(AK23:AK30)</f>
        <v>16</v>
      </c>
      <c r="AL34" s="4">
        <f>SUM(AL23:AL30)</f>
        <v>5</v>
      </c>
      <c r="AM34" s="4">
        <f>SUM(AM23:AM30)</f>
        <v>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19</v>
      </c>
      <c r="R35" s="17">
        <f t="shared" si="25"/>
        <v>9</v>
      </c>
      <c r="S35" s="17">
        <f t="shared" si="25"/>
        <v>10</v>
      </c>
      <c r="T35" s="17">
        <f t="shared" si="25"/>
        <v>1</v>
      </c>
      <c r="U35" s="17">
        <f t="shared" si="25"/>
        <v>-1</v>
      </c>
      <c r="V35" s="17">
        <f t="shared" si="25"/>
        <v>2</v>
      </c>
      <c r="W35" s="15">
        <f t="shared" si="15"/>
        <v>5.555555555555558</v>
      </c>
      <c r="X35" s="15">
        <f t="shared" si="15"/>
        <v>-9.9999999999999982</v>
      </c>
      <c r="Y35" s="15">
        <f t="shared" si="15"/>
        <v>25</v>
      </c>
      <c r="Z35" s="17">
        <f t="shared" ref="Z35:AB35" si="26">SUM(Z25:Z30)</f>
        <v>5</v>
      </c>
      <c r="AA35" s="17">
        <f t="shared" si="26"/>
        <v>5</v>
      </c>
      <c r="AB35" s="17">
        <f t="shared" si="26"/>
        <v>0</v>
      </c>
      <c r="AC35" s="15">
        <f t="shared" si="17"/>
        <v>35.714285714285722</v>
      </c>
      <c r="AD35" s="15">
        <f t="shared" si="17"/>
        <v>125</v>
      </c>
      <c r="AE35" s="15">
        <f t="shared" si="17"/>
        <v>0</v>
      </c>
      <c r="AH35" s="4">
        <f t="shared" ref="AH35:AJ35" si="27">SUM(AH25:AH30)</f>
        <v>18</v>
      </c>
      <c r="AI35" s="4">
        <f t="shared" si="27"/>
        <v>10</v>
      </c>
      <c r="AJ35" s="4">
        <f t="shared" si="27"/>
        <v>8</v>
      </c>
      <c r="AK35" s="4">
        <f>SUM(AK25:AK30)</f>
        <v>14</v>
      </c>
      <c r="AL35" s="4">
        <f>SUM(AL25:AL30)</f>
        <v>4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16</v>
      </c>
      <c r="R36" s="17">
        <f t="shared" si="28"/>
        <v>8</v>
      </c>
      <c r="S36" s="17">
        <f t="shared" si="28"/>
        <v>8</v>
      </c>
      <c r="T36" s="17">
        <f t="shared" si="28"/>
        <v>2</v>
      </c>
      <c r="U36" s="17">
        <f t="shared" si="28"/>
        <v>2</v>
      </c>
      <c r="V36" s="17">
        <f t="shared" si="28"/>
        <v>0</v>
      </c>
      <c r="W36" s="15">
        <f t="shared" si="15"/>
        <v>14.285714285714279</v>
      </c>
      <c r="X36" s="15">
        <f t="shared" si="15"/>
        <v>33.333333333333329</v>
      </c>
      <c r="Y36" s="15">
        <f t="shared" si="15"/>
        <v>0</v>
      </c>
      <c r="Z36" s="17">
        <f t="shared" ref="Z36:AB36" si="29">SUM(Z27:Z30)</f>
        <v>7</v>
      </c>
      <c r="AA36" s="17">
        <f t="shared" si="29"/>
        <v>6</v>
      </c>
      <c r="AB36" s="17">
        <f t="shared" si="29"/>
        <v>1</v>
      </c>
      <c r="AC36" s="15">
        <f t="shared" si="17"/>
        <v>77.777777777777771</v>
      </c>
      <c r="AD36" s="15">
        <f t="shared" si="17"/>
        <v>300</v>
      </c>
      <c r="AE36" s="15">
        <f t="shared" si="17"/>
        <v>14.285714285714279</v>
      </c>
      <c r="AH36" s="4">
        <f t="shared" ref="AH36:AJ36" si="30">SUM(AH27:AH30)</f>
        <v>14</v>
      </c>
      <c r="AI36" s="4">
        <f t="shared" si="30"/>
        <v>6</v>
      </c>
      <c r="AJ36" s="4">
        <f t="shared" si="30"/>
        <v>8</v>
      </c>
      <c r="AK36" s="4">
        <f>SUM(AK27:AK30)</f>
        <v>9</v>
      </c>
      <c r="AL36" s="4">
        <f>SUM(AL27:AL30)</f>
        <v>2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7.6923076923076925</v>
      </c>
      <c r="S39" s="13">
        <f t="shared" si="37"/>
        <v>9.0909090909090917</v>
      </c>
      <c r="T39" s="12">
        <f>T33/T9*100</f>
        <v>66.666666666666657</v>
      </c>
      <c r="U39" s="12" t="e">
        <f t="shared" ref="U39:V39" si="38">U33/U9*100</f>
        <v>#DIV/0!</v>
      </c>
      <c r="V39" s="12">
        <f t="shared" si="38"/>
        <v>33.333333333333329</v>
      </c>
      <c r="W39" s="12">
        <f>Q39-AH39</f>
        <v>8.3333333333333321</v>
      </c>
      <c r="X39" s="12">
        <f t="shared" si="33"/>
        <v>7.6923076923076925</v>
      </c>
      <c r="Y39" s="12">
        <f>S39-AJ39</f>
        <v>9.0909090909090917</v>
      </c>
      <c r="Z39" s="12">
        <f t="shared" si="37"/>
        <v>14.285714285714285</v>
      </c>
      <c r="AA39" s="12">
        <f t="shared" si="37"/>
        <v>0</v>
      </c>
      <c r="AB39" s="12" t="e">
        <f t="shared" si="37"/>
        <v>#DIV/0!</v>
      </c>
      <c r="AC39" s="12">
        <f>Q39-AK39</f>
        <v>2.450980392156862</v>
      </c>
      <c r="AD39" s="12">
        <f t="shared" si="35"/>
        <v>-8.9743589743589709</v>
      </c>
      <c r="AE39" s="12">
        <f t="shared" si="35"/>
        <v>9.0909090909090917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5.8823529411764701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92.307692307692307</v>
      </c>
      <c r="S40" s="12">
        <f t="shared" si="40"/>
        <v>90.909090909090907</v>
      </c>
      <c r="T40" s="12">
        <f>T34/T9*100</f>
        <v>33.333333333333329</v>
      </c>
      <c r="U40" s="12" t="e">
        <f t="shared" ref="U40:V40" si="41">U34/U9*100</f>
        <v>#DIV/0!</v>
      </c>
      <c r="V40" s="12">
        <f t="shared" si="41"/>
        <v>66.666666666666657</v>
      </c>
      <c r="W40" s="12">
        <f t="shared" ref="W40:W42" si="42">Q40-AH40</f>
        <v>-8.3333333333333428</v>
      </c>
      <c r="X40" s="12">
        <f t="shared" si="33"/>
        <v>-7.6923076923076934</v>
      </c>
      <c r="Y40" s="12">
        <f>S40-AJ40</f>
        <v>-9.0909090909090935</v>
      </c>
      <c r="Z40" s="12">
        <f>Z34/Z9*100</f>
        <v>85.714285714285708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-2.4509803921568647</v>
      </c>
      <c r="AD40" s="12">
        <f t="shared" si="35"/>
        <v>8.9743589743589638</v>
      </c>
      <c r="AE40" s="12">
        <f t="shared" si="35"/>
        <v>-9.0909090909090935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94.117647058823522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79.166666666666657</v>
      </c>
      <c r="R41" s="12">
        <f t="shared" si="46"/>
        <v>69.230769230769226</v>
      </c>
      <c r="S41" s="12">
        <f t="shared" si="46"/>
        <v>90.909090909090907</v>
      </c>
      <c r="T41" s="12">
        <f>T35/T9*100</f>
        <v>33.333333333333329</v>
      </c>
      <c r="U41" s="12" t="e">
        <f t="shared" ref="U41:V41" si="47">U35/U9*100</f>
        <v>#DIV/0!</v>
      </c>
      <c r="V41" s="12">
        <f t="shared" si="47"/>
        <v>66.666666666666657</v>
      </c>
      <c r="W41" s="12">
        <f t="shared" si="42"/>
        <v>-6.547619047619051</v>
      </c>
      <c r="X41" s="12">
        <f t="shared" si="33"/>
        <v>-7.6923076923077076</v>
      </c>
      <c r="Y41" s="12">
        <f>S41-AJ41</f>
        <v>-9.0909090909090935</v>
      </c>
      <c r="Z41" s="12">
        <f>Z35/Z9*100</f>
        <v>71.428571428571431</v>
      </c>
      <c r="AA41" s="12">
        <f t="shared" ref="AA41:AB41" si="48">AA35/AA9*100</f>
        <v>71.428571428571431</v>
      </c>
      <c r="AB41" s="12" t="e">
        <f t="shared" si="48"/>
        <v>#DIV/0!</v>
      </c>
      <c r="AC41" s="12">
        <f t="shared" si="44"/>
        <v>-3.1862745098039227</v>
      </c>
      <c r="AD41" s="12">
        <f>R41-AL41</f>
        <v>2.5641025641025692</v>
      </c>
      <c r="AE41" s="12">
        <f t="shared" si="35"/>
        <v>0</v>
      </c>
      <c r="AH41" s="12">
        <f>AH35/AH9*100</f>
        <v>85.714285714285708</v>
      </c>
      <c r="AI41" s="12">
        <f>AI35/AI9*100</f>
        <v>76.923076923076934</v>
      </c>
      <c r="AJ41" s="12">
        <f>AJ35/AJ9*100</f>
        <v>100</v>
      </c>
      <c r="AK41" s="12">
        <f t="shared" ref="AK41:AM41" si="49">AK35/AK9*100</f>
        <v>82.35294117647058</v>
      </c>
      <c r="AL41" s="12">
        <f t="shared" si="49"/>
        <v>66.666666666666657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61.53846153846154</v>
      </c>
      <c r="S42" s="12">
        <f t="shared" si="50"/>
        <v>72.727272727272734</v>
      </c>
      <c r="T42" s="12">
        <f t="shared" si="50"/>
        <v>66.666666666666657</v>
      </c>
      <c r="U42" s="12" t="e">
        <f t="shared" si="50"/>
        <v>#DIV/0!</v>
      </c>
      <c r="V42" s="12">
        <f t="shared" si="50"/>
        <v>0</v>
      </c>
      <c r="W42" s="12">
        <f t="shared" si="42"/>
        <v>0</v>
      </c>
      <c r="X42" s="12">
        <f t="shared" si="33"/>
        <v>15.384615384615387</v>
      </c>
      <c r="Y42" s="12">
        <f>S42-AJ42</f>
        <v>-27.272727272727266</v>
      </c>
      <c r="Z42" s="12">
        <f t="shared" si="50"/>
        <v>100</v>
      </c>
      <c r="AA42" s="12">
        <f t="shared" si="50"/>
        <v>85.714285714285708</v>
      </c>
      <c r="AB42" s="12" t="e">
        <f t="shared" si="50"/>
        <v>#DIV/0!</v>
      </c>
      <c r="AC42" s="12">
        <f t="shared" si="44"/>
        <v>13.725490196078418</v>
      </c>
      <c r="AD42" s="12">
        <f>R42-AL42</f>
        <v>28.205128205128212</v>
      </c>
      <c r="AE42" s="12">
        <f t="shared" si="35"/>
        <v>9.0909090909091006</v>
      </c>
      <c r="AH42" s="12">
        <f t="shared" ref="AH42:AJ42" si="51">AH36/AH9*100</f>
        <v>66.666666666666657</v>
      </c>
      <c r="AI42" s="12">
        <f t="shared" si="51"/>
        <v>46.153846153846153</v>
      </c>
      <c r="AJ42" s="12">
        <f t="shared" si="51"/>
        <v>100</v>
      </c>
      <c r="AK42" s="12">
        <f>AK36/AK9*100</f>
        <v>52.941176470588239</v>
      </c>
      <c r="AL42" s="12">
        <f>AL36/AL9*100</f>
        <v>33.333333333333329</v>
      </c>
      <c r="AM42" s="12">
        <f>AM36/AM9*100</f>
        <v>63.636363636363633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3</v>
      </c>
      <c r="D9" s="17">
        <f>SUM(D10:D30)</f>
        <v>4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39.999999999999993</v>
      </c>
      <c r="I9" s="15">
        <f>IF(C9=F9,0,(1-(C9/(C9-F9)))*-100)</f>
        <v>50</v>
      </c>
      <c r="J9" s="15">
        <f>IF(D9=G9,0,(1-(D9/(D9-G9)))*-100)</f>
        <v>33.333333333333329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-25</v>
      </c>
      <c r="P9" s="15">
        <f>IF(D9=M9,0,(1-(D9/(D9-M9)))*-100)</f>
        <v>33.333333333333329</v>
      </c>
      <c r="Q9" s="17">
        <f>R9+S9</f>
        <v>19</v>
      </c>
      <c r="R9" s="17">
        <f>SUM(R10:R30)</f>
        <v>8</v>
      </c>
      <c r="S9" s="17">
        <f>SUM(S10:S30)</f>
        <v>11</v>
      </c>
      <c r="T9" s="17">
        <f>U9+V9</f>
        <v>-7</v>
      </c>
      <c r="U9" s="17">
        <f>SUM(U10:U30)</f>
        <v>-4</v>
      </c>
      <c r="V9" s="17">
        <f>SUM(V10:V30)</f>
        <v>-3</v>
      </c>
      <c r="W9" s="15">
        <f>IF(Q9=T9,IF(Q9&gt;0,"皆増",0),(1-(Q9/(Q9-T9)))*-100)</f>
        <v>-26.923076923076927</v>
      </c>
      <c r="X9" s="15">
        <f t="shared" ref="X9:Y30" si="1">IF(R9=U9,IF(R9&gt;0,"皆増",0),(1-(R9/(R9-U9)))*-100)</f>
        <v>-33.333333333333336</v>
      </c>
      <c r="Y9" s="15">
        <f t="shared" si="1"/>
        <v>-21.428571428571431</v>
      </c>
      <c r="Z9" s="17">
        <f>AA9+AB9</f>
        <v>-3</v>
      </c>
      <c r="AA9" s="17">
        <f>SUM(AA10:AA30)</f>
        <v>1</v>
      </c>
      <c r="AB9" s="17">
        <f>SUM(AB10:AB30)</f>
        <v>-4</v>
      </c>
      <c r="AC9" s="15">
        <f>IF(Q9=Z9,IF(Q9&gt;0,"皆増",0),(1-(Q9/(Q9-Z9)))*-100)</f>
        <v>-13.636363636363635</v>
      </c>
      <c r="AD9" s="15">
        <f t="shared" ref="AD9:AE30" si="2">IF(R9=AA9,IF(R9&gt;0,"皆増",0),(1-(R9/(R9-AA9)))*-100)</f>
        <v>14.285714285714279</v>
      </c>
      <c r="AE9" s="15">
        <f t="shared" si="2"/>
        <v>-26.666666666666671</v>
      </c>
      <c r="AH9" s="4">
        <f t="shared" ref="AH9:AJ30" si="3">Q9-T9</f>
        <v>26</v>
      </c>
      <c r="AI9" s="4">
        <f t="shared" si="3"/>
        <v>12</v>
      </c>
      <c r="AJ9" s="4">
        <f t="shared" si="3"/>
        <v>14</v>
      </c>
      <c r="AK9" s="4">
        <f t="shared" ref="AK9:AM30" si="4">Q9-Z9</f>
        <v>22</v>
      </c>
      <c r="AL9" s="4">
        <f t="shared" si="4"/>
        <v>7</v>
      </c>
      <c r="AM9" s="4">
        <f t="shared" si="4"/>
        <v>15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3</v>
      </c>
      <c r="D10" s="17">
        <v>4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39.999999999999993</v>
      </c>
      <c r="I10" s="15">
        <f t="shared" ref="I10" si="7">IF(C10=F10,0,(1-(C10/(C10-F10)))*-100)</f>
        <v>50</v>
      </c>
      <c r="J10" s="15">
        <f>IF(D10=G10,0,(1-(D10/(D10-G10)))*-100)</f>
        <v>33.333333333333329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-25</v>
      </c>
      <c r="P10" s="15">
        <f t="shared" si="0"/>
        <v>33.333333333333329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-1</v>
      </c>
      <c r="AA16" s="17">
        <v>0</v>
      </c>
      <c r="AB16" s="17">
        <v>-1</v>
      </c>
      <c r="AC16" s="15">
        <f t="shared" si="13"/>
        <v>-100</v>
      </c>
      <c r="AD16" s="15">
        <f t="shared" si="2"/>
        <v>0</v>
      </c>
      <c r="AE16" s="15">
        <f t="shared" si="2"/>
        <v>-100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0</v>
      </c>
      <c r="AM16" s="4">
        <f t="shared" si="4"/>
        <v>1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-2</v>
      </c>
      <c r="U21" s="17">
        <v>-2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2</v>
      </c>
      <c r="AI21" s="4">
        <f t="shared" si="3"/>
        <v>2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-3</v>
      </c>
      <c r="U25" s="17">
        <v>0</v>
      </c>
      <c r="V25" s="17">
        <v>-3</v>
      </c>
      <c r="W25" s="15">
        <f t="shared" si="11"/>
        <v>-60</v>
      </c>
      <c r="X25" s="15">
        <f t="shared" si="1"/>
        <v>0</v>
      </c>
      <c r="Y25" s="15">
        <f t="shared" si="1"/>
        <v>-75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-50</v>
      </c>
      <c r="AD25" s="15">
        <f t="shared" si="2"/>
        <v>-50</v>
      </c>
      <c r="AE25" s="15">
        <f t="shared" si="2"/>
        <v>-50</v>
      </c>
      <c r="AH25" s="4">
        <f t="shared" si="3"/>
        <v>5</v>
      </c>
      <c r="AI25" s="4">
        <f t="shared" si="3"/>
        <v>1</v>
      </c>
      <c r="AJ25" s="4">
        <f t="shared" si="3"/>
        <v>4</v>
      </c>
      <c r="AK25" s="4">
        <f t="shared" si="4"/>
        <v>4</v>
      </c>
      <c r="AL25" s="4">
        <f t="shared" si="4"/>
        <v>2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-5</v>
      </c>
      <c r="U26" s="17">
        <v>-3</v>
      </c>
      <c r="V26" s="17">
        <v>-2</v>
      </c>
      <c r="W26" s="15">
        <f t="shared" si="11"/>
        <v>-83.333333333333343</v>
      </c>
      <c r="X26" s="15">
        <f t="shared" si="1"/>
        <v>-100</v>
      </c>
      <c r="Y26" s="15">
        <f t="shared" si="1"/>
        <v>-66.666666666666671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-50</v>
      </c>
      <c r="AD26" s="15">
        <f t="shared" si="2"/>
        <v>-100</v>
      </c>
      <c r="AE26" s="15">
        <f t="shared" si="2"/>
        <v>0</v>
      </c>
      <c r="AH26" s="4">
        <f t="shared" si="3"/>
        <v>6</v>
      </c>
      <c r="AI26" s="4">
        <f t="shared" si="3"/>
        <v>3</v>
      </c>
      <c r="AJ26" s="4">
        <f t="shared" si="3"/>
        <v>3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3</v>
      </c>
      <c r="S27" s="17">
        <v>2</v>
      </c>
      <c r="T27" s="17">
        <f t="shared" si="10"/>
        <v>3</v>
      </c>
      <c r="U27" s="17">
        <v>2</v>
      </c>
      <c r="V27" s="17">
        <v>1</v>
      </c>
      <c r="W27" s="15">
        <f t="shared" si="11"/>
        <v>150</v>
      </c>
      <c r="X27" s="15">
        <f t="shared" si="1"/>
        <v>200</v>
      </c>
      <c r="Y27" s="15">
        <f t="shared" si="1"/>
        <v>100</v>
      </c>
      <c r="Z27" s="17">
        <f t="shared" si="12"/>
        <v>1</v>
      </c>
      <c r="AA27" s="17">
        <v>2</v>
      </c>
      <c r="AB27" s="17">
        <v>-1</v>
      </c>
      <c r="AC27" s="15">
        <f t="shared" si="13"/>
        <v>25</v>
      </c>
      <c r="AD27" s="15">
        <f t="shared" si="2"/>
        <v>200</v>
      </c>
      <c r="AE27" s="15">
        <f t="shared" si="2"/>
        <v>-33.333333333333336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1</v>
      </c>
      <c r="U28" s="17">
        <v>-1</v>
      </c>
      <c r="V28" s="17">
        <v>2</v>
      </c>
      <c r="W28" s="15">
        <f t="shared" si="11"/>
        <v>19.999999999999996</v>
      </c>
      <c r="X28" s="15">
        <f t="shared" si="1"/>
        <v>-33.333333333333336</v>
      </c>
      <c r="Y28" s="15">
        <f t="shared" si="1"/>
        <v>100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-14.28571428571429</v>
      </c>
      <c r="AD28" s="15">
        <f t="shared" si="2"/>
        <v>0</v>
      </c>
      <c r="AE28" s="15">
        <f t="shared" si="2"/>
        <v>-19.999999999999996</v>
      </c>
      <c r="AH28" s="4">
        <f t="shared" si="3"/>
        <v>5</v>
      </c>
      <c r="AI28" s="4">
        <f t="shared" si="3"/>
        <v>3</v>
      </c>
      <c r="AJ28" s="4">
        <f t="shared" si="3"/>
        <v>2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2</v>
      </c>
      <c r="S29" s="17">
        <v>0</v>
      </c>
      <c r="T29" s="17">
        <f t="shared" si="10"/>
        <v>0</v>
      </c>
      <c r="U29" s="17">
        <v>2</v>
      </c>
      <c r="V29" s="17">
        <v>-2</v>
      </c>
      <c r="W29" s="15">
        <f t="shared" si="11"/>
        <v>0</v>
      </c>
      <c r="X29" s="15" t="str">
        <f t="shared" si="1"/>
        <v>皆増</v>
      </c>
      <c r="Y29" s="15">
        <f t="shared" si="1"/>
        <v>-100</v>
      </c>
      <c r="Z29" s="17">
        <f t="shared" si="12"/>
        <v>0</v>
      </c>
      <c r="AA29" s="17">
        <v>2</v>
      </c>
      <c r="AB29" s="17">
        <v>-2</v>
      </c>
      <c r="AC29" s="15">
        <f t="shared" si="13"/>
        <v>0</v>
      </c>
      <c r="AD29" s="15" t="str">
        <f t="shared" si="2"/>
        <v>皆増</v>
      </c>
      <c r="AE29" s="15">
        <f t="shared" si="2"/>
        <v>-100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-2</v>
      </c>
      <c r="U33" s="17">
        <f t="shared" si="19"/>
        <v>-3</v>
      </c>
      <c r="V33" s="17">
        <f t="shared" si="19"/>
        <v>1</v>
      </c>
      <c r="W33" s="15">
        <f t="shared" si="15"/>
        <v>-66.666666666666671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3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8</v>
      </c>
      <c r="S34" s="17">
        <f t="shared" si="22"/>
        <v>10</v>
      </c>
      <c r="T34" s="17">
        <f t="shared" si="22"/>
        <v>-5</v>
      </c>
      <c r="U34" s="17">
        <f t="shared" si="22"/>
        <v>-1</v>
      </c>
      <c r="V34" s="17">
        <f t="shared" si="22"/>
        <v>-4</v>
      </c>
      <c r="W34" s="15">
        <f t="shared" si="15"/>
        <v>-21.739130434782606</v>
      </c>
      <c r="X34" s="15">
        <f t="shared" si="15"/>
        <v>-11.111111111111116</v>
      </c>
      <c r="Y34" s="15">
        <f t="shared" si="15"/>
        <v>-28.571428571428569</v>
      </c>
      <c r="Z34" s="17">
        <f t="shared" ref="Z34:AB34" si="23">SUM(Z23:Z30)</f>
        <v>-3</v>
      </c>
      <c r="AA34" s="17">
        <f t="shared" si="23"/>
        <v>1</v>
      </c>
      <c r="AB34" s="17">
        <f t="shared" si="23"/>
        <v>-4</v>
      </c>
      <c r="AC34" s="15">
        <f t="shared" si="17"/>
        <v>-14.28571428571429</v>
      </c>
      <c r="AD34" s="15">
        <f t="shared" si="17"/>
        <v>14.285714285714279</v>
      </c>
      <c r="AE34" s="15">
        <f t="shared" si="17"/>
        <v>-28.571428571428569</v>
      </c>
      <c r="AH34" s="4">
        <f t="shared" ref="AH34:AJ34" si="24">SUM(AH23:AH30)</f>
        <v>23</v>
      </c>
      <c r="AI34" s="4">
        <f t="shared" si="24"/>
        <v>9</v>
      </c>
      <c r="AJ34" s="4">
        <f t="shared" si="24"/>
        <v>14</v>
      </c>
      <c r="AK34" s="4">
        <f>SUM(AK23:AK30)</f>
        <v>21</v>
      </c>
      <c r="AL34" s="4">
        <f>SUM(AL23:AL30)</f>
        <v>7</v>
      </c>
      <c r="AM34" s="4">
        <f>SUM(AM23:AM30)</f>
        <v>14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</v>
      </c>
      <c r="R35" s="17">
        <f t="shared" si="25"/>
        <v>8</v>
      </c>
      <c r="S35" s="17">
        <f t="shared" si="25"/>
        <v>9</v>
      </c>
      <c r="T35" s="17">
        <f t="shared" si="25"/>
        <v>-4</v>
      </c>
      <c r="U35" s="17">
        <f t="shared" si="25"/>
        <v>0</v>
      </c>
      <c r="V35" s="17">
        <f t="shared" si="25"/>
        <v>-4</v>
      </c>
      <c r="W35" s="15">
        <f t="shared" si="15"/>
        <v>-19.047619047619047</v>
      </c>
      <c r="X35" s="15">
        <f t="shared" si="15"/>
        <v>0</v>
      </c>
      <c r="Y35" s="15">
        <f t="shared" si="15"/>
        <v>-30.76923076923077</v>
      </c>
      <c r="Z35" s="17">
        <f t="shared" ref="Z35:AB35" si="26">SUM(Z25:Z30)</f>
        <v>-3</v>
      </c>
      <c r="AA35" s="17">
        <f t="shared" si="26"/>
        <v>2</v>
      </c>
      <c r="AB35" s="17">
        <f t="shared" si="26"/>
        <v>-5</v>
      </c>
      <c r="AC35" s="15">
        <f t="shared" si="17"/>
        <v>-15.000000000000002</v>
      </c>
      <c r="AD35" s="15">
        <f t="shared" si="17"/>
        <v>33.333333333333329</v>
      </c>
      <c r="AE35" s="15">
        <f t="shared" si="17"/>
        <v>-35.714285714285708</v>
      </c>
      <c r="AH35" s="4">
        <f t="shared" ref="AH35:AJ35" si="27">SUM(AH25:AH30)</f>
        <v>21</v>
      </c>
      <c r="AI35" s="4">
        <f t="shared" si="27"/>
        <v>8</v>
      </c>
      <c r="AJ35" s="4">
        <f t="shared" si="27"/>
        <v>13</v>
      </c>
      <c r="AK35" s="4">
        <f>SUM(AK25:AK30)</f>
        <v>20</v>
      </c>
      <c r="AL35" s="4">
        <f>SUM(AL25:AL30)</f>
        <v>6</v>
      </c>
      <c r="AM35" s="4">
        <f>SUM(AM25:AM30)</f>
        <v>14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7</v>
      </c>
      <c r="S36" s="17">
        <f t="shared" si="28"/>
        <v>7</v>
      </c>
      <c r="T36" s="17">
        <f t="shared" si="28"/>
        <v>4</v>
      </c>
      <c r="U36" s="17">
        <f t="shared" si="28"/>
        <v>3</v>
      </c>
      <c r="V36" s="17">
        <f t="shared" si="28"/>
        <v>1</v>
      </c>
      <c r="W36" s="15">
        <f t="shared" si="15"/>
        <v>39.999999999999993</v>
      </c>
      <c r="X36" s="15">
        <f t="shared" si="15"/>
        <v>75</v>
      </c>
      <c r="Y36" s="15">
        <f t="shared" si="15"/>
        <v>16.666666666666675</v>
      </c>
      <c r="Z36" s="17">
        <f t="shared" ref="Z36:AB36" si="29">SUM(Z27:Z30)</f>
        <v>0</v>
      </c>
      <c r="AA36" s="17">
        <f t="shared" si="29"/>
        <v>4</v>
      </c>
      <c r="AB36" s="17">
        <f t="shared" si="29"/>
        <v>-4</v>
      </c>
      <c r="AC36" s="15">
        <f t="shared" si="17"/>
        <v>0</v>
      </c>
      <c r="AD36" s="15">
        <f t="shared" si="17"/>
        <v>133.33333333333334</v>
      </c>
      <c r="AE36" s="15">
        <f t="shared" si="17"/>
        <v>-36.363636363636367</v>
      </c>
      <c r="AH36" s="4">
        <f t="shared" ref="AH36:AJ36" si="30">SUM(AH27:AH30)</f>
        <v>10</v>
      </c>
      <c r="AI36" s="4">
        <f t="shared" si="30"/>
        <v>4</v>
      </c>
      <c r="AJ36" s="4">
        <f t="shared" si="30"/>
        <v>6</v>
      </c>
      <c r="AK36" s="4">
        <f>SUM(AK27:AK30)</f>
        <v>14</v>
      </c>
      <c r="AL36" s="4">
        <f>SUM(AL27:AL30)</f>
        <v>3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5.2631578947368416</v>
      </c>
      <c r="R39" s="12">
        <f>R33/R9*100</f>
        <v>0</v>
      </c>
      <c r="S39" s="13">
        <f t="shared" si="37"/>
        <v>9.0909090909090917</v>
      </c>
      <c r="T39" s="12">
        <f>T33/T9*100</f>
        <v>28.571428571428569</v>
      </c>
      <c r="U39" s="12">
        <f t="shared" ref="U39:V39" si="38">U33/U9*100</f>
        <v>75</v>
      </c>
      <c r="V39" s="12">
        <f t="shared" si="38"/>
        <v>-33.333333333333329</v>
      </c>
      <c r="W39" s="12">
        <f>Q39-AH39</f>
        <v>-6.2753036437246967</v>
      </c>
      <c r="X39" s="12">
        <f t="shared" si="33"/>
        <v>-25</v>
      </c>
      <c r="Y39" s="12">
        <f>S39-AJ39</f>
        <v>9.0909090909090917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0.71770334928229573</v>
      </c>
      <c r="AD39" s="12">
        <f t="shared" si="35"/>
        <v>0</v>
      </c>
      <c r="AE39" s="12">
        <f t="shared" si="35"/>
        <v>2.4242424242424248</v>
      </c>
      <c r="AH39" s="12">
        <f t="shared" ref="AH39:AJ39" si="39">AH33/AH9*100</f>
        <v>11.538461538461538</v>
      </c>
      <c r="AI39" s="12">
        <f t="shared" si="39"/>
        <v>25</v>
      </c>
      <c r="AJ39" s="12">
        <f t="shared" si="39"/>
        <v>0</v>
      </c>
      <c r="AK39" s="12">
        <f>AK33/AK9*100</f>
        <v>4.5454545454545459</v>
      </c>
      <c r="AL39" s="12">
        <f>AL33/AL9*100</f>
        <v>0</v>
      </c>
      <c r="AM39" s="12">
        <f>AM33/AM9*100</f>
        <v>6.666666666666667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94.73684210526315</v>
      </c>
      <c r="R40" s="12">
        <f t="shared" si="40"/>
        <v>100</v>
      </c>
      <c r="S40" s="12">
        <f t="shared" si="40"/>
        <v>90.909090909090907</v>
      </c>
      <c r="T40" s="12">
        <f>T34/T9*100</f>
        <v>71.428571428571431</v>
      </c>
      <c r="U40" s="12">
        <f t="shared" ref="U40:V40" si="41">U34/U9*100</f>
        <v>25</v>
      </c>
      <c r="V40" s="12">
        <f t="shared" si="41"/>
        <v>133.33333333333331</v>
      </c>
      <c r="W40" s="12">
        <f t="shared" ref="W40:W42" si="42">Q40-AH40</f>
        <v>6.2753036437246976</v>
      </c>
      <c r="X40" s="12">
        <f t="shared" si="33"/>
        <v>25</v>
      </c>
      <c r="Y40" s="12">
        <f>S40-AJ40</f>
        <v>-9.0909090909090935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-0.71770334928230284</v>
      </c>
      <c r="AD40" s="12">
        <f t="shared" si="35"/>
        <v>0</v>
      </c>
      <c r="AE40" s="12">
        <f t="shared" si="35"/>
        <v>-2.4242424242424221</v>
      </c>
      <c r="AH40" s="12">
        <f t="shared" ref="AH40:AJ40" si="45">AH34/AH9*100</f>
        <v>88.461538461538453</v>
      </c>
      <c r="AI40" s="12">
        <f t="shared" si="45"/>
        <v>75</v>
      </c>
      <c r="AJ40" s="12">
        <f t="shared" si="45"/>
        <v>100</v>
      </c>
      <c r="AK40" s="12">
        <f>AK34/AK9*100</f>
        <v>95.454545454545453</v>
      </c>
      <c r="AL40" s="12">
        <f>AL34/AL9*100</f>
        <v>100</v>
      </c>
      <c r="AM40" s="12">
        <f>AM34/AM9*100</f>
        <v>93.333333333333329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89.473684210526315</v>
      </c>
      <c r="R41" s="12">
        <f t="shared" si="46"/>
        <v>100</v>
      </c>
      <c r="S41" s="12">
        <f t="shared" si="46"/>
        <v>81.818181818181827</v>
      </c>
      <c r="T41" s="12">
        <f>T35/T9*100</f>
        <v>57.142857142857139</v>
      </c>
      <c r="U41" s="12">
        <f t="shared" ref="U41:V41" si="47">U35/U9*100</f>
        <v>0</v>
      </c>
      <c r="V41" s="12">
        <f t="shared" si="47"/>
        <v>133.33333333333331</v>
      </c>
      <c r="W41" s="12">
        <f t="shared" si="42"/>
        <v>8.7044534412955414</v>
      </c>
      <c r="X41" s="12">
        <f t="shared" si="33"/>
        <v>33.333333333333343</v>
      </c>
      <c r="Y41" s="12">
        <f>S41-AJ41</f>
        <v>-11.038961038961034</v>
      </c>
      <c r="Z41" s="12">
        <f>Z35/Z9*100</f>
        <v>100</v>
      </c>
      <c r="AA41" s="12">
        <f t="shared" ref="AA41:AB41" si="48">AA35/AA9*100</f>
        <v>200</v>
      </c>
      <c r="AB41" s="12">
        <f t="shared" si="48"/>
        <v>125</v>
      </c>
      <c r="AC41" s="12">
        <f t="shared" si="44"/>
        <v>-1.4354066985645915</v>
      </c>
      <c r="AD41" s="12">
        <f>R41-AL41</f>
        <v>14.285714285714292</v>
      </c>
      <c r="AE41" s="12">
        <f t="shared" si="35"/>
        <v>-11.515151515151501</v>
      </c>
      <c r="AH41" s="12">
        <f>AH35/AH9*100</f>
        <v>80.769230769230774</v>
      </c>
      <c r="AI41" s="12">
        <f>AI35/AI9*100</f>
        <v>66.666666666666657</v>
      </c>
      <c r="AJ41" s="12">
        <f>AJ35/AJ9*100</f>
        <v>92.857142857142861</v>
      </c>
      <c r="AK41" s="12">
        <f t="shared" ref="AK41:AM41" si="49">AK35/AK9*100</f>
        <v>90.909090909090907</v>
      </c>
      <c r="AL41" s="12">
        <f t="shared" si="49"/>
        <v>85.714285714285708</v>
      </c>
      <c r="AM41" s="12">
        <f t="shared" si="49"/>
        <v>93.333333333333329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73.68421052631578</v>
      </c>
      <c r="R42" s="12">
        <f t="shared" si="50"/>
        <v>87.5</v>
      </c>
      <c r="S42" s="12">
        <f t="shared" si="50"/>
        <v>63.636363636363633</v>
      </c>
      <c r="T42" s="12">
        <f t="shared" si="50"/>
        <v>-57.142857142857139</v>
      </c>
      <c r="U42" s="12">
        <f t="shared" si="50"/>
        <v>-75</v>
      </c>
      <c r="V42" s="12">
        <f t="shared" si="50"/>
        <v>-33.333333333333329</v>
      </c>
      <c r="W42" s="12">
        <f t="shared" si="42"/>
        <v>35.222672064777313</v>
      </c>
      <c r="X42" s="12">
        <f t="shared" si="33"/>
        <v>54.166666666666671</v>
      </c>
      <c r="Y42" s="12">
        <f>S42-AJ42</f>
        <v>20.779220779220779</v>
      </c>
      <c r="Z42" s="12">
        <f t="shared" si="50"/>
        <v>0</v>
      </c>
      <c r="AA42" s="12">
        <f t="shared" si="50"/>
        <v>400</v>
      </c>
      <c r="AB42" s="12">
        <f t="shared" si="50"/>
        <v>100</v>
      </c>
      <c r="AC42" s="12">
        <f t="shared" si="44"/>
        <v>10.047846889952147</v>
      </c>
      <c r="AD42" s="12">
        <f>R42-AL42</f>
        <v>44.642857142857146</v>
      </c>
      <c r="AE42" s="12">
        <f t="shared" si="35"/>
        <v>-9.6969696969696955</v>
      </c>
      <c r="AH42" s="12">
        <f t="shared" ref="AH42:AJ42" si="51">AH36/AH9*100</f>
        <v>38.461538461538467</v>
      </c>
      <c r="AI42" s="12">
        <f t="shared" si="51"/>
        <v>33.333333333333329</v>
      </c>
      <c r="AJ42" s="12">
        <f t="shared" si="51"/>
        <v>42.857142857142854</v>
      </c>
      <c r="AK42" s="12">
        <f>AK36/AK9*100</f>
        <v>63.636363636363633</v>
      </c>
      <c r="AL42" s="12">
        <f>AL36/AL9*100</f>
        <v>42.857142857142854</v>
      </c>
      <c r="AM42" s="12">
        <f>AM36/AM9*100</f>
        <v>73.333333333333329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-50</v>
      </c>
      <c r="I9" s="15">
        <f>IF(C9=F9,0,(1-(C9/(C9-F9)))*-100)</f>
        <v>0</v>
      </c>
      <c r="J9" s="15">
        <f>IF(D9=G9,0,(1-(D9/(D9-G9)))*-100)</f>
        <v>-100</v>
      </c>
      <c r="K9" s="17">
        <f>L9+M9</f>
        <v>-4</v>
      </c>
      <c r="L9" s="17">
        <f>SUM(L10:L30)</f>
        <v>0</v>
      </c>
      <c r="M9" s="17">
        <f>SUM(M10:M30)</f>
        <v>-4</v>
      </c>
      <c r="N9" s="15">
        <f>IF(B9=K9,0,(1-(B9/(B9-K9)))*-100)</f>
        <v>-80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15</v>
      </c>
      <c r="R9" s="17">
        <f>SUM(R10:R30)</f>
        <v>6</v>
      </c>
      <c r="S9" s="17">
        <f>SUM(S10:S30)</f>
        <v>9</v>
      </c>
      <c r="T9" s="17">
        <f>U9+V9</f>
        <v>-6</v>
      </c>
      <c r="U9" s="17">
        <f>SUM(U10:U30)</f>
        <v>-5</v>
      </c>
      <c r="V9" s="17">
        <f>SUM(V10:V30)</f>
        <v>-1</v>
      </c>
      <c r="W9" s="15">
        <f>IF(Q9=T9,IF(Q9&gt;0,"皆増",0),(1-(Q9/(Q9-T9)))*-100)</f>
        <v>-28.571428571428569</v>
      </c>
      <c r="X9" s="15">
        <f t="shared" ref="X9:Y30" si="1">IF(R9=U9,IF(R9&gt;0,"皆増",0),(1-(R9/(R9-U9)))*-100)</f>
        <v>-45.45454545454546</v>
      </c>
      <c r="Y9" s="15">
        <f t="shared" si="1"/>
        <v>-9.9999999999999982</v>
      </c>
      <c r="Z9" s="17">
        <f>AA9+AB9</f>
        <v>0</v>
      </c>
      <c r="AA9" s="17">
        <f>SUM(AA10:AA30)</f>
        <v>-1</v>
      </c>
      <c r="AB9" s="17">
        <f>SUM(AB10:AB30)</f>
        <v>1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-14.28571428571429</v>
      </c>
      <c r="AE9" s="15">
        <f t="shared" si="2"/>
        <v>12.5</v>
      </c>
      <c r="AH9" s="4">
        <f t="shared" ref="AH9:AJ30" si="3">Q9-T9</f>
        <v>21</v>
      </c>
      <c r="AI9" s="4">
        <f t="shared" si="3"/>
        <v>11</v>
      </c>
      <c r="AJ9" s="4">
        <f t="shared" si="3"/>
        <v>10</v>
      </c>
      <c r="AK9" s="4">
        <f t="shared" ref="AK9:AM30" si="4">Q9-Z9</f>
        <v>15</v>
      </c>
      <c r="AL9" s="4">
        <f t="shared" si="4"/>
        <v>7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-50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-4</v>
      </c>
      <c r="L10" s="17">
        <v>0</v>
      </c>
      <c r="M10" s="17">
        <v>-4</v>
      </c>
      <c r="N10" s="15">
        <f>IF(B10=K10,0,(1-(B10/(B10-K10)))*-100)</f>
        <v>-80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-2</v>
      </c>
      <c r="U24" s="17">
        <v>-2</v>
      </c>
      <c r="V24" s="17">
        <v>0</v>
      </c>
      <c r="W24" s="15">
        <f t="shared" si="11"/>
        <v>-66.666666666666671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-100</v>
      </c>
      <c r="AE24" s="15" t="str">
        <f t="shared" si="2"/>
        <v>皆増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3</v>
      </c>
      <c r="S25" s="17">
        <v>2</v>
      </c>
      <c r="T25" s="17">
        <f t="shared" si="10"/>
        <v>2</v>
      </c>
      <c r="U25" s="17">
        <v>0</v>
      </c>
      <c r="V25" s="17">
        <v>2</v>
      </c>
      <c r="W25" s="15">
        <f t="shared" si="11"/>
        <v>66.666666666666671</v>
      </c>
      <c r="X25" s="15">
        <f t="shared" si="1"/>
        <v>0</v>
      </c>
      <c r="Y25" s="15" t="str">
        <f t="shared" si="1"/>
        <v>皆増</v>
      </c>
      <c r="Z25" s="17">
        <f t="shared" si="12"/>
        <v>5</v>
      </c>
      <c r="AA25" s="17">
        <v>3</v>
      </c>
      <c r="AB25" s="17">
        <v>2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-1</v>
      </c>
      <c r="U26" s="17">
        <v>-3</v>
      </c>
      <c r="V26" s="17">
        <v>2</v>
      </c>
      <c r="W26" s="15">
        <f t="shared" si="11"/>
        <v>-33.333333333333336</v>
      </c>
      <c r="X26" s="15">
        <f t="shared" si="1"/>
        <v>-100</v>
      </c>
      <c r="Y26" s="15" t="str">
        <f t="shared" si="1"/>
        <v>皆増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3</v>
      </c>
      <c r="AI26" s="4">
        <f t="shared" si="3"/>
        <v>3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0</v>
      </c>
      <c r="V27" s="17">
        <v>-2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-3</v>
      </c>
      <c r="AA27" s="17">
        <v>-1</v>
      </c>
      <c r="AB27" s="17">
        <v>-2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 t="str">
        <f t="shared" si="1"/>
        <v>皆増</v>
      </c>
      <c r="Y28" s="15">
        <f t="shared" si="1"/>
        <v>-66.666666666666671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-33.333333333333336</v>
      </c>
      <c r="AE28" s="15" t="str">
        <f t="shared" si="2"/>
        <v>皆増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3</v>
      </c>
      <c r="AL28" s="4">
        <f t="shared" si="4"/>
        <v>3</v>
      </c>
      <c r="AM28" s="4">
        <f t="shared" si="4"/>
        <v>0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-33.333333333333336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-1</v>
      </c>
      <c r="V30" s="17">
        <v>0</v>
      </c>
      <c r="W30" s="15">
        <f t="shared" si="11"/>
        <v>-50</v>
      </c>
      <c r="X30" s="15">
        <f t="shared" si="1"/>
        <v>-100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</v>
      </c>
      <c r="R34" s="17">
        <f t="shared" si="22"/>
        <v>6</v>
      </c>
      <c r="S34" s="17">
        <f t="shared" si="22"/>
        <v>9</v>
      </c>
      <c r="T34" s="17">
        <f t="shared" si="22"/>
        <v>-5</v>
      </c>
      <c r="U34" s="17">
        <f t="shared" si="22"/>
        <v>-4</v>
      </c>
      <c r="V34" s="17">
        <f t="shared" si="22"/>
        <v>-1</v>
      </c>
      <c r="W34" s="15">
        <f t="shared" si="15"/>
        <v>-25</v>
      </c>
      <c r="X34" s="15">
        <f t="shared" si="15"/>
        <v>-40</v>
      </c>
      <c r="Y34" s="15">
        <f t="shared" si="15"/>
        <v>-9.9999999999999982</v>
      </c>
      <c r="Z34" s="17">
        <f t="shared" ref="Z34:AB34" si="23">SUM(Z23:Z30)</f>
        <v>0</v>
      </c>
      <c r="AA34" s="17">
        <f t="shared" si="23"/>
        <v>-1</v>
      </c>
      <c r="AB34" s="17">
        <f t="shared" si="23"/>
        <v>1</v>
      </c>
      <c r="AC34" s="15">
        <f t="shared" si="17"/>
        <v>0</v>
      </c>
      <c r="AD34" s="15">
        <f t="shared" si="17"/>
        <v>-14.28571428571429</v>
      </c>
      <c r="AE34" s="15">
        <f t="shared" si="17"/>
        <v>12.5</v>
      </c>
      <c r="AH34" s="4">
        <f t="shared" ref="AH34:AJ34" si="24">SUM(AH23:AH30)</f>
        <v>20</v>
      </c>
      <c r="AI34" s="4">
        <f t="shared" si="24"/>
        <v>10</v>
      </c>
      <c r="AJ34" s="4">
        <f t="shared" si="24"/>
        <v>10</v>
      </c>
      <c r="AK34" s="4">
        <f>SUM(AK23:AK30)</f>
        <v>15</v>
      </c>
      <c r="AL34" s="4">
        <f>SUM(AL23:AL30)</f>
        <v>7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6</v>
      </c>
      <c r="S35" s="17">
        <f t="shared" si="25"/>
        <v>8</v>
      </c>
      <c r="T35" s="17">
        <f t="shared" si="25"/>
        <v>-2</v>
      </c>
      <c r="U35" s="17">
        <f t="shared" si="25"/>
        <v>-1</v>
      </c>
      <c r="V35" s="17">
        <f t="shared" si="25"/>
        <v>-1</v>
      </c>
      <c r="W35" s="15">
        <f t="shared" si="15"/>
        <v>-12.5</v>
      </c>
      <c r="X35" s="15">
        <f t="shared" si="15"/>
        <v>-14.28571428571429</v>
      </c>
      <c r="Y35" s="15">
        <f t="shared" si="15"/>
        <v>-11.111111111111116</v>
      </c>
      <c r="Z35" s="17">
        <f t="shared" ref="Z35:AB35" si="26">SUM(Z25:Z30)</f>
        <v>2</v>
      </c>
      <c r="AA35" s="17">
        <f t="shared" si="26"/>
        <v>1</v>
      </c>
      <c r="AB35" s="17">
        <f t="shared" si="26"/>
        <v>1</v>
      </c>
      <c r="AC35" s="15">
        <f t="shared" si="17"/>
        <v>16.666666666666675</v>
      </c>
      <c r="AD35" s="15">
        <f t="shared" si="17"/>
        <v>19.999999999999996</v>
      </c>
      <c r="AE35" s="15">
        <f t="shared" si="17"/>
        <v>14.285714285714279</v>
      </c>
      <c r="AH35" s="4">
        <f t="shared" ref="AH35:AJ35" si="27">SUM(AH25:AH30)</f>
        <v>16</v>
      </c>
      <c r="AI35" s="4">
        <f t="shared" si="27"/>
        <v>7</v>
      </c>
      <c r="AJ35" s="4">
        <f t="shared" si="27"/>
        <v>9</v>
      </c>
      <c r="AK35" s="4">
        <f>SUM(AK25:AK30)</f>
        <v>12</v>
      </c>
      <c r="AL35" s="4">
        <f>SUM(AL25:AL30)</f>
        <v>5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-3</v>
      </c>
      <c r="U36" s="17">
        <f t="shared" si="28"/>
        <v>2</v>
      </c>
      <c r="V36" s="17">
        <f t="shared" si="28"/>
        <v>-5</v>
      </c>
      <c r="W36" s="15">
        <f t="shared" si="15"/>
        <v>-30.000000000000004</v>
      </c>
      <c r="X36" s="15">
        <f t="shared" si="15"/>
        <v>200</v>
      </c>
      <c r="Y36" s="15">
        <f t="shared" si="15"/>
        <v>-55.555555555555557</v>
      </c>
      <c r="Z36" s="17">
        <f t="shared" ref="Z36:AB36" si="29">SUM(Z27:Z30)</f>
        <v>-3</v>
      </c>
      <c r="AA36" s="17">
        <f t="shared" si="29"/>
        <v>-2</v>
      </c>
      <c r="AB36" s="17">
        <f t="shared" si="29"/>
        <v>-1</v>
      </c>
      <c r="AC36" s="15">
        <f t="shared" si="17"/>
        <v>-30.000000000000004</v>
      </c>
      <c r="AD36" s="15">
        <f t="shared" si="17"/>
        <v>-40</v>
      </c>
      <c r="AE36" s="15">
        <f t="shared" si="17"/>
        <v>-19.999999999999996</v>
      </c>
      <c r="AH36" s="4">
        <f t="shared" ref="AH36:AJ36" si="30">SUM(AH27:AH30)</f>
        <v>10</v>
      </c>
      <c r="AI36" s="4">
        <f t="shared" si="30"/>
        <v>1</v>
      </c>
      <c r="AJ36" s="4">
        <f t="shared" si="30"/>
        <v>9</v>
      </c>
      <c r="AK36" s="4">
        <f>SUM(AK27:AK30)</f>
        <v>10</v>
      </c>
      <c r="AL36" s="4">
        <f>SUM(AL27:AL30)</f>
        <v>5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16.666666666666664</v>
      </c>
      <c r="U39" s="12">
        <f t="shared" ref="U39:V39" si="38">U33/U9*100</f>
        <v>20</v>
      </c>
      <c r="V39" s="12">
        <f t="shared" si="38"/>
        <v>0</v>
      </c>
      <c r="W39" s="12">
        <f>Q39-AH39</f>
        <v>-4.7619047619047619</v>
      </c>
      <c r="X39" s="12">
        <f t="shared" si="33"/>
        <v>-9.0909090909090917</v>
      </c>
      <c r="Y39" s="12">
        <f>S39-AJ39</f>
        <v>0</v>
      </c>
      <c r="Z39" s="12" t="e">
        <f t="shared" si="37"/>
        <v>#DIV/0!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4.7619047619047619</v>
      </c>
      <c r="AI39" s="12">
        <f t="shared" si="39"/>
        <v>9.0909090909090917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83.333333333333343</v>
      </c>
      <c r="U40" s="12">
        <f t="shared" ref="U40:V40" si="41">U34/U9*100</f>
        <v>80</v>
      </c>
      <c r="V40" s="12">
        <f t="shared" si="41"/>
        <v>100</v>
      </c>
      <c r="W40" s="12">
        <f t="shared" ref="W40:W42" si="42">Q40-AH40</f>
        <v>4.7619047619047734</v>
      </c>
      <c r="X40" s="12">
        <f t="shared" si="33"/>
        <v>9.0909090909090935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95.238095238095227</v>
      </c>
      <c r="AI40" s="12">
        <f t="shared" si="45"/>
        <v>90.909090909090907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93.333333333333329</v>
      </c>
      <c r="R41" s="12">
        <f t="shared" si="46"/>
        <v>100</v>
      </c>
      <c r="S41" s="12">
        <f t="shared" si="46"/>
        <v>88.888888888888886</v>
      </c>
      <c r="T41" s="12">
        <f>T35/T9*100</f>
        <v>33.333333333333329</v>
      </c>
      <c r="U41" s="12">
        <f t="shared" ref="U41:V41" si="47">U35/U9*100</f>
        <v>20</v>
      </c>
      <c r="V41" s="12">
        <f t="shared" si="47"/>
        <v>100</v>
      </c>
      <c r="W41" s="12">
        <f t="shared" si="42"/>
        <v>17.142857142857139</v>
      </c>
      <c r="X41" s="12">
        <f t="shared" si="33"/>
        <v>36.363636363636367</v>
      </c>
      <c r="Y41" s="12">
        <f>S41-AJ41</f>
        <v>-1.1111111111111143</v>
      </c>
      <c r="Z41" s="12" t="e">
        <f>Z35/Z9*100</f>
        <v>#DIV/0!</v>
      </c>
      <c r="AA41" s="12">
        <f t="shared" ref="AA41:AB41" si="48">AA35/AA9*100</f>
        <v>-100</v>
      </c>
      <c r="AB41" s="12">
        <f t="shared" si="48"/>
        <v>100</v>
      </c>
      <c r="AC41" s="12">
        <f t="shared" si="44"/>
        <v>13.333333333333329</v>
      </c>
      <c r="AD41" s="12">
        <f>R41-AL41</f>
        <v>28.571428571428569</v>
      </c>
      <c r="AE41" s="12">
        <f t="shared" si="35"/>
        <v>1.3888888888888857</v>
      </c>
      <c r="AH41" s="12">
        <f>AH35/AH9*100</f>
        <v>76.19047619047619</v>
      </c>
      <c r="AI41" s="12">
        <f>AI35/AI9*100</f>
        <v>63.636363636363633</v>
      </c>
      <c r="AJ41" s="12">
        <f>AJ35/AJ9*100</f>
        <v>90</v>
      </c>
      <c r="AK41" s="12">
        <f t="shared" ref="AK41:AM41" si="49">AK35/AK9*100</f>
        <v>80</v>
      </c>
      <c r="AL41" s="12">
        <f t="shared" si="49"/>
        <v>71.428571428571431</v>
      </c>
      <c r="AM41" s="12">
        <f t="shared" si="49"/>
        <v>87.5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46.666666666666664</v>
      </c>
      <c r="R42" s="12">
        <f t="shared" si="50"/>
        <v>50</v>
      </c>
      <c r="S42" s="12">
        <f t="shared" si="50"/>
        <v>44.444444444444443</v>
      </c>
      <c r="T42" s="12">
        <f t="shared" si="50"/>
        <v>50</v>
      </c>
      <c r="U42" s="12">
        <f t="shared" si="50"/>
        <v>-40</v>
      </c>
      <c r="V42" s="12">
        <f t="shared" si="50"/>
        <v>500</v>
      </c>
      <c r="W42" s="12">
        <f t="shared" si="42"/>
        <v>-0.952380952380949</v>
      </c>
      <c r="X42" s="12">
        <f t="shared" si="33"/>
        <v>40.909090909090907</v>
      </c>
      <c r="Y42" s="12">
        <f>S42-AJ42</f>
        <v>-45.555555555555557</v>
      </c>
      <c r="Z42" s="12" t="e">
        <f t="shared" si="50"/>
        <v>#DIV/0!</v>
      </c>
      <c r="AA42" s="12">
        <f t="shared" si="50"/>
        <v>200</v>
      </c>
      <c r="AB42" s="12">
        <f t="shared" si="50"/>
        <v>-100</v>
      </c>
      <c r="AC42" s="12">
        <f t="shared" si="44"/>
        <v>-19.999999999999993</v>
      </c>
      <c r="AD42" s="12">
        <f>R42-AL42</f>
        <v>-21.428571428571431</v>
      </c>
      <c r="AE42" s="12">
        <f t="shared" si="35"/>
        <v>-18.055555555555557</v>
      </c>
      <c r="AH42" s="12">
        <f t="shared" ref="AH42:AJ42" si="51">AH36/AH9*100</f>
        <v>47.619047619047613</v>
      </c>
      <c r="AI42" s="12">
        <f t="shared" si="51"/>
        <v>9.0909090909090917</v>
      </c>
      <c r="AJ42" s="12">
        <f t="shared" si="51"/>
        <v>90</v>
      </c>
      <c r="AK42" s="12">
        <f>AK36/AK9*100</f>
        <v>66.666666666666657</v>
      </c>
      <c r="AL42" s="12">
        <f>AL36/AL9*100</f>
        <v>71.428571428571431</v>
      </c>
      <c r="AM42" s="12">
        <f>AM36/AM9*100</f>
        <v>62.5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-66.666666666666671</v>
      </c>
      <c r="I9" s="15">
        <f>IF(C9=F9,0,(1-(C9/(C9-F9)))*-100)</f>
        <v>-100</v>
      </c>
      <c r="J9" s="15">
        <f>IF(D9=G9,0,(1-(D9/(D9-G9)))*-100)</f>
        <v>-50</v>
      </c>
      <c r="K9" s="17">
        <f>L9+M9</f>
        <v>-4</v>
      </c>
      <c r="L9" s="17">
        <f>SUM(L10:L30)</f>
        <v>-2</v>
      </c>
      <c r="M9" s="17">
        <f>SUM(M10:M30)</f>
        <v>-2</v>
      </c>
      <c r="N9" s="15">
        <f>IF(B9=K9,0,(1-(B9/(B9-K9)))*-100)</f>
        <v>-80</v>
      </c>
      <c r="O9" s="15">
        <f t="shared" ref="O9:P10" si="0">IF(C9=L9,0,(1-(C9/(C9-L9)))*-100)</f>
        <v>-100</v>
      </c>
      <c r="P9" s="15">
        <f>IF(D9=M9,0,(1-(D9/(D9-M9)))*-100)</f>
        <v>-66.666666666666671</v>
      </c>
      <c r="Q9" s="17">
        <f>R9+S9</f>
        <v>3</v>
      </c>
      <c r="R9" s="17">
        <f>SUM(R10:R30)</f>
        <v>0</v>
      </c>
      <c r="S9" s="17">
        <f>SUM(S10:S30)</f>
        <v>3</v>
      </c>
      <c r="T9" s="17">
        <f>U9+V9</f>
        <v>-1</v>
      </c>
      <c r="U9" s="17">
        <f>SUM(U10:U30)</f>
        <v>-2</v>
      </c>
      <c r="V9" s="17">
        <f>SUM(V10:V30)</f>
        <v>1</v>
      </c>
      <c r="W9" s="15">
        <f>IF(Q9=T9,IF(Q9&gt;0,"皆増",0),(1-(Q9/(Q9-T9)))*-100)</f>
        <v>-25</v>
      </c>
      <c r="X9" s="15">
        <f t="shared" ref="X9:Y30" si="1">IF(R9=U9,IF(R9&gt;0,"皆増",0),(1-(R9/(R9-U9)))*-100)</f>
        <v>-100</v>
      </c>
      <c r="Y9" s="15">
        <f t="shared" si="1"/>
        <v>50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0</v>
      </c>
      <c r="AE9" s="15">
        <f t="shared" si="2"/>
        <v>50</v>
      </c>
      <c r="AH9" s="4">
        <f t="shared" ref="AH9:AJ30" si="3">Q9-T9</f>
        <v>4</v>
      </c>
      <c r="AI9" s="4">
        <f t="shared" si="3"/>
        <v>2</v>
      </c>
      <c r="AJ9" s="4">
        <f t="shared" si="3"/>
        <v>2</v>
      </c>
      <c r="AK9" s="4">
        <f t="shared" ref="AK9:AM30" si="4">Q9-Z9</f>
        <v>2</v>
      </c>
      <c r="AL9" s="4">
        <f t="shared" si="4"/>
        <v>0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-66.666666666666671</v>
      </c>
      <c r="I10" s="15">
        <f t="shared" ref="I10" si="7">IF(C10=F10,0,(1-(C10/(C10-F10)))*-100)</f>
        <v>-100</v>
      </c>
      <c r="J10" s="15">
        <f>IF(D10=G10,0,(1-(D10/(D10-G10)))*-100)</f>
        <v>-50</v>
      </c>
      <c r="K10" s="17">
        <f t="shared" ref="K10" si="8">L10+M10</f>
        <v>-4</v>
      </c>
      <c r="L10" s="17">
        <v>-2</v>
      </c>
      <c r="M10" s="17">
        <v>-2</v>
      </c>
      <c r="N10" s="15">
        <f>IF(B10=K10,0,(1-(B10/(B10-K10)))*-100)</f>
        <v>-80</v>
      </c>
      <c r="O10" s="15">
        <f t="shared" si="0"/>
        <v>-100</v>
      </c>
      <c r="P10" s="15">
        <f t="shared" si="0"/>
        <v>-66.666666666666671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1</v>
      </c>
      <c r="U27" s="17">
        <v>0</v>
      </c>
      <c r="V27" s="17">
        <v>1</v>
      </c>
      <c r="W27" s="15" t="str">
        <f t="shared" si="11"/>
        <v>皆増</v>
      </c>
      <c r="X27" s="15">
        <f t="shared" si="1"/>
        <v>0</v>
      </c>
      <c r="Y27" s="15" t="str">
        <f t="shared" si="1"/>
        <v>皆増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-1</v>
      </c>
      <c r="V28" s="17">
        <v>0</v>
      </c>
      <c r="W28" s="15">
        <f t="shared" si="11"/>
        <v>-100</v>
      </c>
      <c r="X28" s="15">
        <f t="shared" si="1"/>
        <v>-100</v>
      </c>
      <c r="Y28" s="15">
        <f t="shared" si="1"/>
        <v>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1</v>
      </c>
      <c r="U29" s="17">
        <v>0</v>
      </c>
      <c r="V29" s="17">
        <v>1</v>
      </c>
      <c r="W29" s="15">
        <f t="shared" si="11"/>
        <v>100</v>
      </c>
      <c r="X29" s="15">
        <f t="shared" si="1"/>
        <v>0</v>
      </c>
      <c r="Y29" s="15">
        <f t="shared" si="1"/>
        <v>100</v>
      </c>
      <c r="Z29" s="17">
        <f t="shared" si="12"/>
        <v>1</v>
      </c>
      <c r="AA29" s="17">
        <v>0</v>
      </c>
      <c r="AB29" s="17">
        <v>1</v>
      </c>
      <c r="AC29" s="15">
        <f t="shared" si="13"/>
        <v>100</v>
      </c>
      <c r="AD29" s="15">
        <f t="shared" si="2"/>
        <v>0</v>
      </c>
      <c r="AE29" s="15">
        <f t="shared" si="2"/>
        <v>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0</v>
      </c>
      <c r="S34" s="17">
        <f t="shared" si="22"/>
        <v>3</v>
      </c>
      <c r="T34" s="17">
        <f t="shared" si="22"/>
        <v>-1</v>
      </c>
      <c r="U34" s="17">
        <f t="shared" si="22"/>
        <v>-2</v>
      </c>
      <c r="V34" s="17">
        <f t="shared" si="22"/>
        <v>1</v>
      </c>
      <c r="W34" s="15">
        <f t="shared" si="15"/>
        <v>-25</v>
      </c>
      <c r="X34" s="15">
        <f t="shared" si="15"/>
        <v>-100</v>
      </c>
      <c r="Y34" s="15">
        <f t="shared" si="15"/>
        <v>50</v>
      </c>
      <c r="Z34" s="17">
        <f t="shared" ref="Z34:AB34" si="23">SUM(Z23:Z30)</f>
        <v>1</v>
      </c>
      <c r="AA34" s="17">
        <f t="shared" si="23"/>
        <v>0</v>
      </c>
      <c r="AB34" s="17">
        <f t="shared" si="23"/>
        <v>1</v>
      </c>
      <c r="AC34" s="15">
        <f t="shared" si="17"/>
        <v>50</v>
      </c>
      <c r="AD34" s="15">
        <f t="shared" si="17"/>
        <v>0</v>
      </c>
      <c r="AE34" s="15">
        <f t="shared" si="17"/>
        <v>50</v>
      </c>
      <c r="AH34" s="4">
        <f t="shared" ref="AH34:AJ34" si="24">SUM(AH23:AH30)</f>
        <v>4</v>
      </c>
      <c r="AI34" s="4">
        <f t="shared" si="24"/>
        <v>2</v>
      </c>
      <c r="AJ34" s="4">
        <f t="shared" si="24"/>
        <v>2</v>
      </c>
      <c r="AK34" s="4">
        <f>SUM(AK23:AK30)</f>
        <v>2</v>
      </c>
      <c r="AL34" s="4">
        <f>SUM(AL23:AL30)</f>
        <v>0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0</v>
      </c>
      <c r="S35" s="17">
        <f t="shared" si="25"/>
        <v>3</v>
      </c>
      <c r="T35" s="17">
        <f t="shared" si="25"/>
        <v>1</v>
      </c>
      <c r="U35" s="17">
        <f t="shared" si="25"/>
        <v>-1</v>
      </c>
      <c r="V35" s="17">
        <f t="shared" si="25"/>
        <v>2</v>
      </c>
      <c r="W35" s="15">
        <f t="shared" si="15"/>
        <v>50</v>
      </c>
      <c r="X35" s="15">
        <f t="shared" si="15"/>
        <v>-100</v>
      </c>
      <c r="Y35" s="15">
        <f t="shared" si="15"/>
        <v>200</v>
      </c>
      <c r="Z35" s="17">
        <f t="shared" ref="Z35:AB35" si="26">SUM(Z25:Z30)</f>
        <v>1</v>
      </c>
      <c r="AA35" s="17">
        <f t="shared" si="26"/>
        <v>0</v>
      </c>
      <c r="AB35" s="17">
        <f t="shared" si="26"/>
        <v>1</v>
      </c>
      <c r="AC35" s="15">
        <f t="shared" si="17"/>
        <v>50</v>
      </c>
      <c r="AD35" s="15">
        <f t="shared" si="17"/>
        <v>0</v>
      </c>
      <c r="AE35" s="15">
        <f t="shared" si="17"/>
        <v>50</v>
      </c>
      <c r="AH35" s="4">
        <f t="shared" ref="AH35:AJ35" si="27">SUM(AH25:AH30)</f>
        <v>2</v>
      </c>
      <c r="AI35" s="4">
        <f t="shared" si="27"/>
        <v>1</v>
      </c>
      <c r="AJ35" s="4">
        <f t="shared" si="27"/>
        <v>1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0</v>
      </c>
      <c r="S36" s="17">
        <f t="shared" si="28"/>
        <v>3</v>
      </c>
      <c r="T36" s="17">
        <f t="shared" si="28"/>
        <v>1</v>
      </c>
      <c r="U36" s="17">
        <f t="shared" si="28"/>
        <v>-1</v>
      </c>
      <c r="V36" s="17">
        <f t="shared" si="28"/>
        <v>2</v>
      </c>
      <c r="W36" s="15">
        <f t="shared" si="15"/>
        <v>50</v>
      </c>
      <c r="X36" s="15">
        <f t="shared" si="15"/>
        <v>-100</v>
      </c>
      <c r="Y36" s="15">
        <f t="shared" si="15"/>
        <v>200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50</v>
      </c>
      <c r="AD36" s="15">
        <f t="shared" si="17"/>
        <v>0</v>
      </c>
      <c r="AE36" s="15">
        <f t="shared" si="17"/>
        <v>50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-100</v>
      </c>
      <c r="U41" s="12">
        <f t="shared" ref="U41:V41" si="47">U35/U9*100</f>
        <v>50</v>
      </c>
      <c r="V41" s="12">
        <f t="shared" si="47"/>
        <v>200</v>
      </c>
      <c r="W41" s="12">
        <f t="shared" si="42"/>
        <v>50</v>
      </c>
      <c r="X41" s="12" t="e">
        <f t="shared" si="33"/>
        <v>#DIV/0!</v>
      </c>
      <c r="Y41" s="12">
        <f>S41-AJ41</f>
        <v>50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0</v>
      </c>
      <c r="AD41" s="12" t="e">
        <f>R41-AL41</f>
        <v>#DIV/0!</v>
      </c>
      <c r="AE41" s="12">
        <f t="shared" si="35"/>
        <v>0</v>
      </c>
      <c r="AH41" s="12">
        <f>AH35/AH9*100</f>
        <v>50</v>
      </c>
      <c r="AI41" s="12">
        <f>AI35/AI9*100</f>
        <v>50</v>
      </c>
      <c r="AJ41" s="12">
        <f>AJ35/AJ9*100</f>
        <v>50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 t="e">
        <f t="shared" si="50"/>
        <v>#DIV/0!</v>
      </c>
      <c r="S42" s="12">
        <f t="shared" si="50"/>
        <v>100</v>
      </c>
      <c r="T42" s="12">
        <f t="shared" si="50"/>
        <v>-100</v>
      </c>
      <c r="U42" s="12">
        <f t="shared" si="50"/>
        <v>50</v>
      </c>
      <c r="V42" s="12">
        <f t="shared" si="50"/>
        <v>200</v>
      </c>
      <c r="W42" s="12">
        <f t="shared" si="42"/>
        <v>50</v>
      </c>
      <c r="X42" s="12" t="e">
        <f t="shared" si="33"/>
        <v>#DIV/0!</v>
      </c>
      <c r="Y42" s="12">
        <f>S42-AJ42</f>
        <v>50</v>
      </c>
      <c r="Z42" s="12">
        <f t="shared" si="50"/>
        <v>100</v>
      </c>
      <c r="AA42" s="12" t="e">
        <f t="shared" si="50"/>
        <v>#DIV/0!</v>
      </c>
      <c r="AB42" s="12">
        <f t="shared" si="50"/>
        <v>100</v>
      </c>
      <c r="AC42" s="12">
        <f t="shared" si="44"/>
        <v>0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50</v>
      </c>
      <c r="AI42" s="12">
        <f t="shared" si="51"/>
        <v>50</v>
      </c>
      <c r="AJ42" s="12">
        <f t="shared" si="51"/>
        <v>50</v>
      </c>
      <c r="AK42" s="12">
        <f>AK36/AK9*100</f>
        <v>100</v>
      </c>
      <c r="AL42" s="12" t="e">
        <f>AL36/AL9*100</f>
        <v>#DIV/0!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4</v>
      </c>
      <c r="D9" s="17">
        <f>SUM(D10:D30)</f>
        <v>0</v>
      </c>
      <c r="E9" s="17">
        <f>F9+G9</f>
        <v>-3</v>
      </c>
      <c r="F9" s="17">
        <f>SUM(F10:F30)</f>
        <v>-2</v>
      </c>
      <c r="G9" s="17">
        <f>SUM(G10:G30)</f>
        <v>-1</v>
      </c>
      <c r="H9" s="15">
        <f>IF(B9=E9,0,(1-(B9/(B9-E9)))*-100)</f>
        <v>-42.857142857142861</v>
      </c>
      <c r="I9" s="15">
        <f>IF(C9=F9,0,(1-(C9/(C9-F9)))*-100)</f>
        <v>-33.333333333333336</v>
      </c>
      <c r="J9" s="15">
        <f>IF(D9=G9,0,(1-(D9/(D9-G9)))*-100)</f>
        <v>-100</v>
      </c>
      <c r="K9" s="17">
        <f>L9+M9</f>
        <v>-1</v>
      </c>
      <c r="L9" s="17">
        <f>SUM(L10:L30)</f>
        <v>4</v>
      </c>
      <c r="M9" s="17">
        <f>SUM(M10:M30)</f>
        <v>-5</v>
      </c>
      <c r="N9" s="15">
        <f>IF(B9=K9,0,(1-(B9/(B9-K9)))*-100)</f>
        <v>-19.999999999999996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17</v>
      </c>
      <c r="R9" s="17">
        <f>SUM(R10:R30)</f>
        <v>11</v>
      </c>
      <c r="S9" s="17">
        <f>SUM(S10:S30)</f>
        <v>6</v>
      </c>
      <c r="T9" s="17">
        <f>U9+V9</f>
        <v>0</v>
      </c>
      <c r="U9" s="17">
        <f>SUM(U10:U30)</f>
        <v>1</v>
      </c>
      <c r="V9" s="17">
        <f>SUM(V10:V30)</f>
        <v>-1</v>
      </c>
      <c r="W9" s="15">
        <f>IF(Q9=T9,IF(Q9&gt;0,"皆増",0),(1-(Q9/(Q9-T9)))*-100)</f>
        <v>0</v>
      </c>
      <c r="X9" s="15">
        <f t="shared" ref="X9:Y30" si="1">IF(R9=U9,IF(R9&gt;0,"皆増",0),(1-(R9/(R9-U9)))*-100)</f>
        <v>10.000000000000009</v>
      </c>
      <c r="Y9" s="15">
        <f t="shared" si="1"/>
        <v>-14.28571428571429</v>
      </c>
      <c r="Z9" s="17">
        <f>AA9+AB9</f>
        <v>-1</v>
      </c>
      <c r="AA9" s="17">
        <f>SUM(AA10:AA30)</f>
        <v>2</v>
      </c>
      <c r="AB9" s="17">
        <f>SUM(AB10:AB30)</f>
        <v>-3</v>
      </c>
      <c r="AC9" s="15">
        <f>IF(Q9=Z9,IF(Q9&gt;0,"皆増",0),(1-(Q9/(Q9-Z9)))*-100)</f>
        <v>-5.555555555555558</v>
      </c>
      <c r="AD9" s="15">
        <f t="shared" ref="AD9:AE30" si="2">IF(R9=AA9,IF(R9&gt;0,"皆増",0),(1-(R9/(R9-AA9)))*-100)</f>
        <v>22.222222222222232</v>
      </c>
      <c r="AE9" s="15">
        <f t="shared" si="2"/>
        <v>-33.333333333333336</v>
      </c>
      <c r="AH9" s="4">
        <f t="shared" ref="AH9:AJ30" si="3">Q9-T9</f>
        <v>17</v>
      </c>
      <c r="AI9" s="4">
        <f t="shared" si="3"/>
        <v>10</v>
      </c>
      <c r="AJ9" s="4">
        <f t="shared" si="3"/>
        <v>7</v>
      </c>
      <c r="AK9" s="4">
        <f t="shared" ref="AK9:AM30" si="4">Q9-Z9</f>
        <v>18</v>
      </c>
      <c r="AL9" s="4">
        <f t="shared" si="4"/>
        <v>9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4</v>
      </c>
      <c r="D10" s="17">
        <v>0</v>
      </c>
      <c r="E10" s="17">
        <f t="shared" ref="E10" si="6">F10+G10</f>
        <v>-3</v>
      </c>
      <c r="F10" s="17">
        <v>-2</v>
      </c>
      <c r="G10" s="17">
        <v>-1</v>
      </c>
      <c r="H10" s="15">
        <f>IF(B10=E10,0,(1-(B10/(B10-E10)))*-100)</f>
        <v>-42.857142857142861</v>
      </c>
      <c r="I10" s="15">
        <f t="shared" ref="I10" si="7">IF(C10=F10,0,(1-(C10/(C10-F10)))*-100)</f>
        <v>-33.333333333333336</v>
      </c>
      <c r="J10" s="15">
        <f>IF(D10=G10,0,(1-(D10/(D10-G10)))*-100)</f>
        <v>-100</v>
      </c>
      <c r="K10" s="17">
        <f t="shared" ref="K10" si="8">L10+M10</f>
        <v>-1</v>
      </c>
      <c r="L10" s="17">
        <v>4</v>
      </c>
      <c r="M10" s="17">
        <v>-5</v>
      </c>
      <c r="N10" s="15">
        <f>IF(B10=K10,0,(1-(B10/(B10-K10)))*-100)</f>
        <v>-19.999999999999996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-1</v>
      </c>
      <c r="V24" s="17">
        <v>-1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3</v>
      </c>
      <c r="S25" s="17">
        <v>2</v>
      </c>
      <c r="T25" s="17">
        <f t="shared" si="10"/>
        <v>1</v>
      </c>
      <c r="U25" s="17">
        <v>0</v>
      </c>
      <c r="V25" s="17">
        <v>1</v>
      </c>
      <c r="W25" s="15">
        <f t="shared" si="11"/>
        <v>25</v>
      </c>
      <c r="X25" s="15">
        <f t="shared" si="1"/>
        <v>0</v>
      </c>
      <c r="Y25" s="15">
        <f t="shared" si="1"/>
        <v>100</v>
      </c>
      <c r="Z25" s="17">
        <f t="shared" si="12"/>
        <v>4</v>
      </c>
      <c r="AA25" s="17">
        <v>3</v>
      </c>
      <c r="AB25" s="17">
        <v>1</v>
      </c>
      <c r="AC25" s="15">
        <f t="shared" si="13"/>
        <v>400</v>
      </c>
      <c r="AD25" s="15" t="str">
        <f t="shared" si="2"/>
        <v>皆増</v>
      </c>
      <c r="AE25" s="15">
        <f t="shared" si="2"/>
        <v>100</v>
      </c>
      <c r="AH25" s="4">
        <f t="shared" si="3"/>
        <v>4</v>
      </c>
      <c r="AI25" s="4">
        <f t="shared" si="3"/>
        <v>3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4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-19.999999999999996</v>
      </c>
      <c r="AD26" s="15">
        <f t="shared" si="2"/>
        <v>0</v>
      </c>
      <c r="AE26" s="15">
        <f t="shared" si="2"/>
        <v>-100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5</v>
      </c>
      <c r="AL26" s="4">
        <f t="shared" si="4"/>
        <v>4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-1</v>
      </c>
      <c r="U27" s="17">
        <v>-1</v>
      </c>
      <c r="V27" s="17">
        <v>0</v>
      </c>
      <c r="W27" s="15">
        <f t="shared" si="11"/>
        <v>-33.333333333333336</v>
      </c>
      <c r="X27" s="15">
        <f t="shared" si="1"/>
        <v>-50</v>
      </c>
      <c r="Y27" s="15">
        <f t="shared" si="1"/>
        <v>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-50</v>
      </c>
      <c r="AD27" s="15">
        <f t="shared" si="2"/>
        <v>-50</v>
      </c>
      <c r="AE27" s="15">
        <f t="shared" si="2"/>
        <v>-50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1</v>
      </c>
      <c r="AA28" s="17">
        <v>1</v>
      </c>
      <c r="AB28" s="17">
        <v>0</v>
      </c>
      <c r="AC28" s="15">
        <f t="shared" si="13"/>
        <v>25</v>
      </c>
      <c r="AD28" s="15">
        <f t="shared" si="2"/>
        <v>100</v>
      </c>
      <c r="AE28" s="15">
        <f t="shared" si="2"/>
        <v>0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-2</v>
      </c>
      <c r="AA29" s="17">
        <v>-1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11</v>
      </c>
      <c r="S34" s="17">
        <f t="shared" si="22"/>
        <v>6</v>
      </c>
      <c r="T34" s="17">
        <f t="shared" si="22"/>
        <v>0</v>
      </c>
      <c r="U34" s="17">
        <f t="shared" si="22"/>
        <v>1</v>
      </c>
      <c r="V34" s="17">
        <f t="shared" si="22"/>
        <v>-1</v>
      </c>
      <c r="W34" s="15">
        <f t="shared" si="15"/>
        <v>0</v>
      </c>
      <c r="X34" s="15">
        <f t="shared" si="15"/>
        <v>10.000000000000009</v>
      </c>
      <c r="Y34" s="15">
        <f t="shared" si="15"/>
        <v>-14.28571428571429</v>
      </c>
      <c r="Z34" s="17">
        <f t="shared" ref="Z34:AB34" si="23">SUM(Z23:Z30)</f>
        <v>-1</v>
      </c>
      <c r="AA34" s="17">
        <f t="shared" si="23"/>
        <v>2</v>
      </c>
      <c r="AB34" s="17">
        <f t="shared" si="23"/>
        <v>-3</v>
      </c>
      <c r="AC34" s="15">
        <f t="shared" si="17"/>
        <v>-5.555555555555558</v>
      </c>
      <c r="AD34" s="15">
        <f t="shared" si="17"/>
        <v>22.222222222222232</v>
      </c>
      <c r="AE34" s="15">
        <f t="shared" si="17"/>
        <v>-33.333333333333336</v>
      </c>
      <c r="AH34" s="4">
        <f t="shared" ref="AH34:AJ34" si="24">SUM(AH23:AH30)</f>
        <v>17</v>
      </c>
      <c r="AI34" s="4">
        <f t="shared" si="24"/>
        <v>10</v>
      </c>
      <c r="AJ34" s="4">
        <f t="shared" si="24"/>
        <v>7</v>
      </c>
      <c r="AK34" s="4">
        <f>SUM(AK23:AK30)</f>
        <v>18</v>
      </c>
      <c r="AL34" s="4">
        <f>SUM(AL23:AL30)</f>
        <v>9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10</v>
      </c>
      <c r="S35" s="17">
        <f t="shared" si="25"/>
        <v>6</v>
      </c>
      <c r="T35" s="17">
        <f t="shared" si="25"/>
        <v>1</v>
      </c>
      <c r="U35" s="17">
        <f t="shared" si="25"/>
        <v>1</v>
      </c>
      <c r="V35" s="17">
        <f t="shared" si="25"/>
        <v>0</v>
      </c>
      <c r="W35" s="15">
        <f t="shared" si="15"/>
        <v>6.6666666666666652</v>
      </c>
      <c r="X35" s="15">
        <f t="shared" si="15"/>
        <v>11.111111111111116</v>
      </c>
      <c r="Y35" s="15">
        <f t="shared" si="15"/>
        <v>0</v>
      </c>
      <c r="Z35" s="17">
        <f t="shared" ref="Z35:AB35" si="26">SUM(Z25:Z30)</f>
        <v>-1</v>
      </c>
      <c r="AA35" s="17">
        <f t="shared" si="26"/>
        <v>2</v>
      </c>
      <c r="AB35" s="17">
        <f t="shared" si="26"/>
        <v>-3</v>
      </c>
      <c r="AC35" s="15">
        <f t="shared" si="17"/>
        <v>-5.8823529411764719</v>
      </c>
      <c r="AD35" s="15">
        <f t="shared" si="17"/>
        <v>25</v>
      </c>
      <c r="AE35" s="15">
        <f t="shared" si="17"/>
        <v>-33.333333333333336</v>
      </c>
      <c r="AH35" s="4">
        <f t="shared" ref="AH35:AJ35" si="27">SUM(AH25:AH30)</f>
        <v>15</v>
      </c>
      <c r="AI35" s="4">
        <f t="shared" si="27"/>
        <v>9</v>
      </c>
      <c r="AJ35" s="4">
        <f t="shared" si="27"/>
        <v>6</v>
      </c>
      <c r="AK35" s="4">
        <f>SUM(AK25:AK30)</f>
        <v>17</v>
      </c>
      <c r="AL35" s="4">
        <f>SUM(AL25:AL30)</f>
        <v>8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-2</v>
      </c>
      <c r="U36" s="17">
        <f t="shared" si="28"/>
        <v>-1</v>
      </c>
      <c r="V36" s="17">
        <f t="shared" si="28"/>
        <v>-1</v>
      </c>
      <c r="W36" s="15">
        <f t="shared" si="15"/>
        <v>-22.222222222222221</v>
      </c>
      <c r="X36" s="15">
        <f t="shared" si="15"/>
        <v>-25</v>
      </c>
      <c r="Y36" s="15">
        <f t="shared" si="15"/>
        <v>-19.999999999999996</v>
      </c>
      <c r="Z36" s="17">
        <f t="shared" ref="Z36:AB36" si="29">SUM(Z27:Z30)</f>
        <v>-4</v>
      </c>
      <c r="AA36" s="17">
        <f t="shared" si="29"/>
        <v>-1</v>
      </c>
      <c r="AB36" s="17">
        <f t="shared" si="29"/>
        <v>-3</v>
      </c>
      <c r="AC36" s="15">
        <f t="shared" si="17"/>
        <v>-36.363636363636367</v>
      </c>
      <c r="AD36" s="15">
        <f t="shared" si="17"/>
        <v>-25</v>
      </c>
      <c r="AE36" s="15">
        <f t="shared" si="17"/>
        <v>-42.857142857142861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11</v>
      </c>
      <c r="AL36" s="4">
        <f>SUM(AL27:AL30)</f>
        <v>4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94.117647058823522</v>
      </c>
      <c r="R41" s="12">
        <f t="shared" si="46"/>
        <v>90.909090909090907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100</v>
      </c>
      <c r="V41" s="12">
        <f t="shared" si="47"/>
        <v>0</v>
      </c>
      <c r="W41" s="12">
        <f t="shared" si="42"/>
        <v>5.8823529411764639</v>
      </c>
      <c r="X41" s="12">
        <f t="shared" si="33"/>
        <v>0.90909090909090651</v>
      </c>
      <c r="Y41" s="12">
        <f>S41-AJ41</f>
        <v>14.285714285714292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-0.32679738562092098</v>
      </c>
      <c r="AD41" s="12">
        <f>R41-AL41</f>
        <v>2.0202020202020208</v>
      </c>
      <c r="AE41" s="12">
        <f t="shared" si="35"/>
        <v>0</v>
      </c>
      <c r="AH41" s="12">
        <f>AH35/AH9*100</f>
        <v>88.235294117647058</v>
      </c>
      <c r="AI41" s="12">
        <f>AI35/AI9*100</f>
        <v>90</v>
      </c>
      <c r="AJ41" s="12">
        <f>AJ35/AJ9*100</f>
        <v>85.714285714285708</v>
      </c>
      <c r="AK41" s="12">
        <f t="shared" ref="AK41:AM41" si="49">AK35/AK9*100</f>
        <v>94.444444444444443</v>
      </c>
      <c r="AL41" s="12">
        <f t="shared" si="49"/>
        <v>88.888888888888886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41.17647058823529</v>
      </c>
      <c r="R42" s="12">
        <f t="shared" si="50"/>
        <v>27.27272727272727</v>
      </c>
      <c r="S42" s="12">
        <f t="shared" si="50"/>
        <v>66.666666666666657</v>
      </c>
      <c r="T42" s="12" t="e">
        <f t="shared" si="50"/>
        <v>#DIV/0!</v>
      </c>
      <c r="U42" s="12">
        <f t="shared" si="50"/>
        <v>-100</v>
      </c>
      <c r="V42" s="12">
        <f t="shared" si="50"/>
        <v>100</v>
      </c>
      <c r="W42" s="12">
        <f t="shared" si="42"/>
        <v>-11.764705882352949</v>
      </c>
      <c r="X42" s="12">
        <f t="shared" si="33"/>
        <v>-12.72727272727273</v>
      </c>
      <c r="Y42" s="12">
        <f>S42-AJ42</f>
        <v>-4.7619047619047734</v>
      </c>
      <c r="Z42" s="12">
        <f t="shared" si="50"/>
        <v>400</v>
      </c>
      <c r="AA42" s="12">
        <f t="shared" si="50"/>
        <v>-50</v>
      </c>
      <c r="AB42" s="12">
        <f t="shared" si="50"/>
        <v>100</v>
      </c>
      <c r="AC42" s="12">
        <f t="shared" si="44"/>
        <v>-19.934640522875824</v>
      </c>
      <c r="AD42" s="12">
        <f>R42-AL42</f>
        <v>-17.171717171717173</v>
      </c>
      <c r="AE42" s="12">
        <f t="shared" si="35"/>
        <v>-11.111111111111128</v>
      </c>
      <c r="AH42" s="12">
        <f t="shared" ref="AH42:AJ42" si="51">AH36/AH9*100</f>
        <v>52.941176470588239</v>
      </c>
      <c r="AI42" s="12">
        <f t="shared" si="51"/>
        <v>40</v>
      </c>
      <c r="AJ42" s="12">
        <f t="shared" si="51"/>
        <v>71.428571428571431</v>
      </c>
      <c r="AK42" s="12">
        <f>AK36/AK9*100</f>
        <v>61.111111111111114</v>
      </c>
      <c r="AL42" s="12">
        <f>AL36/AL9*100</f>
        <v>44.444444444444443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50</v>
      </c>
      <c r="I9" s="15">
        <f>IF(C9=F9,0,(1-(C9/(C9-F9)))*-100)</f>
        <v>0</v>
      </c>
      <c r="J9" s="15">
        <f>IF(D9=G9,0,(1-(D9/(D9-G9)))*-100)</f>
        <v>0</v>
      </c>
      <c r="K9" s="17">
        <f>L9+M9</f>
        <v>-2</v>
      </c>
      <c r="L9" s="17">
        <f>SUM(L10:L30)</f>
        <v>-2</v>
      </c>
      <c r="M9" s="17">
        <f>SUM(M10:M30)</f>
        <v>0</v>
      </c>
      <c r="N9" s="15">
        <f>IF(B9=K9,0,(1-(B9/(B9-K9)))*-100)</f>
        <v>-40</v>
      </c>
      <c r="O9" s="15">
        <f t="shared" ref="O9:P10" si="0">IF(C9=L9,0,(1-(C9/(C9-L9)))*-100)</f>
        <v>-50</v>
      </c>
      <c r="P9" s="15">
        <f>IF(D9=M9,0,(1-(D9/(D9-M9)))*-100)</f>
        <v>0</v>
      </c>
      <c r="Q9" s="17">
        <f>R9+S9</f>
        <v>13</v>
      </c>
      <c r="R9" s="17">
        <f>SUM(R10:R30)</f>
        <v>6</v>
      </c>
      <c r="S9" s="17">
        <f>SUM(S10:S30)</f>
        <v>7</v>
      </c>
      <c r="T9" s="17">
        <f>U9+V9</f>
        <v>1</v>
      </c>
      <c r="U9" s="17">
        <f>SUM(U10:U30)</f>
        <v>4</v>
      </c>
      <c r="V9" s="17">
        <f>SUM(V10:V30)</f>
        <v>-3</v>
      </c>
      <c r="W9" s="15">
        <f>IF(Q9=T9,IF(Q9&gt;0,"皆増",0),(1-(Q9/(Q9-T9)))*-100)</f>
        <v>8.333333333333325</v>
      </c>
      <c r="X9" s="15">
        <f t="shared" ref="X9:Y30" si="1">IF(R9=U9,IF(R9&gt;0,"皆増",0),(1-(R9/(R9-U9)))*-100)</f>
        <v>200</v>
      </c>
      <c r="Y9" s="15">
        <f t="shared" si="1"/>
        <v>-30.000000000000004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8.333333333333325</v>
      </c>
      <c r="AD9" s="15">
        <f t="shared" ref="AD9:AE30" si="2">IF(R9=AA9,IF(R9&gt;0,"皆増",0),(1-(R9/(R9-AA9)))*-100)</f>
        <v>0</v>
      </c>
      <c r="AE9" s="15">
        <f t="shared" si="2"/>
        <v>16.666666666666675</v>
      </c>
      <c r="AH9" s="4">
        <f t="shared" ref="AH9:AJ30" si="3">Q9-T9</f>
        <v>12</v>
      </c>
      <c r="AI9" s="4">
        <f t="shared" si="3"/>
        <v>2</v>
      </c>
      <c r="AJ9" s="4">
        <f t="shared" si="3"/>
        <v>10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50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-2</v>
      </c>
      <c r="L10" s="17">
        <v>-2</v>
      </c>
      <c r="M10" s="17">
        <v>0</v>
      </c>
      <c r="N10" s="15">
        <f>IF(B10=K10,0,(1-(B10/(B10-K10)))*-100)</f>
        <v>-40</v>
      </c>
      <c r="O10" s="15">
        <f t="shared" si="0"/>
        <v>-50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0</v>
      </c>
      <c r="S16" s="17">
        <v>1</v>
      </c>
      <c r="T16" s="17">
        <f t="shared" si="10"/>
        <v>1</v>
      </c>
      <c r="U16" s="17">
        <v>0</v>
      </c>
      <c r="V16" s="17">
        <v>1</v>
      </c>
      <c r="W16" s="15" t="str">
        <f t="shared" si="11"/>
        <v>皆増</v>
      </c>
      <c r="X16" s="15">
        <f t="shared" si="1"/>
        <v>0</v>
      </c>
      <c r="Y16" s="15" t="str">
        <f t="shared" si="1"/>
        <v>皆増</v>
      </c>
      <c r="Z16" s="17">
        <f t="shared" si="12"/>
        <v>1</v>
      </c>
      <c r="AA16" s="17">
        <v>0</v>
      </c>
      <c r="AB16" s="17">
        <v>1</v>
      </c>
      <c r="AC16" s="15" t="str">
        <f t="shared" si="13"/>
        <v>皆増</v>
      </c>
      <c r="AD16" s="15">
        <f t="shared" si="2"/>
        <v>0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3</v>
      </c>
      <c r="U25" s="17">
        <v>3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>
        <f t="shared" si="13"/>
        <v>200</v>
      </c>
      <c r="AD25" s="15">
        <f t="shared" si="2"/>
        <v>200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1</v>
      </c>
      <c r="S26" s="17">
        <v>2</v>
      </c>
      <c r="T26" s="17">
        <f t="shared" si="10"/>
        <v>3</v>
      </c>
      <c r="U26" s="17">
        <v>1</v>
      </c>
      <c r="V26" s="17">
        <v>2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3</v>
      </c>
      <c r="AA26" s="17">
        <v>1</v>
      </c>
      <c r="AB26" s="17">
        <v>2</v>
      </c>
      <c r="AC26" s="15" t="str">
        <f t="shared" si="13"/>
        <v>皆増</v>
      </c>
      <c r="AD26" s="15" t="str">
        <f t="shared" si="2"/>
        <v>皆増</v>
      </c>
      <c r="AE26" s="15" t="str">
        <f t="shared" si="2"/>
        <v>皆増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0</v>
      </c>
      <c r="S27" s="17">
        <v>3</v>
      </c>
      <c r="T27" s="17">
        <f t="shared" si="10"/>
        <v>-3</v>
      </c>
      <c r="U27" s="17">
        <v>0</v>
      </c>
      <c r="V27" s="17">
        <v>-3</v>
      </c>
      <c r="W27" s="15">
        <f t="shared" si="11"/>
        <v>-50</v>
      </c>
      <c r="X27" s="15">
        <f t="shared" si="1"/>
        <v>0</v>
      </c>
      <c r="Y27" s="15">
        <f t="shared" si="1"/>
        <v>-50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-25</v>
      </c>
      <c r="AD27" s="15">
        <f t="shared" si="2"/>
        <v>-100</v>
      </c>
      <c r="AE27" s="15">
        <f t="shared" si="2"/>
        <v>0</v>
      </c>
      <c r="AH27" s="4">
        <f t="shared" si="3"/>
        <v>6</v>
      </c>
      <c r="AI27" s="4">
        <f t="shared" si="3"/>
        <v>0</v>
      </c>
      <c r="AJ27" s="4">
        <f t="shared" si="3"/>
        <v>6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-1</v>
      </c>
      <c r="U28" s="17">
        <v>-1</v>
      </c>
      <c r="V28" s="17">
        <v>0</v>
      </c>
      <c r="W28" s="15">
        <f t="shared" si="11"/>
        <v>-33.333333333333336</v>
      </c>
      <c r="X28" s="15">
        <f t="shared" si="1"/>
        <v>-50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-100</v>
      </c>
      <c r="AD29" s="15">
        <f t="shared" si="2"/>
        <v>-100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2</v>
      </c>
      <c r="AA33" s="17">
        <f t="shared" si="20"/>
        <v>1</v>
      </c>
      <c r="AB33" s="17">
        <f t="shared" si="20"/>
        <v>1</v>
      </c>
      <c r="AC33" s="15" t="str">
        <f t="shared" si="17"/>
        <v>皆増</v>
      </c>
      <c r="AD33" s="15" t="str">
        <f t="shared" si="17"/>
        <v>皆増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5</v>
      </c>
      <c r="S34" s="17">
        <f t="shared" si="22"/>
        <v>6</v>
      </c>
      <c r="T34" s="17">
        <f t="shared" si="22"/>
        <v>-1</v>
      </c>
      <c r="U34" s="17">
        <f t="shared" si="22"/>
        <v>3</v>
      </c>
      <c r="V34" s="17">
        <f t="shared" si="22"/>
        <v>-4</v>
      </c>
      <c r="W34" s="15">
        <f t="shared" si="15"/>
        <v>-8.3333333333333375</v>
      </c>
      <c r="X34" s="15">
        <f t="shared" si="15"/>
        <v>150</v>
      </c>
      <c r="Y34" s="15">
        <f t="shared" si="15"/>
        <v>-40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-8.3333333333333375</v>
      </c>
      <c r="AD34" s="15">
        <f t="shared" si="17"/>
        <v>-16.666666666666664</v>
      </c>
      <c r="AE34" s="15">
        <f t="shared" si="17"/>
        <v>0</v>
      </c>
      <c r="AH34" s="4">
        <f t="shared" ref="AH34:AJ34" si="24">SUM(AH23:AH30)</f>
        <v>12</v>
      </c>
      <c r="AI34" s="4">
        <f t="shared" si="24"/>
        <v>2</v>
      </c>
      <c r="AJ34" s="4">
        <f t="shared" si="24"/>
        <v>10</v>
      </c>
      <c r="AK34" s="4">
        <f>SUM(AK23:AK30)</f>
        <v>12</v>
      </c>
      <c r="AL34" s="4">
        <f>SUM(AL23:AL30)</f>
        <v>6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5</v>
      </c>
      <c r="S35" s="17">
        <f t="shared" si="25"/>
        <v>6</v>
      </c>
      <c r="T35" s="17">
        <f t="shared" si="25"/>
        <v>-1</v>
      </c>
      <c r="U35" s="17">
        <f t="shared" si="25"/>
        <v>3</v>
      </c>
      <c r="V35" s="17">
        <f t="shared" si="25"/>
        <v>-4</v>
      </c>
      <c r="W35" s="15">
        <f t="shared" si="15"/>
        <v>-8.3333333333333375</v>
      </c>
      <c r="X35" s="15">
        <f t="shared" si="15"/>
        <v>150</v>
      </c>
      <c r="Y35" s="15">
        <f t="shared" si="15"/>
        <v>-40</v>
      </c>
      <c r="Z35" s="17">
        <f t="shared" ref="Z35:AB35" si="26">SUM(Z25:Z30)</f>
        <v>1</v>
      </c>
      <c r="AA35" s="17">
        <f t="shared" si="26"/>
        <v>1</v>
      </c>
      <c r="AB35" s="17">
        <f t="shared" si="26"/>
        <v>0</v>
      </c>
      <c r="AC35" s="15">
        <f t="shared" si="17"/>
        <v>10.000000000000009</v>
      </c>
      <c r="AD35" s="15">
        <f t="shared" si="17"/>
        <v>25</v>
      </c>
      <c r="AE35" s="15">
        <f t="shared" si="17"/>
        <v>0</v>
      </c>
      <c r="AH35" s="4">
        <f t="shared" ref="AH35:AJ35" si="27">SUM(AH25:AH30)</f>
        <v>12</v>
      </c>
      <c r="AI35" s="4">
        <f t="shared" si="27"/>
        <v>2</v>
      </c>
      <c r="AJ35" s="4">
        <f t="shared" si="27"/>
        <v>10</v>
      </c>
      <c r="AK35" s="4">
        <f>SUM(AK25:AK30)</f>
        <v>10</v>
      </c>
      <c r="AL35" s="4">
        <f>SUM(AL25:AL30)</f>
        <v>4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1</v>
      </c>
      <c r="S36" s="17">
        <f t="shared" si="28"/>
        <v>4</v>
      </c>
      <c r="T36" s="17">
        <f t="shared" si="28"/>
        <v>-7</v>
      </c>
      <c r="U36" s="17">
        <f t="shared" si="28"/>
        <v>-1</v>
      </c>
      <c r="V36" s="17">
        <f t="shared" si="28"/>
        <v>-6</v>
      </c>
      <c r="W36" s="15">
        <f t="shared" si="15"/>
        <v>-58.333333333333329</v>
      </c>
      <c r="X36" s="15">
        <f t="shared" si="15"/>
        <v>-50</v>
      </c>
      <c r="Y36" s="15">
        <f t="shared" si="15"/>
        <v>-60</v>
      </c>
      <c r="Z36" s="17">
        <f t="shared" ref="Z36:AB36" si="29">SUM(Z27:Z30)</f>
        <v>-4</v>
      </c>
      <c r="AA36" s="17">
        <f t="shared" si="29"/>
        <v>-2</v>
      </c>
      <c r="AB36" s="17">
        <f t="shared" si="29"/>
        <v>-2</v>
      </c>
      <c r="AC36" s="15">
        <f t="shared" si="17"/>
        <v>-44.444444444444443</v>
      </c>
      <c r="AD36" s="15">
        <f t="shared" si="17"/>
        <v>-66.666666666666671</v>
      </c>
      <c r="AE36" s="15">
        <f t="shared" si="17"/>
        <v>-33.333333333333336</v>
      </c>
      <c r="AH36" s="4">
        <f t="shared" ref="AH36:AJ36" si="30">SUM(AH27:AH30)</f>
        <v>12</v>
      </c>
      <c r="AI36" s="4">
        <f t="shared" si="30"/>
        <v>2</v>
      </c>
      <c r="AJ36" s="4">
        <f t="shared" si="30"/>
        <v>10</v>
      </c>
      <c r="AK36" s="4">
        <f>SUM(AK27:AK30)</f>
        <v>9</v>
      </c>
      <c r="AL36" s="4">
        <f>SUM(AL27:AL30)</f>
        <v>3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15.384615384615385</v>
      </c>
      <c r="R39" s="12">
        <f>R33/R9*100</f>
        <v>16.666666666666664</v>
      </c>
      <c r="S39" s="13">
        <f t="shared" si="37"/>
        <v>14.285714285714285</v>
      </c>
      <c r="T39" s="12">
        <f>T33/T9*100</f>
        <v>200</v>
      </c>
      <c r="U39" s="12">
        <f t="shared" ref="U39:V39" si="38">U33/U9*100</f>
        <v>25</v>
      </c>
      <c r="V39" s="12">
        <f t="shared" si="38"/>
        <v>-33.333333333333329</v>
      </c>
      <c r="W39" s="12">
        <f>Q39-AH39</f>
        <v>15.384615384615385</v>
      </c>
      <c r="X39" s="12">
        <f t="shared" si="33"/>
        <v>16.666666666666664</v>
      </c>
      <c r="Y39" s="12">
        <f>S39-AJ39</f>
        <v>14.285714285714285</v>
      </c>
      <c r="Z39" s="12">
        <f t="shared" si="37"/>
        <v>200</v>
      </c>
      <c r="AA39" s="12" t="e">
        <f t="shared" si="37"/>
        <v>#DIV/0!</v>
      </c>
      <c r="AB39" s="12">
        <f t="shared" si="37"/>
        <v>100</v>
      </c>
      <c r="AC39" s="12">
        <f>Q39-AK39</f>
        <v>15.384615384615385</v>
      </c>
      <c r="AD39" s="12">
        <f t="shared" si="35"/>
        <v>16.666666666666664</v>
      </c>
      <c r="AE39" s="12">
        <f t="shared" si="35"/>
        <v>14.285714285714285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84.615384615384613</v>
      </c>
      <c r="R40" s="12">
        <f t="shared" si="40"/>
        <v>83.333333333333343</v>
      </c>
      <c r="S40" s="12">
        <f t="shared" si="40"/>
        <v>85.714285714285708</v>
      </c>
      <c r="T40" s="12">
        <f>T34/T9*100</f>
        <v>-100</v>
      </c>
      <c r="U40" s="12">
        <f t="shared" ref="U40:V40" si="41">U34/U9*100</f>
        <v>75</v>
      </c>
      <c r="V40" s="12">
        <f t="shared" si="41"/>
        <v>133.33333333333331</v>
      </c>
      <c r="W40" s="12">
        <f t="shared" ref="W40:W42" si="42">Q40-AH40</f>
        <v>-15.384615384615387</v>
      </c>
      <c r="X40" s="12">
        <f t="shared" si="33"/>
        <v>-16.666666666666657</v>
      </c>
      <c r="Y40" s="12">
        <f>S40-AJ40</f>
        <v>-14.285714285714292</v>
      </c>
      <c r="Z40" s="12">
        <f>Z34/Z9*100</f>
        <v>-100</v>
      </c>
      <c r="AA40" s="12" t="e">
        <f t="shared" ref="AA40:AB40" si="43">AA34/AA9*100</f>
        <v>#DIV/0!</v>
      </c>
      <c r="AB40" s="12">
        <f t="shared" si="43"/>
        <v>0</v>
      </c>
      <c r="AC40" s="12">
        <f t="shared" ref="AC40:AC42" si="44">Q40-AK40</f>
        <v>-15.384615384615387</v>
      </c>
      <c r="AD40" s="12">
        <f t="shared" si="35"/>
        <v>-16.666666666666657</v>
      </c>
      <c r="AE40" s="12">
        <f t="shared" si="35"/>
        <v>-14.285714285714292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84.615384615384613</v>
      </c>
      <c r="R41" s="12">
        <f t="shared" si="46"/>
        <v>83.333333333333343</v>
      </c>
      <c r="S41" s="12">
        <f t="shared" si="46"/>
        <v>85.714285714285708</v>
      </c>
      <c r="T41" s="12">
        <f>T35/T9*100</f>
        <v>-100</v>
      </c>
      <c r="U41" s="12">
        <f t="shared" ref="U41:V41" si="47">U35/U9*100</f>
        <v>75</v>
      </c>
      <c r="V41" s="12">
        <f t="shared" si="47"/>
        <v>133.33333333333331</v>
      </c>
      <c r="W41" s="12">
        <f t="shared" si="42"/>
        <v>-15.384615384615387</v>
      </c>
      <c r="X41" s="12">
        <f t="shared" si="33"/>
        <v>-16.666666666666657</v>
      </c>
      <c r="Y41" s="12">
        <f>S41-AJ41</f>
        <v>-14.285714285714292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0</v>
      </c>
      <c r="AC41" s="12">
        <f t="shared" si="44"/>
        <v>1.2820512820512704</v>
      </c>
      <c r="AD41" s="12">
        <f>R41-AL41</f>
        <v>16.666666666666686</v>
      </c>
      <c r="AE41" s="12">
        <f t="shared" si="35"/>
        <v>-14.285714285714292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38.461538461538467</v>
      </c>
      <c r="R42" s="12">
        <f t="shared" si="50"/>
        <v>16.666666666666664</v>
      </c>
      <c r="S42" s="12">
        <f t="shared" si="50"/>
        <v>57.142857142857139</v>
      </c>
      <c r="T42" s="12">
        <f t="shared" si="50"/>
        <v>-700</v>
      </c>
      <c r="U42" s="12">
        <f t="shared" si="50"/>
        <v>-25</v>
      </c>
      <c r="V42" s="12">
        <f t="shared" si="50"/>
        <v>200</v>
      </c>
      <c r="W42" s="12">
        <f t="shared" si="42"/>
        <v>-61.538461538461533</v>
      </c>
      <c r="X42" s="12">
        <f t="shared" si="33"/>
        <v>-83.333333333333343</v>
      </c>
      <c r="Y42" s="12">
        <f>S42-AJ42</f>
        <v>-42.857142857142861</v>
      </c>
      <c r="Z42" s="12">
        <f t="shared" si="50"/>
        <v>-400</v>
      </c>
      <c r="AA42" s="12" t="e">
        <f t="shared" si="50"/>
        <v>#DIV/0!</v>
      </c>
      <c r="AB42" s="12">
        <f t="shared" si="50"/>
        <v>-200</v>
      </c>
      <c r="AC42" s="12">
        <f t="shared" si="44"/>
        <v>-36.538461538461533</v>
      </c>
      <c r="AD42" s="12">
        <f>R42-AL42</f>
        <v>-33.333333333333336</v>
      </c>
      <c r="AE42" s="12">
        <f t="shared" si="35"/>
        <v>-42.857142857142861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75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-19.999999999999996</v>
      </c>
      <c r="I9" s="15">
        <f>IF(C9=F9,0,(1-(C9/(C9-F9)))*-100)</f>
        <v>0</v>
      </c>
      <c r="J9" s="15">
        <f>IF(D9=G9,0,(1-(D9/(D9-G9)))*-100)</f>
        <v>-33.333333333333336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7</v>
      </c>
      <c r="R9" s="17">
        <f>SUM(R10:R30)</f>
        <v>5</v>
      </c>
      <c r="S9" s="17">
        <f>SUM(S10:S30)</f>
        <v>2</v>
      </c>
      <c r="T9" s="17">
        <f>U9+V9</f>
        <v>-11</v>
      </c>
      <c r="U9" s="17">
        <f>SUM(U10:U30)</f>
        <v>-5</v>
      </c>
      <c r="V9" s="17">
        <f>SUM(V10:V30)</f>
        <v>-6</v>
      </c>
      <c r="W9" s="15">
        <f>IF(Q9=T9,IF(Q9&gt;0,"皆増",0),(1-(Q9/(Q9-T9)))*-100)</f>
        <v>-61.111111111111114</v>
      </c>
      <c r="X9" s="15">
        <f t="shared" ref="X9:Y30" si="1">IF(R9=U9,IF(R9&gt;0,"皆増",0),(1-(R9/(R9-U9)))*-100)</f>
        <v>-50</v>
      </c>
      <c r="Y9" s="15">
        <f t="shared" si="1"/>
        <v>-75</v>
      </c>
      <c r="Z9" s="17">
        <f>AA9+AB9</f>
        <v>-6</v>
      </c>
      <c r="AA9" s="17">
        <f>SUM(AA10:AA30)</f>
        <v>-1</v>
      </c>
      <c r="AB9" s="17">
        <f>SUM(AB10:AB30)</f>
        <v>-5</v>
      </c>
      <c r="AC9" s="15">
        <f>IF(Q9=Z9,IF(Q9&gt;0,"皆増",0),(1-(Q9/(Q9-Z9)))*-100)</f>
        <v>-46.153846153846153</v>
      </c>
      <c r="AD9" s="15">
        <f t="shared" ref="AD9:AE30" si="2">IF(R9=AA9,IF(R9&gt;0,"皆増",0),(1-(R9/(R9-AA9)))*-100)</f>
        <v>-16.666666666666664</v>
      </c>
      <c r="AE9" s="15">
        <f t="shared" si="2"/>
        <v>-71.428571428571431</v>
      </c>
      <c r="AH9" s="4">
        <f t="shared" ref="AH9:AJ30" si="3">Q9-T9</f>
        <v>18</v>
      </c>
      <c r="AI9" s="4">
        <f t="shared" si="3"/>
        <v>10</v>
      </c>
      <c r="AJ9" s="4">
        <f t="shared" si="3"/>
        <v>8</v>
      </c>
      <c r="AK9" s="4">
        <f t="shared" ref="AK9:AM30" si="4">Q9-Z9</f>
        <v>13</v>
      </c>
      <c r="AL9" s="4">
        <f t="shared" si="4"/>
        <v>6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-19.999999999999996</v>
      </c>
      <c r="I10" s="15">
        <f t="shared" ref="I10" si="7">IF(C10=F10,0,(1-(C10/(C10-F10)))*-100)</f>
        <v>0</v>
      </c>
      <c r="J10" s="15">
        <f>IF(D10=G10,0,(1-(D10/(D10-G10)))*-100)</f>
        <v>-33.333333333333336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-1</v>
      </c>
      <c r="U10" s="17">
        <v>0</v>
      </c>
      <c r="V10" s="17">
        <v>-1</v>
      </c>
      <c r="W10" s="15">
        <f t="shared" ref="W10:W30" si="11">IF(Q10=T10,IF(Q10&gt;0,"皆増",0),(1-(Q10/(Q10-T10)))*-100)</f>
        <v>-100</v>
      </c>
      <c r="X10" s="15">
        <f t="shared" si="1"/>
        <v>0</v>
      </c>
      <c r="Y10" s="15">
        <f t="shared" si="1"/>
        <v>-100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3"/>
        <v>0</v>
      </c>
      <c r="AJ10" s="4">
        <f t="shared" si="3"/>
        <v>1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-50</v>
      </c>
      <c r="X24" s="15">
        <f t="shared" si="1"/>
        <v>-50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200</v>
      </c>
      <c r="X25" s="15">
        <f t="shared" si="1"/>
        <v>100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>
        <f t="shared" si="13"/>
        <v>50</v>
      </c>
      <c r="AD25" s="15">
        <f t="shared" si="2"/>
        <v>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0</v>
      </c>
      <c r="V26" s="17">
        <v>-2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-5</v>
      </c>
      <c r="U27" s="17">
        <v>-4</v>
      </c>
      <c r="V27" s="17">
        <v>-1</v>
      </c>
      <c r="W27" s="15">
        <f t="shared" si="11"/>
        <v>-83.333333333333343</v>
      </c>
      <c r="X27" s="15">
        <f t="shared" si="1"/>
        <v>-100</v>
      </c>
      <c r="Y27" s="15">
        <f t="shared" si="1"/>
        <v>-50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-66.666666666666671</v>
      </c>
      <c r="AD27" s="15">
        <f t="shared" si="2"/>
        <v>-100</v>
      </c>
      <c r="AE27" s="15">
        <f t="shared" si="2"/>
        <v>-50</v>
      </c>
      <c r="AH27" s="4">
        <f t="shared" si="3"/>
        <v>6</v>
      </c>
      <c r="AI27" s="4">
        <f t="shared" si="3"/>
        <v>4</v>
      </c>
      <c r="AJ27" s="4">
        <f t="shared" si="3"/>
        <v>2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-1</v>
      </c>
      <c r="U28" s="17">
        <v>-1</v>
      </c>
      <c r="V28" s="17">
        <v>0</v>
      </c>
      <c r="W28" s="15">
        <f t="shared" si="11"/>
        <v>-50</v>
      </c>
      <c r="X28" s="15">
        <f t="shared" si="1"/>
        <v>-50</v>
      </c>
      <c r="Y28" s="15">
        <f t="shared" si="1"/>
        <v>0</v>
      </c>
      <c r="Z28" s="17">
        <f t="shared" si="12"/>
        <v>1</v>
      </c>
      <c r="AA28" s="17">
        <v>1</v>
      </c>
      <c r="AB28" s="17">
        <v>0</v>
      </c>
      <c r="AC28" s="15" t="str">
        <f t="shared" si="13"/>
        <v>皆増</v>
      </c>
      <c r="AD28" s="15" t="str">
        <f t="shared" si="2"/>
        <v>皆増</v>
      </c>
      <c r="AE28" s="15">
        <f t="shared" si="2"/>
        <v>0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-2</v>
      </c>
      <c r="U29" s="17">
        <v>-1</v>
      </c>
      <c r="V29" s="17">
        <v>-1</v>
      </c>
      <c r="W29" s="15">
        <f t="shared" si="11"/>
        <v>-100</v>
      </c>
      <c r="X29" s="15">
        <f t="shared" si="1"/>
        <v>-100</v>
      </c>
      <c r="Y29" s="15">
        <f t="shared" si="1"/>
        <v>-100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0</v>
      </c>
      <c r="V32" s="17">
        <f t="shared" si="14"/>
        <v>-1</v>
      </c>
      <c r="W32" s="15">
        <f t="shared" ref="W32:Y36" si="15">IF(Q32=T32,IF(Q32&gt;0,"皆増",0),(1-(Q32/(Q32-T32)))*-100)</f>
        <v>-100</v>
      </c>
      <c r="X32" s="15">
        <f t="shared" si="15"/>
        <v>0</v>
      </c>
      <c r="Y32" s="15">
        <f t="shared" si="15"/>
        <v>-100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0</v>
      </c>
      <c r="AJ32" s="4">
        <f t="shared" si="18"/>
        <v>1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4</v>
      </c>
      <c r="S34" s="17">
        <f t="shared" si="22"/>
        <v>2</v>
      </c>
      <c r="T34" s="17">
        <f t="shared" si="22"/>
        <v>-11</v>
      </c>
      <c r="U34" s="17">
        <f t="shared" si="22"/>
        <v>-6</v>
      </c>
      <c r="V34" s="17">
        <f t="shared" si="22"/>
        <v>-5</v>
      </c>
      <c r="W34" s="15">
        <f t="shared" si="15"/>
        <v>-64.705882352941174</v>
      </c>
      <c r="X34" s="15">
        <f t="shared" si="15"/>
        <v>-60</v>
      </c>
      <c r="Y34" s="15">
        <f t="shared" si="15"/>
        <v>-71.428571428571431</v>
      </c>
      <c r="Z34" s="17">
        <f t="shared" ref="Z34:AB34" si="23">SUM(Z23:Z30)</f>
        <v>-7</v>
      </c>
      <c r="AA34" s="17">
        <f t="shared" si="23"/>
        <v>-2</v>
      </c>
      <c r="AB34" s="17">
        <f t="shared" si="23"/>
        <v>-5</v>
      </c>
      <c r="AC34" s="15">
        <f t="shared" si="17"/>
        <v>-53.846153846153847</v>
      </c>
      <c r="AD34" s="15">
        <f t="shared" si="17"/>
        <v>-33.333333333333336</v>
      </c>
      <c r="AE34" s="15">
        <f t="shared" si="17"/>
        <v>-71.428571428571431</v>
      </c>
      <c r="AH34" s="4">
        <f t="shared" ref="AH34:AJ34" si="24">SUM(AH23:AH30)</f>
        <v>17</v>
      </c>
      <c r="AI34" s="4">
        <f t="shared" si="24"/>
        <v>10</v>
      </c>
      <c r="AJ34" s="4">
        <f t="shared" si="24"/>
        <v>7</v>
      </c>
      <c r="AK34" s="4">
        <f>SUM(AK23:AK30)</f>
        <v>13</v>
      </c>
      <c r="AL34" s="4">
        <f>SUM(AL23:AL30)</f>
        <v>6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3</v>
      </c>
      <c r="S35" s="17">
        <f t="shared" si="25"/>
        <v>2</v>
      </c>
      <c r="T35" s="17">
        <f t="shared" si="25"/>
        <v>-10</v>
      </c>
      <c r="U35" s="17">
        <f t="shared" si="25"/>
        <v>-5</v>
      </c>
      <c r="V35" s="17">
        <f t="shared" si="25"/>
        <v>-5</v>
      </c>
      <c r="W35" s="15">
        <f t="shared" si="15"/>
        <v>-66.666666666666671</v>
      </c>
      <c r="X35" s="15">
        <f t="shared" si="15"/>
        <v>-62.5</v>
      </c>
      <c r="Y35" s="15">
        <f t="shared" si="15"/>
        <v>-71.428571428571431</v>
      </c>
      <c r="Z35" s="17">
        <f t="shared" ref="Z35:AB35" si="26">SUM(Z25:Z30)</f>
        <v>-5</v>
      </c>
      <c r="AA35" s="17">
        <f t="shared" si="26"/>
        <v>-1</v>
      </c>
      <c r="AB35" s="17">
        <f t="shared" si="26"/>
        <v>-4</v>
      </c>
      <c r="AC35" s="15">
        <f t="shared" si="17"/>
        <v>-50</v>
      </c>
      <c r="AD35" s="15">
        <f t="shared" si="17"/>
        <v>-25</v>
      </c>
      <c r="AE35" s="15">
        <f t="shared" si="17"/>
        <v>-66.666666666666671</v>
      </c>
      <c r="AH35" s="4">
        <f t="shared" ref="AH35:AJ35" si="27">SUM(AH25:AH30)</f>
        <v>15</v>
      </c>
      <c r="AI35" s="4">
        <f t="shared" si="27"/>
        <v>8</v>
      </c>
      <c r="AJ35" s="4">
        <f t="shared" si="27"/>
        <v>7</v>
      </c>
      <c r="AK35" s="4">
        <f>SUM(AK25:AK30)</f>
        <v>10</v>
      </c>
      <c r="AL35" s="4">
        <f>SUM(AL25:AL30)</f>
        <v>4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-10</v>
      </c>
      <c r="U36" s="17">
        <f t="shared" si="28"/>
        <v>-6</v>
      </c>
      <c r="V36" s="17">
        <f t="shared" si="28"/>
        <v>-4</v>
      </c>
      <c r="W36" s="15">
        <f t="shared" si="15"/>
        <v>-83.333333333333343</v>
      </c>
      <c r="X36" s="15">
        <f t="shared" si="15"/>
        <v>-85.714285714285722</v>
      </c>
      <c r="Y36" s="15">
        <f t="shared" si="15"/>
        <v>-80</v>
      </c>
      <c r="Z36" s="17">
        <f t="shared" ref="Z36:AB36" si="29">SUM(Z27:Z30)</f>
        <v>-5</v>
      </c>
      <c r="AA36" s="17">
        <f t="shared" si="29"/>
        <v>0</v>
      </c>
      <c r="AB36" s="17">
        <f t="shared" si="29"/>
        <v>-5</v>
      </c>
      <c r="AC36" s="15">
        <f t="shared" si="17"/>
        <v>-71.428571428571431</v>
      </c>
      <c r="AD36" s="15">
        <f t="shared" si="17"/>
        <v>0</v>
      </c>
      <c r="AE36" s="15">
        <f t="shared" si="17"/>
        <v>-83.333333333333343</v>
      </c>
      <c r="AH36" s="4">
        <f t="shared" ref="AH36:AJ36" si="30">SUM(AH27:AH30)</f>
        <v>12</v>
      </c>
      <c r="AI36" s="4">
        <f t="shared" si="30"/>
        <v>7</v>
      </c>
      <c r="AJ36" s="4">
        <f t="shared" si="30"/>
        <v>5</v>
      </c>
      <c r="AK36" s="4">
        <f>SUM(AK27:AK30)</f>
        <v>7</v>
      </c>
      <c r="AL36" s="4">
        <f>SUM(AL27:AL30)</f>
        <v>1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9.0909090909090917</v>
      </c>
      <c r="U38" s="12">
        <f t="shared" ref="U38:V38" si="32">U32/U9*100</f>
        <v>0</v>
      </c>
      <c r="V38" s="12">
        <f t="shared" si="32"/>
        <v>16.666666666666664</v>
      </c>
      <c r="W38" s="12">
        <f>Q38-AH38</f>
        <v>-5.5555555555555554</v>
      </c>
      <c r="X38" s="12">
        <f t="shared" ref="X38:Y42" si="33">R38-AI38</f>
        <v>0</v>
      </c>
      <c r="Y38" s="12">
        <f t="shared" si="33"/>
        <v>-12.5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5.5555555555555554</v>
      </c>
      <c r="AI38" s="12">
        <f t="shared" si="36"/>
        <v>0</v>
      </c>
      <c r="AJ38" s="12">
        <f t="shared" si="36"/>
        <v>12.5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14.285714285714285</v>
      </c>
      <c r="R39" s="12">
        <f>R33/R9*100</f>
        <v>20</v>
      </c>
      <c r="S39" s="13">
        <f t="shared" si="37"/>
        <v>0</v>
      </c>
      <c r="T39" s="12">
        <f>T33/T9*100</f>
        <v>-9.0909090909090917</v>
      </c>
      <c r="U39" s="12">
        <f t="shared" ref="U39:V39" si="38">U33/U9*100</f>
        <v>-20</v>
      </c>
      <c r="V39" s="12">
        <f t="shared" si="38"/>
        <v>0</v>
      </c>
      <c r="W39" s="12">
        <f>Q39-AH39</f>
        <v>14.285714285714285</v>
      </c>
      <c r="X39" s="12">
        <f t="shared" si="33"/>
        <v>20</v>
      </c>
      <c r="Y39" s="12">
        <f>S39-AJ39</f>
        <v>0</v>
      </c>
      <c r="Z39" s="12">
        <f t="shared" si="37"/>
        <v>-16.666666666666664</v>
      </c>
      <c r="AA39" s="12">
        <f t="shared" si="37"/>
        <v>-100</v>
      </c>
      <c r="AB39" s="12">
        <f t="shared" si="37"/>
        <v>0</v>
      </c>
      <c r="AC39" s="12">
        <f>Q39-AK39</f>
        <v>14.285714285714285</v>
      </c>
      <c r="AD39" s="12">
        <f t="shared" si="35"/>
        <v>20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85.714285714285708</v>
      </c>
      <c r="R40" s="12">
        <f t="shared" si="40"/>
        <v>80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120</v>
      </c>
      <c r="V40" s="12">
        <f t="shared" si="41"/>
        <v>83.333333333333343</v>
      </c>
      <c r="W40" s="12">
        <f t="shared" ref="W40:W42" si="42">Q40-AH40</f>
        <v>-8.7301587301587347</v>
      </c>
      <c r="X40" s="12">
        <f t="shared" si="33"/>
        <v>-20</v>
      </c>
      <c r="Y40" s="12">
        <f>S40-AJ40</f>
        <v>12.5</v>
      </c>
      <c r="Z40" s="12">
        <f>Z34/Z9*100</f>
        <v>116.66666666666667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-14.285714285714292</v>
      </c>
      <c r="AD40" s="12">
        <f t="shared" si="35"/>
        <v>-20</v>
      </c>
      <c r="AE40" s="12">
        <f t="shared" si="35"/>
        <v>0</v>
      </c>
      <c r="AH40" s="12">
        <f t="shared" ref="AH40:AJ40" si="45">AH34/AH9*100</f>
        <v>94.444444444444443</v>
      </c>
      <c r="AI40" s="12">
        <f t="shared" si="45"/>
        <v>100</v>
      </c>
      <c r="AJ40" s="12">
        <f t="shared" si="45"/>
        <v>87.5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71.428571428571431</v>
      </c>
      <c r="R41" s="12">
        <f t="shared" si="46"/>
        <v>60</v>
      </c>
      <c r="S41" s="12">
        <f t="shared" si="46"/>
        <v>100</v>
      </c>
      <c r="T41" s="12">
        <f>T35/T9*100</f>
        <v>90.909090909090907</v>
      </c>
      <c r="U41" s="12">
        <f t="shared" ref="U41:V41" si="47">U35/U9*100</f>
        <v>100</v>
      </c>
      <c r="V41" s="12">
        <f t="shared" si="47"/>
        <v>83.333333333333343</v>
      </c>
      <c r="W41" s="12">
        <f t="shared" si="42"/>
        <v>-11.904761904761912</v>
      </c>
      <c r="X41" s="12">
        <f t="shared" si="33"/>
        <v>-20</v>
      </c>
      <c r="Y41" s="12">
        <f>S41-AJ41</f>
        <v>12.5</v>
      </c>
      <c r="Z41" s="12">
        <f>Z35/Z9*100</f>
        <v>83.333333333333343</v>
      </c>
      <c r="AA41" s="12">
        <f t="shared" ref="AA41:AB41" si="48">AA35/AA9*100</f>
        <v>100</v>
      </c>
      <c r="AB41" s="12">
        <f t="shared" si="48"/>
        <v>80</v>
      </c>
      <c r="AC41" s="12">
        <f t="shared" si="44"/>
        <v>-5.4945054945055034</v>
      </c>
      <c r="AD41" s="12">
        <f>R41-AL41</f>
        <v>-6.6666666666666572</v>
      </c>
      <c r="AE41" s="12">
        <f t="shared" si="35"/>
        <v>14.285714285714292</v>
      </c>
      <c r="AH41" s="12">
        <f>AH35/AH9*100</f>
        <v>83.333333333333343</v>
      </c>
      <c r="AI41" s="12">
        <f>AI35/AI9*100</f>
        <v>80</v>
      </c>
      <c r="AJ41" s="12">
        <f>AJ35/AJ9*100</f>
        <v>87.5</v>
      </c>
      <c r="AK41" s="12">
        <f t="shared" ref="AK41:AM41" si="49">AK35/AK9*100</f>
        <v>76.923076923076934</v>
      </c>
      <c r="AL41" s="12">
        <f t="shared" si="49"/>
        <v>66.666666666666657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28.571428571428569</v>
      </c>
      <c r="R42" s="12">
        <f t="shared" si="50"/>
        <v>20</v>
      </c>
      <c r="S42" s="12">
        <f t="shared" si="50"/>
        <v>50</v>
      </c>
      <c r="T42" s="12">
        <f t="shared" si="50"/>
        <v>90.909090909090907</v>
      </c>
      <c r="U42" s="12">
        <f t="shared" si="50"/>
        <v>120</v>
      </c>
      <c r="V42" s="12">
        <f t="shared" si="50"/>
        <v>66.666666666666657</v>
      </c>
      <c r="W42" s="12">
        <f t="shared" si="42"/>
        <v>-38.095238095238088</v>
      </c>
      <c r="X42" s="12">
        <f t="shared" si="33"/>
        <v>-50</v>
      </c>
      <c r="Y42" s="12">
        <f>S42-AJ42</f>
        <v>-12.5</v>
      </c>
      <c r="Z42" s="12">
        <f t="shared" si="50"/>
        <v>83.333333333333343</v>
      </c>
      <c r="AA42" s="12">
        <f t="shared" si="50"/>
        <v>0</v>
      </c>
      <c r="AB42" s="12">
        <f t="shared" si="50"/>
        <v>100</v>
      </c>
      <c r="AC42" s="12">
        <f t="shared" si="44"/>
        <v>-25.274725274725277</v>
      </c>
      <c r="AD42" s="12">
        <f>R42-AL42</f>
        <v>3.3333333333333357</v>
      </c>
      <c r="AE42" s="12">
        <f t="shared" si="35"/>
        <v>-35.714285714285708</v>
      </c>
      <c r="AH42" s="12">
        <f t="shared" ref="AH42:AJ42" si="51">AH36/AH9*100</f>
        <v>66.666666666666657</v>
      </c>
      <c r="AI42" s="12">
        <f t="shared" si="51"/>
        <v>70</v>
      </c>
      <c r="AJ42" s="12">
        <f t="shared" si="51"/>
        <v>62.5</v>
      </c>
      <c r="AK42" s="12">
        <f>AK36/AK9*100</f>
        <v>53.846153846153847</v>
      </c>
      <c r="AL42" s="12">
        <f>AL36/AL9*100</f>
        <v>16.666666666666664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1</v>
      </c>
      <c r="M9" s="17">
        <f>SUM(M10:M30)</f>
        <v>-1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8</v>
      </c>
      <c r="R9" s="17">
        <f>SUM(R10:R30)</f>
        <v>6</v>
      </c>
      <c r="S9" s="17">
        <f>SUM(S10:S30)</f>
        <v>2</v>
      </c>
      <c r="T9" s="17">
        <f>U9+V9</f>
        <v>2</v>
      </c>
      <c r="U9" s="17">
        <f>SUM(U10:U30)</f>
        <v>3</v>
      </c>
      <c r="V9" s="17">
        <f>SUM(V10:V30)</f>
        <v>-1</v>
      </c>
      <c r="W9" s="15">
        <f>IF(Q9=T9,IF(Q9&gt;0,"皆増",0),(1-(Q9/(Q9-T9)))*-100)</f>
        <v>33.333333333333329</v>
      </c>
      <c r="X9" s="15">
        <f t="shared" ref="X9:Y30" si="1">IF(R9=U9,IF(R9&gt;0,"皆増",0),(1-(R9/(R9-U9)))*-100)</f>
        <v>100</v>
      </c>
      <c r="Y9" s="15">
        <f t="shared" si="1"/>
        <v>-33.333333333333336</v>
      </c>
      <c r="Z9" s="17">
        <f>AA9+AB9</f>
        <v>1</v>
      </c>
      <c r="AA9" s="17">
        <f>SUM(AA10:AA30)</f>
        <v>4</v>
      </c>
      <c r="AB9" s="17">
        <f>SUM(AB10:AB30)</f>
        <v>-3</v>
      </c>
      <c r="AC9" s="15">
        <f>IF(Q9=Z9,IF(Q9&gt;0,"皆増",0),(1-(Q9/(Q9-Z9)))*-100)</f>
        <v>14.285714285714279</v>
      </c>
      <c r="AD9" s="15">
        <f t="shared" ref="AD9:AE30" si="2">IF(R9=AA9,IF(R9&gt;0,"皆増",0),(1-(R9/(R9-AA9)))*-100)</f>
        <v>200</v>
      </c>
      <c r="AE9" s="15">
        <f t="shared" si="2"/>
        <v>-60</v>
      </c>
      <c r="AH9" s="4">
        <f t="shared" ref="AH9:AJ30" si="3">Q9-T9</f>
        <v>6</v>
      </c>
      <c r="AI9" s="4">
        <f t="shared" si="3"/>
        <v>3</v>
      </c>
      <c r="AJ9" s="4">
        <f t="shared" si="3"/>
        <v>3</v>
      </c>
      <c r="AK9" s="4">
        <f t="shared" ref="AK9:AM30" si="4">Q9-Z9</f>
        <v>7</v>
      </c>
      <c r="AL9" s="4">
        <f t="shared" si="4"/>
        <v>2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-50</v>
      </c>
      <c r="X26" s="15">
        <f t="shared" si="1"/>
        <v>-50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>
        <f t="shared" si="11"/>
        <v>200</v>
      </c>
      <c r="X27" s="15">
        <f t="shared" si="1"/>
        <v>100</v>
      </c>
      <c r="Y27" s="15" t="str">
        <f t="shared" si="1"/>
        <v>皆増</v>
      </c>
      <c r="Z27" s="17">
        <f t="shared" si="12"/>
        <v>3</v>
      </c>
      <c r="AA27" s="17">
        <v>2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2</v>
      </c>
      <c r="U28" s="17">
        <v>1</v>
      </c>
      <c r="V28" s="17">
        <v>1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-33.333333333333336</v>
      </c>
      <c r="AD28" s="15">
        <f t="shared" si="2"/>
        <v>0</v>
      </c>
      <c r="AE28" s="15">
        <f t="shared" si="2"/>
        <v>-50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-2</v>
      </c>
      <c r="U29" s="17">
        <v>1</v>
      </c>
      <c r="V29" s="17">
        <v>-3</v>
      </c>
      <c r="W29" s="15">
        <f t="shared" si="11"/>
        <v>-66.666666666666671</v>
      </c>
      <c r="X29" s="15" t="str">
        <f t="shared" si="1"/>
        <v>皆増</v>
      </c>
      <c r="Y29" s="15">
        <f t="shared" si="1"/>
        <v>-100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-50</v>
      </c>
      <c r="AD29" s="15" t="str">
        <f t="shared" si="2"/>
        <v>皆増</v>
      </c>
      <c r="AE29" s="15">
        <f t="shared" si="2"/>
        <v>-100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6</v>
      </c>
      <c r="S34" s="17">
        <f t="shared" si="22"/>
        <v>2</v>
      </c>
      <c r="T34" s="17">
        <f t="shared" si="22"/>
        <v>2</v>
      </c>
      <c r="U34" s="17">
        <f t="shared" si="22"/>
        <v>3</v>
      </c>
      <c r="V34" s="17">
        <f t="shared" si="22"/>
        <v>-1</v>
      </c>
      <c r="W34" s="15">
        <f t="shared" si="15"/>
        <v>33.333333333333329</v>
      </c>
      <c r="X34" s="15">
        <f t="shared" si="15"/>
        <v>100</v>
      </c>
      <c r="Y34" s="15">
        <f t="shared" si="15"/>
        <v>-33.333333333333336</v>
      </c>
      <c r="Z34" s="17">
        <f t="shared" ref="Z34:AB34" si="23">SUM(Z23:Z30)</f>
        <v>1</v>
      </c>
      <c r="AA34" s="17">
        <f t="shared" si="23"/>
        <v>4</v>
      </c>
      <c r="AB34" s="17">
        <f t="shared" si="23"/>
        <v>-3</v>
      </c>
      <c r="AC34" s="15">
        <f t="shared" si="17"/>
        <v>14.285714285714279</v>
      </c>
      <c r="AD34" s="15">
        <f t="shared" si="17"/>
        <v>200</v>
      </c>
      <c r="AE34" s="15">
        <f t="shared" si="17"/>
        <v>-60</v>
      </c>
      <c r="AH34" s="4">
        <f t="shared" ref="AH34:AJ34" si="24">SUM(AH23:AH30)</f>
        <v>6</v>
      </c>
      <c r="AI34" s="4">
        <f t="shared" si="24"/>
        <v>3</v>
      </c>
      <c r="AJ34" s="4">
        <f t="shared" si="24"/>
        <v>3</v>
      </c>
      <c r="AK34" s="4">
        <f>SUM(AK23:AK30)</f>
        <v>7</v>
      </c>
      <c r="AL34" s="4">
        <f>SUM(AL23:AL30)</f>
        <v>2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5</v>
      </c>
      <c r="S35" s="17">
        <f t="shared" si="25"/>
        <v>2</v>
      </c>
      <c r="T35" s="17">
        <f t="shared" si="25"/>
        <v>1</v>
      </c>
      <c r="U35" s="17">
        <f t="shared" si="25"/>
        <v>2</v>
      </c>
      <c r="V35" s="17">
        <f t="shared" si="25"/>
        <v>-1</v>
      </c>
      <c r="W35" s="15">
        <f t="shared" si="15"/>
        <v>16.666666666666675</v>
      </c>
      <c r="X35" s="15">
        <f t="shared" si="15"/>
        <v>66.666666666666671</v>
      </c>
      <c r="Y35" s="15">
        <f t="shared" si="15"/>
        <v>-33.333333333333336</v>
      </c>
      <c r="Z35" s="17">
        <f t="shared" ref="Z35:AB35" si="26">SUM(Z25:Z30)</f>
        <v>1</v>
      </c>
      <c r="AA35" s="17">
        <f t="shared" si="26"/>
        <v>4</v>
      </c>
      <c r="AB35" s="17">
        <f t="shared" si="26"/>
        <v>-3</v>
      </c>
      <c r="AC35" s="15">
        <f t="shared" si="17"/>
        <v>16.666666666666675</v>
      </c>
      <c r="AD35" s="15">
        <f t="shared" si="17"/>
        <v>400</v>
      </c>
      <c r="AE35" s="15">
        <f t="shared" si="17"/>
        <v>-60</v>
      </c>
      <c r="AH35" s="4">
        <f t="shared" ref="AH35:AJ35" si="27">SUM(AH25:AH30)</f>
        <v>6</v>
      </c>
      <c r="AI35" s="4">
        <f t="shared" si="27"/>
        <v>3</v>
      </c>
      <c r="AJ35" s="4">
        <f t="shared" si="27"/>
        <v>3</v>
      </c>
      <c r="AK35" s="4">
        <f>SUM(AK25:AK30)</f>
        <v>6</v>
      </c>
      <c r="AL35" s="4">
        <f>SUM(AL25:AL30)</f>
        <v>1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4</v>
      </c>
      <c r="S36" s="17">
        <f t="shared" si="28"/>
        <v>2</v>
      </c>
      <c r="T36" s="17">
        <f t="shared" si="28"/>
        <v>2</v>
      </c>
      <c r="U36" s="17">
        <f t="shared" si="28"/>
        <v>3</v>
      </c>
      <c r="V36" s="17">
        <f t="shared" si="28"/>
        <v>-1</v>
      </c>
      <c r="W36" s="15">
        <f t="shared" si="15"/>
        <v>50</v>
      </c>
      <c r="X36" s="15">
        <f t="shared" si="15"/>
        <v>300</v>
      </c>
      <c r="Y36" s="15">
        <f t="shared" si="15"/>
        <v>-33.333333333333336</v>
      </c>
      <c r="Z36" s="17">
        <f t="shared" ref="Z36:AB36" si="29">SUM(Z27:Z30)</f>
        <v>1</v>
      </c>
      <c r="AA36" s="17">
        <f t="shared" si="29"/>
        <v>3</v>
      </c>
      <c r="AB36" s="17">
        <f t="shared" si="29"/>
        <v>-2</v>
      </c>
      <c r="AC36" s="15">
        <f t="shared" si="17"/>
        <v>19.999999999999996</v>
      </c>
      <c r="AD36" s="15">
        <f t="shared" si="17"/>
        <v>300</v>
      </c>
      <c r="AE36" s="15">
        <f t="shared" si="17"/>
        <v>-50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5</v>
      </c>
      <c r="AL36" s="4">
        <f>SUM(AL27:AL30)</f>
        <v>1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83.333333333333343</v>
      </c>
      <c r="S41" s="12">
        <f t="shared" si="46"/>
        <v>100</v>
      </c>
      <c r="T41" s="12">
        <f>T35/T9*100</f>
        <v>50</v>
      </c>
      <c r="U41" s="12">
        <f t="shared" ref="U41:V41" si="47">U35/U9*100</f>
        <v>66.666666666666657</v>
      </c>
      <c r="V41" s="12">
        <f t="shared" si="47"/>
        <v>100</v>
      </c>
      <c r="W41" s="12">
        <f t="shared" si="42"/>
        <v>-12.5</v>
      </c>
      <c r="X41" s="12">
        <f t="shared" si="33"/>
        <v>-16.666666666666657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1.7857142857142918</v>
      </c>
      <c r="AD41" s="12">
        <f>R41-AL41</f>
        <v>33.333333333333343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85.714285714285708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66.666666666666657</v>
      </c>
      <c r="S42" s="12">
        <f t="shared" si="50"/>
        <v>100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8.3333333333333428</v>
      </c>
      <c r="X42" s="12">
        <f t="shared" si="33"/>
        <v>33.333333333333329</v>
      </c>
      <c r="Y42" s="12">
        <f>S42-AJ42</f>
        <v>0</v>
      </c>
      <c r="Z42" s="12">
        <f t="shared" si="50"/>
        <v>100</v>
      </c>
      <c r="AA42" s="12">
        <f t="shared" si="50"/>
        <v>75</v>
      </c>
      <c r="AB42" s="12">
        <f t="shared" si="50"/>
        <v>66.666666666666657</v>
      </c>
      <c r="AC42" s="12">
        <f t="shared" si="44"/>
        <v>3.5714285714285694</v>
      </c>
      <c r="AD42" s="12">
        <f>R42-AL42</f>
        <v>16.666666666666657</v>
      </c>
      <c r="AE42" s="12">
        <f t="shared" si="35"/>
        <v>20</v>
      </c>
      <c r="AH42" s="12">
        <f t="shared" ref="AH42:AJ42" si="51">AH36/AH9*100</f>
        <v>66.666666666666657</v>
      </c>
      <c r="AI42" s="12">
        <f t="shared" si="51"/>
        <v>33.333333333333329</v>
      </c>
      <c r="AJ42" s="12">
        <f t="shared" si="51"/>
        <v>100</v>
      </c>
      <c r="AK42" s="12">
        <f>AK36/AK9*100</f>
        <v>71.428571428571431</v>
      </c>
      <c r="AL42" s="12">
        <f>AL36/AL9*100</f>
        <v>50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4</v>
      </c>
      <c r="R9" s="17">
        <f>SUM(R10:R30)</f>
        <v>1</v>
      </c>
      <c r="S9" s="17">
        <f>SUM(S10:S30)</f>
        <v>3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-33.333333333333336</v>
      </c>
      <c r="X9" s="15">
        <f t="shared" ref="X9:Y30" si="1">IF(R9=U9,IF(R9&gt;0,"皆増",0),(1-(R9/(R9-U9)))*-100)</f>
        <v>-66.666666666666671</v>
      </c>
      <c r="Y9" s="15">
        <f t="shared" si="1"/>
        <v>0</v>
      </c>
      <c r="Z9" s="17">
        <f>AA9+AB9</f>
        <v>1</v>
      </c>
      <c r="AA9" s="17">
        <f>SUM(AA10:AA30)</f>
        <v>-1</v>
      </c>
      <c r="AB9" s="17">
        <f>SUM(AB10:AB30)</f>
        <v>2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-50</v>
      </c>
      <c r="AE9" s="15">
        <f t="shared" si="2"/>
        <v>200</v>
      </c>
      <c r="AH9" s="4">
        <f t="shared" ref="AH9:AJ30" si="3">Q9-T9</f>
        <v>6</v>
      </c>
      <c r="AI9" s="4">
        <f t="shared" si="3"/>
        <v>3</v>
      </c>
      <c r="AJ9" s="4">
        <f t="shared" si="3"/>
        <v>3</v>
      </c>
      <c r="AK9" s="4">
        <f t="shared" ref="AK9:AM30" si="4">Q9-Z9</f>
        <v>3</v>
      </c>
      <c r="AL9" s="4">
        <f t="shared" si="4"/>
        <v>2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0</v>
      </c>
      <c r="U28" s="17">
        <v>-1</v>
      </c>
      <c r="V28" s="17">
        <v>1</v>
      </c>
      <c r="W28" s="15">
        <f t="shared" si="11"/>
        <v>0</v>
      </c>
      <c r="X28" s="15">
        <f t="shared" si="1"/>
        <v>-100</v>
      </c>
      <c r="Y28" s="15">
        <f t="shared" si="1"/>
        <v>100</v>
      </c>
      <c r="Z28" s="17">
        <f t="shared" si="12"/>
        <v>2</v>
      </c>
      <c r="AA28" s="17">
        <v>0</v>
      </c>
      <c r="AB28" s="17">
        <v>2</v>
      </c>
      <c r="AC28" s="15" t="str">
        <f t="shared" si="13"/>
        <v>皆増</v>
      </c>
      <c r="AD28" s="15">
        <f t="shared" si="2"/>
        <v>0</v>
      </c>
      <c r="AE28" s="15" t="str">
        <f t="shared" si="2"/>
        <v>皆増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1</v>
      </c>
      <c r="S34" s="17">
        <f t="shared" si="22"/>
        <v>3</v>
      </c>
      <c r="T34" s="17">
        <f t="shared" si="22"/>
        <v>-2</v>
      </c>
      <c r="U34" s="17">
        <f t="shared" si="22"/>
        <v>-2</v>
      </c>
      <c r="V34" s="17">
        <f t="shared" si="22"/>
        <v>0</v>
      </c>
      <c r="W34" s="15">
        <f t="shared" si="15"/>
        <v>-33.333333333333336</v>
      </c>
      <c r="X34" s="15">
        <f t="shared" si="15"/>
        <v>-66.666666666666671</v>
      </c>
      <c r="Y34" s="15">
        <f t="shared" si="15"/>
        <v>0</v>
      </c>
      <c r="Z34" s="17">
        <f t="shared" ref="Z34:AB34" si="23">SUM(Z23:Z30)</f>
        <v>1</v>
      </c>
      <c r="AA34" s="17">
        <f t="shared" si="23"/>
        <v>-1</v>
      </c>
      <c r="AB34" s="17">
        <f t="shared" si="23"/>
        <v>2</v>
      </c>
      <c r="AC34" s="15">
        <f t="shared" si="17"/>
        <v>33.333333333333329</v>
      </c>
      <c r="AD34" s="15">
        <f t="shared" si="17"/>
        <v>-50</v>
      </c>
      <c r="AE34" s="15">
        <f t="shared" si="17"/>
        <v>200</v>
      </c>
      <c r="AH34" s="4">
        <f t="shared" ref="AH34:AJ34" si="24">SUM(AH23:AH30)</f>
        <v>6</v>
      </c>
      <c r="AI34" s="4">
        <f t="shared" si="24"/>
        <v>3</v>
      </c>
      <c r="AJ34" s="4">
        <f t="shared" si="24"/>
        <v>3</v>
      </c>
      <c r="AK34" s="4">
        <f>SUM(AK23:AK30)</f>
        <v>3</v>
      </c>
      <c r="AL34" s="4">
        <f>SUM(AL23:AL30)</f>
        <v>2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</v>
      </c>
      <c r="R35" s="17">
        <f t="shared" si="25"/>
        <v>1</v>
      </c>
      <c r="S35" s="17">
        <f t="shared" si="25"/>
        <v>3</v>
      </c>
      <c r="T35" s="17">
        <f t="shared" si="25"/>
        <v>-2</v>
      </c>
      <c r="U35" s="17">
        <f t="shared" si="25"/>
        <v>-2</v>
      </c>
      <c r="V35" s="17">
        <f t="shared" si="25"/>
        <v>0</v>
      </c>
      <c r="W35" s="15">
        <f t="shared" si="15"/>
        <v>-33.333333333333336</v>
      </c>
      <c r="X35" s="15">
        <f t="shared" si="15"/>
        <v>-66.666666666666671</v>
      </c>
      <c r="Y35" s="15">
        <f t="shared" si="15"/>
        <v>0</v>
      </c>
      <c r="Z35" s="17">
        <f t="shared" ref="Z35:AB35" si="26">SUM(Z25:Z30)</f>
        <v>2</v>
      </c>
      <c r="AA35" s="17">
        <f t="shared" si="26"/>
        <v>-1</v>
      </c>
      <c r="AB35" s="17">
        <f t="shared" si="26"/>
        <v>3</v>
      </c>
      <c r="AC35" s="15">
        <f t="shared" si="17"/>
        <v>100</v>
      </c>
      <c r="AD35" s="15">
        <f t="shared" si="17"/>
        <v>-50</v>
      </c>
      <c r="AE35" s="15" t="str">
        <f t="shared" si="17"/>
        <v>皆増</v>
      </c>
      <c r="AH35" s="4">
        <f t="shared" ref="AH35:AJ35" si="27">SUM(AH25:AH30)</f>
        <v>6</v>
      </c>
      <c r="AI35" s="4">
        <f t="shared" si="27"/>
        <v>3</v>
      </c>
      <c r="AJ35" s="4">
        <f t="shared" si="27"/>
        <v>3</v>
      </c>
      <c r="AK35" s="4">
        <f>SUM(AK25:AK30)</f>
        <v>2</v>
      </c>
      <c r="AL35" s="4">
        <f>SUM(AL25:AL30)</f>
        <v>2</v>
      </c>
      <c r="AM35" s="4">
        <f>SUM(AM25:AM30)</f>
        <v>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4</v>
      </c>
      <c r="AA36" s="17">
        <f t="shared" si="29"/>
        <v>1</v>
      </c>
      <c r="AB36" s="17">
        <f t="shared" si="29"/>
        <v>3</v>
      </c>
      <c r="AC36" s="15" t="str">
        <f t="shared" si="17"/>
        <v>皆増</v>
      </c>
      <c r="AD36" s="15" t="str">
        <f t="shared" si="17"/>
        <v>皆増</v>
      </c>
      <c r="AE36" s="15" t="str">
        <f t="shared" si="17"/>
        <v>皆増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200</v>
      </c>
      <c r="AA41" s="12">
        <f t="shared" ref="AA41:AB41" si="48">AA35/AA9*100</f>
        <v>100</v>
      </c>
      <c r="AB41" s="12">
        <f t="shared" si="48"/>
        <v>150</v>
      </c>
      <c r="AC41" s="12">
        <f t="shared" si="44"/>
        <v>33.333333333333343</v>
      </c>
      <c r="AD41" s="12">
        <f>R41-AL41</f>
        <v>0</v>
      </c>
      <c r="AE41" s="12">
        <f t="shared" si="35"/>
        <v>100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66.666666666666657</v>
      </c>
      <c r="AL41" s="12">
        <f t="shared" si="49"/>
        <v>100</v>
      </c>
      <c r="AM41" s="12">
        <f t="shared" si="49"/>
        <v>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>
        <f t="shared" si="50"/>
        <v>0</v>
      </c>
      <c r="U42" s="12">
        <f t="shared" si="50"/>
        <v>0</v>
      </c>
      <c r="V42" s="12" t="e">
        <f t="shared" si="50"/>
        <v>#DIV/0!</v>
      </c>
      <c r="W42" s="12">
        <f t="shared" si="42"/>
        <v>33.333333333333343</v>
      </c>
      <c r="X42" s="12">
        <f t="shared" si="33"/>
        <v>66.666666666666671</v>
      </c>
      <c r="Y42" s="12">
        <f>S42-AJ42</f>
        <v>0</v>
      </c>
      <c r="Z42" s="12">
        <f t="shared" si="50"/>
        <v>400</v>
      </c>
      <c r="AA42" s="12">
        <f t="shared" si="50"/>
        <v>-100</v>
      </c>
      <c r="AB42" s="12">
        <f t="shared" si="50"/>
        <v>150</v>
      </c>
      <c r="AC42" s="12">
        <f t="shared" si="44"/>
        <v>100</v>
      </c>
      <c r="AD42" s="12">
        <f>R42-AL42</f>
        <v>100</v>
      </c>
      <c r="AE42" s="12">
        <f t="shared" si="35"/>
        <v>100</v>
      </c>
      <c r="AH42" s="12">
        <f t="shared" ref="AH42:AJ42" si="51">AH36/AH9*100</f>
        <v>66.666666666666657</v>
      </c>
      <c r="AI42" s="12">
        <f t="shared" si="51"/>
        <v>33.333333333333329</v>
      </c>
      <c r="AJ42" s="12">
        <f t="shared" si="51"/>
        <v>100</v>
      </c>
      <c r="AK42" s="12">
        <f>AK36/AK9*100</f>
        <v>0</v>
      </c>
      <c r="AL42" s="12">
        <f>AL36/AL9*100</f>
        <v>0</v>
      </c>
      <c r="AM42" s="12">
        <f>AM36/AM9*100</f>
        <v>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82</v>
      </c>
      <c r="C9" s="17">
        <f>SUM(C10:C30)</f>
        <v>46</v>
      </c>
      <c r="D9" s="17">
        <f>SUM(D10:D30)</f>
        <v>36</v>
      </c>
      <c r="E9" s="17">
        <f>F9+G9</f>
        <v>16</v>
      </c>
      <c r="F9" s="17">
        <f>SUM(F10:F30)</f>
        <v>10</v>
      </c>
      <c r="G9" s="17">
        <f>SUM(G10:G30)</f>
        <v>6</v>
      </c>
      <c r="H9" s="15">
        <f>IF(B9=E9,0,(1-(B9/(B9-E9)))*-100)</f>
        <v>24.242424242424242</v>
      </c>
      <c r="I9" s="15">
        <f>IF(C9=F9,0,(1-(C9/(C9-F9)))*-100)</f>
        <v>27.777777777777768</v>
      </c>
      <c r="J9" s="15">
        <f>IF(D9=G9,0,(1-(D9/(D9-G9)))*-100)</f>
        <v>19.999999999999996</v>
      </c>
      <c r="K9" s="17">
        <f>L9+M9</f>
        <v>-5</v>
      </c>
      <c r="L9" s="17">
        <f>SUM(L10:L30)</f>
        <v>-6</v>
      </c>
      <c r="M9" s="17">
        <f>SUM(M10:M30)</f>
        <v>1</v>
      </c>
      <c r="N9" s="15">
        <f>IF(B9=K9,0,(1-(B9/(B9-K9)))*-100)</f>
        <v>-5.7471264367816133</v>
      </c>
      <c r="O9" s="15">
        <f t="shared" ref="O9:P10" si="0">IF(C9=L9,0,(1-(C9/(C9-L9)))*-100)</f>
        <v>-11.538461538461542</v>
      </c>
      <c r="P9" s="15">
        <f>IF(D9=M9,0,(1-(D9/(D9-M9)))*-100)</f>
        <v>2.857142857142847</v>
      </c>
      <c r="Q9" s="17">
        <f>R9+S9</f>
        <v>200</v>
      </c>
      <c r="R9" s="17">
        <f>SUM(R10:R30)</f>
        <v>97</v>
      </c>
      <c r="S9" s="17">
        <f>SUM(S10:S30)</f>
        <v>103</v>
      </c>
      <c r="T9" s="17">
        <f>U9+V9</f>
        <v>8</v>
      </c>
      <c r="U9" s="17">
        <f>SUM(U10:U30)</f>
        <v>10</v>
      </c>
      <c r="V9" s="17">
        <f>SUM(V10:V30)</f>
        <v>-2</v>
      </c>
      <c r="W9" s="15">
        <f>IF(Q9=T9,IF(Q9&gt;0,"皆増",0),(1-(Q9/(Q9-T9)))*-100)</f>
        <v>4.1666666666666741</v>
      </c>
      <c r="X9" s="15">
        <f t="shared" ref="X9:Y30" si="1">IF(R9=U9,IF(R9&gt;0,"皆増",0),(1-(R9/(R9-U9)))*-100)</f>
        <v>11.494252873563227</v>
      </c>
      <c r="Y9" s="15">
        <f t="shared" si="1"/>
        <v>-1.9047619047619091</v>
      </c>
      <c r="Z9" s="17">
        <f>AA9+AB9</f>
        <v>-12</v>
      </c>
      <c r="AA9" s="17">
        <f>SUM(AA10:AA30)</f>
        <v>-17</v>
      </c>
      <c r="AB9" s="17">
        <f>SUM(AB10:AB30)</f>
        <v>5</v>
      </c>
      <c r="AC9" s="15">
        <f>IF(Q9=Z9,IF(Q9&gt;0,"皆増",0),(1-(Q9/(Q9-Z9)))*-100)</f>
        <v>-5.6603773584905648</v>
      </c>
      <c r="AD9" s="15">
        <f t="shared" ref="AD9:AE30" si="2">IF(R9=AA9,IF(R9&gt;0,"皆増",0),(1-(R9/(R9-AA9)))*-100)</f>
        <v>-14.912280701754387</v>
      </c>
      <c r="AE9" s="15">
        <f t="shared" si="2"/>
        <v>5.1020408163265252</v>
      </c>
      <c r="AH9" s="4">
        <f t="shared" ref="AH9:AJ30" si="3">Q9-T9</f>
        <v>192</v>
      </c>
      <c r="AI9" s="4">
        <f t="shared" si="3"/>
        <v>87</v>
      </c>
      <c r="AJ9" s="4">
        <f t="shared" si="3"/>
        <v>105</v>
      </c>
      <c r="AK9" s="4">
        <f t="shared" ref="AK9:AM30" si="4">Q9-Z9</f>
        <v>212</v>
      </c>
      <c r="AL9" s="4">
        <f t="shared" si="4"/>
        <v>114</v>
      </c>
      <c r="AM9" s="4">
        <f t="shared" si="4"/>
        <v>98</v>
      </c>
    </row>
    <row r="10" spans="1:39" s="1" customFormat="1" ht="18" customHeight="1" x14ac:dyDescent="0.2">
      <c r="A10" s="4" t="s">
        <v>1</v>
      </c>
      <c r="B10" s="17">
        <f t="shared" ref="B10" si="5">C10+D10</f>
        <v>82</v>
      </c>
      <c r="C10" s="17">
        <v>46</v>
      </c>
      <c r="D10" s="17">
        <v>36</v>
      </c>
      <c r="E10" s="17">
        <f t="shared" ref="E10" si="6">F10+G10</f>
        <v>16</v>
      </c>
      <c r="F10" s="17">
        <v>10</v>
      </c>
      <c r="G10" s="17">
        <v>6</v>
      </c>
      <c r="H10" s="15">
        <f>IF(B10=E10,0,(1-(B10/(B10-E10)))*-100)</f>
        <v>24.242424242424242</v>
      </c>
      <c r="I10" s="15">
        <f t="shared" ref="I10" si="7">IF(C10=F10,0,(1-(C10/(C10-F10)))*-100)</f>
        <v>27.777777777777768</v>
      </c>
      <c r="J10" s="15">
        <f>IF(D10=G10,0,(1-(D10/(D10-G10)))*-100)</f>
        <v>19.999999999999996</v>
      </c>
      <c r="K10" s="17">
        <f t="shared" ref="K10" si="8">L10+M10</f>
        <v>-5</v>
      </c>
      <c r="L10" s="17">
        <v>-6</v>
      </c>
      <c r="M10" s="17">
        <v>1</v>
      </c>
      <c r="N10" s="15">
        <f>IF(B10=K10,0,(1-(B10/(B10-K10)))*-100)</f>
        <v>-5.7471264367816133</v>
      </c>
      <c r="O10" s="15">
        <f t="shared" si="0"/>
        <v>-11.538461538461542</v>
      </c>
      <c r="P10" s="15">
        <f t="shared" si="0"/>
        <v>2.857142857142847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-1</v>
      </c>
      <c r="AA14" s="17">
        <v>0</v>
      </c>
      <c r="AB14" s="17">
        <v>-1</v>
      </c>
      <c r="AC14" s="15">
        <f t="shared" si="13"/>
        <v>-100</v>
      </c>
      <c r="AD14" s="15">
        <f t="shared" si="2"/>
        <v>0</v>
      </c>
      <c r="AE14" s="15">
        <f t="shared" si="2"/>
        <v>-100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1</v>
      </c>
      <c r="AL14" s="4">
        <f t="shared" si="4"/>
        <v>0</v>
      </c>
      <c r="AM14" s="4">
        <f t="shared" si="4"/>
        <v>1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-2</v>
      </c>
      <c r="AA15" s="17">
        <v>-1</v>
      </c>
      <c r="AB15" s="17">
        <v>-1</v>
      </c>
      <c r="AC15" s="15">
        <f t="shared" si="13"/>
        <v>-100</v>
      </c>
      <c r="AD15" s="15">
        <f t="shared" si="2"/>
        <v>-100</v>
      </c>
      <c r="AE15" s="15">
        <f t="shared" si="2"/>
        <v>-100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2</v>
      </c>
      <c r="AL15" s="4">
        <f t="shared" si="4"/>
        <v>1</v>
      </c>
      <c r="AM15" s="4">
        <f t="shared" si="4"/>
        <v>1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-1</v>
      </c>
      <c r="U16" s="17">
        <v>0</v>
      </c>
      <c r="V16" s="17">
        <v>-1</v>
      </c>
      <c r="W16" s="15">
        <f t="shared" si="11"/>
        <v>-50</v>
      </c>
      <c r="X16" s="15">
        <f t="shared" si="1"/>
        <v>0</v>
      </c>
      <c r="Y16" s="15">
        <f t="shared" si="1"/>
        <v>-100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2</v>
      </c>
      <c r="AI16" s="4">
        <f t="shared" si="3"/>
        <v>1</v>
      </c>
      <c r="AJ16" s="4">
        <f t="shared" si="3"/>
        <v>1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-1</v>
      </c>
      <c r="U17" s="17">
        <v>0</v>
      </c>
      <c r="V17" s="17">
        <v>-1</v>
      </c>
      <c r="W17" s="15">
        <f t="shared" si="11"/>
        <v>-50</v>
      </c>
      <c r="X17" s="15">
        <f t="shared" si="1"/>
        <v>0</v>
      </c>
      <c r="Y17" s="15">
        <f t="shared" si="1"/>
        <v>-100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2</v>
      </c>
      <c r="AI17" s="4">
        <f t="shared" si="3"/>
        <v>1</v>
      </c>
      <c r="AJ17" s="4">
        <f t="shared" si="3"/>
        <v>1</v>
      </c>
      <c r="AK17" s="4">
        <f t="shared" si="4"/>
        <v>1</v>
      </c>
      <c r="AL17" s="4">
        <f t="shared" si="4"/>
        <v>1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0</v>
      </c>
      <c r="U19" s="17">
        <v>-1</v>
      </c>
      <c r="V19" s="17">
        <v>1</v>
      </c>
      <c r="W19" s="15">
        <f t="shared" si="11"/>
        <v>0</v>
      </c>
      <c r="X19" s="15">
        <f t="shared" si="1"/>
        <v>-100</v>
      </c>
      <c r="Y19" s="15" t="str">
        <f t="shared" si="1"/>
        <v>皆増</v>
      </c>
      <c r="Z19" s="17">
        <f t="shared" si="12"/>
        <v>-1</v>
      </c>
      <c r="AA19" s="17">
        <v>-2</v>
      </c>
      <c r="AB19" s="17">
        <v>1</v>
      </c>
      <c r="AC19" s="15">
        <f t="shared" si="13"/>
        <v>-50</v>
      </c>
      <c r="AD19" s="15">
        <f t="shared" si="2"/>
        <v>-100</v>
      </c>
      <c r="AE19" s="15" t="str">
        <f t="shared" si="2"/>
        <v>皆増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2</v>
      </c>
      <c r="AL19" s="4">
        <f t="shared" si="4"/>
        <v>2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-2</v>
      </c>
      <c r="AA20" s="17">
        <v>-2</v>
      </c>
      <c r="AB20" s="17">
        <v>0</v>
      </c>
      <c r="AC20" s="15">
        <f t="shared" si="13"/>
        <v>-66.666666666666671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3</v>
      </c>
      <c r="AL20" s="4">
        <f t="shared" si="4"/>
        <v>2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3</v>
      </c>
      <c r="R21" s="17">
        <v>3</v>
      </c>
      <c r="S21" s="17">
        <v>0</v>
      </c>
      <c r="T21" s="17">
        <f t="shared" si="10"/>
        <v>2</v>
      </c>
      <c r="U21" s="17">
        <v>3</v>
      </c>
      <c r="V21" s="17">
        <v>-1</v>
      </c>
      <c r="W21" s="15">
        <f t="shared" si="11"/>
        <v>200</v>
      </c>
      <c r="X21" s="15" t="str">
        <f t="shared" si="1"/>
        <v>皆増</v>
      </c>
      <c r="Y21" s="15">
        <f t="shared" si="1"/>
        <v>-100</v>
      </c>
      <c r="Z21" s="17">
        <f t="shared" si="12"/>
        <v>1</v>
      </c>
      <c r="AA21" s="17">
        <v>1</v>
      </c>
      <c r="AB21" s="17">
        <v>0</v>
      </c>
      <c r="AC21" s="15">
        <f t="shared" si="13"/>
        <v>50</v>
      </c>
      <c r="AD21" s="15">
        <f t="shared" si="2"/>
        <v>50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2</v>
      </c>
      <c r="AL21" s="4">
        <f t="shared" si="4"/>
        <v>2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1</v>
      </c>
      <c r="S22" s="17">
        <v>1</v>
      </c>
      <c r="T22" s="17">
        <f t="shared" si="10"/>
        <v>-3</v>
      </c>
      <c r="U22" s="17">
        <v>-1</v>
      </c>
      <c r="V22" s="17">
        <v>-2</v>
      </c>
      <c r="W22" s="15">
        <f t="shared" si="11"/>
        <v>-60</v>
      </c>
      <c r="X22" s="15">
        <f t="shared" si="1"/>
        <v>-50</v>
      </c>
      <c r="Y22" s="15">
        <f t="shared" si="1"/>
        <v>-66.666666666666671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5</v>
      </c>
      <c r="AI22" s="4">
        <f t="shared" si="3"/>
        <v>2</v>
      </c>
      <c r="AJ22" s="4">
        <f t="shared" si="3"/>
        <v>3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15</v>
      </c>
      <c r="R23" s="17">
        <v>9</v>
      </c>
      <c r="S23" s="17">
        <v>6</v>
      </c>
      <c r="T23" s="17">
        <f t="shared" si="10"/>
        <v>7</v>
      </c>
      <c r="U23" s="17">
        <v>4</v>
      </c>
      <c r="V23" s="17">
        <v>3</v>
      </c>
      <c r="W23" s="15">
        <f t="shared" si="11"/>
        <v>87.5</v>
      </c>
      <c r="X23" s="15">
        <f t="shared" si="1"/>
        <v>80</v>
      </c>
      <c r="Y23" s="15">
        <f t="shared" si="1"/>
        <v>100</v>
      </c>
      <c r="Z23" s="17">
        <f t="shared" si="12"/>
        <v>6</v>
      </c>
      <c r="AA23" s="17">
        <v>4</v>
      </c>
      <c r="AB23" s="17">
        <v>2</v>
      </c>
      <c r="AC23" s="15">
        <f t="shared" si="13"/>
        <v>66.666666666666671</v>
      </c>
      <c r="AD23" s="15">
        <f t="shared" si="2"/>
        <v>80</v>
      </c>
      <c r="AE23" s="15">
        <f t="shared" si="2"/>
        <v>50</v>
      </c>
      <c r="AH23" s="4">
        <f t="shared" si="3"/>
        <v>8</v>
      </c>
      <c r="AI23" s="4">
        <f t="shared" si="3"/>
        <v>5</v>
      </c>
      <c r="AJ23" s="4">
        <f t="shared" si="3"/>
        <v>3</v>
      </c>
      <c r="AK23" s="4">
        <f t="shared" si="4"/>
        <v>9</v>
      </c>
      <c r="AL23" s="4">
        <f t="shared" si="4"/>
        <v>5</v>
      </c>
      <c r="AM23" s="4">
        <f t="shared" si="4"/>
        <v>4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15</v>
      </c>
      <c r="R24" s="17">
        <v>11</v>
      </c>
      <c r="S24" s="17">
        <v>4</v>
      </c>
      <c r="T24" s="17">
        <f t="shared" si="10"/>
        <v>-11</v>
      </c>
      <c r="U24" s="17">
        <v>-4</v>
      </c>
      <c r="V24" s="17">
        <v>-7</v>
      </c>
      <c r="W24" s="15">
        <f t="shared" si="11"/>
        <v>-42.307692307692314</v>
      </c>
      <c r="X24" s="15">
        <f t="shared" si="1"/>
        <v>-26.666666666666671</v>
      </c>
      <c r="Y24" s="15">
        <f t="shared" si="1"/>
        <v>-63.636363636363633</v>
      </c>
      <c r="Z24" s="17">
        <f t="shared" si="12"/>
        <v>0</v>
      </c>
      <c r="AA24" s="17">
        <v>3</v>
      </c>
      <c r="AB24" s="17">
        <v>-3</v>
      </c>
      <c r="AC24" s="15">
        <f t="shared" si="13"/>
        <v>0</v>
      </c>
      <c r="AD24" s="15">
        <f t="shared" si="2"/>
        <v>37.5</v>
      </c>
      <c r="AE24" s="15">
        <f t="shared" si="2"/>
        <v>-42.857142857142861</v>
      </c>
      <c r="AH24" s="4">
        <f t="shared" si="3"/>
        <v>26</v>
      </c>
      <c r="AI24" s="4">
        <f t="shared" si="3"/>
        <v>15</v>
      </c>
      <c r="AJ24" s="4">
        <f t="shared" si="3"/>
        <v>11</v>
      </c>
      <c r="AK24" s="4">
        <f t="shared" si="4"/>
        <v>15</v>
      </c>
      <c r="AL24" s="4">
        <f t="shared" si="4"/>
        <v>8</v>
      </c>
      <c r="AM24" s="4">
        <f t="shared" si="4"/>
        <v>7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21</v>
      </c>
      <c r="R25" s="17">
        <v>16</v>
      </c>
      <c r="S25" s="17">
        <v>5</v>
      </c>
      <c r="T25" s="17">
        <f t="shared" si="10"/>
        <v>2</v>
      </c>
      <c r="U25" s="17">
        <v>1</v>
      </c>
      <c r="V25" s="17">
        <v>1</v>
      </c>
      <c r="W25" s="15">
        <f t="shared" si="11"/>
        <v>10.526315789473696</v>
      </c>
      <c r="X25" s="15">
        <f t="shared" si="1"/>
        <v>6.6666666666666652</v>
      </c>
      <c r="Y25" s="15">
        <f t="shared" si="1"/>
        <v>25</v>
      </c>
      <c r="Z25" s="17">
        <f t="shared" si="12"/>
        <v>-2</v>
      </c>
      <c r="AA25" s="17">
        <v>0</v>
      </c>
      <c r="AB25" s="17">
        <v>-2</v>
      </c>
      <c r="AC25" s="15">
        <f t="shared" si="13"/>
        <v>-8.6956521739130483</v>
      </c>
      <c r="AD25" s="15">
        <f t="shared" si="2"/>
        <v>0</v>
      </c>
      <c r="AE25" s="15">
        <f t="shared" si="2"/>
        <v>-28.571428571428569</v>
      </c>
      <c r="AH25" s="4">
        <f t="shared" si="3"/>
        <v>19</v>
      </c>
      <c r="AI25" s="4">
        <f t="shared" si="3"/>
        <v>15</v>
      </c>
      <c r="AJ25" s="4">
        <f t="shared" si="3"/>
        <v>4</v>
      </c>
      <c r="AK25" s="4">
        <f t="shared" si="4"/>
        <v>23</v>
      </c>
      <c r="AL25" s="4">
        <f t="shared" si="4"/>
        <v>16</v>
      </c>
      <c r="AM25" s="4">
        <f t="shared" si="4"/>
        <v>7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28</v>
      </c>
      <c r="R26" s="17">
        <v>17</v>
      </c>
      <c r="S26" s="17">
        <v>11</v>
      </c>
      <c r="T26" s="17">
        <f t="shared" si="10"/>
        <v>6</v>
      </c>
      <c r="U26" s="17">
        <v>7</v>
      </c>
      <c r="V26" s="17">
        <v>-1</v>
      </c>
      <c r="W26" s="15">
        <f t="shared" si="11"/>
        <v>27.27272727272727</v>
      </c>
      <c r="X26" s="15">
        <f t="shared" si="1"/>
        <v>70</v>
      </c>
      <c r="Y26" s="15">
        <f t="shared" si="1"/>
        <v>-8.3333333333333375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6.25</v>
      </c>
      <c r="AE26" s="15">
        <f t="shared" si="2"/>
        <v>-8.3333333333333375</v>
      </c>
      <c r="AH26" s="4">
        <f t="shared" si="3"/>
        <v>22</v>
      </c>
      <c r="AI26" s="4">
        <f t="shared" si="3"/>
        <v>10</v>
      </c>
      <c r="AJ26" s="4">
        <f t="shared" si="3"/>
        <v>12</v>
      </c>
      <c r="AK26" s="4">
        <f t="shared" si="4"/>
        <v>28</v>
      </c>
      <c r="AL26" s="4">
        <f t="shared" si="4"/>
        <v>16</v>
      </c>
      <c r="AM26" s="4">
        <f t="shared" si="4"/>
        <v>12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32</v>
      </c>
      <c r="R27" s="17">
        <v>15</v>
      </c>
      <c r="S27" s="17">
        <v>17</v>
      </c>
      <c r="T27" s="17">
        <f t="shared" si="10"/>
        <v>-1</v>
      </c>
      <c r="U27" s="17">
        <v>2</v>
      </c>
      <c r="V27" s="17">
        <v>-3</v>
      </c>
      <c r="W27" s="15">
        <f t="shared" si="11"/>
        <v>-3.0303030303030276</v>
      </c>
      <c r="X27" s="15">
        <f t="shared" si="1"/>
        <v>15.384615384615374</v>
      </c>
      <c r="Y27" s="15">
        <f t="shared" si="1"/>
        <v>-15.000000000000002</v>
      </c>
      <c r="Z27" s="17">
        <f t="shared" si="12"/>
        <v>-10</v>
      </c>
      <c r="AA27" s="17">
        <v>-14</v>
      </c>
      <c r="AB27" s="17">
        <v>4</v>
      </c>
      <c r="AC27" s="15">
        <f t="shared" si="13"/>
        <v>-23.809523809523814</v>
      </c>
      <c r="AD27" s="15">
        <f t="shared" si="2"/>
        <v>-48.275862068965516</v>
      </c>
      <c r="AE27" s="15">
        <f t="shared" si="2"/>
        <v>30.76923076923077</v>
      </c>
      <c r="AH27" s="4">
        <f t="shared" si="3"/>
        <v>33</v>
      </c>
      <c r="AI27" s="4">
        <f t="shared" si="3"/>
        <v>13</v>
      </c>
      <c r="AJ27" s="4">
        <f t="shared" si="3"/>
        <v>20</v>
      </c>
      <c r="AK27" s="4">
        <f t="shared" si="4"/>
        <v>42</v>
      </c>
      <c r="AL27" s="4">
        <f t="shared" si="4"/>
        <v>29</v>
      </c>
      <c r="AM27" s="4">
        <f t="shared" si="4"/>
        <v>13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45</v>
      </c>
      <c r="R28" s="17">
        <v>18</v>
      </c>
      <c r="S28" s="17">
        <v>27</v>
      </c>
      <c r="T28" s="17">
        <f t="shared" si="10"/>
        <v>6</v>
      </c>
      <c r="U28" s="17">
        <v>3</v>
      </c>
      <c r="V28" s="17">
        <v>3</v>
      </c>
      <c r="W28" s="15">
        <f t="shared" si="11"/>
        <v>15.384615384615374</v>
      </c>
      <c r="X28" s="15">
        <f t="shared" si="1"/>
        <v>19.999999999999996</v>
      </c>
      <c r="Y28" s="15">
        <f t="shared" si="1"/>
        <v>12.5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-2.1739130434782594</v>
      </c>
      <c r="AD28" s="15">
        <f t="shared" si="2"/>
        <v>-5.2631578947368478</v>
      </c>
      <c r="AE28" s="15">
        <f t="shared" si="2"/>
        <v>0</v>
      </c>
      <c r="AH28" s="4">
        <f t="shared" si="3"/>
        <v>39</v>
      </c>
      <c r="AI28" s="4">
        <f t="shared" si="3"/>
        <v>15</v>
      </c>
      <c r="AJ28" s="4">
        <f t="shared" si="3"/>
        <v>24</v>
      </c>
      <c r="AK28" s="4">
        <f t="shared" si="4"/>
        <v>46</v>
      </c>
      <c r="AL28" s="4">
        <f t="shared" si="4"/>
        <v>19</v>
      </c>
      <c r="AM28" s="4">
        <f t="shared" si="4"/>
        <v>27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28</v>
      </c>
      <c r="R29" s="17">
        <v>4</v>
      </c>
      <c r="S29" s="17">
        <v>24</v>
      </c>
      <c r="T29" s="17">
        <f t="shared" si="10"/>
        <v>2</v>
      </c>
      <c r="U29" s="17">
        <v>-4</v>
      </c>
      <c r="V29" s="17">
        <v>6</v>
      </c>
      <c r="W29" s="15">
        <f t="shared" si="11"/>
        <v>7.6923076923076872</v>
      </c>
      <c r="X29" s="15">
        <f t="shared" si="1"/>
        <v>-50</v>
      </c>
      <c r="Y29" s="15">
        <f t="shared" si="1"/>
        <v>33.333333333333329</v>
      </c>
      <c r="Z29" s="17">
        <f t="shared" si="12"/>
        <v>0</v>
      </c>
      <c r="AA29" s="17">
        <v>-5</v>
      </c>
      <c r="AB29" s="17">
        <v>5</v>
      </c>
      <c r="AC29" s="15">
        <f t="shared" si="13"/>
        <v>0</v>
      </c>
      <c r="AD29" s="15">
        <f t="shared" si="2"/>
        <v>-55.555555555555557</v>
      </c>
      <c r="AE29" s="15">
        <f t="shared" si="2"/>
        <v>26.315789473684205</v>
      </c>
      <c r="AH29" s="4">
        <f t="shared" si="3"/>
        <v>26</v>
      </c>
      <c r="AI29" s="4">
        <f t="shared" si="3"/>
        <v>8</v>
      </c>
      <c r="AJ29" s="4">
        <f t="shared" si="3"/>
        <v>18</v>
      </c>
      <c r="AK29" s="4">
        <f t="shared" si="4"/>
        <v>28</v>
      </c>
      <c r="AL29" s="4">
        <f t="shared" si="4"/>
        <v>9</v>
      </c>
      <c r="AM29" s="4">
        <f t="shared" si="4"/>
        <v>19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7</v>
      </c>
      <c r="R30" s="17">
        <v>1</v>
      </c>
      <c r="S30" s="17">
        <v>6</v>
      </c>
      <c r="T30" s="17">
        <f t="shared" si="10"/>
        <v>-1</v>
      </c>
      <c r="U30" s="17">
        <v>0</v>
      </c>
      <c r="V30" s="17">
        <v>-1</v>
      </c>
      <c r="W30" s="15">
        <f t="shared" si="11"/>
        <v>-12.5</v>
      </c>
      <c r="X30" s="15">
        <f t="shared" si="1"/>
        <v>0</v>
      </c>
      <c r="Y30" s="15">
        <f t="shared" si="1"/>
        <v>-14.28571428571429</v>
      </c>
      <c r="Z30" s="17">
        <f t="shared" si="12"/>
        <v>1</v>
      </c>
      <c r="AA30" s="17">
        <v>0</v>
      </c>
      <c r="AB30" s="17">
        <v>1</v>
      </c>
      <c r="AC30" s="15">
        <f t="shared" si="13"/>
        <v>16.666666666666675</v>
      </c>
      <c r="AD30" s="15">
        <f t="shared" si="2"/>
        <v>0</v>
      </c>
      <c r="AE30" s="15">
        <f t="shared" si="2"/>
        <v>19.999999999999996</v>
      </c>
      <c r="AH30" s="4">
        <f t="shared" si="3"/>
        <v>8</v>
      </c>
      <c r="AI30" s="4">
        <f t="shared" si="3"/>
        <v>1</v>
      </c>
      <c r="AJ30" s="4">
        <f t="shared" si="3"/>
        <v>7</v>
      </c>
      <c r="AK30" s="4">
        <f t="shared" si="4"/>
        <v>6</v>
      </c>
      <c r="AL30" s="4">
        <f t="shared" si="4"/>
        <v>1</v>
      </c>
      <c r="AM30" s="4">
        <f t="shared" si="4"/>
        <v>5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9</v>
      </c>
      <c r="R33" s="17">
        <f t="shared" si="19"/>
        <v>6</v>
      </c>
      <c r="S33" s="17">
        <f>SUM(S13:S22)</f>
        <v>3</v>
      </c>
      <c r="T33" s="17">
        <f t="shared" si="19"/>
        <v>-2</v>
      </c>
      <c r="U33" s="17">
        <f t="shared" si="19"/>
        <v>1</v>
      </c>
      <c r="V33" s="17">
        <f t="shared" si="19"/>
        <v>-3</v>
      </c>
      <c r="W33" s="15">
        <f t="shared" si="15"/>
        <v>-18.181818181818176</v>
      </c>
      <c r="X33" s="15">
        <f t="shared" si="15"/>
        <v>19.999999999999996</v>
      </c>
      <c r="Y33" s="15">
        <f t="shared" si="15"/>
        <v>-50</v>
      </c>
      <c r="Z33" s="17">
        <f t="shared" ref="Z33:AB33" si="20">SUM(Z13:Z22)</f>
        <v>-6</v>
      </c>
      <c r="AA33" s="17">
        <f t="shared" si="20"/>
        <v>-5</v>
      </c>
      <c r="AB33" s="17">
        <f t="shared" si="20"/>
        <v>-1</v>
      </c>
      <c r="AC33" s="15">
        <f t="shared" si="17"/>
        <v>-40</v>
      </c>
      <c r="AD33" s="15">
        <f t="shared" si="17"/>
        <v>-45.45454545454546</v>
      </c>
      <c r="AE33" s="15">
        <f t="shared" si="17"/>
        <v>-25</v>
      </c>
      <c r="AH33" s="4">
        <f t="shared" ref="AH33:AJ33" si="21">SUM(AH13:AH22)</f>
        <v>11</v>
      </c>
      <c r="AI33" s="4">
        <f t="shared" si="21"/>
        <v>5</v>
      </c>
      <c r="AJ33" s="4">
        <f t="shared" si="21"/>
        <v>6</v>
      </c>
      <c r="AK33" s="4">
        <f>SUM(AK13:AK22)</f>
        <v>15</v>
      </c>
      <c r="AL33" s="4">
        <f>SUM(AL13:AL22)</f>
        <v>11</v>
      </c>
      <c r="AM33" s="4">
        <f>SUM(AM13:AM22)</f>
        <v>4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191</v>
      </c>
      <c r="R34" s="17">
        <f t="shared" si="22"/>
        <v>91</v>
      </c>
      <c r="S34" s="17">
        <f t="shared" si="22"/>
        <v>100</v>
      </c>
      <c r="T34" s="17">
        <f t="shared" si="22"/>
        <v>10</v>
      </c>
      <c r="U34" s="17">
        <f t="shared" si="22"/>
        <v>9</v>
      </c>
      <c r="V34" s="17">
        <f t="shared" si="22"/>
        <v>1</v>
      </c>
      <c r="W34" s="15">
        <f t="shared" si="15"/>
        <v>5.5248618784530468</v>
      </c>
      <c r="X34" s="15">
        <f t="shared" si="15"/>
        <v>10.975609756097571</v>
      </c>
      <c r="Y34" s="15">
        <f t="shared" si="15"/>
        <v>1.0101010101010166</v>
      </c>
      <c r="Z34" s="17">
        <f t="shared" ref="Z34:AB34" si="23">SUM(Z23:Z30)</f>
        <v>-6</v>
      </c>
      <c r="AA34" s="17">
        <f t="shared" si="23"/>
        <v>-12</v>
      </c>
      <c r="AB34" s="17">
        <f t="shared" si="23"/>
        <v>6</v>
      </c>
      <c r="AC34" s="15">
        <f t="shared" si="17"/>
        <v>-3.0456852791878153</v>
      </c>
      <c r="AD34" s="15">
        <f t="shared" si="17"/>
        <v>-11.650485436893199</v>
      </c>
      <c r="AE34" s="15">
        <f t="shared" si="17"/>
        <v>6.3829787234042534</v>
      </c>
      <c r="AH34" s="4">
        <f t="shared" ref="AH34:AJ34" si="24">SUM(AH23:AH30)</f>
        <v>181</v>
      </c>
      <c r="AI34" s="4">
        <f t="shared" si="24"/>
        <v>82</v>
      </c>
      <c r="AJ34" s="4">
        <f t="shared" si="24"/>
        <v>99</v>
      </c>
      <c r="AK34" s="4">
        <f>SUM(AK23:AK30)</f>
        <v>197</v>
      </c>
      <c r="AL34" s="4">
        <f>SUM(AL23:AL30)</f>
        <v>103</v>
      </c>
      <c r="AM34" s="4">
        <f>SUM(AM23:AM30)</f>
        <v>94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161</v>
      </c>
      <c r="R35" s="17">
        <f t="shared" si="25"/>
        <v>71</v>
      </c>
      <c r="S35" s="17">
        <f t="shared" si="25"/>
        <v>90</v>
      </c>
      <c r="T35" s="17">
        <f t="shared" si="25"/>
        <v>14</v>
      </c>
      <c r="U35" s="17">
        <f t="shared" si="25"/>
        <v>9</v>
      </c>
      <c r="V35" s="17">
        <f t="shared" si="25"/>
        <v>5</v>
      </c>
      <c r="W35" s="15">
        <f t="shared" si="15"/>
        <v>9.5238095238095344</v>
      </c>
      <c r="X35" s="15">
        <f t="shared" si="15"/>
        <v>14.516129032258075</v>
      </c>
      <c r="Y35" s="15">
        <f t="shared" si="15"/>
        <v>5.8823529411764719</v>
      </c>
      <c r="Z35" s="17">
        <f t="shared" ref="Z35:AB35" si="26">SUM(Z25:Z30)</f>
        <v>-12</v>
      </c>
      <c r="AA35" s="17">
        <f t="shared" si="26"/>
        <v>-19</v>
      </c>
      <c r="AB35" s="17">
        <f t="shared" si="26"/>
        <v>7</v>
      </c>
      <c r="AC35" s="15">
        <f t="shared" si="17"/>
        <v>-6.9364161849710948</v>
      </c>
      <c r="AD35" s="15">
        <f t="shared" si="17"/>
        <v>-21.111111111111114</v>
      </c>
      <c r="AE35" s="15">
        <f t="shared" si="17"/>
        <v>8.4337349397590309</v>
      </c>
      <c r="AH35" s="4">
        <f t="shared" ref="AH35:AJ35" si="27">SUM(AH25:AH30)</f>
        <v>147</v>
      </c>
      <c r="AI35" s="4">
        <f t="shared" si="27"/>
        <v>62</v>
      </c>
      <c r="AJ35" s="4">
        <f t="shared" si="27"/>
        <v>85</v>
      </c>
      <c r="AK35" s="4">
        <f>SUM(AK25:AK30)</f>
        <v>173</v>
      </c>
      <c r="AL35" s="4">
        <f>SUM(AL25:AL30)</f>
        <v>90</v>
      </c>
      <c r="AM35" s="4">
        <f>SUM(AM25:AM30)</f>
        <v>83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112</v>
      </c>
      <c r="R36" s="17">
        <f t="shared" si="28"/>
        <v>38</v>
      </c>
      <c r="S36" s="17">
        <f t="shared" si="28"/>
        <v>74</v>
      </c>
      <c r="T36" s="17">
        <f t="shared" si="28"/>
        <v>6</v>
      </c>
      <c r="U36" s="17">
        <f t="shared" si="28"/>
        <v>1</v>
      </c>
      <c r="V36" s="17">
        <f t="shared" si="28"/>
        <v>5</v>
      </c>
      <c r="W36" s="15">
        <f t="shared" si="15"/>
        <v>5.6603773584905648</v>
      </c>
      <c r="X36" s="15">
        <f t="shared" si="15"/>
        <v>2.7027027027026973</v>
      </c>
      <c r="Y36" s="15">
        <f t="shared" si="15"/>
        <v>7.2463768115942129</v>
      </c>
      <c r="Z36" s="17">
        <f t="shared" ref="Z36:AB36" si="29">SUM(Z27:Z30)</f>
        <v>-10</v>
      </c>
      <c r="AA36" s="17">
        <f t="shared" si="29"/>
        <v>-20</v>
      </c>
      <c r="AB36" s="17">
        <f t="shared" si="29"/>
        <v>10</v>
      </c>
      <c r="AC36" s="15">
        <f t="shared" si="17"/>
        <v>-8.1967213114754074</v>
      </c>
      <c r="AD36" s="15">
        <f t="shared" si="17"/>
        <v>-34.482758620689658</v>
      </c>
      <c r="AE36" s="15">
        <f t="shared" si="17"/>
        <v>15.625</v>
      </c>
      <c r="AH36" s="4">
        <f t="shared" ref="AH36:AJ36" si="30">SUM(AH27:AH30)</f>
        <v>106</v>
      </c>
      <c r="AI36" s="4">
        <f t="shared" si="30"/>
        <v>37</v>
      </c>
      <c r="AJ36" s="4">
        <f t="shared" si="30"/>
        <v>69</v>
      </c>
      <c r="AK36" s="4">
        <f>SUM(AK27:AK30)</f>
        <v>122</v>
      </c>
      <c r="AL36" s="4">
        <f>SUM(AL27:AL30)</f>
        <v>58</v>
      </c>
      <c r="AM36" s="4">
        <f>SUM(AM27:AM30)</f>
        <v>64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4.5</v>
      </c>
      <c r="R39" s="12">
        <f>R33/R9*100</f>
        <v>6.1855670103092786</v>
      </c>
      <c r="S39" s="13">
        <f t="shared" si="37"/>
        <v>2.912621359223301</v>
      </c>
      <c r="T39" s="12">
        <f>T33/T9*100</f>
        <v>-25</v>
      </c>
      <c r="U39" s="12">
        <f t="shared" ref="U39:V39" si="38">U33/U9*100</f>
        <v>10</v>
      </c>
      <c r="V39" s="12">
        <f t="shared" si="38"/>
        <v>150</v>
      </c>
      <c r="W39" s="12">
        <f>Q39-AH39</f>
        <v>-1.2291666666666661</v>
      </c>
      <c r="X39" s="12">
        <f t="shared" si="33"/>
        <v>0.43844057352766974</v>
      </c>
      <c r="Y39" s="12">
        <f>S39-AJ39</f>
        <v>-2.8016643550624134</v>
      </c>
      <c r="Z39" s="12">
        <f t="shared" si="37"/>
        <v>50</v>
      </c>
      <c r="AA39" s="12">
        <f t="shared" si="37"/>
        <v>29.411764705882355</v>
      </c>
      <c r="AB39" s="12">
        <f t="shared" si="37"/>
        <v>-20</v>
      </c>
      <c r="AC39" s="12">
        <f>Q39-AK39</f>
        <v>-2.5754716981132075</v>
      </c>
      <c r="AD39" s="12">
        <f t="shared" si="35"/>
        <v>-3.4635557967082642</v>
      </c>
      <c r="AE39" s="12">
        <f t="shared" si="35"/>
        <v>-1.1690112938379236</v>
      </c>
      <c r="AH39" s="12">
        <f t="shared" ref="AH39:AJ39" si="39">AH33/AH9*100</f>
        <v>5.7291666666666661</v>
      </c>
      <c r="AI39" s="12">
        <f t="shared" si="39"/>
        <v>5.7471264367816088</v>
      </c>
      <c r="AJ39" s="12">
        <f t="shared" si="39"/>
        <v>5.7142857142857144</v>
      </c>
      <c r="AK39" s="12">
        <f>AK33/AK9*100</f>
        <v>7.0754716981132075</v>
      </c>
      <c r="AL39" s="12">
        <f>AL33/AL9*100</f>
        <v>9.6491228070175428</v>
      </c>
      <c r="AM39" s="12">
        <f>AM33/AM9*100</f>
        <v>4.0816326530612246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95.5</v>
      </c>
      <c r="R40" s="12">
        <f t="shared" si="40"/>
        <v>93.814432989690715</v>
      </c>
      <c r="S40" s="12">
        <f t="shared" si="40"/>
        <v>97.087378640776706</v>
      </c>
      <c r="T40" s="12">
        <f>T34/T9*100</f>
        <v>125</v>
      </c>
      <c r="U40" s="12">
        <f t="shared" ref="U40:V40" si="41">U34/U9*100</f>
        <v>90</v>
      </c>
      <c r="V40" s="12">
        <f t="shared" si="41"/>
        <v>-50</v>
      </c>
      <c r="W40" s="12">
        <f t="shared" ref="W40:W42" si="42">Q40-AH40</f>
        <v>1.2291666666666572</v>
      </c>
      <c r="X40" s="12">
        <f t="shared" si="33"/>
        <v>-0.43844057352767152</v>
      </c>
      <c r="Y40" s="12">
        <f>S40-AJ40</f>
        <v>2.8016643550624281</v>
      </c>
      <c r="Z40" s="12">
        <f>Z34/Z9*100</f>
        <v>50</v>
      </c>
      <c r="AA40" s="12">
        <f t="shared" ref="AA40:AB40" si="43">AA34/AA9*100</f>
        <v>70.588235294117652</v>
      </c>
      <c r="AB40" s="12">
        <f t="shared" si="43"/>
        <v>120</v>
      </c>
      <c r="AC40" s="12">
        <f t="shared" ref="AC40:AC42" si="44">Q40-AK40</f>
        <v>2.5754716981132049</v>
      </c>
      <c r="AD40" s="12">
        <f t="shared" si="35"/>
        <v>3.4635557967082491</v>
      </c>
      <c r="AE40" s="12">
        <f t="shared" si="35"/>
        <v>1.16901129383794</v>
      </c>
      <c r="AH40" s="12">
        <f t="shared" ref="AH40:AJ40" si="45">AH34/AH9*100</f>
        <v>94.270833333333343</v>
      </c>
      <c r="AI40" s="12">
        <f t="shared" si="45"/>
        <v>94.252873563218387</v>
      </c>
      <c r="AJ40" s="12">
        <f t="shared" si="45"/>
        <v>94.285714285714278</v>
      </c>
      <c r="AK40" s="12">
        <f>AK34/AK9*100</f>
        <v>92.924528301886795</v>
      </c>
      <c r="AL40" s="12">
        <f>AL34/AL9*100</f>
        <v>90.350877192982466</v>
      </c>
      <c r="AM40" s="12">
        <f>AM34/AM9*100</f>
        <v>95.918367346938766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80.5</v>
      </c>
      <c r="R41" s="12">
        <f t="shared" si="46"/>
        <v>73.19587628865979</v>
      </c>
      <c r="S41" s="12">
        <f t="shared" si="46"/>
        <v>87.378640776699029</v>
      </c>
      <c r="T41" s="12">
        <f>T35/T9*100</f>
        <v>175</v>
      </c>
      <c r="U41" s="12">
        <f t="shared" ref="U41:V41" si="47">U35/U9*100</f>
        <v>90</v>
      </c>
      <c r="V41" s="12">
        <f t="shared" si="47"/>
        <v>-250</v>
      </c>
      <c r="W41" s="12">
        <f t="shared" si="42"/>
        <v>3.9375</v>
      </c>
      <c r="X41" s="12">
        <f t="shared" si="33"/>
        <v>1.9315084725678275</v>
      </c>
      <c r="Y41" s="12">
        <f>S41-AJ41</f>
        <v>6.4262598243180804</v>
      </c>
      <c r="Z41" s="12">
        <f>Z35/Z9*100</f>
        <v>100</v>
      </c>
      <c r="AA41" s="12">
        <f t="shared" ref="AA41:AB41" si="48">AA35/AA9*100</f>
        <v>111.76470588235294</v>
      </c>
      <c r="AB41" s="12">
        <f t="shared" si="48"/>
        <v>140</v>
      </c>
      <c r="AC41" s="12">
        <f t="shared" si="44"/>
        <v>-1.1037735849056531</v>
      </c>
      <c r="AD41" s="12">
        <f>R41-AL41</f>
        <v>-5.7514921323928405</v>
      </c>
      <c r="AE41" s="12">
        <f t="shared" si="35"/>
        <v>2.6847632256786227</v>
      </c>
      <c r="AH41" s="12">
        <f>AH35/AH9*100</f>
        <v>76.5625</v>
      </c>
      <c r="AI41" s="12">
        <f>AI35/AI9*100</f>
        <v>71.264367816091962</v>
      </c>
      <c r="AJ41" s="12">
        <f>AJ35/AJ9*100</f>
        <v>80.952380952380949</v>
      </c>
      <c r="AK41" s="12">
        <f t="shared" ref="AK41:AM41" si="49">AK35/AK9*100</f>
        <v>81.603773584905653</v>
      </c>
      <c r="AL41" s="12">
        <f t="shared" si="49"/>
        <v>78.94736842105263</v>
      </c>
      <c r="AM41" s="12">
        <f t="shared" si="49"/>
        <v>84.693877551020407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56.000000000000007</v>
      </c>
      <c r="R42" s="12">
        <f t="shared" si="50"/>
        <v>39.175257731958766</v>
      </c>
      <c r="S42" s="12">
        <f t="shared" si="50"/>
        <v>71.844660194174764</v>
      </c>
      <c r="T42" s="12">
        <f t="shared" si="50"/>
        <v>75</v>
      </c>
      <c r="U42" s="12">
        <f t="shared" si="50"/>
        <v>10</v>
      </c>
      <c r="V42" s="12">
        <f t="shared" si="50"/>
        <v>-250</v>
      </c>
      <c r="W42" s="12">
        <f t="shared" si="42"/>
        <v>0.7916666666666714</v>
      </c>
      <c r="X42" s="12">
        <f t="shared" si="33"/>
        <v>-3.3534779002251369</v>
      </c>
      <c r="Y42" s="12">
        <f>S42-AJ42</f>
        <v>6.1303744798890563</v>
      </c>
      <c r="Z42" s="12">
        <f t="shared" si="50"/>
        <v>83.333333333333343</v>
      </c>
      <c r="AA42" s="12">
        <f t="shared" si="50"/>
        <v>117.64705882352942</v>
      </c>
      <c r="AB42" s="12">
        <f t="shared" si="50"/>
        <v>200</v>
      </c>
      <c r="AC42" s="12">
        <f t="shared" si="44"/>
        <v>-1.5471698113207495</v>
      </c>
      <c r="AD42" s="12">
        <f>R42-AL42</f>
        <v>-11.701935250497378</v>
      </c>
      <c r="AE42" s="12">
        <f t="shared" si="35"/>
        <v>6.5385377451951712</v>
      </c>
      <c r="AH42" s="12">
        <f t="shared" ref="AH42:AJ42" si="51">AH36/AH9*100</f>
        <v>55.208333333333336</v>
      </c>
      <c r="AI42" s="12">
        <f t="shared" si="51"/>
        <v>42.528735632183903</v>
      </c>
      <c r="AJ42" s="12">
        <f t="shared" si="51"/>
        <v>65.714285714285708</v>
      </c>
      <c r="AK42" s="12">
        <f>AK36/AK9*100</f>
        <v>57.547169811320757</v>
      </c>
      <c r="AL42" s="12">
        <f>AL36/AL9*100</f>
        <v>50.877192982456144</v>
      </c>
      <c r="AM42" s="12">
        <f>AM36/AM9*100</f>
        <v>65.306122448979593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4</v>
      </c>
      <c r="R9" s="17">
        <f>SUM(R10:R30)</f>
        <v>1</v>
      </c>
      <c r="S9" s="17">
        <f>SUM(S10:S30)</f>
        <v>3</v>
      </c>
      <c r="T9" s="17">
        <f>U9+V9</f>
        <v>0</v>
      </c>
      <c r="U9" s="17">
        <f>SUM(U10:U30)</f>
        <v>-2</v>
      </c>
      <c r="V9" s="17">
        <f>SUM(V10:V30)</f>
        <v>2</v>
      </c>
      <c r="W9" s="15">
        <f>IF(Q9=T9,IF(Q9&gt;0,"皆増",0),(1-(Q9/(Q9-T9)))*-100)</f>
        <v>0</v>
      </c>
      <c r="X9" s="15">
        <f t="shared" ref="X9:Y30" si="1">IF(R9=U9,IF(R9&gt;0,"皆増",0),(1-(R9/(R9-U9)))*-100)</f>
        <v>-66.666666666666671</v>
      </c>
      <c r="Y9" s="15">
        <f t="shared" si="1"/>
        <v>200</v>
      </c>
      <c r="Z9" s="17">
        <f>AA9+AB9</f>
        <v>-4</v>
      </c>
      <c r="AA9" s="17">
        <f>SUM(AA10:AA30)</f>
        <v>-3</v>
      </c>
      <c r="AB9" s="17">
        <f>SUM(AB10:AB30)</f>
        <v>-1</v>
      </c>
      <c r="AC9" s="15">
        <f>IF(Q9=Z9,IF(Q9&gt;0,"皆増",0),(1-(Q9/(Q9-Z9)))*-100)</f>
        <v>-50</v>
      </c>
      <c r="AD9" s="15">
        <f t="shared" ref="AD9:AE30" si="2">IF(R9=AA9,IF(R9&gt;0,"皆増",0),(1-(R9/(R9-AA9)))*-100)</f>
        <v>-75</v>
      </c>
      <c r="AE9" s="15">
        <f t="shared" si="2"/>
        <v>-25</v>
      </c>
      <c r="AH9" s="4">
        <f t="shared" ref="AH9:AJ30" si="3">Q9-T9</f>
        <v>4</v>
      </c>
      <c r="AI9" s="4">
        <f t="shared" si="3"/>
        <v>3</v>
      </c>
      <c r="AJ9" s="4">
        <f t="shared" si="3"/>
        <v>1</v>
      </c>
      <c r="AK9" s="4">
        <f t="shared" ref="AK9:AM30" si="4">Q9-Z9</f>
        <v>8</v>
      </c>
      <c r="AL9" s="4">
        <f t="shared" si="4"/>
        <v>4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-1</v>
      </c>
      <c r="AA10" s="17">
        <v>-1</v>
      </c>
      <c r="AB10" s="17">
        <v>0</v>
      </c>
      <c r="AC10" s="15">
        <f t="shared" ref="AC10:AC30" si="13">IF(Q10=Z10,IF(Q10&gt;0,"皆増",0),(1-(Q10/(Q10-Z10)))*-100)</f>
        <v>-100</v>
      </c>
      <c r="AD10" s="15">
        <f t="shared" si="2"/>
        <v>-100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1</v>
      </c>
      <c r="AL10" s="4">
        <f t="shared" si="4"/>
        <v>1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1</v>
      </c>
      <c r="U29" s="17">
        <v>1</v>
      </c>
      <c r="V29" s="17">
        <v>0</v>
      </c>
      <c r="W29" s="15" t="str">
        <f t="shared" si="11"/>
        <v>皆増</v>
      </c>
      <c r="X29" s="15" t="str">
        <f t="shared" si="1"/>
        <v>皆増</v>
      </c>
      <c r="Y29" s="15">
        <f t="shared" si="1"/>
        <v>0</v>
      </c>
      <c r="Z29" s="17">
        <f t="shared" si="12"/>
        <v>-3</v>
      </c>
      <c r="AA29" s="17">
        <v>-1</v>
      </c>
      <c r="AB29" s="17">
        <v>-2</v>
      </c>
      <c r="AC29" s="15">
        <f t="shared" si="13"/>
        <v>-75</v>
      </c>
      <c r="AD29" s="15">
        <f t="shared" si="2"/>
        <v>-50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4</v>
      </c>
      <c r="AL29" s="4">
        <f t="shared" si="4"/>
        <v>2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-1</v>
      </c>
      <c r="AB32" s="17">
        <f t="shared" si="16"/>
        <v>0</v>
      </c>
      <c r="AC32" s="15">
        <f t="shared" ref="AC32:AE36" si="17">IF(Q32=Z32,IF(Q32&gt;0,"皆増",0),(1-(Q32/(Q32-Z32)))*-100)</f>
        <v>-100</v>
      </c>
      <c r="AD32" s="15">
        <f t="shared" si="17"/>
        <v>-100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1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1</v>
      </c>
      <c r="S34" s="17">
        <f t="shared" si="22"/>
        <v>3</v>
      </c>
      <c r="T34" s="17">
        <f t="shared" si="22"/>
        <v>0</v>
      </c>
      <c r="U34" s="17">
        <f t="shared" si="22"/>
        <v>-2</v>
      </c>
      <c r="V34" s="17">
        <f t="shared" si="22"/>
        <v>2</v>
      </c>
      <c r="W34" s="15">
        <f t="shared" si="15"/>
        <v>0</v>
      </c>
      <c r="X34" s="15">
        <f t="shared" si="15"/>
        <v>-66.666666666666671</v>
      </c>
      <c r="Y34" s="15">
        <f t="shared" si="15"/>
        <v>200</v>
      </c>
      <c r="Z34" s="17">
        <f t="shared" ref="Z34:AB34" si="23">SUM(Z23:Z30)</f>
        <v>-3</v>
      </c>
      <c r="AA34" s="17">
        <f t="shared" si="23"/>
        <v>-2</v>
      </c>
      <c r="AB34" s="17">
        <f t="shared" si="23"/>
        <v>-1</v>
      </c>
      <c r="AC34" s="15">
        <f t="shared" si="17"/>
        <v>-42.857142857142861</v>
      </c>
      <c r="AD34" s="15">
        <f t="shared" si="17"/>
        <v>-66.666666666666671</v>
      </c>
      <c r="AE34" s="15">
        <f t="shared" si="17"/>
        <v>-25</v>
      </c>
      <c r="AH34" s="4">
        <f t="shared" ref="AH34:AJ34" si="24">SUM(AH23:AH30)</f>
        <v>4</v>
      </c>
      <c r="AI34" s="4">
        <f t="shared" si="24"/>
        <v>3</v>
      </c>
      <c r="AJ34" s="4">
        <f t="shared" si="24"/>
        <v>1</v>
      </c>
      <c r="AK34" s="4">
        <f>SUM(AK23:AK30)</f>
        <v>7</v>
      </c>
      <c r="AL34" s="4">
        <f>SUM(AL23:AL30)</f>
        <v>3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</v>
      </c>
      <c r="R35" s="17">
        <f t="shared" si="25"/>
        <v>1</v>
      </c>
      <c r="S35" s="17">
        <f t="shared" si="25"/>
        <v>3</v>
      </c>
      <c r="T35" s="17">
        <f t="shared" si="25"/>
        <v>3</v>
      </c>
      <c r="U35" s="17">
        <f t="shared" si="25"/>
        <v>1</v>
      </c>
      <c r="V35" s="17">
        <f t="shared" si="25"/>
        <v>2</v>
      </c>
      <c r="W35" s="15">
        <f t="shared" si="15"/>
        <v>300</v>
      </c>
      <c r="X35" s="15" t="str">
        <f t="shared" si="15"/>
        <v>皆増</v>
      </c>
      <c r="Y35" s="15">
        <f t="shared" si="15"/>
        <v>200</v>
      </c>
      <c r="Z35" s="17">
        <f t="shared" ref="Z35:AB35" si="26">SUM(Z25:Z30)</f>
        <v>-3</v>
      </c>
      <c r="AA35" s="17">
        <f t="shared" si="26"/>
        <v>-2</v>
      </c>
      <c r="AB35" s="17">
        <f t="shared" si="26"/>
        <v>-1</v>
      </c>
      <c r="AC35" s="15">
        <f t="shared" si="17"/>
        <v>-42.857142857142861</v>
      </c>
      <c r="AD35" s="15">
        <f t="shared" si="17"/>
        <v>-66.666666666666671</v>
      </c>
      <c r="AE35" s="15">
        <f t="shared" si="17"/>
        <v>-25</v>
      </c>
      <c r="AH35" s="4">
        <f t="shared" ref="AH35:AJ35" si="27">SUM(AH25:AH30)</f>
        <v>1</v>
      </c>
      <c r="AI35" s="4">
        <f t="shared" si="27"/>
        <v>0</v>
      </c>
      <c r="AJ35" s="4">
        <f t="shared" si="27"/>
        <v>1</v>
      </c>
      <c r="AK35" s="4">
        <f>SUM(AK25:AK30)</f>
        <v>7</v>
      </c>
      <c r="AL35" s="4">
        <f>SUM(AL25:AL30)</f>
        <v>3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3</v>
      </c>
      <c r="U36" s="17">
        <f t="shared" si="28"/>
        <v>1</v>
      </c>
      <c r="V36" s="17">
        <f t="shared" si="28"/>
        <v>2</v>
      </c>
      <c r="W36" s="15">
        <f t="shared" si="15"/>
        <v>300</v>
      </c>
      <c r="X36" s="15" t="str">
        <f t="shared" si="15"/>
        <v>皆増</v>
      </c>
      <c r="Y36" s="15">
        <f t="shared" si="15"/>
        <v>200</v>
      </c>
      <c r="Z36" s="17">
        <f t="shared" ref="Z36:AB36" si="29">SUM(Z27:Z30)</f>
        <v>-2</v>
      </c>
      <c r="AA36" s="17">
        <f t="shared" si="29"/>
        <v>-1</v>
      </c>
      <c r="AB36" s="17">
        <f t="shared" si="29"/>
        <v>-1</v>
      </c>
      <c r="AC36" s="15">
        <f t="shared" si="17"/>
        <v>-33.333333333333336</v>
      </c>
      <c r="AD36" s="15">
        <f t="shared" si="17"/>
        <v>-50</v>
      </c>
      <c r="AE36" s="15">
        <f t="shared" si="17"/>
        <v>-25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6</v>
      </c>
      <c r="AL36" s="4">
        <f>SUM(AL27:AL30)</f>
        <v>2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25</v>
      </c>
      <c r="AA38" s="12">
        <f t="shared" ref="AA38:AB38" si="34">AA32/AA9*100</f>
        <v>33.333333333333329</v>
      </c>
      <c r="AB38" s="12">
        <f t="shared" si="34"/>
        <v>0</v>
      </c>
      <c r="AC38" s="12">
        <f>Q38-AK38</f>
        <v>-12.5</v>
      </c>
      <c r="AD38" s="12">
        <f t="shared" ref="AD38:AE42" si="35">R38-AL38</f>
        <v>-25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12.5</v>
      </c>
      <c r="AL38" s="12">
        <f>AL32/AL9*100</f>
        <v>25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75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12.5</v>
      </c>
      <c r="AD40" s="12">
        <f t="shared" si="35"/>
        <v>25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87.5</v>
      </c>
      <c r="AL40" s="12">
        <f>AL34/AL9*100</f>
        <v>75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-50</v>
      </c>
      <c r="V41" s="12">
        <f t="shared" si="47"/>
        <v>100</v>
      </c>
      <c r="W41" s="12">
        <f t="shared" si="42"/>
        <v>75</v>
      </c>
      <c r="X41" s="12">
        <f t="shared" si="33"/>
        <v>100</v>
      </c>
      <c r="Y41" s="12">
        <f>S41-AJ41</f>
        <v>0</v>
      </c>
      <c r="Z41" s="12">
        <f>Z35/Z9*100</f>
        <v>75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12.5</v>
      </c>
      <c r="AD41" s="12">
        <f>R41-AL41</f>
        <v>25</v>
      </c>
      <c r="AE41" s="12">
        <f t="shared" si="35"/>
        <v>0</v>
      </c>
      <c r="AH41" s="12">
        <f>AH35/AH9*100</f>
        <v>25</v>
      </c>
      <c r="AI41" s="12">
        <f>AI35/AI9*100</f>
        <v>0</v>
      </c>
      <c r="AJ41" s="12">
        <f>AJ35/AJ9*100</f>
        <v>100</v>
      </c>
      <c r="AK41" s="12">
        <f t="shared" ref="AK41:AM41" si="49">AK35/AK9*100</f>
        <v>87.5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 t="e">
        <f t="shared" si="50"/>
        <v>#DIV/0!</v>
      </c>
      <c r="U42" s="12">
        <f t="shared" si="50"/>
        <v>-50</v>
      </c>
      <c r="V42" s="12">
        <f t="shared" si="50"/>
        <v>100</v>
      </c>
      <c r="W42" s="12">
        <f t="shared" si="42"/>
        <v>75</v>
      </c>
      <c r="X42" s="12">
        <f t="shared" si="33"/>
        <v>100</v>
      </c>
      <c r="Y42" s="12">
        <f>S42-AJ42</f>
        <v>0</v>
      </c>
      <c r="Z42" s="12">
        <f t="shared" si="50"/>
        <v>50</v>
      </c>
      <c r="AA42" s="12">
        <f t="shared" si="50"/>
        <v>33.333333333333329</v>
      </c>
      <c r="AB42" s="12">
        <f t="shared" si="50"/>
        <v>100</v>
      </c>
      <c r="AC42" s="12">
        <f t="shared" si="44"/>
        <v>25</v>
      </c>
      <c r="AD42" s="12">
        <f>R42-AL42</f>
        <v>50</v>
      </c>
      <c r="AE42" s="12">
        <f t="shared" si="35"/>
        <v>0</v>
      </c>
      <c r="AH42" s="12">
        <f t="shared" ref="AH42:AJ42" si="51">AH36/AH9*100</f>
        <v>25</v>
      </c>
      <c r="AI42" s="12">
        <f t="shared" si="51"/>
        <v>0</v>
      </c>
      <c r="AJ42" s="12">
        <f t="shared" si="51"/>
        <v>100</v>
      </c>
      <c r="AK42" s="12">
        <f>AK36/AK9*100</f>
        <v>75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80</v>
      </c>
      <c r="C9" s="17">
        <f>SUM(C10:C30)</f>
        <v>47</v>
      </c>
      <c r="D9" s="17">
        <f>SUM(D10:D30)</f>
        <v>33</v>
      </c>
      <c r="E9" s="17">
        <f>F9+G9</f>
        <v>13</v>
      </c>
      <c r="F9" s="17">
        <f>SUM(F10:F30)</f>
        <v>19</v>
      </c>
      <c r="G9" s="17">
        <f>SUM(G10:G30)</f>
        <v>-6</v>
      </c>
      <c r="H9" s="15">
        <f>IF(B9=E9,0,(1-(B9/(B9-E9)))*-100)</f>
        <v>19.402985074626855</v>
      </c>
      <c r="I9" s="15">
        <f>IF(C9=F9,0,(1-(C9/(C9-F9)))*-100)</f>
        <v>67.857142857142861</v>
      </c>
      <c r="J9" s="15">
        <f>IF(D9=G9,0,(1-(D9/(D9-G9)))*-100)</f>
        <v>-15.384615384615385</v>
      </c>
      <c r="K9" s="17">
        <f>L9+M9</f>
        <v>-7</v>
      </c>
      <c r="L9" s="17">
        <f>SUM(L10:L30)</f>
        <v>3</v>
      </c>
      <c r="M9" s="17">
        <f>SUM(M10:M30)</f>
        <v>-10</v>
      </c>
      <c r="N9" s="15">
        <f>IF(B9=K9,0,(1-(B9/(B9-K9)))*-100)</f>
        <v>-8.045977011494255</v>
      </c>
      <c r="O9" s="15">
        <f t="shared" ref="O9:P10" si="0">IF(C9=L9,0,(1-(C9/(C9-L9)))*-100)</f>
        <v>6.8181818181818121</v>
      </c>
      <c r="P9" s="15">
        <f>IF(D9=M9,0,(1-(D9/(D9-M9)))*-100)</f>
        <v>-23.255813953488371</v>
      </c>
      <c r="Q9" s="17">
        <f>R9+S9</f>
        <v>143</v>
      </c>
      <c r="R9" s="17">
        <f>SUM(R10:R30)</f>
        <v>89</v>
      </c>
      <c r="S9" s="17">
        <f>SUM(S10:S30)</f>
        <v>54</v>
      </c>
      <c r="T9" s="17">
        <f>U9+V9</f>
        <v>16</v>
      </c>
      <c r="U9" s="17">
        <f>SUM(U10:U30)</f>
        <v>22</v>
      </c>
      <c r="V9" s="17">
        <f>SUM(V10:V30)</f>
        <v>-6</v>
      </c>
      <c r="W9" s="15">
        <f>IF(Q9=T9,IF(Q9&gt;0,"皆増",0),(1-(Q9/(Q9-T9)))*-100)</f>
        <v>12.598425196850393</v>
      </c>
      <c r="X9" s="15">
        <f t="shared" ref="X9:Y30" si="1">IF(R9=U9,IF(R9&gt;0,"皆増",0),(1-(R9/(R9-U9)))*-100)</f>
        <v>32.835820895522396</v>
      </c>
      <c r="Y9" s="15">
        <f t="shared" si="1"/>
        <v>-9.9999999999999982</v>
      </c>
      <c r="Z9" s="17">
        <f>AA9+AB9</f>
        <v>2</v>
      </c>
      <c r="AA9" s="17">
        <f>SUM(AA10:AA30)</f>
        <v>17</v>
      </c>
      <c r="AB9" s="17">
        <f>SUM(AB10:AB30)</f>
        <v>-15</v>
      </c>
      <c r="AC9" s="15">
        <f>IF(Q9=Z9,IF(Q9&gt;0,"皆増",0),(1-(Q9/(Q9-Z9)))*-100)</f>
        <v>1.4184397163120588</v>
      </c>
      <c r="AD9" s="15">
        <f t="shared" ref="AD9:AE30" si="2">IF(R9=AA9,IF(R9&gt;0,"皆増",0),(1-(R9/(R9-AA9)))*-100)</f>
        <v>23.611111111111114</v>
      </c>
      <c r="AE9" s="15">
        <f t="shared" si="2"/>
        <v>-21.739130434782606</v>
      </c>
      <c r="AH9" s="4">
        <f t="shared" ref="AH9:AJ30" si="3">Q9-T9</f>
        <v>127</v>
      </c>
      <c r="AI9" s="4">
        <f t="shared" si="3"/>
        <v>67</v>
      </c>
      <c r="AJ9" s="4">
        <f t="shared" si="3"/>
        <v>60</v>
      </c>
      <c r="AK9" s="4">
        <f t="shared" ref="AK9:AM30" si="4">Q9-Z9</f>
        <v>141</v>
      </c>
      <c r="AL9" s="4">
        <f t="shared" si="4"/>
        <v>72</v>
      </c>
      <c r="AM9" s="4">
        <f t="shared" si="4"/>
        <v>69</v>
      </c>
    </row>
    <row r="10" spans="1:39" s="1" customFormat="1" ht="18" customHeight="1" x14ac:dyDescent="0.2">
      <c r="A10" s="4" t="s">
        <v>1</v>
      </c>
      <c r="B10" s="17">
        <f t="shared" ref="B10" si="5">C10+D10</f>
        <v>80</v>
      </c>
      <c r="C10" s="17">
        <v>47</v>
      </c>
      <c r="D10" s="17">
        <v>33</v>
      </c>
      <c r="E10" s="17">
        <f t="shared" ref="E10" si="6">F10+G10</f>
        <v>13</v>
      </c>
      <c r="F10" s="17">
        <v>19</v>
      </c>
      <c r="G10" s="17">
        <v>-6</v>
      </c>
      <c r="H10" s="15">
        <f>IF(B10=E10,0,(1-(B10/(B10-E10)))*-100)</f>
        <v>19.402985074626855</v>
      </c>
      <c r="I10" s="15">
        <f t="shared" ref="I10" si="7">IF(C10=F10,0,(1-(C10/(C10-F10)))*-100)</f>
        <v>67.857142857142861</v>
      </c>
      <c r="J10" s="15">
        <f>IF(D10=G10,0,(1-(D10/(D10-G10)))*-100)</f>
        <v>-15.384615384615385</v>
      </c>
      <c r="K10" s="17">
        <f t="shared" ref="K10" si="8">L10+M10</f>
        <v>-7</v>
      </c>
      <c r="L10" s="17">
        <v>3</v>
      </c>
      <c r="M10" s="17">
        <v>-10</v>
      </c>
      <c r="N10" s="15">
        <f>IF(B10=K10,0,(1-(B10/(B10-K10)))*-100)</f>
        <v>-8.045977011494255</v>
      </c>
      <c r="O10" s="15">
        <f t="shared" si="0"/>
        <v>6.8181818181818121</v>
      </c>
      <c r="P10" s="15">
        <f t="shared" si="0"/>
        <v>-23.255813953488371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-1</v>
      </c>
      <c r="U11" s="17">
        <v>-1</v>
      </c>
      <c r="V11" s="17">
        <v>0</v>
      </c>
      <c r="W11" s="15">
        <f t="shared" si="11"/>
        <v>-100</v>
      </c>
      <c r="X11" s="15">
        <f t="shared" si="1"/>
        <v>-100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1</v>
      </c>
      <c r="AI11" s="4">
        <f t="shared" si="3"/>
        <v>1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1</v>
      </c>
      <c r="R13" s="17">
        <v>1</v>
      </c>
      <c r="S13" s="17">
        <v>0</v>
      </c>
      <c r="T13" s="17">
        <f t="shared" si="10"/>
        <v>1</v>
      </c>
      <c r="U13" s="17">
        <v>1</v>
      </c>
      <c r="V13" s="17">
        <v>0</v>
      </c>
      <c r="W13" s="15" t="str">
        <f t="shared" si="11"/>
        <v>皆増</v>
      </c>
      <c r="X13" s="15" t="str">
        <f t="shared" si="1"/>
        <v>皆増</v>
      </c>
      <c r="Y13" s="15">
        <f t="shared" si="1"/>
        <v>0</v>
      </c>
      <c r="Z13" s="17">
        <f t="shared" si="12"/>
        <v>1</v>
      </c>
      <c r="AA13" s="17">
        <v>1</v>
      </c>
      <c r="AB13" s="17">
        <v>0</v>
      </c>
      <c r="AC13" s="15" t="str">
        <f t="shared" si="13"/>
        <v>皆増</v>
      </c>
      <c r="AD13" s="15" t="str">
        <f t="shared" si="2"/>
        <v>皆増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0</v>
      </c>
      <c r="S16" s="17">
        <v>1</v>
      </c>
      <c r="T16" s="17">
        <f t="shared" si="10"/>
        <v>1</v>
      </c>
      <c r="U16" s="17">
        <v>0</v>
      </c>
      <c r="V16" s="17">
        <v>1</v>
      </c>
      <c r="W16" s="15" t="str">
        <f t="shared" si="11"/>
        <v>皆増</v>
      </c>
      <c r="X16" s="15">
        <f t="shared" si="1"/>
        <v>0</v>
      </c>
      <c r="Y16" s="15" t="str">
        <f t="shared" si="1"/>
        <v>皆増</v>
      </c>
      <c r="Z16" s="17">
        <f t="shared" si="12"/>
        <v>0</v>
      </c>
      <c r="AA16" s="17">
        <v>-1</v>
      </c>
      <c r="AB16" s="17">
        <v>1</v>
      </c>
      <c r="AC16" s="15">
        <f t="shared" si="13"/>
        <v>0</v>
      </c>
      <c r="AD16" s="15">
        <f t="shared" si="2"/>
        <v>-100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2</v>
      </c>
      <c r="R17" s="17">
        <v>2</v>
      </c>
      <c r="S17" s="17">
        <v>0</v>
      </c>
      <c r="T17" s="17">
        <f t="shared" si="10"/>
        <v>2</v>
      </c>
      <c r="U17" s="17">
        <v>2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2</v>
      </c>
      <c r="AA17" s="17">
        <v>2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0</v>
      </c>
      <c r="S18" s="17">
        <v>1</v>
      </c>
      <c r="T18" s="17">
        <f t="shared" si="10"/>
        <v>1</v>
      </c>
      <c r="U18" s="17">
        <v>0</v>
      </c>
      <c r="V18" s="17">
        <v>1</v>
      </c>
      <c r="W18" s="15" t="str">
        <f t="shared" si="11"/>
        <v>皆増</v>
      </c>
      <c r="X18" s="15">
        <f t="shared" si="1"/>
        <v>0</v>
      </c>
      <c r="Y18" s="15" t="str">
        <f t="shared" si="1"/>
        <v>皆増</v>
      </c>
      <c r="Z18" s="17">
        <f t="shared" si="12"/>
        <v>1</v>
      </c>
      <c r="AA18" s="17">
        <v>0</v>
      </c>
      <c r="AB18" s="17">
        <v>1</v>
      </c>
      <c r="AC18" s="15" t="str">
        <f t="shared" si="13"/>
        <v>皆増</v>
      </c>
      <c r="AD18" s="15">
        <f t="shared" si="2"/>
        <v>0</v>
      </c>
      <c r="AE18" s="15" t="str">
        <f t="shared" si="2"/>
        <v>皆増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2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-33.333333333333336</v>
      </c>
      <c r="X20" s="15">
        <f t="shared" si="1"/>
        <v>0</v>
      </c>
      <c r="Y20" s="15">
        <f t="shared" si="1"/>
        <v>-100</v>
      </c>
      <c r="Z20" s="17">
        <f t="shared" si="12"/>
        <v>1</v>
      </c>
      <c r="AA20" s="17">
        <v>2</v>
      </c>
      <c r="AB20" s="17">
        <v>-1</v>
      </c>
      <c r="AC20" s="15">
        <f t="shared" si="13"/>
        <v>100</v>
      </c>
      <c r="AD20" s="15" t="str">
        <f t="shared" si="2"/>
        <v>皆増</v>
      </c>
      <c r="AE20" s="15">
        <f t="shared" si="2"/>
        <v>-100</v>
      </c>
      <c r="AH20" s="4">
        <f t="shared" si="3"/>
        <v>3</v>
      </c>
      <c r="AI20" s="4">
        <f t="shared" si="3"/>
        <v>2</v>
      </c>
      <c r="AJ20" s="4">
        <f t="shared" si="3"/>
        <v>1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4</v>
      </c>
      <c r="R21" s="17">
        <v>4</v>
      </c>
      <c r="S21" s="17">
        <v>0</v>
      </c>
      <c r="T21" s="17">
        <f t="shared" si="10"/>
        <v>0</v>
      </c>
      <c r="U21" s="17">
        <v>1</v>
      </c>
      <c r="V21" s="17">
        <v>-1</v>
      </c>
      <c r="W21" s="15">
        <f t="shared" si="11"/>
        <v>0</v>
      </c>
      <c r="X21" s="15">
        <f t="shared" si="1"/>
        <v>33.333333333333329</v>
      </c>
      <c r="Y21" s="15">
        <f t="shared" si="1"/>
        <v>-100</v>
      </c>
      <c r="Z21" s="17">
        <f t="shared" si="12"/>
        <v>2</v>
      </c>
      <c r="AA21" s="17">
        <v>3</v>
      </c>
      <c r="AB21" s="17">
        <v>-1</v>
      </c>
      <c r="AC21" s="15">
        <f t="shared" si="13"/>
        <v>100</v>
      </c>
      <c r="AD21" s="15">
        <f t="shared" si="2"/>
        <v>300</v>
      </c>
      <c r="AE21" s="15">
        <f t="shared" si="2"/>
        <v>-100</v>
      </c>
      <c r="AH21" s="4">
        <f t="shared" si="3"/>
        <v>4</v>
      </c>
      <c r="AI21" s="4">
        <f t="shared" si="3"/>
        <v>3</v>
      </c>
      <c r="AJ21" s="4">
        <f t="shared" si="3"/>
        <v>1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6</v>
      </c>
      <c r="R22" s="17">
        <v>6</v>
      </c>
      <c r="S22" s="17">
        <v>0</v>
      </c>
      <c r="T22" s="17">
        <f t="shared" si="10"/>
        <v>3</v>
      </c>
      <c r="U22" s="17">
        <v>3</v>
      </c>
      <c r="V22" s="17">
        <v>0</v>
      </c>
      <c r="W22" s="15">
        <f t="shared" si="11"/>
        <v>100</v>
      </c>
      <c r="X22" s="15">
        <f t="shared" si="1"/>
        <v>100</v>
      </c>
      <c r="Y22" s="15">
        <f t="shared" si="1"/>
        <v>0</v>
      </c>
      <c r="Z22" s="17">
        <f t="shared" si="12"/>
        <v>6</v>
      </c>
      <c r="AA22" s="17">
        <v>6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3</v>
      </c>
      <c r="AI22" s="4">
        <f t="shared" si="3"/>
        <v>3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4</v>
      </c>
      <c r="S23" s="17">
        <v>0</v>
      </c>
      <c r="T23" s="17">
        <f t="shared" si="10"/>
        <v>-6</v>
      </c>
      <c r="U23" s="17">
        <v>-4</v>
      </c>
      <c r="V23" s="17">
        <v>-2</v>
      </c>
      <c r="W23" s="15">
        <f t="shared" si="11"/>
        <v>-60</v>
      </c>
      <c r="X23" s="15">
        <f t="shared" si="1"/>
        <v>-50</v>
      </c>
      <c r="Y23" s="15">
        <f t="shared" si="1"/>
        <v>-100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-19.999999999999996</v>
      </c>
      <c r="AD23" s="15">
        <f t="shared" si="2"/>
        <v>-19.999999999999996</v>
      </c>
      <c r="AE23" s="15">
        <f t="shared" si="2"/>
        <v>0</v>
      </c>
      <c r="AH23" s="4">
        <f t="shared" si="3"/>
        <v>10</v>
      </c>
      <c r="AI23" s="4">
        <f t="shared" si="3"/>
        <v>8</v>
      </c>
      <c r="AJ23" s="4">
        <f t="shared" si="3"/>
        <v>2</v>
      </c>
      <c r="AK23" s="4">
        <f t="shared" si="4"/>
        <v>5</v>
      </c>
      <c r="AL23" s="4">
        <f t="shared" si="4"/>
        <v>5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9</v>
      </c>
      <c r="R24" s="17">
        <v>7</v>
      </c>
      <c r="S24" s="17">
        <v>2</v>
      </c>
      <c r="T24" s="17">
        <f t="shared" si="10"/>
        <v>2</v>
      </c>
      <c r="U24" s="17">
        <v>2</v>
      </c>
      <c r="V24" s="17">
        <v>0</v>
      </c>
      <c r="W24" s="15">
        <f t="shared" si="11"/>
        <v>28.57142857142858</v>
      </c>
      <c r="X24" s="15">
        <f t="shared" si="1"/>
        <v>39.999999999999993</v>
      </c>
      <c r="Y24" s="15">
        <f t="shared" si="1"/>
        <v>0</v>
      </c>
      <c r="Z24" s="17">
        <f t="shared" si="12"/>
        <v>-2</v>
      </c>
      <c r="AA24" s="17">
        <v>1</v>
      </c>
      <c r="AB24" s="17">
        <v>-3</v>
      </c>
      <c r="AC24" s="15">
        <f t="shared" si="13"/>
        <v>-18.181818181818176</v>
      </c>
      <c r="AD24" s="15">
        <f t="shared" si="2"/>
        <v>16.666666666666675</v>
      </c>
      <c r="AE24" s="15">
        <f t="shared" si="2"/>
        <v>-60</v>
      </c>
      <c r="AH24" s="4">
        <f t="shared" si="3"/>
        <v>7</v>
      </c>
      <c r="AI24" s="4">
        <f t="shared" si="3"/>
        <v>5</v>
      </c>
      <c r="AJ24" s="4">
        <f t="shared" si="3"/>
        <v>2</v>
      </c>
      <c r="AK24" s="4">
        <f t="shared" si="4"/>
        <v>11</v>
      </c>
      <c r="AL24" s="4">
        <f t="shared" si="4"/>
        <v>6</v>
      </c>
      <c r="AM24" s="4">
        <f t="shared" si="4"/>
        <v>5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12</v>
      </c>
      <c r="R25" s="17">
        <v>9</v>
      </c>
      <c r="S25" s="17">
        <v>3</v>
      </c>
      <c r="T25" s="17">
        <f t="shared" si="10"/>
        <v>-2</v>
      </c>
      <c r="U25" s="17">
        <v>-1</v>
      </c>
      <c r="V25" s="17">
        <v>-1</v>
      </c>
      <c r="W25" s="15">
        <f t="shared" si="11"/>
        <v>-14.28571428571429</v>
      </c>
      <c r="X25" s="15">
        <f t="shared" si="1"/>
        <v>-9.9999999999999982</v>
      </c>
      <c r="Y25" s="15">
        <f t="shared" si="1"/>
        <v>-25</v>
      </c>
      <c r="Z25" s="17">
        <f t="shared" si="12"/>
        <v>-2</v>
      </c>
      <c r="AA25" s="17">
        <v>-4</v>
      </c>
      <c r="AB25" s="17">
        <v>2</v>
      </c>
      <c r="AC25" s="15">
        <f t="shared" si="13"/>
        <v>-14.28571428571429</v>
      </c>
      <c r="AD25" s="15">
        <f t="shared" si="2"/>
        <v>-30.76923076923077</v>
      </c>
      <c r="AE25" s="15">
        <f t="shared" si="2"/>
        <v>200</v>
      </c>
      <c r="AH25" s="4">
        <f t="shared" si="3"/>
        <v>14</v>
      </c>
      <c r="AI25" s="4">
        <f t="shared" si="3"/>
        <v>10</v>
      </c>
      <c r="AJ25" s="4">
        <f t="shared" si="3"/>
        <v>4</v>
      </c>
      <c r="AK25" s="4">
        <f t="shared" si="4"/>
        <v>14</v>
      </c>
      <c r="AL25" s="4">
        <f t="shared" si="4"/>
        <v>13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13</v>
      </c>
      <c r="R26" s="17">
        <v>9</v>
      </c>
      <c r="S26" s="17">
        <v>4</v>
      </c>
      <c r="T26" s="17">
        <f t="shared" si="10"/>
        <v>-6</v>
      </c>
      <c r="U26" s="17">
        <v>-3</v>
      </c>
      <c r="V26" s="17">
        <v>-3</v>
      </c>
      <c r="W26" s="15">
        <f t="shared" si="11"/>
        <v>-31.578947368421051</v>
      </c>
      <c r="X26" s="15">
        <f t="shared" si="1"/>
        <v>-25</v>
      </c>
      <c r="Y26" s="15">
        <f t="shared" si="1"/>
        <v>-42.857142857142861</v>
      </c>
      <c r="Z26" s="17">
        <f t="shared" si="12"/>
        <v>-9</v>
      </c>
      <c r="AA26" s="17">
        <v>-6</v>
      </c>
      <c r="AB26" s="17">
        <v>-3</v>
      </c>
      <c r="AC26" s="15">
        <f t="shared" si="13"/>
        <v>-40.909090909090907</v>
      </c>
      <c r="AD26" s="15">
        <f t="shared" si="2"/>
        <v>-40</v>
      </c>
      <c r="AE26" s="15">
        <f t="shared" si="2"/>
        <v>-42.857142857142861</v>
      </c>
      <c r="AH26" s="4">
        <f t="shared" si="3"/>
        <v>19</v>
      </c>
      <c r="AI26" s="4">
        <f t="shared" si="3"/>
        <v>12</v>
      </c>
      <c r="AJ26" s="4">
        <f t="shared" si="3"/>
        <v>7</v>
      </c>
      <c r="AK26" s="4">
        <f t="shared" si="4"/>
        <v>22</v>
      </c>
      <c r="AL26" s="4">
        <f t="shared" si="4"/>
        <v>15</v>
      </c>
      <c r="AM26" s="4">
        <f t="shared" si="4"/>
        <v>7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36</v>
      </c>
      <c r="R27" s="17">
        <v>22</v>
      </c>
      <c r="S27" s="17">
        <v>14</v>
      </c>
      <c r="T27" s="17">
        <f t="shared" si="10"/>
        <v>13</v>
      </c>
      <c r="U27" s="17">
        <v>10</v>
      </c>
      <c r="V27" s="17">
        <v>3</v>
      </c>
      <c r="W27" s="15">
        <f t="shared" si="11"/>
        <v>56.521739130434788</v>
      </c>
      <c r="X27" s="15">
        <f t="shared" si="1"/>
        <v>83.333333333333329</v>
      </c>
      <c r="Y27" s="15">
        <f t="shared" si="1"/>
        <v>27.27272727272727</v>
      </c>
      <c r="Z27" s="17">
        <f t="shared" si="12"/>
        <v>9</v>
      </c>
      <c r="AA27" s="17">
        <v>7</v>
      </c>
      <c r="AB27" s="17">
        <v>2</v>
      </c>
      <c r="AC27" s="15">
        <f t="shared" si="13"/>
        <v>33.333333333333329</v>
      </c>
      <c r="AD27" s="15">
        <f t="shared" si="2"/>
        <v>46.666666666666657</v>
      </c>
      <c r="AE27" s="15">
        <f t="shared" si="2"/>
        <v>16.666666666666675</v>
      </c>
      <c r="AH27" s="4">
        <f t="shared" si="3"/>
        <v>23</v>
      </c>
      <c r="AI27" s="4">
        <f t="shared" si="3"/>
        <v>12</v>
      </c>
      <c r="AJ27" s="4">
        <f t="shared" si="3"/>
        <v>11</v>
      </c>
      <c r="AK27" s="4">
        <f t="shared" si="4"/>
        <v>27</v>
      </c>
      <c r="AL27" s="4">
        <f t="shared" si="4"/>
        <v>15</v>
      </c>
      <c r="AM27" s="4">
        <f t="shared" si="4"/>
        <v>12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35</v>
      </c>
      <c r="R28" s="17">
        <v>20</v>
      </c>
      <c r="S28" s="17">
        <v>15</v>
      </c>
      <c r="T28" s="17">
        <f t="shared" si="10"/>
        <v>16</v>
      </c>
      <c r="U28" s="17">
        <v>11</v>
      </c>
      <c r="V28" s="17">
        <v>5</v>
      </c>
      <c r="W28" s="15">
        <f t="shared" si="11"/>
        <v>84.210526315789465</v>
      </c>
      <c r="X28" s="15">
        <f t="shared" si="1"/>
        <v>122.22222222222223</v>
      </c>
      <c r="Y28" s="15">
        <f t="shared" si="1"/>
        <v>50</v>
      </c>
      <c r="Z28" s="17">
        <f t="shared" si="12"/>
        <v>4</v>
      </c>
      <c r="AA28" s="17">
        <v>7</v>
      </c>
      <c r="AB28" s="17">
        <v>-3</v>
      </c>
      <c r="AC28" s="15">
        <f t="shared" si="13"/>
        <v>12.903225806451623</v>
      </c>
      <c r="AD28" s="15">
        <f t="shared" si="2"/>
        <v>53.846153846153854</v>
      </c>
      <c r="AE28" s="15">
        <f t="shared" si="2"/>
        <v>-16.666666666666664</v>
      </c>
      <c r="AH28" s="4">
        <f t="shared" si="3"/>
        <v>19</v>
      </c>
      <c r="AI28" s="4">
        <f t="shared" si="3"/>
        <v>9</v>
      </c>
      <c r="AJ28" s="4">
        <f t="shared" si="3"/>
        <v>10</v>
      </c>
      <c r="AK28" s="4">
        <f t="shared" si="4"/>
        <v>31</v>
      </c>
      <c r="AL28" s="4">
        <f t="shared" si="4"/>
        <v>13</v>
      </c>
      <c r="AM28" s="4">
        <f t="shared" si="4"/>
        <v>18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10</v>
      </c>
      <c r="R29" s="17">
        <v>2</v>
      </c>
      <c r="S29" s="17">
        <v>8</v>
      </c>
      <c r="T29" s="17">
        <f t="shared" si="10"/>
        <v>-9</v>
      </c>
      <c r="U29" s="17">
        <v>1</v>
      </c>
      <c r="V29" s="17">
        <v>-10</v>
      </c>
      <c r="W29" s="15">
        <f t="shared" si="11"/>
        <v>-47.368421052631582</v>
      </c>
      <c r="X29" s="15">
        <f t="shared" si="1"/>
        <v>100</v>
      </c>
      <c r="Y29" s="15">
        <f t="shared" si="1"/>
        <v>-55.555555555555557</v>
      </c>
      <c r="Z29" s="17">
        <f t="shared" si="12"/>
        <v>-10</v>
      </c>
      <c r="AA29" s="17">
        <v>0</v>
      </c>
      <c r="AB29" s="17">
        <v>-10</v>
      </c>
      <c r="AC29" s="15">
        <f t="shared" si="13"/>
        <v>-50</v>
      </c>
      <c r="AD29" s="15">
        <f t="shared" si="2"/>
        <v>0</v>
      </c>
      <c r="AE29" s="15">
        <f t="shared" si="2"/>
        <v>-55.555555555555557</v>
      </c>
      <c r="AH29" s="4">
        <f t="shared" si="3"/>
        <v>19</v>
      </c>
      <c r="AI29" s="4">
        <f t="shared" si="3"/>
        <v>1</v>
      </c>
      <c r="AJ29" s="4">
        <f t="shared" si="3"/>
        <v>18</v>
      </c>
      <c r="AK29" s="4">
        <f t="shared" si="4"/>
        <v>20</v>
      </c>
      <c r="AL29" s="4">
        <f t="shared" si="4"/>
        <v>2</v>
      </c>
      <c r="AM29" s="4">
        <f t="shared" si="4"/>
        <v>18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6</v>
      </c>
      <c r="R30" s="17">
        <v>1</v>
      </c>
      <c r="S30" s="17">
        <v>5</v>
      </c>
      <c r="T30" s="17">
        <f t="shared" si="10"/>
        <v>2</v>
      </c>
      <c r="U30" s="17">
        <v>0</v>
      </c>
      <c r="V30" s="17">
        <v>2</v>
      </c>
      <c r="W30" s="15">
        <f t="shared" si="11"/>
        <v>50</v>
      </c>
      <c r="X30" s="15">
        <f t="shared" si="1"/>
        <v>0</v>
      </c>
      <c r="Y30" s="15">
        <f t="shared" si="1"/>
        <v>66.666666666666671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-14.28571428571429</v>
      </c>
      <c r="AD30" s="15">
        <f t="shared" si="2"/>
        <v>0</v>
      </c>
      <c r="AE30" s="15">
        <f t="shared" si="2"/>
        <v>-16.666666666666664</v>
      </c>
      <c r="AH30" s="4">
        <f t="shared" si="3"/>
        <v>4</v>
      </c>
      <c r="AI30" s="4">
        <f t="shared" si="3"/>
        <v>1</v>
      </c>
      <c r="AJ30" s="4">
        <f t="shared" si="3"/>
        <v>3</v>
      </c>
      <c r="AK30" s="4">
        <f t="shared" si="4"/>
        <v>7</v>
      </c>
      <c r="AL30" s="4">
        <f t="shared" si="4"/>
        <v>1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18</v>
      </c>
      <c r="R33" s="17">
        <f t="shared" si="19"/>
        <v>15</v>
      </c>
      <c r="S33" s="17">
        <f>SUM(S13:S22)</f>
        <v>3</v>
      </c>
      <c r="T33" s="17">
        <f t="shared" si="19"/>
        <v>7</v>
      </c>
      <c r="U33" s="17">
        <f t="shared" si="19"/>
        <v>7</v>
      </c>
      <c r="V33" s="17">
        <f t="shared" si="19"/>
        <v>0</v>
      </c>
      <c r="W33" s="15">
        <f t="shared" si="15"/>
        <v>63.636363636363647</v>
      </c>
      <c r="X33" s="15">
        <f t="shared" si="15"/>
        <v>87.5</v>
      </c>
      <c r="Y33" s="15">
        <f t="shared" si="15"/>
        <v>0</v>
      </c>
      <c r="Z33" s="17">
        <f t="shared" ref="Z33:AB33" si="20">SUM(Z13:Z22)</f>
        <v>14</v>
      </c>
      <c r="AA33" s="17">
        <f t="shared" si="20"/>
        <v>13</v>
      </c>
      <c r="AB33" s="17">
        <f t="shared" si="20"/>
        <v>1</v>
      </c>
      <c r="AC33" s="15">
        <f t="shared" si="17"/>
        <v>350</v>
      </c>
      <c r="AD33" s="15">
        <f t="shared" si="17"/>
        <v>650</v>
      </c>
      <c r="AE33" s="15">
        <f t="shared" si="17"/>
        <v>50</v>
      </c>
      <c r="AH33" s="4">
        <f t="shared" ref="AH33:AJ33" si="21">SUM(AH13:AH22)</f>
        <v>11</v>
      </c>
      <c r="AI33" s="4">
        <f t="shared" si="21"/>
        <v>8</v>
      </c>
      <c r="AJ33" s="4">
        <f t="shared" si="21"/>
        <v>3</v>
      </c>
      <c r="AK33" s="4">
        <f>SUM(AK13:AK22)</f>
        <v>4</v>
      </c>
      <c r="AL33" s="4">
        <f>SUM(AL13:AL22)</f>
        <v>2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125</v>
      </c>
      <c r="R34" s="17">
        <f t="shared" si="22"/>
        <v>74</v>
      </c>
      <c r="S34" s="17">
        <f t="shared" si="22"/>
        <v>51</v>
      </c>
      <c r="T34" s="17">
        <f t="shared" si="22"/>
        <v>10</v>
      </c>
      <c r="U34" s="17">
        <f t="shared" si="22"/>
        <v>16</v>
      </c>
      <c r="V34" s="17">
        <f t="shared" si="22"/>
        <v>-6</v>
      </c>
      <c r="W34" s="15">
        <f t="shared" si="15"/>
        <v>8.6956521739130377</v>
      </c>
      <c r="X34" s="15">
        <f t="shared" si="15"/>
        <v>27.586206896551737</v>
      </c>
      <c r="Y34" s="15">
        <f t="shared" si="15"/>
        <v>-10.526315789473683</v>
      </c>
      <c r="Z34" s="17">
        <f t="shared" ref="Z34:AB34" si="23">SUM(Z23:Z30)</f>
        <v>-12</v>
      </c>
      <c r="AA34" s="17">
        <f t="shared" si="23"/>
        <v>4</v>
      </c>
      <c r="AB34" s="17">
        <f t="shared" si="23"/>
        <v>-16</v>
      </c>
      <c r="AC34" s="15">
        <f t="shared" si="17"/>
        <v>-8.7591240875912408</v>
      </c>
      <c r="AD34" s="15">
        <f t="shared" si="17"/>
        <v>5.7142857142857162</v>
      </c>
      <c r="AE34" s="15">
        <f t="shared" si="17"/>
        <v>-23.880597014925375</v>
      </c>
      <c r="AH34" s="4">
        <f t="shared" ref="AH34:AJ34" si="24">SUM(AH23:AH30)</f>
        <v>115</v>
      </c>
      <c r="AI34" s="4">
        <f t="shared" si="24"/>
        <v>58</v>
      </c>
      <c r="AJ34" s="4">
        <f t="shared" si="24"/>
        <v>57</v>
      </c>
      <c r="AK34" s="4">
        <f>SUM(AK23:AK30)</f>
        <v>137</v>
      </c>
      <c r="AL34" s="4">
        <f>SUM(AL23:AL30)</f>
        <v>70</v>
      </c>
      <c r="AM34" s="4">
        <f>SUM(AM23:AM30)</f>
        <v>67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112</v>
      </c>
      <c r="R35" s="17">
        <f t="shared" si="25"/>
        <v>63</v>
      </c>
      <c r="S35" s="17">
        <f t="shared" si="25"/>
        <v>49</v>
      </c>
      <c r="T35" s="17">
        <f t="shared" si="25"/>
        <v>14</v>
      </c>
      <c r="U35" s="17">
        <f t="shared" si="25"/>
        <v>18</v>
      </c>
      <c r="V35" s="17">
        <f t="shared" si="25"/>
        <v>-4</v>
      </c>
      <c r="W35" s="15">
        <f t="shared" si="15"/>
        <v>14.285714285714279</v>
      </c>
      <c r="X35" s="15">
        <f t="shared" si="15"/>
        <v>39.999999999999993</v>
      </c>
      <c r="Y35" s="15">
        <f t="shared" si="15"/>
        <v>-7.547169811320753</v>
      </c>
      <c r="Z35" s="17">
        <f t="shared" ref="Z35:AB35" si="26">SUM(Z25:Z30)</f>
        <v>-9</v>
      </c>
      <c r="AA35" s="17">
        <f t="shared" si="26"/>
        <v>4</v>
      </c>
      <c r="AB35" s="17">
        <f t="shared" si="26"/>
        <v>-13</v>
      </c>
      <c r="AC35" s="15">
        <f t="shared" si="17"/>
        <v>-7.4380165289256173</v>
      </c>
      <c r="AD35" s="15">
        <f t="shared" si="17"/>
        <v>6.7796610169491567</v>
      </c>
      <c r="AE35" s="15">
        <f t="shared" si="17"/>
        <v>-20.967741935483875</v>
      </c>
      <c r="AH35" s="4">
        <f t="shared" ref="AH35:AJ35" si="27">SUM(AH25:AH30)</f>
        <v>98</v>
      </c>
      <c r="AI35" s="4">
        <f t="shared" si="27"/>
        <v>45</v>
      </c>
      <c r="AJ35" s="4">
        <f t="shared" si="27"/>
        <v>53</v>
      </c>
      <c r="AK35" s="4">
        <f>SUM(AK25:AK30)</f>
        <v>121</v>
      </c>
      <c r="AL35" s="4">
        <f>SUM(AL25:AL30)</f>
        <v>59</v>
      </c>
      <c r="AM35" s="4">
        <f>SUM(AM25:AM30)</f>
        <v>62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87</v>
      </c>
      <c r="R36" s="17">
        <f t="shared" si="28"/>
        <v>45</v>
      </c>
      <c r="S36" s="17">
        <f t="shared" si="28"/>
        <v>42</v>
      </c>
      <c r="T36" s="17">
        <f t="shared" si="28"/>
        <v>22</v>
      </c>
      <c r="U36" s="17">
        <f t="shared" si="28"/>
        <v>22</v>
      </c>
      <c r="V36" s="17">
        <f t="shared" si="28"/>
        <v>0</v>
      </c>
      <c r="W36" s="15">
        <f t="shared" si="15"/>
        <v>33.84615384615384</v>
      </c>
      <c r="X36" s="15">
        <f t="shared" si="15"/>
        <v>95.652173913043484</v>
      </c>
      <c r="Y36" s="15">
        <f t="shared" si="15"/>
        <v>0</v>
      </c>
      <c r="Z36" s="17">
        <f t="shared" ref="Z36:AB36" si="29">SUM(Z27:Z30)</f>
        <v>2</v>
      </c>
      <c r="AA36" s="17">
        <f t="shared" si="29"/>
        <v>14</v>
      </c>
      <c r="AB36" s="17">
        <f t="shared" si="29"/>
        <v>-12</v>
      </c>
      <c r="AC36" s="15">
        <f t="shared" si="17"/>
        <v>2.3529411764705799</v>
      </c>
      <c r="AD36" s="15">
        <f t="shared" si="17"/>
        <v>45.161290322580648</v>
      </c>
      <c r="AE36" s="15">
        <f t="shared" si="17"/>
        <v>-22.222222222222221</v>
      </c>
      <c r="AH36" s="4">
        <f t="shared" ref="AH36:AJ36" si="30">SUM(AH27:AH30)</f>
        <v>65</v>
      </c>
      <c r="AI36" s="4">
        <f t="shared" si="30"/>
        <v>23</v>
      </c>
      <c r="AJ36" s="4">
        <f t="shared" si="30"/>
        <v>42</v>
      </c>
      <c r="AK36" s="4">
        <f>SUM(AK27:AK30)</f>
        <v>85</v>
      </c>
      <c r="AL36" s="4">
        <f>SUM(AL27:AL30)</f>
        <v>31</v>
      </c>
      <c r="AM36" s="4">
        <f>SUM(AM27:AM30)</f>
        <v>54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-6.25</v>
      </c>
      <c r="U38" s="12">
        <f t="shared" ref="U38:V38" si="32">U32/U9*100</f>
        <v>-4.5454545454545459</v>
      </c>
      <c r="V38" s="12">
        <f t="shared" si="32"/>
        <v>0</v>
      </c>
      <c r="W38" s="12">
        <f>Q38-AH38</f>
        <v>-0.78740157480314954</v>
      </c>
      <c r="X38" s="12">
        <f t="shared" ref="X38:Y42" si="33">R38-AI38</f>
        <v>-1.4925373134328357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0.78740157480314954</v>
      </c>
      <c r="AI38" s="12">
        <f t="shared" si="36"/>
        <v>1.4925373134328357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12.587412587412588</v>
      </c>
      <c r="R39" s="12">
        <f>R33/R9*100</f>
        <v>16.853932584269664</v>
      </c>
      <c r="S39" s="13">
        <f t="shared" si="37"/>
        <v>5.5555555555555554</v>
      </c>
      <c r="T39" s="12">
        <f>T33/T9*100</f>
        <v>43.75</v>
      </c>
      <c r="U39" s="12">
        <f t="shared" ref="U39:V39" si="38">U33/U9*100</f>
        <v>31.818181818181817</v>
      </c>
      <c r="V39" s="12">
        <f t="shared" si="38"/>
        <v>0</v>
      </c>
      <c r="W39" s="12">
        <f>Q39-AH39</f>
        <v>3.9259952645779421</v>
      </c>
      <c r="X39" s="12">
        <f t="shared" si="33"/>
        <v>4.9136340768069786</v>
      </c>
      <c r="Y39" s="12">
        <f>S39-AJ39</f>
        <v>0.55555555555555536</v>
      </c>
      <c r="Z39" s="12">
        <f t="shared" si="37"/>
        <v>700</v>
      </c>
      <c r="AA39" s="12">
        <f t="shared" si="37"/>
        <v>76.470588235294116</v>
      </c>
      <c r="AB39" s="12">
        <f t="shared" si="37"/>
        <v>-6.666666666666667</v>
      </c>
      <c r="AC39" s="12">
        <f>Q39-AK39</f>
        <v>9.7505331547884744</v>
      </c>
      <c r="AD39" s="12">
        <f t="shared" si="35"/>
        <v>14.076154806491886</v>
      </c>
      <c r="AE39" s="12">
        <f t="shared" si="35"/>
        <v>2.6570048309178742</v>
      </c>
      <c r="AH39" s="12">
        <f t="shared" ref="AH39:AJ39" si="39">AH33/AH9*100</f>
        <v>8.6614173228346463</v>
      </c>
      <c r="AI39" s="12">
        <f t="shared" si="39"/>
        <v>11.940298507462686</v>
      </c>
      <c r="AJ39" s="12">
        <f t="shared" si="39"/>
        <v>5</v>
      </c>
      <c r="AK39" s="12">
        <f>AK33/AK9*100</f>
        <v>2.8368794326241136</v>
      </c>
      <c r="AL39" s="12">
        <f>AL33/AL9*100</f>
        <v>2.7777777777777777</v>
      </c>
      <c r="AM39" s="12">
        <f>AM33/AM9*100</f>
        <v>2.8985507246376812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87.412587412587413</v>
      </c>
      <c r="R40" s="12">
        <f t="shared" si="40"/>
        <v>83.146067415730343</v>
      </c>
      <c r="S40" s="12">
        <f t="shared" si="40"/>
        <v>94.444444444444443</v>
      </c>
      <c r="T40" s="12">
        <f>T34/T9*100</f>
        <v>62.5</v>
      </c>
      <c r="U40" s="12">
        <f t="shared" ref="U40:V40" si="41">U34/U9*100</f>
        <v>72.727272727272734</v>
      </c>
      <c r="V40" s="12">
        <f t="shared" si="41"/>
        <v>100</v>
      </c>
      <c r="W40" s="12">
        <f t="shared" ref="W40:W42" si="42">Q40-AH40</f>
        <v>-3.1385936897747797</v>
      </c>
      <c r="X40" s="12">
        <f t="shared" si="33"/>
        <v>-3.4210967633741234</v>
      </c>
      <c r="Y40" s="12">
        <f>S40-AJ40</f>
        <v>-0.55555555555555713</v>
      </c>
      <c r="Z40" s="12">
        <f>Z34/Z9*100</f>
        <v>-600</v>
      </c>
      <c r="AA40" s="12">
        <f t="shared" ref="AA40:AB40" si="43">AA34/AA9*100</f>
        <v>23.52941176470588</v>
      </c>
      <c r="AB40" s="12">
        <f t="shared" si="43"/>
        <v>106.66666666666667</v>
      </c>
      <c r="AC40" s="12">
        <f t="shared" ref="AC40:AC42" si="44">Q40-AK40</f>
        <v>-9.7505331547884708</v>
      </c>
      <c r="AD40" s="12">
        <f t="shared" si="35"/>
        <v>-14.076154806491871</v>
      </c>
      <c r="AE40" s="12">
        <f t="shared" si="35"/>
        <v>-2.6570048309178702</v>
      </c>
      <c r="AH40" s="12">
        <f t="shared" ref="AH40:AJ40" si="45">AH34/AH9*100</f>
        <v>90.551181102362193</v>
      </c>
      <c r="AI40" s="12">
        <f t="shared" si="45"/>
        <v>86.567164179104466</v>
      </c>
      <c r="AJ40" s="12">
        <f t="shared" si="45"/>
        <v>95</v>
      </c>
      <c r="AK40" s="12">
        <f>AK34/AK9*100</f>
        <v>97.163120567375884</v>
      </c>
      <c r="AL40" s="12">
        <f>AL34/AL9*100</f>
        <v>97.222222222222214</v>
      </c>
      <c r="AM40" s="12">
        <f>AM34/AM9*100</f>
        <v>97.101449275362313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78.32167832167832</v>
      </c>
      <c r="R41" s="12">
        <f t="shared" si="46"/>
        <v>70.786516853932582</v>
      </c>
      <c r="S41" s="12">
        <f t="shared" si="46"/>
        <v>90.740740740740748</v>
      </c>
      <c r="T41" s="12">
        <f>T35/T9*100</f>
        <v>87.5</v>
      </c>
      <c r="U41" s="12">
        <f t="shared" ref="U41:V41" si="47">U35/U9*100</f>
        <v>81.818181818181827</v>
      </c>
      <c r="V41" s="12">
        <f t="shared" si="47"/>
        <v>66.666666666666657</v>
      </c>
      <c r="W41" s="12">
        <f t="shared" si="42"/>
        <v>1.1563239909696676</v>
      </c>
      <c r="X41" s="12">
        <f t="shared" si="33"/>
        <v>3.6223377494549709</v>
      </c>
      <c r="Y41" s="12">
        <f>S41-AJ41</f>
        <v>2.407407407407419</v>
      </c>
      <c r="Z41" s="12">
        <f>Z35/Z9*100</f>
        <v>-450</v>
      </c>
      <c r="AA41" s="12">
        <f t="shared" ref="AA41:AB41" si="48">AA35/AA9*100</f>
        <v>23.52941176470588</v>
      </c>
      <c r="AB41" s="12">
        <f t="shared" si="48"/>
        <v>86.666666666666671</v>
      </c>
      <c r="AC41" s="12">
        <f t="shared" si="44"/>
        <v>-7.4939245152011154</v>
      </c>
      <c r="AD41" s="12">
        <f>R41-AL41</f>
        <v>-11.157927590511861</v>
      </c>
      <c r="AE41" s="12">
        <f t="shared" si="35"/>
        <v>0.88566827697263761</v>
      </c>
      <c r="AH41" s="12">
        <f>AH35/AH9*100</f>
        <v>77.165354330708652</v>
      </c>
      <c r="AI41" s="12">
        <f>AI35/AI9*100</f>
        <v>67.164179104477611</v>
      </c>
      <c r="AJ41" s="12">
        <f>AJ35/AJ9*100</f>
        <v>88.333333333333329</v>
      </c>
      <c r="AK41" s="12">
        <f t="shared" ref="AK41:AM41" si="49">AK35/AK9*100</f>
        <v>85.815602836879435</v>
      </c>
      <c r="AL41" s="12">
        <f t="shared" si="49"/>
        <v>81.944444444444443</v>
      </c>
      <c r="AM41" s="12">
        <f t="shared" si="49"/>
        <v>89.85507246376811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60.839160839160847</v>
      </c>
      <c r="R42" s="12">
        <f t="shared" si="50"/>
        <v>50.561797752808992</v>
      </c>
      <c r="S42" s="12">
        <f t="shared" si="50"/>
        <v>77.777777777777786</v>
      </c>
      <c r="T42" s="12">
        <f t="shared" si="50"/>
        <v>137.5</v>
      </c>
      <c r="U42" s="12">
        <f t="shared" si="50"/>
        <v>100</v>
      </c>
      <c r="V42" s="12">
        <f t="shared" si="50"/>
        <v>0</v>
      </c>
      <c r="W42" s="12">
        <f t="shared" si="42"/>
        <v>9.6580584769561213</v>
      </c>
      <c r="X42" s="12">
        <f t="shared" si="33"/>
        <v>16.23343954385377</v>
      </c>
      <c r="Y42" s="12">
        <f>S42-AJ42</f>
        <v>7.7777777777777857</v>
      </c>
      <c r="Z42" s="12">
        <f t="shared" si="50"/>
        <v>100</v>
      </c>
      <c r="AA42" s="12">
        <f t="shared" si="50"/>
        <v>82.35294117647058</v>
      </c>
      <c r="AB42" s="12">
        <f t="shared" si="50"/>
        <v>80</v>
      </c>
      <c r="AC42" s="12">
        <f t="shared" si="44"/>
        <v>0.55547289589843984</v>
      </c>
      <c r="AD42" s="12">
        <f>R42-AL42</f>
        <v>7.5062421972534352</v>
      </c>
      <c r="AE42" s="12">
        <f t="shared" si="35"/>
        <v>-0.48309178743960501</v>
      </c>
      <c r="AH42" s="12">
        <f t="shared" ref="AH42:AJ42" si="51">AH36/AH9*100</f>
        <v>51.181102362204726</v>
      </c>
      <c r="AI42" s="12">
        <f t="shared" si="51"/>
        <v>34.328358208955223</v>
      </c>
      <c r="AJ42" s="12">
        <f t="shared" si="51"/>
        <v>70</v>
      </c>
      <c r="AK42" s="12">
        <f>AK36/AK9*100</f>
        <v>60.283687943262407</v>
      </c>
      <c r="AL42" s="12">
        <f>AL36/AL9*100</f>
        <v>43.055555555555557</v>
      </c>
      <c r="AM42" s="12">
        <f>AM36/AM9*100</f>
        <v>78.260869565217391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13</v>
      </c>
      <c r="D9" s="17">
        <f>SUM(D10:D30)</f>
        <v>3</v>
      </c>
      <c r="E9" s="17">
        <f>F9+G9</f>
        <v>0</v>
      </c>
      <c r="F9" s="17">
        <f>SUM(F10:F30)</f>
        <v>3</v>
      </c>
      <c r="G9" s="17">
        <f>SUM(G10:G30)</f>
        <v>-3</v>
      </c>
      <c r="H9" s="15">
        <f>IF(B9=E9,0,(1-(B9/(B9-E9)))*-100)</f>
        <v>0</v>
      </c>
      <c r="I9" s="15">
        <f>IF(C9=F9,0,(1-(C9/(C9-F9)))*-100)</f>
        <v>30.000000000000004</v>
      </c>
      <c r="J9" s="15">
        <f>IF(D9=G9,0,(1-(D9/(D9-G9)))*-100)</f>
        <v>-50</v>
      </c>
      <c r="K9" s="17">
        <f>L9+M9</f>
        <v>3</v>
      </c>
      <c r="L9" s="17">
        <f>SUM(L10:L30)</f>
        <v>4</v>
      </c>
      <c r="M9" s="17">
        <f>SUM(M10:M30)</f>
        <v>-1</v>
      </c>
      <c r="N9" s="15">
        <f>IF(B9=K9,0,(1-(B9/(B9-K9)))*-100)</f>
        <v>23.076923076923084</v>
      </c>
      <c r="O9" s="15">
        <f t="shared" ref="O9:P10" si="0">IF(C9=L9,0,(1-(C9/(C9-L9)))*-100)</f>
        <v>44.444444444444443</v>
      </c>
      <c r="P9" s="15">
        <f>IF(D9=M9,0,(1-(D9/(D9-M9)))*-100)</f>
        <v>-25</v>
      </c>
      <c r="Q9" s="17">
        <f>R9+S9</f>
        <v>53</v>
      </c>
      <c r="R9" s="17">
        <f>SUM(R10:R30)</f>
        <v>25</v>
      </c>
      <c r="S9" s="17">
        <f>SUM(S10:S30)</f>
        <v>28</v>
      </c>
      <c r="T9" s="17">
        <f>U9+V9</f>
        <v>-12</v>
      </c>
      <c r="U9" s="17">
        <f>SUM(U10:U30)</f>
        <v>-11</v>
      </c>
      <c r="V9" s="17">
        <f>SUM(V10:V30)</f>
        <v>-1</v>
      </c>
      <c r="W9" s="15">
        <f>IF(Q9=T9,IF(Q9&gt;0,"皆増",0),(1-(Q9/(Q9-T9)))*-100)</f>
        <v>-18.461538461538463</v>
      </c>
      <c r="X9" s="15">
        <f t="shared" ref="X9:Y30" si="1">IF(R9=U9,IF(R9&gt;0,"皆増",0),(1-(R9/(R9-U9)))*-100)</f>
        <v>-30.555555555555557</v>
      </c>
      <c r="Y9" s="15">
        <f t="shared" si="1"/>
        <v>-3.4482758620689613</v>
      </c>
      <c r="Z9" s="17">
        <f>AA9+AB9</f>
        <v>0</v>
      </c>
      <c r="AA9" s="17">
        <f>SUM(AA10:AA30)</f>
        <v>-6</v>
      </c>
      <c r="AB9" s="17">
        <f>SUM(AB10:AB30)</f>
        <v>6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-19.354838709677423</v>
      </c>
      <c r="AE9" s="15">
        <f t="shared" si="2"/>
        <v>27.27272727272727</v>
      </c>
      <c r="AH9" s="4">
        <f t="shared" ref="AH9:AJ30" si="3">Q9-T9</f>
        <v>65</v>
      </c>
      <c r="AI9" s="4">
        <f t="shared" si="3"/>
        <v>36</v>
      </c>
      <c r="AJ9" s="4">
        <f t="shared" si="3"/>
        <v>29</v>
      </c>
      <c r="AK9" s="4">
        <f t="shared" ref="AK9:AM30" si="4">Q9-Z9</f>
        <v>53</v>
      </c>
      <c r="AL9" s="4">
        <f t="shared" si="4"/>
        <v>31</v>
      </c>
      <c r="AM9" s="4">
        <f t="shared" si="4"/>
        <v>22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13</v>
      </c>
      <c r="D10" s="17">
        <v>3</v>
      </c>
      <c r="E10" s="17">
        <f t="shared" ref="E10" si="6">F10+G10</f>
        <v>0</v>
      </c>
      <c r="F10" s="17">
        <v>3</v>
      </c>
      <c r="G10" s="17">
        <v>-3</v>
      </c>
      <c r="H10" s="15">
        <f>IF(B10=E10,0,(1-(B10/(B10-E10)))*-100)</f>
        <v>0</v>
      </c>
      <c r="I10" s="15">
        <f t="shared" ref="I10" si="7">IF(C10=F10,0,(1-(C10/(C10-F10)))*-100)</f>
        <v>30.000000000000004</v>
      </c>
      <c r="J10" s="15">
        <f>IF(D10=G10,0,(1-(D10/(D10-G10)))*-100)</f>
        <v>-50</v>
      </c>
      <c r="K10" s="17">
        <f t="shared" ref="K10" si="8">L10+M10</f>
        <v>3</v>
      </c>
      <c r="L10" s="17">
        <v>4</v>
      </c>
      <c r="M10" s="17">
        <v>-1</v>
      </c>
      <c r="N10" s="15">
        <f>IF(B10=K10,0,(1-(B10/(B10-K10)))*-100)</f>
        <v>23.076923076923084</v>
      </c>
      <c r="O10" s="15">
        <f t="shared" si="0"/>
        <v>44.444444444444443</v>
      </c>
      <c r="P10" s="15">
        <f t="shared" si="0"/>
        <v>-25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0</v>
      </c>
      <c r="S16" s="17">
        <v>1</v>
      </c>
      <c r="T16" s="17">
        <f t="shared" si="10"/>
        <v>1</v>
      </c>
      <c r="U16" s="17">
        <v>0</v>
      </c>
      <c r="V16" s="17">
        <v>1</v>
      </c>
      <c r="W16" s="15" t="str">
        <f t="shared" si="11"/>
        <v>皆増</v>
      </c>
      <c r="X16" s="15">
        <f t="shared" si="1"/>
        <v>0</v>
      </c>
      <c r="Y16" s="15" t="str">
        <f t="shared" si="1"/>
        <v>皆増</v>
      </c>
      <c r="Z16" s="17">
        <f t="shared" si="12"/>
        <v>1</v>
      </c>
      <c r="AA16" s="17">
        <v>0</v>
      </c>
      <c r="AB16" s="17">
        <v>1</v>
      </c>
      <c r="AC16" s="15" t="str">
        <f t="shared" si="13"/>
        <v>皆増</v>
      </c>
      <c r="AD16" s="15">
        <f t="shared" si="2"/>
        <v>0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-2</v>
      </c>
      <c r="U18" s="17">
        <v>-2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2</v>
      </c>
      <c r="AI18" s="4">
        <f t="shared" si="3"/>
        <v>2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-1</v>
      </c>
      <c r="U22" s="17">
        <v>-2</v>
      </c>
      <c r="V22" s="17">
        <v>1</v>
      </c>
      <c r="W22" s="15">
        <f t="shared" si="11"/>
        <v>-50</v>
      </c>
      <c r="X22" s="15">
        <f t="shared" si="1"/>
        <v>-100</v>
      </c>
      <c r="Y22" s="15" t="str">
        <f t="shared" si="1"/>
        <v>皆増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-50</v>
      </c>
      <c r="AD22" s="15">
        <f t="shared" si="2"/>
        <v>-100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2</v>
      </c>
      <c r="S23" s="17">
        <v>1</v>
      </c>
      <c r="T23" s="17">
        <f t="shared" si="10"/>
        <v>1</v>
      </c>
      <c r="U23" s="17">
        <v>1</v>
      </c>
      <c r="V23" s="17">
        <v>0</v>
      </c>
      <c r="W23" s="15">
        <f t="shared" si="11"/>
        <v>50</v>
      </c>
      <c r="X23" s="15">
        <f t="shared" si="1"/>
        <v>100</v>
      </c>
      <c r="Y23" s="15">
        <f t="shared" si="1"/>
        <v>0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-33.333333333333336</v>
      </c>
      <c r="AE23" s="15" t="str">
        <f t="shared" si="2"/>
        <v>皆増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3</v>
      </c>
      <c r="AL23" s="4">
        <f t="shared" si="4"/>
        <v>3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6</v>
      </c>
      <c r="R24" s="17">
        <v>5</v>
      </c>
      <c r="S24" s="17">
        <v>1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3</v>
      </c>
      <c r="AA24" s="17">
        <v>3</v>
      </c>
      <c r="AB24" s="17">
        <v>0</v>
      </c>
      <c r="AC24" s="15">
        <f t="shared" si="13"/>
        <v>100</v>
      </c>
      <c r="AD24" s="15">
        <f t="shared" si="2"/>
        <v>150</v>
      </c>
      <c r="AE24" s="15">
        <f t="shared" si="2"/>
        <v>0</v>
      </c>
      <c r="AH24" s="4">
        <f t="shared" si="3"/>
        <v>6</v>
      </c>
      <c r="AI24" s="4">
        <f t="shared" si="3"/>
        <v>5</v>
      </c>
      <c r="AJ24" s="4">
        <f t="shared" si="3"/>
        <v>1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-4</v>
      </c>
      <c r="U25" s="17">
        <v>-4</v>
      </c>
      <c r="V25" s="17">
        <v>0</v>
      </c>
      <c r="W25" s="15">
        <f t="shared" si="11"/>
        <v>-57.142857142857139</v>
      </c>
      <c r="X25" s="15">
        <f t="shared" si="1"/>
        <v>-57.142857142857139</v>
      </c>
      <c r="Y25" s="15">
        <f t="shared" si="1"/>
        <v>0</v>
      </c>
      <c r="Z25" s="17">
        <f t="shared" si="12"/>
        <v>-3</v>
      </c>
      <c r="AA25" s="17">
        <v>-2</v>
      </c>
      <c r="AB25" s="17">
        <v>-1</v>
      </c>
      <c r="AC25" s="15">
        <f t="shared" si="13"/>
        <v>-50</v>
      </c>
      <c r="AD25" s="15">
        <f t="shared" si="2"/>
        <v>-40</v>
      </c>
      <c r="AE25" s="15">
        <f t="shared" si="2"/>
        <v>-100</v>
      </c>
      <c r="AH25" s="4">
        <f t="shared" si="3"/>
        <v>7</v>
      </c>
      <c r="AI25" s="4">
        <f t="shared" si="3"/>
        <v>7</v>
      </c>
      <c r="AJ25" s="4">
        <f t="shared" si="3"/>
        <v>0</v>
      </c>
      <c r="AK25" s="4">
        <f t="shared" si="4"/>
        <v>6</v>
      </c>
      <c r="AL25" s="4">
        <f t="shared" si="4"/>
        <v>5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6</v>
      </c>
      <c r="R26" s="17">
        <v>4</v>
      </c>
      <c r="S26" s="17">
        <v>2</v>
      </c>
      <c r="T26" s="17">
        <f t="shared" si="10"/>
        <v>-3</v>
      </c>
      <c r="U26" s="17">
        <v>-1</v>
      </c>
      <c r="V26" s="17">
        <v>-2</v>
      </c>
      <c r="W26" s="15">
        <f t="shared" si="11"/>
        <v>-33.333333333333336</v>
      </c>
      <c r="X26" s="15">
        <f t="shared" si="1"/>
        <v>-19.999999999999996</v>
      </c>
      <c r="Y26" s="15">
        <f t="shared" si="1"/>
        <v>-50</v>
      </c>
      <c r="Z26" s="17">
        <f t="shared" si="12"/>
        <v>1</v>
      </c>
      <c r="AA26" s="17">
        <v>0</v>
      </c>
      <c r="AB26" s="17">
        <v>1</v>
      </c>
      <c r="AC26" s="15">
        <f t="shared" si="13"/>
        <v>19.999999999999996</v>
      </c>
      <c r="AD26" s="15">
        <f t="shared" si="2"/>
        <v>0</v>
      </c>
      <c r="AE26" s="15">
        <f t="shared" si="2"/>
        <v>100</v>
      </c>
      <c r="AH26" s="4">
        <f t="shared" si="3"/>
        <v>9</v>
      </c>
      <c r="AI26" s="4">
        <f t="shared" si="3"/>
        <v>5</v>
      </c>
      <c r="AJ26" s="4">
        <f t="shared" si="3"/>
        <v>4</v>
      </c>
      <c r="AK26" s="4">
        <f t="shared" si="4"/>
        <v>5</v>
      </c>
      <c r="AL26" s="4">
        <f t="shared" si="4"/>
        <v>4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14</v>
      </c>
      <c r="R27" s="17">
        <v>7</v>
      </c>
      <c r="S27" s="17">
        <v>7</v>
      </c>
      <c r="T27" s="17">
        <f t="shared" si="10"/>
        <v>6</v>
      </c>
      <c r="U27" s="17">
        <v>4</v>
      </c>
      <c r="V27" s="17">
        <v>2</v>
      </c>
      <c r="W27" s="15">
        <f t="shared" si="11"/>
        <v>75</v>
      </c>
      <c r="X27" s="15">
        <f t="shared" si="1"/>
        <v>133.33333333333334</v>
      </c>
      <c r="Y27" s="15">
        <f t="shared" si="1"/>
        <v>39.999999999999993</v>
      </c>
      <c r="Z27" s="17">
        <f t="shared" si="12"/>
        <v>4</v>
      </c>
      <c r="AA27" s="17">
        <v>1</v>
      </c>
      <c r="AB27" s="17">
        <v>3</v>
      </c>
      <c r="AC27" s="15">
        <f t="shared" si="13"/>
        <v>39.999999999999993</v>
      </c>
      <c r="AD27" s="15">
        <f t="shared" si="2"/>
        <v>16.666666666666675</v>
      </c>
      <c r="AE27" s="15">
        <f t="shared" si="2"/>
        <v>75</v>
      </c>
      <c r="AH27" s="4">
        <f t="shared" si="3"/>
        <v>8</v>
      </c>
      <c r="AI27" s="4">
        <f t="shared" si="3"/>
        <v>3</v>
      </c>
      <c r="AJ27" s="4">
        <f t="shared" si="3"/>
        <v>5</v>
      </c>
      <c r="AK27" s="4">
        <f t="shared" si="4"/>
        <v>10</v>
      </c>
      <c r="AL27" s="4">
        <f t="shared" si="4"/>
        <v>6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10</v>
      </c>
      <c r="R28" s="17">
        <v>4</v>
      </c>
      <c r="S28" s="17">
        <v>6</v>
      </c>
      <c r="T28" s="17">
        <f t="shared" si="10"/>
        <v>-7</v>
      </c>
      <c r="U28" s="17">
        <v>-5</v>
      </c>
      <c r="V28" s="17">
        <v>-2</v>
      </c>
      <c r="W28" s="15">
        <f t="shared" si="11"/>
        <v>-41.17647058823529</v>
      </c>
      <c r="X28" s="15">
        <f t="shared" si="1"/>
        <v>-55.555555555555557</v>
      </c>
      <c r="Y28" s="15">
        <f t="shared" si="1"/>
        <v>-25</v>
      </c>
      <c r="Z28" s="17">
        <f t="shared" si="12"/>
        <v>-5</v>
      </c>
      <c r="AA28" s="17">
        <v>-3</v>
      </c>
      <c r="AB28" s="17">
        <v>-2</v>
      </c>
      <c r="AC28" s="15">
        <f t="shared" si="13"/>
        <v>-33.333333333333336</v>
      </c>
      <c r="AD28" s="15">
        <f t="shared" si="2"/>
        <v>-42.857142857142861</v>
      </c>
      <c r="AE28" s="15">
        <f t="shared" si="2"/>
        <v>-25</v>
      </c>
      <c r="AH28" s="4">
        <f t="shared" si="3"/>
        <v>17</v>
      </c>
      <c r="AI28" s="4">
        <f t="shared" si="3"/>
        <v>9</v>
      </c>
      <c r="AJ28" s="4">
        <f t="shared" si="3"/>
        <v>8</v>
      </c>
      <c r="AK28" s="4">
        <f t="shared" si="4"/>
        <v>15</v>
      </c>
      <c r="AL28" s="4">
        <f t="shared" si="4"/>
        <v>7</v>
      </c>
      <c r="AM28" s="4">
        <f t="shared" si="4"/>
        <v>8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0</v>
      </c>
      <c r="S29" s="17">
        <v>6</v>
      </c>
      <c r="T29" s="17">
        <f t="shared" si="10"/>
        <v>-2</v>
      </c>
      <c r="U29" s="17">
        <v>-1</v>
      </c>
      <c r="V29" s="17">
        <v>-1</v>
      </c>
      <c r="W29" s="15">
        <f t="shared" si="11"/>
        <v>-25</v>
      </c>
      <c r="X29" s="15">
        <f t="shared" si="1"/>
        <v>-100</v>
      </c>
      <c r="Y29" s="15">
        <f t="shared" si="1"/>
        <v>-14.28571428571429</v>
      </c>
      <c r="Z29" s="17">
        <f t="shared" si="12"/>
        <v>1</v>
      </c>
      <c r="AA29" s="17">
        <v>-1</v>
      </c>
      <c r="AB29" s="17">
        <v>2</v>
      </c>
      <c r="AC29" s="15">
        <f t="shared" si="13"/>
        <v>19.999999999999996</v>
      </c>
      <c r="AD29" s="15">
        <f t="shared" si="2"/>
        <v>-100</v>
      </c>
      <c r="AE29" s="15">
        <f t="shared" si="2"/>
        <v>50</v>
      </c>
      <c r="AH29" s="4">
        <f t="shared" si="3"/>
        <v>8</v>
      </c>
      <c r="AI29" s="4">
        <f t="shared" si="3"/>
        <v>1</v>
      </c>
      <c r="AJ29" s="4">
        <f t="shared" si="3"/>
        <v>7</v>
      </c>
      <c r="AK29" s="4">
        <f t="shared" si="4"/>
        <v>5</v>
      </c>
      <c r="AL29" s="4">
        <f t="shared" si="4"/>
        <v>1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0</v>
      </c>
      <c r="S30" s="17">
        <v>3</v>
      </c>
      <c r="T30" s="17">
        <f t="shared" si="10"/>
        <v>1</v>
      </c>
      <c r="U30" s="17">
        <v>0</v>
      </c>
      <c r="V30" s="17">
        <v>1</v>
      </c>
      <c r="W30" s="15">
        <f t="shared" si="11"/>
        <v>50</v>
      </c>
      <c r="X30" s="15">
        <f t="shared" si="1"/>
        <v>0</v>
      </c>
      <c r="Y30" s="15">
        <f t="shared" si="1"/>
        <v>50</v>
      </c>
      <c r="Z30" s="17">
        <f t="shared" si="12"/>
        <v>1</v>
      </c>
      <c r="AA30" s="17">
        <v>-1</v>
      </c>
      <c r="AB30" s="17">
        <v>2</v>
      </c>
      <c r="AC30" s="15">
        <f t="shared" si="13"/>
        <v>50</v>
      </c>
      <c r="AD30" s="15">
        <f t="shared" si="2"/>
        <v>-100</v>
      </c>
      <c r="AE30" s="15">
        <f t="shared" si="2"/>
        <v>200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0</v>
      </c>
      <c r="S33" s="17">
        <f>SUM(S13:S22)</f>
        <v>2</v>
      </c>
      <c r="T33" s="17">
        <f t="shared" si="19"/>
        <v>-4</v>
      </c>
      <c r="U33" s="17">
        <f t="shared" si="19"/>
        <v>-5</v>
      </c>
      <c r="V33" s="17">
        <f t="shared" si="19"/>
        <v>1</v>
      </c>
      <c r="W33" s="15">
        <f t="shared" si="15"/>
        <v>-66.666666666666671</v>
      </c>
      <c r="X33" s="15">
        <f t="shared" si="15"/>
        <v>-100</v>
      </c>
      <c r="Y33" s="15">
        <f t="shared" si="15"/>
        <v>100</v>
      </c>
      <c r="Z33" s="17">
        <f t="shared" ref="Z33:AB33" si="20">SUM(Z13:Z22)</f>
        <v>-2</v>
      </c>
      <c r="AA33" s="17">
        <f t="shared" si="20"/>
        <v>-2</v>
      </c>
      <c r="AB33" s="17">
        <f t="shared" si="20"/>
        <v>0</v>
      </c>
      <c r="AC33" s="15">
        <f t="shared" si="17"/>
        <v>-50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6</v>
      </c>
      <c r="AI33" s="4">
        <f t="shared" si="21"/>
        <v>5</v>
      </c>
      <c r="AJ33" s="4">
        <f t="shared" si="21"/>
        <v>1</v>
      </c>
      <c r="AK33" s="4">
        <f>SUM(AK13:AK22)</f>
        <v>4</v>
      </c>
      <c r="AL33" s="4">
        <f>SUM(AL13:AL22)</f>
        <v>2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51</v>
      </c>
      <c r="R34" s="17">
        <f t="shared" si="22"/>
        <v>25</v>
      </c>
      <c r="S34" s="17">
        <f t="shared" si="22"/>
        <v>26</v>
      </c>
      <c r="T34" s="17">
        <f t="shared" si="22"/>
        <v>-8</v>
      </c>
      <c r="U34" s="17">
        <f t="shared" si="22"/>
        <v>-6</v>
      </c>
      <c r="V34" s="17">
        <f t="shared" si="22"/>
        <v>-2</v>
      </c>
      <c r="W34" s="15">
        <f t="shared" si="15"/>
        <v>-13.559322033898303</v>
      </c>
      <c r="X34" s="15">
        <f t="shared" si="15"/>
        <v>-19.354838709677423</v>
      </c>
      <c r="Y34" s="15">
        <f t="shared" si="15"/>
        <v>-7.1428571428571397</v>
      </c>
      <c r="Z34" s="17">
        <f t="shared" ref="Z34:AB34" si="23">SUM(Z23:Z30)</f>
        <v>2</v>
      </c>
      <c r="AA34" s="17">
        <f t="shared" si="23"/>
        <v>-4</v>
      </c>
      <c r="AB34" s="17">
        <f t="shared" si="23"/>
        <v>6</v>
      </c>
      <c r="AC34" s="15">
        <f t="shared" si="17"/>
        <v>4.081632653061229</v>
      </c>
      <c r="AD34" s="15">
        <f t="shared" si="17"/>
        <v>-13.793103448275868</v>
      </c>
      <c r="AE34" s="15">
        <f t="shared" si="17"/>
        <v>30.000000000000004</v>
      </c>
      <c r="AH34" s="4">
        <f t="shared" ref="AH34:AJ34" si="24">SUM(AH23:AH30)</f>
        <v>59</v>
      </c>
      <c r="AI34" s="4">
        <f t="shared" si="24"/>
        <v>31</v>
      </c>
      <c r="AJ34" s="4">
        <f t="shared" si="24"/>
        <v>28</v>
      </c>
      <c r="AK34" s="4">
        <f>SUM(AK23:AK30)</f>
        <v>49</v>
      </c>
      <c r="AL34" s="4">
        <f>SUM(AL23:AL30)</f>
        <v>29</v>
      </c>
      <c r="AM34" s="4">
        <f>SUM(AM23:AM30)</f>
        <v>20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42</v>
      </c>
      <c r="R35" s="17">
        <f t="shared" si="25"/>
        <v>18</v>
      </c>
      <c r="S35" s="17">
        <f t="shared" si="25"/>
        <v>24</v>
      </c>
      <c r="T35" s="17">
        <f t="shared" si="25"/>
        <v>-9</v>
      </c>
      <c r="U35" s="17">
        <f t="shared" si="25"/>
        <v>-7</v>
      </c>
      <c r="V35" s="17">
        <f t="shared" si="25"/>
        <v>-2</v>
      </c>
      <c r="W35" s="15">
        <f t="shared" si="15"/>
        <v>-17.647058823529417</v>
      </c>
      <c r="X35" s="15">
        <f t="shared" si="15"/>
        <v>-28.000000000000004</v>
      </c>
      <c r="Y35" s="15">
        <f t="shared" si="15"/>
        <v>-7.6923076923076872</v>
      </c>
      <c r="Z35" s="17">
        <f t="shared" ref="Z35:AB35" si="26">SUM(Z25:Z30)</f>
        <v>-1</v>
      </c>
      <c r="AA35" s="17">
        <f t="shared" si="26"/>
        <v>-6</v>
      </c>
      <c r="AB35" s="17">
        <f t="shared" si="26"/>
        <v>5</v>
      </c>
      <c r="AC35" s="15">
        <f t="shared" si="17"/>
        <v>-2.3255813953488413</v>
      </c>
      <c r="AD35" s="15">
        <f t="shared" si="17"/>
        <v>-25</v>
      </c>
      <c r="AE35" s="15">
        <f t="shared" si="17"/>
        <v>26.315789473684205</v>
      </c>
      <c r="AH35" s="4">
        <f t="shared" ref="AH35:AJ35" si="27">SUM(AH25:AH30)</f>
        <v>51</v>
      </c>
      <c r="AI35" s="4">
        <f t="shared" si="27"/>
        <v>25</v>
      </c>
      <c r="AJ35" s="4">
        <f t="shared" si="27"/>
        <v>26</v>
      </c>
      <c r="AK35" s="4">
        <f>SUM(AK25:AK30)</f>
        <v>43</v>
      </c>
      <c r="AL35" s="4">
        <f>SUM(AL25:AL30)</f>
        <v>24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33</v>
      </c>
      <c r="R36" s="17">
        <f t="shared" si="28"/>
        <v>11</v>
      </c>
      <c r="S36" s="17">
        <f t="shared" si="28"/>
        <v>22</v>
      </c>
      <c r="T36" s="17">
        <f t="shared" si="28"/>
        <v>-2</v>
      </c>
      <c r="U36" s="17">
        <f t="shared" si="28"/>
        <v>-2</v>
      </c>
      <c r="V36" s="17">
        <f t="shared" si="28"/>
        <v>0</v>
      </c>
      <c r="W36" s="15">
        <f t="shared" si="15"/>
        <v>-5.7142857142857162</v>
      </c>
      <c r="X36" s="15">
        <f t="shared" si="15"/>
        <v>-15.384615384615385</v>
      </c>
      <c r="Y36" s="15">
        <f t="shared" si="15"/>
        <v>0</v>
      </c>
      <c r="Z36" s="17">
        <f t="shared" ref="Z36:AB36" si="29">SUM(Z27:Z30)</f>
        <v>1</v>
      </c>
      <c r="AA36" s="17">
        <f t="shared" si="29"/>
        <v>-4</v>
      </c>
      <c r="AB36" s="17">
        <f t="shared" si="29"/>
        <v>5</v>
      </c>
      <c r="AC36" s="15">
        <f t="shared" si="17"/>
        <v>3.125</v>
      </c>
      <c r="AD36" s="15">
        <f t="shared" si="17"/>
        <v>-26.666666666666671</v>
      </c>
      <c r="AE36" s="15">
        <f t="shared" si="17"/>
        <v>29.411764705882359</v>
      </c>
      <c r="AH36" s="4">
        <f t="shared" ref="AH36:AJ36" si="30">SUM(AH27:AH30)</f>
        <v>35</v>
      </c>
      <c r="AI36" s="4">
        <f t="shared" si="30"/>
        <v>13</v>
      </c>
      <c r="AJ36" s="4">
        <f t="shared" si="30"/>
        <v>22</v>
      </c>
      <c r="AK36" s="4">
        <f>SUM(AK27:AK30)</f>
        <v>32</v>
      </c>
      <c r="AL36" s="4">
        <f>SUM(AL27:AL30)</f>
        <v>15</v>
      </c>
      <c r="AM36" s="4">
        <f>SUM(AM27:AM30)</f>
        <v>17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3.7735849056603774</v>
      </c>
      <c r="R39" s="12">
        <f>R33/R9*100</f>
        <v>0</v>
      </c>
      <c r="S39" s="13">
        <f t="shared" si="37"/>
        <v>7.1428571428571423</v>
      </c>
      <c r="T39" s="12">
        <f>T33/T9*100</f>
        <v>33.333333333333329</v>
      </c>
      <c r="U39" s="12">
        <f t="shared" ref="U39:V39" si="38">U33/U9*100</f>
        <v>45.454545454545453</v>
      </c>
      <c r="V39" s="12">
        <f t="shared" si="38"/>
        <v>-100</v>
      </c>
      <c r="W39" s="12">
        <f>Q39-AH39</f>
        <v>-5.4571843251088543</v>
      </c>
      <c r="X39" s="12">
        <f t="shared" si="33"/>
        <v>-13.888888888888889</v>
      </c>
      <c r="Y39" s="12">
        <f>S39-AJ39</f>
        <v>3.694581280788177</v>
      </c>
      <c r="Z39" s="12" t="e">
        <f t="shared" si="37"/>
        <v>#DIV/0!</v>
      </c>
      <c r="AA39" s="12">
        <f t="shared" si="37"/>
        <v>33.333333333333329</v>
      </c>
      <c r="AB39" s="12">
        <f t="shared" si="37"/>
        <v>0</v>
      </c>
      <c r="AC39" s="12">
        <f>Q39-AK39</f>
        <v>-3.7735849056603774</v>
      </c>
      <c r="AD39" s="12">
        <f t="shared" si="35"/>
        <v>-6.4516129032258061</v>
      </c>
      <c r="AE39" s="12">
        <f t="shared" si="35"/>
        <v>-1.9480519480519494</v>
      </c>
      <c r="AH39" s="12">
        <f t="shared" ref="AH39:AJ39" si="39">AH33/AH9*100</f>
        <v>9.2307692307692317</v>
      </c>
      <c r="AI39" s="12">
        <f t="shared" si="39"/>
        <v>13.888888888888889</v>
      </c>
      <c r="AJ39" s="12">
        <f t="shared" si="39"/>
        <v>3.4482758620689653</v>
      </c>
      <c r="AK39" s="12">
        <f>AK33/AK9*100</f>
        <v>7.5471698113207548</v>
      </c>
      <c r="AL39" s="12">
        <f>AL33/AL9*100</f>
        <v>6.4516129032258061</v>
      </c>
      <c r="AM39" s="12">
        <f>AM33/AM9*100</f>
        <v>9.0909090909090917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96.226415094339629</v>
      </c>
      <c r="R40" s="12">
        <f t="shared" si="40"/>
        <v>100</v>
      </c>
      <c r="S40" s="12">
        <f t="shared" si="40"/>
        <v>92.857142857142861</v>
      </c>
      <c r="T40" s="12">
        <f>T34/T9*100</f>
        <v>66.666666666666657</v>
      </c>
      <c r="U40" s="12">
        <f t="shared" ref="U40:V40" si="41">U34/U9*100</f>
        <v>54.54545454545454</v>
      </c>
      <c r="V40" s="12">
        <f t="shared" si="41"/>
        <v>200</v>
      </c>
      <c r="W40" s="12">
        <f t="shared" ref="W40:W42" si="42">Q40-AH40</f>
        <v>5.4571843251088552</v>
      </c>
      <c r="X40" s="12">
        <f t="shared" si="33"/>
        <v>13.888888888888886</v>
      </c>
      <c r="Y40" s="12">
        <f>S40-AJ40</f>
        <v>-3.6945812807881708</v>
      </c>
      <c r="Z40" s="12" t="e">
        <f>Z34/Z9*100</f>
        <v>#DIV/0!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3.7735849056603854</v>
      </c>
      <c r="AD40" s="12">
        <f t="shared" si="35"/>
        <v>6.4516129032258078</v>
      </c>
      <c r="AE40" s="12">
        <f t="shared" si="35"/>
        <v>1.9480519480519547</v>
      </c>
      <c r="AH40" s="12">
        <f t="shared" ref="AH40:AJ40" si="45">AH34/AH9*100</f>
        <v>90.769230769230774</v>
      </c>
      <c r="AI40" s="12">
        <f t="shared" si="45"/>
        <v>86.111111111111114</v>
      </c>
      <c r="AJ40" s="12">
        <f t="shared" si="45"/>
        <v>96.551724137931032</v>
      </c>
      <c r="AK40" s="12">
        <f>AK34/AK9*100</f>
        <v>92.452830188679243</v>
      </c>
      <c r="AL40" s="12">
        <f>AL34/AL9*100</f>
        <v>93.548387096774192</v>
      </c>
      <c r="AM40" s="12">
        <f>AM34/AM9*100</f>
        <v>90.909090909090907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79.245283018867923</v>
      </c>
      <c r="R41" s="12">
        <f t="shared" si="46"/>
        <v>72</v>
      </c>
      <c r="S41" s="12">
        <f t="shared" si="46"/>
        <v>85.714285714285708</v>
      </c>
      <c r="T41" s="12">
        <f>T35/T9*100</f>
        <v>75</v>
      </c>
      <c r="U41" s="12">
        <f t="shared" ref="U41:V41" si="47">U35/U9*100</f>
        <v>63.636363636363633</v>
      </c>
      <c r="V41" s="12">
        <f t="shared" si="47"/>
        <v>200</v>
      </c>
      <c r="W41" s="12">
        <f t="shared" si="42"/>
        <v>0.78374455732945592</v>
      </c>
      <c r="X41" s="12">
        <f t="shared" si="33"/>
        <v>2.5555555555555571</v>
      </c>
      <c r="Y41" s="12">
        <f>S41-AJ41</f>
        <v>-3.9408866995074021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83.333333333333343</v>
      </c>
      <c r="AC41" s="12">
        <f t="shared" si="44"/>
        <v>-1.8867924528301927</v>
      </c>
      <c r="AD41" s="12">
        <f>R41-AL41</f>
        <v>-5.4193548387096797</v>
      </c>
      <c r="AE41" s="12">
        <f t="shared" si="35"/>
        <v>-0.64935064935065157</v>
      </c>
      <c r="AH41" s="12">
        <f>AH35/AH9*100</f>
        <v>78.461538461538467</v>
      </c>
      <c r="AI41" s="12">
        <f>AI35/AI9*100</f>
        <v>69.444444444444443</v>
      </c>
      <c r="AJ41" s="12">
        <f>AJ35/AJ9*100</f>
        <v>89.65517241379311</v>
      </c>
      <c r="AK41" s="12">
        <f t="shared" ref="AK41:AM41" si="49">AK35/AK9*100</f>
        <v>81.132075471698116</v>
      </c>
      <c r="AL41" s="12">
        <f t="shared" si="49"/>
        <v>77.41935483870968</v>
      </c>
      <c r="AM41" s="12">
        <f t="shared" si="49"/>
        <v>86.36363636363636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62.264150943396224</v>
      </c>
      <c r="R42" s="12">
        <f t="shared" si="50"/>
        <v>44</v>
      </c>
      <c r="S42" s="12">
        <f t="shared" si="50"/>
        <v>78.571428571428569</v>
      </c>
      <c r="T42" s="12">
        <f t="shared" si="50"/>
        <v>16.666666666666664</v>
      </c>
      <c r="U42" s="12">
        <f t="shared" si="50"/>
        <v>18.181818181818183</v>
      </c>
      <c r="V42" s="12">
        <f t="shared" si="50"/>
        <v>0</v>
      </c>
      <c r="W42" s="12">
        <f t="shared" si="42"/>
        <v>8.4179970972423774</v>
      </c>
      <c r="X42" s="12">
        <f t="shared" si="33"/>
        <v>7.8888888888888928</v>
      </c>
      <c r="Y42" s="12">
        <f>S42-AJ42</f>
        <v>2.709359605911331</v>
      </c>
      <c r="Z42" s="12" t="e">
        <f t="shared" si="50"/>
        <v>#DIV/0!</v>
      </c>
      <c r="AA42" s="12">
        <f t="shared" si="50"/>
        <v>66.666666666666657</v>
      </c>
      <c r="AB42" s="12">
        <f t="shared" si="50"/>
        <v>83.333333333333343</v>
      </c>
      <c r="AC42" s="12">
        <f t="shared" si="44"/>
        <v>1.8867924528301856</v>
      </c>
      <c r="AD42" s="12">
        <f>R42-AL42</f>
        <v>-4.3870967741935516</v>
      </c>
      <c r="AE42" s="12">
        <f t="shared" si="35"/>
        <v>1.2987012987013031</v>
      </c>
      <c r="AH42" s="12">
        <f t="shared" ref="AH42:AJ42" si="51">AH36/AH9*100</f>
        <v>53.846153846153847</v>
      </c>
      <c r="AI42" s="12">
        <f t="shared" si="51"/>
        <v>36.111111111111107</v>
      </c>
      <c r="AJ42" s="12">
        <f t="shared" si="51"/>
        <v>75.862068965517238</v>
      </c>
      <c r="AK42" s="12">
        <f>AK36/AK9*100</f>
        <v>60.377358490566039</v>
      </c>
      <c r="AL42" s="12">
        <f>AL36/AL9*100</f>
        <v>48.387096774193552</v>
      </c>
      <c r="AM42" s="12">
        <f>AM36/AM9*100</f>
        <v>77.272727272727266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6</v>
      </c>
      <c r="D9" s="17">
        <f>SUM(D10:D30)</f>
        <v>6</v>
      </c>
      <c r="E9" s="17">
        <f>F9+G9</f>
        <v>-4</v>
      </c>
      <c r="F9" s="17">
        <f>SUM(F10:F30)</f>
        <v>-2</v>
      </c>
      <c r="G9" s="17">
        <f>SUM(G10:G30)</f>
        <v>-2</v>
      </c>
      <c r="H9" s="15">
        <f>IF(B9=E9,0,(1-(B9/(B9-E9)))*-100)</f>
        <v>-25</v>
      </c>
      <c r="I9" s="15">
        <f>IF(C9=F9,0,(1-(C9/(C9-F9)))*-100)</f>
        <v>-25</v>
      </c>
      <c r="J9" s="15">
        <f>IF(D9=G9,0,(1-(D9/(D9-G9)))*-100)</f>
        <v>-25</v>
      </c>
      <c r="K9" s="17">
        <f>L9+M9</f>
        <v>-3</v>
      </c>
      <c r="L9" s="17">
        <f>SUM(L10:L30)</f>
        <v>-1</v>
      </c>
      <c r="M9" s="17">
        <f>SUM(M10:M30)</f>
        <v>-2</v>
      </c>
      <c r="N9" s="15">
        <f>IF(B9=K9,0,(1-(B9/(B9-K9)))*-100)</f>
        <v>-19.999999999999996</v>
      </c>
      <c r="O9" s="15">
        <f t="shared" ref="O9:P10" si="0">IF(C9=L9,0,(1-(C9/(C9-L9)))*-100)</f>
        <v>-14.28571428571429</v>
      </c>
      <c r="P9" s="15">
        <f>IF(D9=M9,0,(1-(D9/(D9-M9)))*-100)</f>
        <v>-25</v>
      </c>
      <c r="Q9" s="17">
        <f>R9+S9</f>
        <v>45</v>
      </c>
      <c r="R9" s="17">
        <f>SUM(R10:R30)</f>
        <v>21</v>
      </c>
      <c r="S9" s="17">
        <f>SUM(S10:S30)</f>
        <v>24</v>
      </c>
      <c r="T9" s="17">
        <f>U9+V9</f>
        <v>5</v>
      </c>
      <c r="U9" s="17">
        <f>SUM(U10:U30)</f>
        <v>1</v>
      </c>
      <c r="V9" s="17">
        <f>SUM(V10:V30)</f>
        <v>4</v>
      </c>
      <c r="W9" s="15">
        <f>IF(Q9=T9,IF(Q9&gt;0,"皆増",0),(1-(Q9/(Q9-T9)))*-100)</f>
        <v>12.5</v>
      </c>
      <c r="X9" s="15">
        <f t="shared" ref="X9:Y30" si="1">IF(R9=U9,IF(R9&gt;0,"皆増",0),(1-(R9/(R9-U9)))*-100)</f>
        <v>5.0000000000000044</v>
      </c>
      <c r="Y9" s="15">
        <f t="shared" si="1"/>
        <v>19.999999999999996</v>
      </c>
      <c r="Z9" s="17">
        <f>AA9+AB9</f>
        <v>4</v>
      </c>
      <c r="AA9" s="17">
        <f>SUM(AA10:AA30)</f>
        <v>-3</v>
      </c>
      <c r="AB9" s="17">
        <f>SUM(AB10:AB30)</f>
        <v>7</v>
      </c>
      <c r="AC9" s="15">
        <f>IF(Q9=Z9,IF(Q9&gt;0,"皆増",0),(1-(Q9/(Q9-Z9)))*-100)</f>
        <v>9.7560975609756184</v>
      </c>
      <c r="AD9" s="15">
        <f t="shared" ref="AD9:AE30" si="2">IF(R9=AA9,IF(R9&gt;0,"皆増",0),(1-(R9/(R9-AA9)))*-100)</f>
        <v>-12.5</v>
      </c>
      <c r="AE9" s="15">
        <f t="shared" si="2"/>
        <v>41.176470588235304</v>
      </c>
      <c r="AH9" s="4">
        <f t="shared" ref="AH9:AJ30" si="3">Q9-T9</f>
        <v>40</v>
      </c>
      <c r="AI9" s="4">
        <f t="shared" si="3"/>
        <v>20</v>
      </c>
      <c r="AJ9" s="4">
        <f t="shared" si="3"/>
        <v>20</v>
      </c>
      <c r="AK9" s="4">
        <f t="shared" ref="AK9:AM30" si="4">Q9-Z9</f>
        <v>41</v>
      </c>
      <c r="AL9" s="4">
        <f t="shared" si="4"/>
        <v>24</v>
      </c>
      <c r="AM9" s="4">
        <f t="shared" si="4"/>
        <v>17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6</v>
      </c>
      <c r="D10" s="17">
        <v>6</v>
      </c>
      <c r="E10" s="17">
        <f t="shared" ref="E10" si="6">F10+G10</f>
        <v>-4</v>
      </c>
      <c r="F10" s="17">
        <v>-2</v>
      </c>
      <c r="G10" s="17">
        <v>-2</v>
      </c>
      <c r="H10" s="15">
        <f>IF(B10=E10,0,(1-(B10/(B10-E10)))*-100)</f>
        <v>-25</v>
      </c>
      <c r="I10" s="15">
        <f t="shared" ref="I10" si="7">IF(C10=F10,0,(1-(C10/(C10-F10)))*-100)</f>
        <v>-25</v>
      </c>
      <c r="J10" s="15">
        <f>IF(D10=G10,0,(1-(D10/(D10-G10)))*-100)</f>
        <v>-25</v>
      </c>
      <c r="K10" s="17">
        <f t="shared" ref="K10" si="8">L10+M10</f>
        <v>-3</v>
      </c>
      <c r="L10" s="17">
        <v>-1</v>
      </c>
      <c r="M10" s="17">
        <v>-2</v>
      </c>
      <c r="N10" s="15">
        <f>IF(B10=K10,0,(1-(B10/(B10-K10)))*-100)</f>
        <v>-19.999999999999996</v>
      </c>
      <c r="O10" s="15">
        <f t="shared" si="0"/>
        <v>-14.28571428571429</v>
      </c>
      <c r="P10" s="15">
        <f t="shared" si="0"/>
        <v>-25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-1</v>
      </c>
      <c r="W17" s="15">
        <f t="shared" si="11"/>
        <v>0</v>
      </c>
      <c r="X17" s="15" t="str">
        <f t="shared" si="1"/>
        <v>皆増</v>
      </c>
      <c r="Y17" s="15">
        <f t="shared" si="1"/>
        <v>-100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1</v>
      </c>
      <c r="AI17" s="4">
        <f t="shared" si="3"/>
        <v>0</v>
      </c>
      <c r="AJ17" s="4">
        <f t="shared" si="3"/>
        <v>1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0</v>
      </c>
      <c r="U20" s="17">
        <v>-1</v>
      </c>
      <c r="V20" s="17">
        <v>1</v>
      </c>
      <c r="W20" s="15">
        <f t="shared" si="11"/>
        <v>0</v>
      </c>
      <c r="X20" s="15">
        <f t="shared" si="1"/>
        <v>-100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3</v>
      </c>
      <c r="R21" s="17">
        <v>2</v>
      </c>
      <c r="S21" s="17">
        <v>1</v>
      </c>
      <c r="T21" s="17">
        <f t="shared" si="10"/>
        <v>3</v>
      </c>
      <c r="U21" s="17">
        <v>2</v>
      </c>
      <c r="V21" s="17">
        <v>1</v>
      </c>
      <c r="W21" s="15" t="str">
        <f t="shared" si="11"/>
        <v>皆増</v>
      </c>
      <c r="X21" s="15" t="str">
        <f t="shared" si="1"/>
        <v>皆増</v>
      </c>
      <c r="Y21" s="15" t="str">
        <f t="shared" si="1"/>
        <v>皆増</v>
      </c>
      <c r="Z21" s="17">
        <f t="shared" si="12"/>
        <v>1</v>
      </c>
      <c r="AA21" s="17">
        <v>0</v>
      </c>
      <c r="AB21" s="17">
        <v>1</v>
      </c>
      <c r="AC21" s="15">
        <f t="shared" si="13"/>
        <v>50</v>
      </c>
      <c r="AD21" s="15">
        <f t="shared" si="2"/>
        <v>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2</v>
      </c>
      <c r="AL21" s="4">
        <f t="shared" si="4"/>
        <v>2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-2</v>
      </c>
      <c r="AA22" s="17">
        <v>-1</v>
      </c>
      <c r="AB22" s="17">
        <v>-1</v>
      </c>
      <c r="AC22" s="15">
        <f t="shared" si="13"/>
        <v>-100</v>
      </c>
      <c r="AD22" s="15">
        <f t="shared" si="2"/>
        <v>-100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2</v>
      </c>
      <c r="S23" s="17">
        <v>1</v>
      </c>
      <c r="T23" s="17">
        <f t="shared" si="10"/>
        <v>3</v>
      </c>
      <c r="U23" s="17">
        <v>2</v>
      </c>
      <c r="V23" s="17">
        <v>1</v>
      </c>
      <c r="W23" s="15" t="str">
        <f t="shared" si="11"/>
        <v>皆増</v>
      </c>
      <c r="X23" s="15" t="str">
        <f t="shared" si="1"/>
        <v>皆増</v>
      </c>
      <c r="Y23" s="15" t="str">
        <f t="shared" si="1"/>
        <v>皆増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1</v>
      </c>
      <c r="S24" s="17">
        <v>3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-50</v>
      </c>
      <c r="Y24" s="15">
        <f t="shared" si="1"/>
        <v>50</v>
      </c>
      <c r="Z24" s="17">
        <f t="shared" si="12"/>
        <v>2</v>
      </c>
      <c r="AA24" s="17">
        <v>-1</v>
      </c>
      <c r="AB24" s="17">
        <v>3</v>
      </c>
      <c r="AC24" s="15">
        <f t="shared" si="13"/>
        <v>100</v>
      </c>
      <c r="AD24" s="15">
        <f t="shared" si="2"/>
        <v>-50</v>
      </c>
      <c r="AE24" s="15" t="str">
        <f t="shared" si="2"/>
        <v>皆増</v>
      </c>
      <c r="AH24" s="4">
        <f t="shared" si="3"/>
        <v>4</v>
      </c>
      <c r="AI24" s="4">
        <f t="shared" si="3"/>
        <v>2</v>
      </c>
      <c r="AJ24" s="4">
        <f t="shared" si="3"/>
        <v>2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-7</v>
      </c>
      <c r="U25" s="17">
        <v>-5</v>
      </c>
      <c r="V25" s="17">
        <v>-2</v>
      </c>
      <c r="W25" s="15">
        <f t="shared" si="11"/>
        <v>-70</v>
      </c>
      <c r="X25" s="15">
        <f t="shared" si="1"/>
        <v>-71.428571428571431</v>
      </c>
      <c r="Y25" s="15">
        <f t="shared" si="1"/>
        <v>-66.666666666666671</v>
      </c>
      <c r="Z25" s="17">
        <f t="shared" si="12"/>
        <v>-4</v>
      </c>
      <c r="AA25" s="17">
        <v>-3</v>
      </c>
      <c r="AB25" s="17">
        <v>-1</v>
      </c>
      <c r="AC25" s="15">
        <f t="shared" si="13"/>
        <v>-57.142857142857139</v>
      </c>
      <c r="AD25" s="15">
        <f t="shared" si="2"/>
        <v>-60</v>
      </c>
      <c r="AE25" s="15">
        <f t="shared" si="2"/>
        <v>-50</v>
      </c>
      <c r="AH25" s="4">
        <f t="shared" si="3"/>
        <v>10</v>
      </c>
      <c r="AI25" s="4">
        <f t="shared" si="3"/>
        <v>7</v>
      </c>
      <c r="AJ25" s="4">
        <f t="shared" si="3"/>
        <v>3</v>
      </c>
      <c r="AK25" s="4">
        <f t="shared" si="4"/>
        <v>7</v>
      </c>
      <c r="AL25" s="4">
        <f t="shared" si="4"/>
        <v>5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4</v>
      </c>
      <c r="S26" s="17">
        <v>1</v>
      </c>
      <c r="T26" s="17">
        <f t="shared" si="10"/>
        <v>0</v>
      </c>
      <c r="U26" s="17">
        <v>2</v>
      </c>
      <c r="V26" s="17">
        <v>-2</v>
      </c>
      <c r="W26" s="15">
        <f t="shared" si="11"/>
        <v>0</v>
      </c>
      <c r="X26" s="15">
        <f t="shared" si="1"/>
        <v>100</v>
      </c>
      <c r="Y26" s="15">
        <f t="shared" si="1"/>
        <v>-66.666666666666671</v>
      </c>
      <c r="Z26" s="17">
        <f t="shared" si="12"/>
        <v>2</v>
      </c>
      <c r="AA26" s="17">
        <v>2</v>
      </c>
      <c r="AB26" s="17">
        <v>0</v>
      </c>
      <c r="AC26" s="15">
        <f t="shared" si="13"/>
        <v>66.666666666666671</v>
      </c>
      <c r="AD26" s="15">
        <f t="shared" si="2"/>
        <v>100</v>
      </c>
      <c r="AE26" s="15">
        <f t="shared" si="2"/>
        <v>0</v>
      </c>
      <c r="AH26" s="4">
        <f t="shared" si="3"/>
        <v>5</v>
      </c>
      <c r="AI26" s="4">
        <f t="shared" si="3"/>
        <v>2</v>
      </c>
      <c r="AJ26" s="4">
        <f t="shared" si="3"/>
        <v>3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8</v>
      </c>
      <c r="R27" s="17">
        <v>5</v>
      </c>
      <c r="S27" s="17">
        <v>3</v>
      </c>
      <c r="T27" s="17">
        <f t="shared" si="10"/>
        <v>3</v>
      </c>
      <c r="U27" s="17">
        <v>3</v>
      </c>
      <c r="V27" s="17">
        <v>0</v>
      </c>
      <c r="W27" s="15">
        <f t="shared" si="11"/>
        <v>60.000000000000007</v>
      </c>
      <c r="X27" s="15">
        <f t="shared" si="1"/>
        <v>150</v>
      </c>
      <c r="Y27" s="15">
        <f t="shared" si="1"/>
        <v>0</v>
      </c>
      <c r="Z27" s="17">
        <f t="shared" si="12"/>
        <v>-4</v>
      </c>
      <c r="AA27" s="17">
        <v>-1</v>
      </c>
      <c r="AB27" s="17">
        <v>-3</v>
      </c>
      <c r="AC27" s="15">
        <f t="shared" si="13"/>
        <v>-33.333333333333336</v>
      </c>
      <c r="AD27" s="15">
        <f t="shared" si="2"/>
        <v>-16.666666666666664</v>
      </c>
      <c r="AE27" s="15">
        <f t="shared" si="2"/>
        <v>-50</v>
      </c>
      <c r="AH27" s="4">
        <f t="shared" si="3"/>
        <v>5</v>
      </c>
      <c r="AI27" s="4">
        <f t="shared" si="3"/>
        <v>2</v>
      </c>
      <c r="AJ27" s="4">
        <f t="shared" si="3"/>
        <v>3</v>
      </c>
      <c r="AK27" s="4">
        <f t="shared" si="4"/>
        <v>12</v>
      </c>
      <c r="AL27" s="4">
        <f t="shared" si="4"/>
        <v>6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12</v>
      </c>
      <c r="R28" s="17">
        <v>3</v>
      </c>
      <c r="S28" s="17">
        <v>9</v>
      </c>
      <c r="T28" s="17">
        <f t="shared" si="10"/>
        <v>3</v>
      </c>
      <c r="U28" s="17">
        <v>0</v>
      </c>
      <c r="V28" s="17">
        <v>3</v>
      </c>
      <c r="W28" s="15">
        <f t="shared" si="11"/>
        <v>33.333333333333329</v>
      </c>
      <c r="X28" s="15">
        <f t="shared" si="1"/>
        <v>0</v>
      </c>
      <c r="Y28" s="15">
        <f t="shared" si="1"/>
        <v>50</v>
      </c>
      <c r="Z28" s="17">
        <f t="shared" si="12"/>
        <v>5</v>
      </c>
      <c r="AA28" s="17">
        <v>1</v>
      </c>
      <c r="AB28" s="17">
        <v>4</v>
      </c>
      <c r="AC28" s="15">
        <f t="shared" si="13"/>
        <v>71.428571428571416</v>
      </c>
      <c r="AD28" s="15">
        <f t="shared" si="2"/>
        <v>50</v>
      </c>
      <c r="AE28" s="15">
        <f t="shared" si="2"/>
        <v>80</v>
      </c>
      <c r="AH28" s="4">
        <f t="shared" si="3"/>
        <v>9</v>
      </c>
      <c r="AI28" s="4">
        <f t="shared" si="3"/>
        <v>3</v>
      </c>
      <c r="AJ28" s="4">
        <f t="shared" si="3"/>
        <v>6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-1</v>
      </c>
      <c r="U29" s="17">
        <v>-1</v>
      </c>
      <c r="V29" s="17">
        <v>0</v>
      </c>
      <c r="W29" s="15">
        <f t="shared" si="11"/>
        <v>-25</v>
      </c>
      <c r="X29" s="15">
        <f t="shared" si="1"/>
        <v>-50</v>
      </c>
      <c r="Y29" s="15">
        <f t="shared" si="1"/>
        <v>0</v>
      </c>
      <c r="Z29" s="17">
        <f t="shared" si="12"/>
        <v>1</v>
      </c>
      <c r="AA29" s="17">
        <v>-1</v>
      </c>
      <c r="AB29" s="17">
        <v>2</v>
      </c>
      <c r="AC29" s="15">
        <f t="shared" si="13"/>
        <v>50</v>
      </c>
      <c r="AD29" s="15">
        <f t="shared" si="2"/>
        <v>-50</v>
      </c>
      <c r="AE29" s="15" t="str">
        <f t="shared" si="2"/>
        <v>皆増</v>
      </c>
      <c r="AH29" s="4">
        <f t="shared" si="3"/>
        <v>4</v>
      </c>
      <c r="AI29" s="4">
        <f t="shared" si="3"/>
        <v>2</v>
      </c>
      <c r="AJ29" s="4">
        <f t="shared" si="3"/>
        <v>2</v>
      </c>
      <c r="AK29" s="4">
        <f t="shared" si="4"/>
        <v>2</v>
      </c>
      <c r="AL29" s="4">
        <f t="shared" si="4"/>
        <v>2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-1</v>
      </c>
      <c r="V30" s="17">
        <v>2</v>
      </c>
      <c r="W30" s="15">
        <f t="shared" si="11"/>
        <v>100</v>
      </c>
      <c r="X30" s="15">
        <f t="shared" si="1"/>
        <v>-100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3</v>
      </c>
      <c r="S33" s="17">
        <f>SUM(S13:S22)</f>
        <v>2</v>
      </c>
      <c r="T33" s="17">
        <f t="shared" si="19"/>
        <v>3</v>
      </c>
      <c r="U33" s="17">
        <f t="shared" si="19"/>
        <v>2</v>
      </c>
      <c r="V33" s="17">
        <f t="shared" si="19"/>
        <v>1</v>
      </c>
      <c r="W33" s="15">
        <f t="shared" si="15"/>
        <v>150</v>
      </c>
      <c r="X33" s="15">
        <f t="shared" si="15"/>
        <v>200</v>
      </c>
      <c r="Y33" s="15">
        <f t="shared" si="15"/>
        <v>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5</v>
      </c>
      <c r="AL33" s="4">
        <f>SUM(AL13:AL22)</f>
        <v>3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40</v>
      </c>
      <c r="R34" s="17">
        <f t="shared" si="22"/>
        <v>18</v>
      </c>
      <c r="S34" s="17">
        <f t="shared" si="22"/>
        <v>22</v>
      </c>
      <c r="T34" s="17">
        <f t="shared" si="22"/>
        <v>2</v>
      </c>
      <c r="U34" s="17">
        <f t="shared" si="22"/>
        <v>-1</v>
      </c>
      <c r="V34" s="17">
        <f t="shared" si="22"/>
        <v>3</v>
      </c>
      <c r="W34" s="15">
        <f t="shared" si="15"/>
        <v>5.2631578947368363</v>
      </c>
      <c r="X34" s="15">
        <f t="shared" si="15"/>
        <v>-5.2631578947368478</v>
      </c>
      <c r="Y34" s="15">
        <f t="shared" si="15"/>
        <v>15.789473684210531</v>
      </c>
      <c r="Z34" s="17">
        <f t="shared" ref="Z34:AB34" si="23">SUM(Z23:Z30)</f>
        <v>4</v>
      </c>
      <c r="AA34" s="17">
        <f t="shared" si="23"/>
        <v>-3</v>
      </c>
      <c r="AB34" s="17">
        <f t="shared" si="23"/>
        <v>7</v>
      </c>
      <c r="AC34" s="15">
        <f t="shared" si="17"/>
        <v>11.111111111111116</v>
      </c>
      <c r="AD34" s="15">
        <f t="shared" si="17"/>
        <v>-14.28571428571429</v>
      </c>
      <c r="AE34" s="15">
        <f t="shared" si="17"/>
        <v>46.666666666666657</v>
      </c>
      <c r="AH34" s="4">
        <f t="shared" ref="AH34:AJ34" si="24">SUM(AH23:AH30)</f>
        <v>38</v>
      </c>
      <c r="AI34" s="4">
        <f t="shared" si="24"/>
        <v>19</v>
      </c>
      <c r="AJ34" s="4">
        <f t="shared" si="24"/>
        <v>19</v>
      </c>
      <c r="AK34" s="4">
        <f>SUM(AK23:AK30)</f>
        <v>36</v>
      </c>
      <c r="AL34" s="4">
        <f>SUM(AL23:AL30)</f>
        <v>21</v>
      </c>
      <c r="AM34" s="4">
        <f>SUM(AM23:AM30)</f>
        <v>15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33</v>
      </c>
      <c r="R35" s="17">
        <f t="shared" si="25"/>
        <v>15</v>
      </c>
      <c r="S35" s="17">
        <f t="shared" si="25"/>
        <v>18</v>
      </c>
      <c r="T35" s="17">
        <f t="shared" si="25"/>
        <v>-1</v>
      </c>
      <c r="U35" s="17">
        <f t="shared" si="25"/>
        <v>-2</v>
      </c>
      <c r="V35" s="17">
        <f t="shared" si="25"/>
        <v>1</v>
      </c>
      <c r="W35" s="15">
        <f t="shared" si="15"/>
        <v>-2.9411764705882359</v>
      </c>
      <c r="X35" s="15">
        <f t="shared" si="15"/>
        <v>-11.764705882352944</v>
      </c>
      <c r="Y35" s="15">
        <f t="shared" si="15"/>
        <v>5.8823529411764719</v>
      </c>
      <c r="Z35" s="17">
        <f t="shared" ref="Z35:AB35" si="26">SUM(Z25:Z30)</f>
        <v>2</v>
      </c>
      <c r="AA35" s="17">
        <f t="shared" si="26"/>
        <v>-2</v>
      </c>
      <c r="AB35" s="17">
        <f t="shared" si="26"/>
        <v>4</v>
      </c>
      <c r="AC35" s="15">
        <f t="shared" si="17"/>
        <v>6.4516129032258007</v>
      </c>
      <c r="AD35" s="15">
        <f t="shared" si="17"/>
        <v>-11.764705882352944</v>
      </c>
      <c r="AE35" s="15">
        <f t="shared" si="17"/>
        <v>28.57142857142858</v>
      </c>
      <c r="AH35" s="4">
        <f t="shared" ref="AH35:AJ35" si="27">SUM(AH25:AH30)</f>
        <v>34</v>
      </c>
      <c r="AI35" s="4">
        <f t="shared" si="27"/>
        <v>17</v>
      </c>
      <c r="AJ35" s="4">
        <f t="shared" si="27"/>
        <v>17</v>
      </c>
      <c r="AK35" s="4">
        <f>SUM(AK25:AK30)</f>
        <v>31</v>
      </c>
      <c r="AL35" s="4">
        <f>SUM(AL25:AL30)</f>
        <v>17</v>
      </c>
      <c r="AM35" s="4">
        <f>SUM(AM25:AM30)</f>
        <v>14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25</v>
      </c>
      <c r="R36" s="17">
        <f t="shared" si="28"/>
        <v>9</v>
      </c>
      <c r="S36" s="17">
        <f t="shared" si="28"/>
        <v>16</v>
      </c>
      <c r="T36" s="17">
        <f t="shared" si="28"/>
        <v>6</v>
      </c>
      <c r="U36" s="17">
        <f t="shared" si="28"/>
        <v>1</v>
      </c>
      <c r="V36" s="17">
        <f t="shared" si="28"/>
        <v>5</v>
      </c>
      <c r="W36" s="15">
        <f t="shared" si="15"/>
        <v>31.578947368421062</v>
      </c>
      <c r="X36" s="15">
        <f t="shared" si="15"/>
        <v>12.5</v>
      </c>
      <c r="Y36" s="15">
        <f t="shared" si="15"/>
        <v>45.45454545454546</v>
      </c>
      <c r="Z36" s="17">
        <f t="shared" ref="Z36:AB36" si="29">SUM(Z27:Z30)</f>
        <v>4</v>
      </c>
      <c r="AA36" s="17">
        <f t="shared" si="29"/>
        <v>-1</v>
      </c>
      <c r="AB36" s="17">
        <f t="shared" si="29"/>
        <v>5</v>
      </c>
      <c r="AC36" s="15">
        <f t="shared" si="17"/>
        <v>19.047619047619047</v>
      </c>
      <c r="AD36" s="15">
        <f t="shared" si="17"/>
        <v>-9.9999999999999982</v>
      </c>
      <c r="AE36" s="15">
        <f t="shared" si="17"/>
        <v>45.45454545454546</v>
      </c>
      <c r="AH36" s="4">
        <f t="shared" ref="AH36:AJ36" si="30">SUM(AH27:AH30)</f>
        <v>19</v>
      </c>
      <c r="AI36" s="4">
        <f t="shared" si="30"/>
        <v>8</v>
      </c>
      <c r="AJ36" s="4">
        <f t="shared" si="30"/>
        <v>11</v>
      </c>
      <c r="AK36" s="4">
        <f>SUM(AK27:AK30)</f>
        <v>21</v>
      </c>
      <c r="AL36" s="4">
        <f>SUM(AL27:AL30)</f>
        <v>10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14.285714285714285</v>
      </c>
      <c r="S39" s="13">
        <f t="shared" si="37"/>
        <v>8.3333333333333321</v>
      </c>
      <c r="T39" s="12">
        <f>T33/T9*100</f>
        <v>60</v>
      </c>
      <c r="U39" s="12">
        <f t="shared" ref="U39:V39" si="38">U33/U9*100</f>
        <v>200</v>
      </c>
      <c r="V39" s="12">
        <f t="shared" si="38"/>
        <v>25</v>
      </c>
      <c r="W39" s="12">
        <f>Q39-AH39</f>
        <v>6.1111111111111107</v>
      </c>
      <c r="X39" s="12">
        <f t="shared" si="33"/>
        <v>9.2857142857142847</v>
      </c>
      <c r="Y39" s="12">
        <f>S39-AJ39</f>
        <v>3.3333333333333321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-1.0840108401084017</v>
      </c>
      <c r="AD39" s="12">
        <f t="shared" si="35"/>
        <v>1.7857142857142847</v>
      </c>
      <c r="AE39" s="12">
        <f t="shared" si="35"/>
        <v>-3.4313725490196081</v>
      </c>
      <c r="AH39" s="12">
        <f t="shared" ref="AH39:AJ39" si="39">AH33/AH9*100</f>
        <v>5</v>
      </c>
      <c r="AI39" s="12">
        <f t="shared" si="39"/>
        <v>5</v>
      </c>
      <c r="AJ39" s="12">
        <f t="shared" si="39"/>
        <v>5</v>
      </c>
      <c r="AK39" s="12">
        <f>AK33/AK9*100</f>
        <v>12.195121951219512</v>
      </c>
      <c r="AL39" s="12">
        <f>AL33/AL9*100</f>
        <v>12.5</v>
      </c>
      <c r="AM39" s="12">
        <f>AM33/AM9*100</f>
        <v>11.76470588235294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85.714285714285708</v>
      </c>
      <c r="S40" s="12">
        <f t="shared" si="40"/>
        <v>91.666666666666657</v>
      </c>
      <c r="T40" s="12">
        <f>T34/T9*100</f>
        <v>40</v>
      </c>
      <c r="U40" s="12">
        <f t="shared" ref="U40:V40" si="41">U34/U9*100</f>
        <v>-100</v>
      </c>
      <c r="V40" s="12">
        <f t="shared" si="41"/>
        <v>75</v>
      </c>
      <c r="W40" s="12">
        <f t="shared" ref="W40:W42" si="42">Q40-AH40</f>
        <v>-6.1111111111111143</v>
      </c>
      <c r="X40" s="12">
        <f t="shared" si="33"/>
        <v>-9.2857142857142918</v>
      </c>
      <c r="Y40" s="12">
        <f>S40-AJ40</f>
        <v>-3.3333333333333428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1.084010840108391</v>
      </c>
      <c r="AD40" s="12">
        <f t="shared" si="35"/>
        <v>-1.7857142857142918</v>
      </c>
      <c r="AE40" s="12">
        <f t="shared" si="35"/>
        <v>3.4313725490195992</v>
      </c>
      <c r="AH40" s="12">
        <f t="shared" ref="AH40:AJ40" si="45">AH34/AH9*100</f>
        <v>95</v>
      </c>
      <c r="AI40" s="12">
        <f t="shared" si="45"/>
        <v>95</v>
      </c>
      <c r="AJ40" s="12">
        <f t="shared" si="45"/>
        <v>95</v>
      </c>
      <c r="AK40" s="12">
        <f>AK34/AK9*100</f>
        <v>87.804878048780495</v>
      </c>
      <c r="AL40" s="12">
        <f>AL34/AL9*100</f>
        <v>87.5</v>
      </c>
      <c r="AM40" s="12">
        <f>AM34/AM9*100</f>
        <v>88.235294117647058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73.333333333333329</v>
      </c>
      <c r="R41" s="12">
        <f t="shared" si="46"/>
        <v>71.428571428571431</v>
      </c>
      <c r="S41" s="12">
        <f t="shared" si="46"/>
        <v>75</v>
      </c>
      <c r="T41" s="12">
        <f>T35/T9*100</f>
        <v>-20</v>
      </c>
      <c r="U41" s="12">
        <f t="shared" ref="U41:V41" si="47">U35/U9*100</f>
        <v>-200</v>
      </c>
      <c r="V41" s="12">
        <f t="shared" si="47"/>
        <v>25</v>
      </c>
      <c r="W41" s="12">
        <f t="shared" si="42"/>
        <v>-11.666666666666671</v>
      </c>
      <c r="X41" s="12">
        <f t="shared" si="33"/>
        <v>-13.571428571428569</v>
      </c>
      <c r="Y41" s="12">
        <f>S41-AJ41</f>
        <v>-10</v>
      </c>
      <c r="Z41" s="12">
        <f>Z35/Z9*100</f>
        <v>50</v>
      </c>
      <c r="AA41" s="12">
        <f t="shared" ref="AA41:AB41" si="48">AA35/AA9*100</f>
        <v>66.666666666666657</v>
      </c>
      <c r="AB41" s="12">
        <f t="shared" si="48"/>
        <v>57.142857142857139</v>
      </c>
      <c r="AC41" s="12">
        <f t="shared" si="44"/>
        <v>-2.2764227642276467</v>
      </c>
      <c r="AD41" s="12">
        <f>R41-AL41</f>
        <v>0.59523809523808779</v>
      </c>
      <c r="AE41" s="12">
        <f t="shared" si="35"/>
        <v>-7.3529411764705799</v>
      </c>
      <c r="AH41" s="12">
        <f>AH35/AH9*100</f>
        <v>85</v>
      </c>
      <c r="AI41" s="12">
        <f>AI35/AI9*100</f>
        <v>85</v>
      </c>
      <c r="AJ41" s="12">
        <f>AJ35/AJ9*100</f>
        <v>85</v>
      </c>
      <c r="AK41" s="12">
        <f t="shared" ref="AK41:AM41" si="49">AK35/AK9*100</f>
        <v>75.609756097560975</v>
      </c>
      <c r="AL41" s="12">
        <f t="shared" si="49"/>
        <v>70.833333333333343</v>
      </c>
      <c r="AM41" s="12">
        <f t="shared" si="49"/>
        <v>82.35294117647058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42.857142857142854</v>
      </c>
      <c r="S42" s="12">
        <f t="shared" si="50"/>
        <v>66.666666666666657</v>
      </c>
      <c r="T42" s="12">
        <f t="shared" si="50"/>
        <v>120</v>
      </c>
      <c r="U42" s="12">
        <f t="shared" si="50"/>
        <v>100</v>
      </c>
      <c r="V42" s="12">
        <f t="shared" si="50"/>
        <v>125</v>
      </c>
      <c r="W42" s="12">
        <f t="shared" si="42"/>
        <v>8.0555555555555571</v>
      </c>
      <c r="X42" s="12">
        <f t="shared" si="33"/>
        <v>2.8571428571428541</v>
      </c>
      <c r="Y42" s="12">
        <f>S42-AJ42</f>
        <v>11.66666666666665</v>
      </c>
      <c r="Z42" s="12">
        <f t="shared" si="50"/>
        <v>100</v>
      </c>
      <c r="AA42" s="12">
        <f t="shared" si="50"/>
        <v>33.333333333333329</v>
      </c>
      <c r="AB42" s="12">
        <f t="shared" si="50"/>
        <v>71.428571428571431</v>
      </c>
      <c r="AC42" s="12">
        <f t="shared" si="44"/>
        <v>4.3360433604336066</v>
      </c>
      <c r="AD42" s="12">
        <f>R42-AL42</f>
        <v>1.1904761904761827</v>
      </c>
      <c r="AE42" s="12">
        <f t="shared" si="35"/>
        <v>1.9607843137254832</v>
      </c>
      <c r="AH42" s="12">
        <f t="shared" ref="AH42:AJ42" si="51">AH36/AH9*100</f>
        <v>47.5</v>
      </c>
      <c r="AI42" s="12">
        <f t="shared" si="51"/>
        <v>40</v>
      </c>
      <c r="AJ42" s="12">
        <f t="shared" si="51"/>
        <v>55.000000000000007</v>
      </c>
      <c r="AK42" s="12">
        <f>AK36/AK9*100</f>
        <v>51.219512195121951</v>
      </c>
      <c r="AL42" s="12">
        <f>AL36/AL9*100</f>
        <v>41.666666666666671</v>
      </c>
      <c r="AM42" s="12">
        <f>AM36/AM9*100</f>
        <v>64.705882352941174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3</v>
      </c>
      <c r="D9" s="17">
        <f>SUM(D10:D30)</f>
        <v>2</v>
      </c>
      <c r="E9" s="17">
        <f>F9+G9</f>
        <v>-2</v>
      </c>
      <c r="F9" s="17">
        <f>SUM(F10:F30)</f>
        <v>1</v>
      </c>
      <c r="G9" s="17">
        <f>SUM(G10:G30)</f>
        <v>-3</v>
      </c>
      <c r="H9" s="15">
        <f>IF(B9=E9,0,(1-(B9/(B9-E9)))*-100)</f>
        <v>-28.571428571428569</v>
      </c>
      <c r="I9" s="15">
        <f>IF(C9=F9,0,(1-(C9/(C9-F9)))*-100)</f>
        <v>50</v>
      </c>
      <c r="J9" s="15">
        <f>IF(D9=G9,0,(1-(D9/(D9-G9)))*-100)</f>
        <v>-60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150</v>
      </c>
      <c r="O9" s="15">
        <f t="shared" ref="O9:P10" si="0">IF(C9=L9,0,(1-(C9/(C9-L9)))*-100)</f>
        <v>200</v>
      </c>
      <c r="P9" s="15">
        <f>IF(D9=M9,0,(1-(D9/(D9-M9)))*-100)</f>
        <v>100</v>
      </c>
      <c r="Q9" s="17">
        <f>R9+S9</f>
        <v>17</v>
      </c>
      <c r="R9" s="17">
        <f>SUM(R10:R30)</f>
        <v>11</v>
      </c>
      <c r="S9" s="17">
        <f>SUM(S10:S30)</f>
        <v>6</v>
      </c>
      <c r="T9" s="17">
        <f>U9+V9</f>
        <v>-2</v>
      </c>
      <c r="U9" s="17">
        <f>SUM(U10:U30)</f>
        <v>3</v>
      </c>
      <c r="V9" s="17">
        <f>SUM(V10:V30)</f>
        <v>-5</v>
      </c>
      <c r="W9" s="15">
        <f>IF(Q9=T9,IF(Q9&gt;0,"皆増",0),(1-(Q9/(Q9-T9)))*-100)</f>
        <v>-10.526315789473683</v>
      </c>
      <c r="X9" s="15">
        <f t="shared" ref="X9:Y30" si="1">IF(R9=U9,IF(R9&gt;0,"皆増",0),(1-(R9/(R9-U9)))*-100)</f>
        <v>37.5</v>
      </c>
      <c r="Y9" s="15">
        <f t="shared" si="1"/>
        <v>-45.45454545454546</v>
      </c>
      <c r="Z9" s="17">
        <f>AA9+AB9</f>
        <v>1</v>
      </c>
      <c r="AA9" s="17">
        <f>SUM(AA10:AA30)</f>
        <v>5</v>
      </c>
      <c r="AB9" s="17">
        <f>SUM(AB10:AB30)</f>
        <v>-4</v>
      </c>
      <c r="AC9" s="15">
        <f>IF(Q9=Z9,IF(Q9&gt;0,"皆増",0),(1-(Q9/(Q9-Z9)))*-100)</f>
        <v>6.25</v>
      </c>
      <c r="AD9" s="15">
        <f t="shared" ref="AD9:AE30" si="2">IF(R9=AA9,IF(R9&gt;0,"皆増",0),(1-(R9/(R9-AA9)))*-100)</f>
        <v>83.333333333333329</v>
      </c>
      <c r="AE9" s="15">
        <f t="shared" si="2"/>
        <v>-40</v>
      </c>
      <c r="AH9" s="4">
        <f t="shared" ref="AH9:AJ30" si="3">Q9-T9</f>
        <v>19</v>
      </c>
      <c r="AI9" s="4">
        <f t="shared" si="3"/>
        <v>8</v>
      </c>
      <c r="AJ9" s="4">
        <f t="shared" si="3"/>
        <v>11</v>
      </c>
      <c r="AK9" s="4">
        <f t="shared" ref="AK9:AM30" si="4">Q9-Z9</f>
        <v>16</v>
      </c>
      <c r="AL9" s="4">
        <f t="shared" si="4"/>
        <v>6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3</v>
      </c>
      <c r="D10" s="17">
        <v>2</v>
      </c>
      <c r="E10" s="17">
        <f t="shared" ref="E10" si="6">F10+G10</f>
        <v>-2</v>
      </c>
      <c r="F10" s="17">
        <v>1</v>
      </c>
      <c r="G10" s="17">
        <v>-3</v>
      </c>
      <c r="H10" s="15">
        <f>IF(B10=E10,0,(1-(B10/(B10-E10)))*-100)</f>
        <v>-28.571428571428569</v>
      </c>
      <c r="I10" s="15">
        <f t="shared" ref="I10" si="7">IF(C10=F10,0,(1-(C10/(C10-F10)))*-100)</f>
        <v>50</v>
      </c>
      <c r="J10" s="15">
        <f>IF(D10=G10,0,(1-(D10/(D10-G10)))*-100)</f>
        <v>-60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150</v>
      </c>
      <c r="O10" s="15">
        <f t="shared" si="0"/>
        <v>200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-1</v>
      </c>
      <c r="V24" s="17">
        <v>-2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3</v>
      </c>
      <c r="AI24" s="4">
        <f t="shared" si="3"/>
        <v>1</v>
      </c>
      <c r="AJ24" s="4">
        <f t="shared" si="3"/>
        <v>2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33.333333333333329</v>
      </c>
      <c r="X25" s="15">
        <f t="shared" si="1"/>
        <v>0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>
        <f t="shared" si="13"/>
        <v>100</v>
      </c>
      <c r="AD25" s="15">
        <f t="shared" si="2"/>
        <v>50</v>
      </c>
      <c r="AE25" s="15" t="str">
        <f t="shared" si="2"/>
        <v>皆増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100</v>
      </c>
      <c r="X26" s="15">
        <f t="shared" si="1"/>
        <v>100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1</v>
      </c>
      <c r="U27" s="17">
        <v>1</v>
      </c>
      <c r="V27" s="17">
        <v>0</v>
      </c>
      <c r="W27" s="15" t="str">
        <f t="shared" si="11"/>
        <v>皆増</v>
      </c>
      <c r="X27" s="15" t="str">
        <f t="shared" si="1"/>
        <v>皆増</v>
      </c>
      <c r="Y27" s="15">
        <f t="shared" si="1"/>
        <v>0</v>
      </c>
      <c r="Z27" s="17">
        <f t="shared" si="12"/>
        <v>-2</v>
      </c>
      <c r="AA27" s="17">
        <v>1</v>
      </c>
      <c r="AB27" s="17">
        <v>-3</v>
      </c>
      <c r="AC27" s="15">
        <f t="shared" si="13"/>
        <v>-66.666666666666671</v>
      </c>
      <c r="AD27" s="15" t="str">
        <f t="shared" si="2"/>
        <v>皆増</v>
      </c>
      <c r="AE27" s="15">
        <f t="shared" si="2"/>
        <v>-100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0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-2</v>
      </c>
      <c r="U28" s="17">
        <v>-1</v>
      </c>
      <c r="V28" s="17">
        <v>-1</v>
      </c>
      <c r="W28" s="15">
        <f t="shared" si="11"/>
        <v>-66.666666666666671</v>
      </c>
      <c r="X28" s="15">
        <f t="shared" si="1"/>
        <v>-50</v>
      </c>
      <c r="Y28" s="15">
        <f t="shared" si="1"/>
        <v>-100</v>
      </c>
      <c r="Z28" s="17">
        <f t="shared" si="12"/>
        <v>-4</v>
      </c>
      <c r="AA28" s="17">
        <v>-1</v>
      </c>
      <c r="AB28" s="17">
        <v>-3</v>
      </c>
      <c r="AC28" s="15">
        <f t="shared" si="13"/>
        <v>-80</v>
      </c>
      <c r="AD28" s="15">
        <f t="shared" si="2"/>
        <v>-50</v>
      </c>
      <c r="AE28" s="15">
        <f t="shared" si="2"/>
        <v>-100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2</v>
      </c>
      <c r="S29" s="17">
        <v>4</v>
      </c>
      <c r="T29" s="17">
        <f t="shared" si="10"/>
        <v>1</v>
      </c>
      <c r="U29" s="17">
        <v>2</v>
      </c>
      <c r="V29" s="17">
        <v>-1</v>
      </c>
      <c r="W29" s="15">
        <f t="shared" si="11"/>
        <v>19.999999999999996</v>
      </c>
      <c r="X29" s="15" t="str">
        <f t="shared" si="1"/>
        <v>皆増</v>
      </c>
      <c r="Y29" s="15">
        <f t="shared" si="1"/>
        <v>-19.999999999999996</v>
      </c>
      <c r="Z29" s="17">
        <f t="shared" si="12"/>
        <v>3</v>
      </c>
      <c r="AA29" s="17">
        <v>1</v>
      </c>
      <c r="AB29" s="17">
        <v>2</v>
      </c>
      <c r="AC29" s="15">
        <f t="shared" si="13"/>
        <v>100</v>
      </c>
      <c r="AD29" s="15">
        <f t="shared" si="2"/>
        <v>100</v>
      </c>
      <c r="AE29" s="15">
        <f t="shared" si="2"/>
        <v>100</v>
      </c>
      <c r="AH29" s="4">
        <f t="shared" si="3"/>
        <v>5</v>
      </c>
      <c r="AI29" s="4">
        <f t="shared" si="3"/>
        <v>0</v>
      </c>
      <c r="AJ29" s="4">
        <f t="shared" si="3"/>
        <v>5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-2</v>
      </c>
      <c r="U30" s="17">
        <v>0</v>
      </c>
      <c r="V30" s="17">
        <v>-2</v>
      </c>
      <c r="W30" s="15">
        <f t="shared" si="11"/>
        <v>-66.666666666666671</v>
      </c>
      <c r="X30" s="15">
        <f t="shared" si="1"/>
        <v>0</v>
      </c>
      <c r="Y30" s="15">
        <f t="shared" si="1"/>
        <v>-66.666666666666671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-50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10</v>
      </c>
      <c r="S34" s="17">
        <f t="shared" si="22"/>
        <v>6</v>
      </c>
      <c r="T34" s="17">
        <f t="shared" si="22"/>
        <v>-3</v>
      </c>
      <c r="U34" s="17">
        <f t="shared" si="22"/>
        <v>2</v>
      </c>
      <c r="V34" s="17">
        <f t="shared" si="22"/>
        <v>-5</v>
      </c>
      <c r="W34" s="15">
        <f t="shared" si="15"/>
        <v>-15.789473684210531</v>
      </c>
      <c r="X34" s="15">
        <f t="shared" si="15"/>
        <v>25</v>
      </c>
      <c r="Y34" s="15">
        <f t="shared" si="15"/>
        <v>-45.45454545454546</v>
      </c>
      <c r="Z34" s="17">
        <f t="shared" ref="Z34:AB34" si="23">SUM(Z23:Z30)</f>
        <v>2</v>
      </c>
      <c r="AA34" s="17">
        <f t="shared" si="23"/>
        <v>5</v>
      </c>
      <c r="AB34" s="17">
        <f t="shared" si="23"/>
        <v>-3</v>
      </c>
      <c r="AC34" s="15">
        <f t="shared" si="17"/>
        <v>14.285714285714279</v>
      </c>
      <c r="AD34" s="15">
        <f t="shared" si="17"/>
        <v>100</v>
      </c>
      <c r="AE34" s="15">
        <f t="shared" si="17"/>
        <v>-33.333333333333336</v>
      </c>
      <c r="AH34" s="4">
        <f t="shared" ref="AH34:AJ34" si="24">SUM(AH23:AH30)</f>
        <v>19</v>
      </c>
      <c r="AI34" s="4">
        <f t="shared" si="24"/>
        <v>8</v>
      </c>
      <c r="AJ34" s="4">
        <f t="shared" si="24"/>
        <v>11</v>
      </c>
      <c r="AK34" s="4">
        <f>SUM(AK23:AK30)</f>
        <v>14</v>
      </c>
      <c r="AL34" s="4">
        <f>SUM(AL23:AL30)</f>
        <v>5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9</v>
      </c>
      <c r="S35" s="17">
        <f t="shared" si="25"/>
        <v>6</v>
      </c>
      <c r="T35" s="17">
        <f t="shared" si="25"/>
        <v>0</v>
      </c>
      <c r="U35" s="17">
        <f t="shared" si="25"/>
        <v>3</v>
      </c>
      <c r="V35" s="17">
        <f t="shared" si="25"/>
        <v>-3</v>
      </c>
      <c r="W35" s="15">
        <f t="shared" si="15"/>
        <v>0</v>
      </c>
      <c r="X35" s="15">
        <f t="shared" si="15"/>
        <v>50</v>
      </c>
      <c r="Y35" s="15">
        <f t="shared" si="15"/>
        <v>-33.333333333333336</v>
      </c>
      <c r="Z35" s="17">
        <f t="shared" ref="Z35:AB35" si="26">SUM(Z25:Z30)</f>
        <v>2</v>
      </c>
      <c r="AA35" s="17">
        <f t="shared" si="26"/>
        <v>4</v>
      </c>
      <c r="AB35" s="17">
        <f t="shared" si="26"/>
        <v>-2</v>
      </c>
      <c r="AC35" s="15">
        <f t="shared" si="17"/>
        <v>15.384615384615374</v>
      </c>
      <c r="AD35" s="15">
        <f t="shared" si="17"/>
        <v>80</v>
      </c>
      <c r="AE35" s="15">
        <f t="shared" si="17"/>
        <v>-25</v>
      </c>
      <c r="AH35" s="4">
        <f t="shared" ref="AH35:AJ35" si="27">SUM(AH25:AH30)</f>
        <v>15</v>
      </c>
      <c r="AI35" s="4">
        <f t="shared" si="27"/>
        <v>6</v>
      </c>
      <c r="AJ35" s="4">
        <f t="shared" si="27"/>
        <v>9</v>
      </c>
      <c r="AK35" s="4">
        <f>SUM(AK25:AK30)</f>
        <v>13</v>
      </c>
      <c r="AL35" s="4">
        <f>SUM(AL25:AL30)</f>
        <v>5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-2</v>
      </c>
      <c r="U36" s="17">
        <f t="shared" si="28"/>
        <v>2</v>
      </c>
      <c r="V36" s="17">
        <f t="shared" si="28"/>
        <v>-4</v>
      </c>
      <c r="W36" s="15">
        <f t="shared" si="15"/>
        <v>-18.181818181818176</v>
      </c>
      <c r="X36" s="15">
        <f t="shared" si="15"/>
        <v>100</v>
      </c>
      <c r="Y36" s="15">
        <f t="shared" si="15"/>
        <v>-44.444444444444443</v>
      </c>
      <c r="Z36" s="17">
        <f t="shared" ref="Z36:AB36" si="29">SUM(Z27:Z30)</f>
        <v>-2</v>
      </c>
      <c r="AA36" s="17">
        <f t="shared" si="29"/>
        <v>1</v>
      </c>
      <c r="AB36" s="17">
        <f t="shared" si="29"/>
        <v>-3</v>
      </c>
      <c r="AC36" s="15">
        <f t="shared" si="17"/>
        <v>-18.181818181818176</v>
      </c>
      <c r="AD36" s="15">
        <f t="shared" si="17"/>
        <v>33.333333333333329</v>
      </c>
      <c r="AE36" s="15">
        <f t="shared" si="17"/>
        <v>-37.5</v>
      </c>
      <c r="AH36" s="4">
        <f t="shared" ref="AH36:AJ36" si="30">SUM(AH27:AH30)</f>
        <v>11</v>
      </c>
      <c r="AI36" s="4">
        <f t="shared" si="30"/>
        <v>2</v>
      </c>
      <c r="AJ36" s="4">
        <f t="shared" si="30"/>
        <v>9</v>
      </c>
      <c r="AK36" s="4">
        <f>SUM(AK27:AK30)</f>
        <v>11</v>
      </c>
      <c r="AL36" s="4">
        <f>SUM(AL27:AL30)</f>
        <v>3</v>
      </c>
      <c r="AM36" s="4">
        <f>SUM(AM27:AM30)</f>
        <v>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5.8823529411764701</v>
      </c>
      <c r="R39" s="12">
        <f>R33/R9*100</f>
        <v>9.0909090909090917</v>
      </c>
      <c r="S39" s="13">
        <f t="shared" si="37"/>
        <v>0</v>
      </c>
      <c r="T39" s="12">
        <f>T33/T9*100</f>
        <v>-50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5.8823529411764701</v>
      </c>
      <c r="X39" s="12">
        <f t="shared" si="33"/>
        <v>9.0909090909090917</v>
      </c>
      <c r="Y39" s="12">
        <f>S39-AJ39</f>
        <v>0</v>
      </c>
      <c r="Z39" s="12">
        <f t="shared" si="37"/>
        <v>-100</v>
      </c>
      <c r="AA39" s="12">
        <f t="shared" si="37"/>
        <v>0</v>
      </c>
      <c r="AB39" s="12">
        <f t="shared" si="37"/>
        <v>25</v>
      </c>
      <c r="AC39" s="12">
        <f>Q39-AK39</f>
        <v>-6.6176470588235299</v>
      </c>
      <c r="AD39" s="12">
        <f t="shared" si="35"/>
        <v>-7.5757575757575726</v>
      </c>
      <c r="AE39" s="12">
        <f t="shared" si="35"/>
        <v>-10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12.5</v>
      </c>
      <c r="AL39" s="12">
        <f>AL33/AL9*100</f>
        <v>16.666666666666664</v>
      </c>
      <c r="AM39" s="12">
        <f>AM33/AM9*100</f>
        <v>10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94.117647058823522</v>
      </c>
      <c r="R40" s="12">
        <f t="shared" si="40"/>
        <v>90.909090909090907</v>
      </c>
      <c r="S40" s="12">
        <f t="shared" si="40"/>
        <v>100</v>
      </c>
      <c r="T40" s="12">
        <f>T34/T9*100</f>
        <v>150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-5.8823529411764781</v>
      </c>
      <c r="X40" s="12">
        <f t="shared" si="33"/>
        <v>-9.0909090909090935</v>
      </c>
      <c r="Y40" s="12">
        <f>S40-AJ40</f>
        <v>0</v>
      </c>
      <c r="Z40" s="12">
        <f>Z34/Z9*100</f>
        <v>200</v>
      </c>
      <c r="AA40" s="12">
        <f t="shared" ref="AA40:AB40" si="43">AA34/AA9*100</f>
        <v>100</v>
      </c>
      <c r="AB40" s="12">
        <f t="shared" si="43"/>
        <v>75</v>
      </c>
      <c r="AC40" s="12">
        <f t="shared" ref="AC40:AC42" si="44">Q40-AK40</f>
        <v>6.6176470588235219</v>
      </c>
      <c r="AD40" s="12">
        <f t="shared" si="35"/>
        <v>7.5757575757575637</v>
      </c>
      <c r="AE40" s="12">
        <f t="shared" si="35"/>
        <v>10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87.5</v>
      </c>
      <c r="AL40" s="12">
        <f>AL34/AL9*100</f>
        <v>83.333333333333343</v>
      </c>
      <c r="AM40" s="12">
        <f>AM34/AM9*100</f>
        <v>90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88.235294117647058</v>
      </c>
      <c r="R41" s="12">
        <f t="shared" si="46"/>
        <v>81.818181818181827</v>
      </c>
      <c r="S41" s="12">
        <f t="shared" si="46"/>
        <v>100</v>
      </c>
      <c r="T41" s="12">
        <f>T35/T9*100</f>
        <v>0</v>
      </c>
      <c r="U41" s="12">
        <f t="shared" ref="U41:V41" si="47">U35/U9*100</f>
        <v>100</v>
      </c>
      <c r="V41" s="12">
        <f t="shared" si="47"/>
        <v>60</v>
      </c>
      <c r="W41" s="12">
        <f t="shared" si="42"/>
        <v>9.2879256965944279</v>
      </c>
      <c r="X41" s="12">
        <f t="shared" si="33"/>
        <v>6.8181818181818272</v>
      </c>
      <c r="Y41" s="12">
        <f>S41-AJ41</f>
        <v>18.181818181818173</v>
      </c>
      <c r="Z41" s="12">
        <f>Z35/Z9*100</f>
        <v>200</v>
      </c>
      <c r="AA41" s="12">
        <f t="shared" ref="AA41:AB41" si="48">AA35/AA9*100</f>
        <v>80</v>
      </c>
      <c r="AB41" s="12">
        <f t="shared" si="48"/>
        <v>50</v>
      </c>
      <c r="AC41" s="12">
        <f t="shared" si="44"/>
        <v>6.985294117647058</v>
      </c>
      <c r="AD41" s="12">
        <f>R41-AL41</f>
        <v>-1.5151515151515156</v>
      </c>
      <c r="AE41" s="12">
        <f t="shared" si="35"/>
        <v>20</v>
      </c>
      <c r="AH41" s="12">
        <f>AH35/AH9*100</f>
        <v>78.94736842105263</v>
      </c>
      <c r="AI41" s="12">
        <f>AI35/AI9*100</f>
        <v>75</v>
      </c>
      <c r="AJ41" s="12">
        <f>AJ35/AJ9*100</f>
        <v>81.818181818181827</v>
      </c>
      <c r="AK41" s="12">
        <f t="shared" ref="AK41:AM41" si="49">AK35/AK9*100</f>
        <v>81.25</v>
      </c>
      <c r="AL41" s="12">
        <f t="shared" si="49"/>
        <v>83.333333333333343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52.941176470588239</v>
      </c>
      <c r="R42" s="12">
        <f t="shared" si="50"/>
        <v>36.363636363636367</v>
      </c>
      <c r="S42" s="12">
        <f t="shared" si="50"/>
        <v>83.333333333333343</v>
      </c>
      <c r="T42" s="12">
        <f t="shared" si="50"/>
        <v>100</v>
      </c>
      <c r="U42" s="12">
        <f t="shared" si="50"/>
        <v>66.666666666666657</v>
      </c>
      <c r="V42" s="12">
        <f t="shared" si="50"/>
        <v>80</v>
      </c>
      <c r="W42" s="12">
        <f t="shared" si="42"/>
        <v>-4.9535603715170282</v>
      </c>
      <c r="X42" s="12">
        <f t="shared" si="33"/>
        <v>11.363636363636367</v>
      </c>
      <c r="Y42" s="12">
        <f>S42-AJ42</f>
        <v>1.5151515151515156</v>
      </c>
      <c r="Z42" s="12">
        <f t="shared" si="50"/>
        <v>-200</v>
      </c>
      <c r="AA42" s="12">
        <f t="shared" si="50"/>
        <v>20</v>
      </c>
      <c r="AB42" s="12">
        <f t="shared" si="50"/>
        <v>75</v>
      </c>
      <c r="AC42" s="12">
        <f t="shared" si="44"/>
        <v>-15.808823529411761</v>
      </c>
      <c r="AD42" s="12">
        <f>R42-AL42</f>
        <v>-13.636363636363633</v>
      </c>
      <c r="AE42" s="12">
        <f t="shared" si="35"/>
        <v>3.3333333333333428</v>
      </c>
      <c r="AH42" s="12">
        <f t="shared" ref="AH42:AJ42" si="51">AH36/AH9*100</f>
        <v>57.894736842105267</v>
      </c>
      <c r="AI42" s="12">
        <f t="shared" si="51"/>
        <v>25</v>
      </c>
      <c r="AJ42" s="12">
        <f t="shared" si="51"/>
        <v>81.818181818181827</v>
      </c>
      <c r="AK42" s="12">
        <f>AK36/AK9*100</f>
        <v>68.75</v>
      </c>
      <c r="AL42" s="12">
        <f>AL36/AL9*100</f>
        <v>50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-3</v>
      </c>
      <c r="L9" s="17">
        <f>SUM(L10:L30)</f>
        <v>-1</v>
      </c>
      <c r="M9" s="17">
        <f>SUM(M10:M30)</f>
        <v>-2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-100</v>
      </c>
      <c r="Q9" s="17">
        <f>R9+S9</f>
        <v>5</v>
      </c>
      <c r="R9" s="17">
        <f>SUM(R10:R30)</f>
        <v>2</v>
      </c>
      <c r="S9" s="17">
        <f>SUM(S10:S30)</f>
        <v>3</v>
      </c>
      <c r="T9" s="17">
        <f>U9+V9</f>
        <v>0</v>
      </c>
      <c r="U9" s="17">
        <f>SUM(U10:U30)</f>
        <v>-2</v>
      </c>
      <c r="V9" s="17">
        <f>SUM(V10:V30)</f>
        <v>2</v>
      </c>
      <c r="W9" s="15">
        <f>IF(Q9=T9,IF(Q9&gt;0,"皆増",0),(1-(Q9/(Q9-T9)))*-100)</f>
        <v>0</v>
      </c>
      <c r="X9" s="15">
        <f t="shared" ref="X9:Y30" si="1">IF(R9=U9,IF(R9&gt;0,"皆増",0),(1-(R9/(R9-U9)))*-100)</f>
        <v>-50</v>
      </c>
      <c r="Y9" s="15">
        <f t="shared" si="1"/>
        <v>200</v>
      </c>
      <c r="Z9" s="17">
        <f>AA9+AB9</f>
        <v>-4</v>
      </c>
      <c r="AA9" s="17">
        <f>SUM(AA10:AA30)</f>
        <v>-3</v>
      </c>
      <c r="AB9" s="17">
        <f>SUM(AB10:AB30)</f>
        <v>-1</v>
      </c>
      <c r="AC9" s="15">
        <f>IF(Q9=Z9,IF(Q9&gt;0,"皆増",0),(1-(Q9/(Q9-Z9)))*-100)</f>
        <v>-44.444444444444443</v>
      </c>
      <c r="AD9" s="15">
        <f t="shared" ref="AD9:AE30" si="2">IF(R9=AA9,IF(R9&gt;0,"皆増",0),(1-(R9/(R9-AA9)))*-100)</f>
        <v>-60</v>
      </c>
      <c r="AE9" s="15">
        <f t="shared" si="2"/>
        <v>-25</v>
      </c>
      <c r="AH9" s="4">
        <f t="shared" ref="AH9:AJ30" si="3">Q9-T9</f>
        <v>5</v>
      </c>
      <c r="AI9" s="4">
        <f t="shared" si="3"/>
        <v>4</v>
      </c>
      <c r="AJ9" s="4">
        <f t="shared" si="3"/>
        <v>1</v>
      </c>
      <c r="AK9" s="4">
        <f t="shared" ref="AK9:AM30" si="4">Q9-Z9</f>
        <v>9</v>
      </c>
      <c r="AL9" s="4">
        <f t="shared" si="4"/>
        <v>5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-3</v>
      </c>
      <c r="L10" s="17">
        <v>-1</v>
      </c>
      <c r="M10" s="17">
        <v>-2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1</v>
      </c>
      <c r="U16" s="17">
        <v>1</v>
      </c>
      <c r="V16" s="17">
        <v>0</v>
      </c>
      <c r="W16" s="15" t="str">
        <f t="shared" si="11"/>
        <v>皆増</v>
      </c>
      <c r="X16" s="15" t="str">
        <f t="shared" si="1"/>
        <v>皆増</v>
      </c>
      <c r="Y16" s="15">
        <f t="shared" si="1"/>
        <v>0</v>
      </c>
      <c r="Z16" s="17">
        <f t="shared" si="12"/>
        <v>1</v>
      </c>
      <c r="AA16" s="17">
        <v>1</v>
      </c>
      <c r="AB16" s="17">
        <v>0</v>
      </c>
      <c r="AC16" s="15" t="str">
        <f t="shared" si="13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-66.666666666666671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-50</v>
      </c>
      <c r="Y27" s="15" t="str">
        <f t="shared" si="1"/>
        <v>皆増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-2</v>
      </c>
      <c r="U29" s="17">
        <v>-1</v>
      </c>
      <c r="V29" s="17">
        <v>-1</v>
      </c>
      <c r="W29" s="15">
        <f t="shared" si="11"/>
        <v>-100</v>
      </c>
      <c r="X29" s="15">
        <f t="shared" si="1"/>
        <v>-100</v>
      </c>
      <c r="Y29" s="15">
        <f t="shared" si="1"/>
        <v>-100</v>
      </c>
      <c r="Z29" s="17">
        <f t="shared" si="12"/>
        <v>-3</v>
      </c>
      <c r="AA29" s="17">
        <v>-2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1</v>
      </c>
      <c r="S34" s="17">
        <f t="shared" si="22"/>
        <v>3</v>
      </c>
      <c r="T34" s="17">
        <f t="shared" si="22"/>
        <v>-1</v>
      </c>
      <c r="U34" s="17">
        <f t="shared" si="22"/>
        <v>-3</v>
      </c>
      <c r="V34" s="17">
        <f t="shared" si="22"/>
        <v>2</v>
      </c>
      <c r="W34" s="15">
        <f t="shared" si="15"/>
        <v>-19.999999999999996</v>
      </c>
      <c r="X34" s="15">
        <f t="shared" si="15"/>
        <v>-75</v>
      </c>
      <c r="Y34" s="15">
        <f t="shared" si="15"/>
        <v>200</v>
      </c>
      <c r="Z34" s="17">
        <f t="shared" ref="Z34:AB34" si="23">SUM(Z23:Z30)</f>
        <v>-5</v>
      </c>
      <c r="AA34" s="17">
        <f t="shared" si="23"/>
        <v>-4</v>
      </c>
      <c r="AB34" s="17">
        <f t="shared" si="23"/>
        <v>-1</v>
      </c>
      <c r="AC34" s="15">
        <f t="shared" si="17"/>
        <v>-55.555555555555557</v>
      </c>
      <c r="AD34" s="15">
        <f t="shared" si="17"/>
        <v>-80</v>
      </c>
      <c r="AE34" s="15">
        <f t="shared" si="17"/>
        <v>-25</v>
      </c>
      <c r="AH34" s="4">
        <f t="shared" ref="AH34:AJ34" si="24">SUM(AH23:AH30)</f>
        <v>5</v>
      </c>
      <c r="AI34" s="4">
        <f t="shared" si="24"/>
        <v>4</v>
      </c>
      <c r="AJ34" s="4">
        <f t="shared" si="24"/>
        <v>1</v>
      </c>
      <c r="AK34" s="4">
        <f>SUM(AK23:AK30)</f>
        <v>9</v>
      </c>
      <c r="AL34" s="4">
        <f>SUM(AL23:AL30)</f>
        <v>5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</v>
      </c>
      <c r="R35" s="17">
        <f t="shared" si="25"/>
        <v>1</v>
      </c>
      <c r="S35" s="17">
        <f t="shared" si="25"/>
        <v>3</v>
      </c>
      <c r="T35" s="17">
        <f t="shared" si="25"/>
        <v>-1</v>
      </c>
      <c r="U35" s="17">
        <f t="shared" si="25"/>
        <v>-3</v>
      </c>
      <c r="V35" s="17">
        <f t="shared" si="25"/>
        <v>2</v>
      </c>
      <c r="W35" s="15">
        <f t="shared" si="15"/>
        <v>-19.999999999999996</v>
      </c>
      <c r="X35" s="15">
        <f t="shared" si="15"/>
        <v>-75</v>
      </c>
      <c r="Y35" s="15">
        <f t="shared" si="15"/>
        <v>200</v>
      </c>
      <c r="Z35" s="17">
        <f t="shared" ref="Z35:AB35" si="26">SUM(Z25:Z30)</f>
        <v>-5</v>
      </c>
      <c r="AA35" s="17">
        <f t="shared" si="26"/>
        <v>-4</v>
      </c>
      <c r="AB35" s="17">
        <f t="shared" si="26"/>
        <v>-1</v>
      </c>
      <c r="AC35" s="15">
        <f t="shared" si="17"/>
        <v>-55.555555555555557</v>
      </c>
      <c r="AD35" s="15">
        <f t="shared" si="17"/>
        <v>-80</v>
      </c>
      <c r="AE35" s="15">
        <f t="shared" si="17"/>
        <v>-25</v>
      </c>
      <c r="AH35" s="4">
        <f t="shared" ref="AH35:AJ35" si="27">SUM(AH25:AH30)</f>
        <v>5</v>
      </c>
      <c r="AI35" s="4">
        <f t="shared" si="27"/>
        <v>4</v>
      </c>
      <c r="AJ35" s="4">
        <f t="shared" si="27"/>
        <v>1</v>
      </c>
      <c r="AK35" s="4">
        <f>SUM(AK25:AK30)</f>
        <v>9</v>
      </c>
      <c r="AL35" s="4">
        <f>SUM(AL25:AL30)</f>
        <v>5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-1</v>
      </c>
      <c r="U36" s="17">
        <f t="shared" si="28"/>
        <v>-2</v>
      </c>
      <c r="V36" s="17">
        <f t="shared" si="28"/>
        <v>1</v>
      </c>
      <c r="W36" s="15">
        <f t="shared" si="15"/>
        <v>-25</v>
      </c>
      <c r="X36" s="15">
        <f t="shared" si="15"/>
        <v>-66.666666666666671</v>
      </c>
      <c r="Y36" s="15">
        <f t="shared" si="15"/>
        <v>100</v>
      </c>
      <c r="Z36" s="17">
        <f t="shared" ref="Z36:AB36" si="29">SUM(Z27:Z30)</f>
        <v>-3</v>
      </c>
      <c r="AA36" s="17">
        <f t="shared" si="29"/>
        <v>-2</v>
      </c>
      <c r="AB36" s="17">
        <f t="shared" si="29"/>
        <v>-1</v>
      </c>
      <c r="AC36" s="15">
        <f t="shared" si="17"/>
        <v>-50</v>
      </c>
      <c r="AD36" s="15">
        <f t="shared" si="17"/>
        <v>-66.666666666666671</v>
      </c>
      <c r="AE36" s="15">
        <f t="shared" si="17"/>
        <v>-33.333333333333336</v>
      </c>
      <c r="AH36" s="4">
        <f t="shared" ref="AH36:AJ36" si="30">SUM(AH27:AH30)</f>
        <v>4</v>
      </c>
      <c r="AI36" s="4">
        <f t="shared" si="30"/>
        <v>3</v>
      </c>
      <c r="AJ36" s="4">
        <f t="shared" si="30"/>
        <v>1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20</v>
      </c>
      <c r="R39" s="12">
        <f>R33/R9*100</f>
        <v>50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-50</v>
      </c>
      <c r="V39" s="12">
        <f t="shared" si="38"/>
        <v>0</v>
      </c>
      <c r="W39" s="12">
        <f>Q39-AH39</f>
        <v>20</v>
      </c>
      <c r="X39" s="12">
        <f t="shared" si="33"/>
        <v>50</v>
      </c>
      <c r="Y39" s="12">
        <f>S39-AJ39</f>
        <v>0</v>
      </c>
      <c r="Z39" s="12">
        <f t="shared" si="37"/>
        <v>-25</v>
      </c>
      <c r="AA39" s="12">
        <f t="shared" si="37"/>
        <v>-33.333333333333329</v>
      </c>
      <c r="AB39" s="12">
        <f t="shared" si="37"/>
        <v>0</v>
      </c>
      <c r="AC39" s="12">
        <f>Q39-AK39</f>
        <v>20</v>
      </c>
      <c r="AD39" s="12">
        <f t="shared" si="35"/>
        <v>50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80</v>
      </c>
      <c r="R40" s="12">
        <f t="shared" si="40"/>
        <v>50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150</v>
      </c>
      <c r="V40" s="12">
        <f t="shared" si="41"/>
        <v>100</v>
      </c>
      <c r="W40" s="12">
        <f t="shared" ref="W40:W42" si="42">Q40-AH40</f>
        <v>-20</v>
      </c>
      <c r="X40" s="12">
        <f t="shared" si="33"/>
        <v>-50</v>
      </c>
      <c r="Y40" s="12">
        <f>S40-AJ40</f>
        <v>0</v>
      </c>
      <c r="Z40" s="12">
        <f>Z34/Z9*100</f>
        <v>125</v>
      </c>
      <c r="AA40" s="12">
        <f t="shared" ref="AA40:AB40" si="43">AA34/AA9*100</f>
        <v>133.33333333333331</v>
      </c>
      <c r="AB40" s="12">
        <f t="shared" si="43"/>
        <v>100</v>
      </c>
      <c r="AC40" s="12">
        <f t="shared" ref="AC40:AC42" si="44">Q40-AK40</f>
        <v>-20</v>
      </c>
      <c r="AD40" s="12">
        <f t="shared" si="35"/>
        <v>-50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50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150</v>
      </c>
      <c r="V41" s="12">
        <f t="shared" si="47"/>
        <v>100</v>
      </c>
      <c r="W41" s="12">
        <f t="shared" si="42"/>
        <v>-20</v>
      </c>
      <c r="X41" s="12">
        <f t="shared" si="33"/>
        <v>-50</v>
      </c>
      <c r="Y41" s="12">
        <f>S41-AJ41</f>
        <v>0</v>
      </c>
      <c r="Z41" s="12">
        <f>Z35/Z9*100</f>
        <v>125</v>
      </c>
      <c r="AA41" s="12">
        <f t="shared" ref="AA41:AB41" si="48">AA35/AA9*100</f>
        <v>133.33333333333331</v>
      </c>
      <c r="AB41" s="12">
        <f t="shared" si="48"/>
        <v>100</v>
      </c>
      <c r="AC41" s="12">
        <f t="shared" si="44"/>
        <v>-20</v>
      </c>
      <c r="AD41" s="12">
        <f>R41-AL41</f>
        <v>-50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50</v>
      </c>
      <c r="S42" s="12">
        <f t="shared" si="50"/>
        <v>66.666666666666657</v>
      </c>
      <c r="T42" s="12" t="e">
        <f t="shared" si="50"/>
        <v>#DIV/0!</v>
      </c>
      <c r="U42" s="12">
        <f t="shared" si="50"/>
        <v>100</v>
      </c>
      <c r="V42" s="12">
        <f t="shared" si="50"/>
        <v>50</v>
      </c>
      <c r="W42" s="12">
        <f t="shared" si="42"/>
        <v>-20</v>
      </c>
      <c r="X42" s="12">
        <f t="shared" si="33"/>
        <v>-25</v>
      </c>
      <c r="Y42" s="12">
        <f>S42-AJ42</f>
        <v>-33.333333333333343</v>
      </c>
      <c r="Z42" s="12">
        <f t="shared" si="50"/>
        <v>75</v>
      </c>
      <c r="AA42" s="12">
        <f t="shared" si="50"/>
        <v>66.666666666666657</v>
      </c>
      <c r="AB42" s="12">
        <f t="shared" si="50"/>
        <v>100</v>
      </c>
      <c r="AC42" s="12">
        <f t="shared" si="44"/>
        <v>-6.6666666666666572</v>
      </c>
      <c r="AD42" s="12">
        <f>R42-AL42</f>
        <v>-10</v>
      </c>
      <c r="AE42" s="12">
        <f t="shared" si="35"/>
        <v>-8.3333333333333428</v>
      </c>
      <c r="AH42" s="12">
        <f t="shared" ref="AH42:AJ42" si="51">AH36/AH9*100</f>
        <v>80</v>
      </c>
      <c r="AI42" s="12">
        <f t="shared" si="51"/>
        <v>75</v>
      </c>
      <c r="AJ42" s="12">
        <f t="shared" si="51"/>
        <v>100</v>
      </c>
      <c r="AK42" s="12">
        <f>AK36/AK9*100</f>
        <v>66.666666666666657</v>
      </c>
      <c r="AL42" s="12">
        <f>AL36/AL9*100</f>
        <v>60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14</v>
      </c>
      <c r="R9" s="17">
        <f>SUM(R10:R30)</f>
        <v>5</v>
      </c>
      <c r="S9" s="17">
        <f>SUM(S10:S30)</f>
        <v>9</v>
      </c>
      <c r="T9" s="17">
        <f>U9+V9</f>
        <v>8</v>
      </c>
      <c r="U9" s="17">
        <f>SUM(U10:U30)</f>
        <v>1</v>
      </c>
      <c r="V9" s="17">
        <f>SUM(V10:V30)</f>
        <v>7</v>
      </c>
      <c r="W9" s="15">
        <f>IF(Q9=T9,IF(Q9&gt;0,"皆増",0),(1-(Q9/(Q9-T9)))*-100)</f>
        <v>133.33333333333334</v>
      </c>
      <c r="X9" s="15">
        <f t="shared" ref="X9:Y30" si="1">IF(R9=U9,IF(R9&gt;0,"皆増",0),(1-(R9/(R9-U9)))*-100)</f>
        <v>25</v>
      </c>
      <c r="Y9" s="15">
        <f t="shared" si="1"/>
        <v>350</v>
      </c>
      <c r="Z9" s="17">
        <f>AA9+AB9</f>
        <v>2</v>
      </c>
      <c r="AA9" s="17">
        <f>SUM(AA10:AA30)</f>
        <v>1</v>
      </c>
      <c r="AB9" s="17">
        <f>SUM(AB10:AB30)</f>
        <v>1</v>
      </c>
      <c r="AC9" s="15">
        <f>IF(Q9=Z9,IF(Q9&gt;0,"皆増",0),(1-(Q9/(Q9-Z9)))*-100)</f>
        <v>16.666666666666675</v>
      </c>
      <c r="AD9" s="15">
        <f t="shared" ref="AD9:AE30" si="2">IF(R9=AA9,IF(R9&gt;0,"皆増",0),(1-(R9/(R9-AA9)))*-100)</f>
        <v>25</v>
      </c>
      <c r="AE9" s="15">
        <f t="shared" si="2"/>
        <v>12.5</v>
      </c>
      <c r="AH9" s="4">
        <f t="shared" ref="AH9:AJ30" si="3">Q9-T9</f>
        <v>6</v>
      </c>
      <c r="AI9" s="4">
        <f t="shared" si="3"/>
        <v>4</v>
      </c>
      <c r="AJ9" s="4">
        <f t="shared" si="3"/>
        <v>2</v>
      </c>
      <c r="AK9" s="4">
        <f t="shared" ref="AK9:AM30" si="4">Q9-Z9</f>
        <v>12</v>
      </c>
      <c r="AL9" s="4">
        <f t="shared" si="4"/>
        <v>4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>
        <f t="shared" si="11"/>
        <v>100</v>
      </c>
      <c r="X24" s="15">
        <f t="shared" si="1"/>
        <v>100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>
        <f t="shared" si="2"/>
        <v>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4</v>
      </c>
      <c r="U27" s="17">
        <v>1</v>
      </c>
      <c r="V27" s="17">
        <v>3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1</v>
      </c>
      <c r="AA27" s="17">
        <v>0</v>
      </c>
      <c r="AB27" s="17">
        <v>1</v>
      </c>
      <c r="AC27" s="15">
        <f t="shared" si="13"/>
        <v>33.333333333333329</v>
      </c>
      <c r="AD27" s="15">
        <f t="shared" si="2"/>
        <v>0</v>
      </c>
      <c r="AE27" s="15">
        <f t="shared" si="2"/>
        <v>50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>
        <f t="shared" si="11"/>
        <v>100</v>
      </c>
      <c r="X28" s="15">
        <f t="shared" si="1"/>
        <v>0</v>
      </c>
      <c r="Y28" s="15" t="str">
        <f t="shared" si="1"/>
        <v>皆増</v>
      </c>
      <c r="Z28" s="17">
        <f t="shared" si="12"/>
        <v>-2</v>
      </c>
      <c r="AA28" s="17">
        <v>1</v>
      </c>
      <c r="AB28" s="17">
        <v>-3</v>
      </c>
      <c r="AC28" s="15">
        <f t="shared" si="13"/>
        <v>-50</v>
      </c>
      <c r="AD28" s="15" t="str">
        <f t="shared" si="2"/>
        <v>皆増</v>
      </c>
      <c r="AE28" s="15">
        <f t="shared" si="2"/>
        <v>-75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4</v>
      </c>
      <c r="AL28" s="4">
        <f t="shared" si="4"/>
        <v>0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>
        <f t="shared" si="1"/>
        <v>50</v>
      </c>
      <c r="Z29" s="17">
        <f t="shared" si="12"/>
        <v>2</v>
      </c>
      <c r="AA29" s="17">
        <v>0</v>
      </c>
      <c r="AB29" s="17">
        <v>2</v>
      </c>
      <c r="AC29" s="15">
        <f t="shared" si="13"/>
        <v>200</v>
      </c>
      <c r="AD29" s="15">
        <f t="shared" si="2"/>
        <v>0</v>
      </c>
      <c r="AE29" s="15">
        <f t="shared" si="2"/>
        <v>200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-1</v>
      </c>
      <c r="V30" s="17">
        <v>2</v>
      </c>
      <c r="W30" s="15">
        <f t="shared" si="11"/>
        <v>100</v>
      </c>
      <c r="X30" s="15">
        <f t="shared" si="1"/>
        <v>-100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1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5</v>
      </c>
      <c r="S34" s="17">
        <f t="shared" si="22"/>
        <v>9</v>
      </c>
      <c r="T34" s="17">
        <f t="shared" si="22"/>
        <v>8</v>
      </c>
      <c r="U34" s="17">
        <f t="shared" si="22"/>
        <v>1</v>
      </c>
      <c r="V34" s="17">
        <f t="shared" si="22"/>
        <v>7</v>
      </c>
      <c r="W34" s="15">
        <f t="shared" si="15"/>
        <v>133.33333333333334</v>
      </c>
      <c r="X34" s="15">
        <f t="shared" si="15"/>
        <v>25</v>
      </c>
      <c r="Y34" s="15">
        <f t="shared" si="15"/>
        <v>350</v>
      </c>
      <c r="Z34" s="17">
        <f t="shared" ref="Z34:AB34" si="23">SUM(Z23:Z30)</f>
        <v>2</v>
      </c>
      <c r="AA34" s="17">
        <f t="shared" si="23"/>
        <v>1</v>
      </c>
      <c r="AB34" s="17">
        <f t="shared" si="23"/>
        <v>1</v>
      </c>
      <c r="AC34" s="15">
        <f t="shared" si="17"/>
        <v>16.666666666666675</v>
      </c>
      <c r="AD34" s="15">
        <f t="shared" si="17"/>
        <v>25</v>
      </c>
      <c r="AE34" s="15">
        <f t="shared" si="17"/>
        <v>12.5</v>
      </c>
      <c r="AH34" s="4">
        <f t="shared" ref="AH34:AJ34" si="24">SUM(AH23:AH30)</f>
        <v>6</v>
      </c>
      <c r="AI34" s="4">
        <f t="shared" si="24"/>
        <v>4</v>
      </c>
      <c r="AJ34" s="4">
        <f t="shared" si="24"/>
        <v>2</v>
      </c>
      <c r="AK34" s="4">
        <f>SUM(AK23:AK30)</f>
        <v>12</v>
      </c>
      <c r="AL34" s="4">
        <f>SUM(AL23:AL30)</f>
        <v>4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2</v>
      </c>
      <c r="S35" s="17">
        <f t="shared" si="25"/>
        <v>9</v>
      </c>
      <c r="T35" s="17">
        <f t="shared" si="25"/>
        <v>6</v>
      </c>
      <c r="U35" s="17">
        <f t="shared" si="25"/>
        <v>-1</v>
      </c>
      <c r="V35" s="17">
        <f t="shared" si="25"/>
        <v>7</v>
      </c>
      <c r="W35" s="15">
        <f t="shared" si="15"/>
        <v>120.00000000000001</v>
      </c>
      <c r="X35" s="15">
        <f t="shared" si="15"/>
        <v>-33.333333333333336</v>
      </c>
      <c r="Y35" s="15">
        <f t="shared" si="15"/>
        <v>350</v>
      </c>
      <c r="Z35" s="17">
        <f t="shared" ref="Z35:AB35" si="26">SUM(Z25:Z30)</f>
        <v>1</v>
      </c>
      <c r="AA35" s="17">
        <f t="shared" si="26"/>
        <v>0</v>
      </c>
      <c r="AB35" s="17">
        <f t="shared" si="26"/>
        <v>1</v>
      </c>
      <c r="AC35" s="15">
        <f t="shared" si="17"/>
        <v>10.000000000000009</v>
      </c>
      <c r="AD35" s="15">
        <f t="shared" si="17"/>
        <v>0</v>
      </c>
      <c r="AE35" s="15">
        <f t="shared" si="17"/>
        <v>12.5</v>
      </c>
      <c r="AH35" s="4">
        <f t="shared" ref="AH35:AJ35" si="27">SUM(AH25:AH30)</f>
        <v>5</v>
      </c>
      <c r="AI35" s="4">
        <f t="shared" si="27"/>
        <v>3</v>
      </c>
      <c r="AJ35" s="4">
        <f t="shared" si="27"/>
        <v>2</v>
      </c>
      <c r="AK35" s="4">
        <f>SUM(AK25:AK30)</f>
        <v>10</v>
      </c>
      <c r="AL35" s="4">
        <f>SUM(AL25:AL30)</f>
        <v>2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2</v>
      </c>
      <c r="S36" s="17">
        <f t="shared" si="28"/>
        <v>9</v>
      </c>
      <c r="T36" s="17">
        <f t="shared" si="28"/>
        <v>6</v>
      </c>
      <c r="U36" s="17">
        <f t="shared" si="28"/>
        <v>-1</v>
      </c>
      <c r="V36" s="17">
        <f t="shared" si="28"/>
        <v>7</v>
      </c>
      <c r="W36" s="15">
        <f t="shared" si="15"/>
        <v>120.00000000000001</v>
      </c>
      <c r="X36" s="15">
        <f t="shared" si="15"/>
        <v>-33.333333333333336</v>
      </c>
      <c r="Y36" s="15">
        <f t="shared" si="15"/>
        <v>350</v>
      </c>
      <c r="Z36" s="17">
        <f t="shared" ref="Z36:AB36" si="29">SUM(Z27:Z30)</f>
        <v>3</v>
      </c>
      <c r="AA36" s="17">
        <f t="shared" si="29"/>
        <v>1</v>
      </c>
      <c r="AB36" s="17">
        <f t="shared" si="29"/>
        <v>2</v>
      </c>
      <c r="AC36" s="15">
        <f t="shared" si="17"/>
        <v>37.5</v>
      </c>
      <c r="AD36" s="15">
        <f t="shared" si="17"/>
        <v>100</v>
      </c>
      <c r="AE36" s="15">
        <f t="shared" si="17"/>
        <v>28.57142857142858</v>
      </c>
      <c r="AH36" s="4">
        <f t="shared" ref="AH36:AJ36" si="30">SUM(AH27:AH30)</f>
        <v>5</v>
      </c>
      <c r="AI36" s="4">
        <f t="shared" si="30"/>
        <v>3</v>
      </c>
      <c r="AJ36" s="4">
        <f t="shared" si="30"/>
        <v>2</v>
      </c>
      <c r="AK36" s="4">
        <f>SUM(AK27:AK30)</f>
        <v>8</v>
      </c>
      <c r="AL36" s="4">
        <f>SUM(AL27:AL30)</f>
        <v>1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78.571428571428569</v>
      </c>
      <c r="R41" s="12">
        <f t="shared" si="46"/>
        <v>40</v>
      </c>
      <c r="S41" s="12">
        <f t="shared" si="46"/>
        <v>100</v>
      </c>
      <c r="T41" s="12">
        <f>T35/T9*100</f>
        <v>75</v>
      </c>
      <c r="U41" s="12">
        <f t="shared" ref="U41:V41" si="47">U35/U9*100</f>
        <v>-100</v>
      </c>
      <c r="V41" s="12">
        <f t="shared" si="47"/>
        <v>100</v>
      </c>
      <c r="W41" s="12">
        <f t="shared" si="42"/>
        <v>-4.7619047619047734</v>
      </c>
      <c r="X41" s="12">
        <f t="shared" si="33"/>
        <v>-35</v>
      </c>
      <c r="Y41" s="12">
        <f>S41-AJ41</f>
        <v>0</v>
      </c>
      <c r="Z41" s="12">
        <f>Z35/Z9*100</f>
        <v>50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-4.7619047619047734</v>
      </c>
      <c r="AD41" s="12">
        <f>R41-AL41</f>
        <v>-10</v>
      </c>
      <c r="AE41" s="12">
        <f t="shared" si="35"/>
        <v>0</v>
      </c>
      <c r="AH41" s="12">
        <f>AH35/AH9*100</f>
        <v>83.333333333333343</v>
      </c>
      <c r="AI41" s="12">
        <f>AI35/AI9*100</f>
        <v>75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78.571428571428569</v>
      </c>
      <c r="R42" s="12">
        <f t="shared" si="50"/>
        <v>40</v>
      </c>
      <c r="S42" s="12">
        <f t="shared" si="50"/>
        <v>100</v>
      </c>
      <c r="T42" s="12">
        <f t="shared" si="50"/>
        <v>75</v>
      </c>
      <c r="U42" s="12">
        <f t="shared" si="50"/>
        <v>-100</v>
      </c>
      <c r="V42" s="12">
        <f t="shared" si="50"/>
        <v>100</v>
      </c>
      <c r="W42" s="12">
        <f t="shared" si="42"/>
        <v>-4.7619047619047734</v>
      </c>
      <c r="X42" s="12">
        <f t="shared" si="33"/>
        <v>-35</v>
      </c>
      <c r="Y42" s="12">
        <f>S42-AJ42</f>
        <v>0</v>
      </c>
      <c r="Z42" s="12">
        <f t="shared" si="50"/>
        <v>150</v>
      </c>
      <c r="AA42" s="12">
        <f t="shared" si="50"/>
        <v>100</v>
      </c>
      <c r="AB42" s="12">
        <f t="shared" si="50"/>
        <v>200</v>
      </c>
      <c r="AC42" s="12">
        <f t="shared" si="44"/>
        <v>11.904761904761912</v>
      </c>
      <c r="AD42" s="12">
        <f>R42-AL42</f>
        <v>15</v>
      </c>
      <c r="AE42" s="12">
        <f t="shared" si="35"/>
        <v>12.5</v>
      </c>
      <c r="AH42" s="12">
        <f t="shared" ref="AH42:AJ42" si="51">AH36/AH9*100</f>
        <v>83.333333333333343</v>
      </c>
      <c r="AI42" s="12">
        <f t="shared" si="51"/>
        <v>75</v>
      </c>
      <c r="AJ42" s="12">
        <f t="shared" si="51"/>
        <v>100</v>
      </c>
      <c r="AK42" s="12">
        <f>AK36/AK9*100</f>
        <v>66.666666666666657</v>
      </c>
      <c r="AL42" s="12">
        <f>AL36/AL9*100</f>
        <v>25</v>
      </c>
      <c r="AM42" s="12">
        <f>AM36/AM9*100</f>
        <v>87.5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1</v>
      </c>
      <c r="D9" s="17">
        <f>SUM(D10:D30)</f>
        <v>4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-50</v>
      </c>
      <c r="J9" s="15">
        <f>IF(D9=G9,0,(1-(D9/(D9-G9)))*-100)</f>
        <v>33.333333333333329</v>
      </c>
      <c r="K9" s="17">
        <f>L9+M9</f>
        <v>0</v>
      </c>
      <c r="L9" s="17">
        <f>SUM(L10:L30)</f>
        <v>-2</v>
      </c>
      <c r="M9" s="17">
        <f>SUM(M10:M30)</f>
        <v>2</v>
      </c>
      <c r="N9" s="15">
        <f>IF(B9=K9,0,(1-(B9/(B9-K9)))*-100)</f>
        <v>0</v>
      </c>
      <c r="O9" s="15">
        <f t="shared" ref="O9:P10" si="0">IF(C9=L9,0,(1-(C9/(C9-L9)))*-100)</f>
        <v>-66.666666666666671</v>
      </c>
      <c r="P9" s="15">
        <f>IF(D9=M9,0,(1-(D9/(D9-M9)))*-100)</f>
        <v>100</v>
      </c>
      <c r="Q9" s="17">
        <f>R9+S9</f>
        <v>15</v>
      </c>
      <c r="R9" s="17">
        <f>SUM(R10:R30)</f>
        <v>8</v>
      </c>
      <c r="S9" s="17">
        <f>SUM(S10:S30)</f>
        <v>7</v>
      </c>
      <c r="T9" s="17">
        <f>U9+V9</f>
        <v>-7</v>
      </c>
      <c r="U9" s="17">
        <f>SUM(U10:U30)</f>
        <v>-5</v>
      </c>
      <c r="V9" s="17">
        <f>SUM(V10:V30)</f>
        <v>-2</v>
      </c>
      <c r="W9" s="15">
        <f>IF(Q9=T9,IF(Q9&gt;0,"皆増",0),(1-(Q9/(Q9-T9)))*-100)</f>
        <v>-31.818181818181824</v>
      </c>
      <c r="X9" s="15">
        <f t="shared" ref="X9:Y30" si="1">IF(R9=U9,IF(R9&gt;0,"皆増",0),(1-(R9/(R9-U9)))*-100)</f>
        <v>-38.46153846153846</v>
      </c>
      <c r="Y9" s="15">
        <f t="shared" si="1"/>
        <v>-22.222222222222221</v>
      </c>
      <c r="Z9" s="17">
        <f>AA9+AB9</f>
        <v>-7</v>
      </c>
      <c r="AA9" s="17">
        <f>SUM(AA10:AA30)</f>
        <v>-2</v>
      </c>
      <c r="AB9" s="17">
        <f>SUM(AB10:AB30)</f>
        <v>-5</v>
      </c>
      <c r="AC9" s="15">
        <f>IF(Q9=Z9,IF(Q9&gt;0,"皆増",0),(1-(Q9/(Q9-Z9)))*-100)</f>
        <v>-31.818181818181824</v>
      </c>
      <c r="AD9" s="15">
        <f t="shared" ref="AD9:AE30" si="2">IF(R9=AA9,IF(R9&gt;0,"皆増",0),(1-(R9/(R9-AA9)))*-100)</f>
        <v>-19.999999999999996</v>
      </c>
      <c r="AE9" s="15">
        <f t="shared" si="2"/>
        <v>-41.666666666666664</v>
      </c>
      <c r="AH9" s="4">
        <f t="shared" ref="AH9:AJ30" si="3">Q9-T9</f>
        <v>22</v>
      </c>
      <c r="AI9" s="4">
        <f t="shared" si="3"/>
        <v>13</v>
      </c>
      <c r="AJ9" s="4">
        <f t="shared" si="3"/>
        <v>9</v>
      </c>
      <c r="AK9" s="4">
        <f t="shared" ref="AK9:AM30" si="4">Q9-Z9</f>
        <v>22</v>
      </c>
      <c r="AL9" s="4">
        <f t="shared" si="4"/>
        <v>10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1</v>
      </c>
      <c r="D10" s="17">
        <v>4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-50</v>
      </c>
      <c r="J10" s="15">
        <f>IF(D10=G10,0,(1-(D10/(D10-G10)))*-100)</f>
        <v>33.333333333333329</v>
      </c>
      <c r="K10" s="17">
        <f t="shared" ref="K10" si="8">L10+M10</f>
        <v>0</v>
      </c>
      <c r="L10" s="17">
        <v>-2</v>
      </c>
      <c r="M10" s="17">
        <v>2</v>
      </c>
      <c r="N10" s="15">
        <f>IF(B10=K10,0,(1-(B10/(B10-K10)))*-100)</f>
        <v>0</v>
      </c>
      <c r="O10" s="15">
        <f t="shared" si="0"/>
        <v>-66.666666666666671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-1</v>
      </c>
      <c r="AA10" s="17">
        <v>0</v>
      </c>
      <c r="AB10" s="17">
        <v>-1</v>
      </c>
      <c r="AC10" s="15">
        <f t="shared" ref="AC10:AC30" si="13">IF(Q10=Z10,IF(Q10&gt;0,"皆増",0),(1-(Q10/(Q10-Z10)))*-100)</f>
        <v>-100</v>
      </c>
      <c r="AD10" s="15">
        <f t="shared" si="2"/>
        <v>0</v>
      </c>
      <c r="AE10" s="15">
        <f t="shared" si="2"/>
        <v>-100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1</v>
      </c>
      <c r="AL10" s="4">
        <f t="shared" si="4"/>
        <v>0</v>
      </c>
      <c r="AM10" s="4">
        <f t="shared" si="4"/>
        <v>1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-50</v>
      </c>
      <c r="X23" s="15">
        <f t="shared" si="1"/>
        <v>-50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-1</v>
      </c>
      <c r="AA24" s="17">
        <v>-2</v>
      </c>
      <c r="AB24" s="17">
        <v>1</v>
      </c>
      <c r="AC24" s="15">
        <f t="shared" si="13"/>
        <v>-50</v>
      </c>
      <c r="AD24" s="15">
        <f t="shared" si="2"/>
        <v>-100</v>
      </c>
      <c r="AE24" s="15" t="str">
        <f t="shared" si="2"/>
        <v>皆増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-3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-2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5</v>
      </c>
      <c r="S27" s="17">
        <v>1</v>
      </c>
      <c r="T27" s="17">
        <f t="shared" si="10"/>
        <v>3</v>
      </c>
      <c r="U27" s="17">
        <v>3</v>
      </c>
      <c r="V27" s="17">
        <v>0</v>
      </c>
      <c r="W27" s="15">
        <f t="shared" si="11"/>
        <v>100</v>
      </c>
      <c r="X27" s="15">
        <f t="shared" si="1"/>
        <v>150</v>
      </c>
      <c r="Y27" s="15">
        <f t="shared" si="1"/>
        <v>0</v>
      </c>
      <c r="Z27" s="17">
        <f t="shared" si="12"/>
        <v>1</v>
      </c>
      <c r="AA27" s="17">
        <v>4</v>
      </c>
      <c r="AB27" s="17">
        <v>-3</v>
      </c>
      <c r="AC27" s="15">
        <f t="shared" si="13"/>
        <v>19.999999999999996</v>
      </c>
      <c r="AD27" s="15">
        <f t="shared" si="2"/>
        <v>400</v>
      </c>
      <c r="AE27" s="15">
        <f t="shared" si="2"/>
        <v>-75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5</v>
      </c>
      <c r="AL27" s="4">
        <f t="shared" si="4"/>
        <v>1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-4</v>
      </c>
      <c r="U28" s="17">
        <v>-2</v>
      </c>
      <c r="V28" s="17">
        <v>-2</v>
      </c>
      <c r="W28" s="15">
        <f t="shared" si="11"/>
        <v>-50</v>
      </c>
      <c r="X28" s="15">
        <f t="shared" si="1"/>
        <v>-66.666666666666671</v>
      </c>
      <c r="Y28" s="15">
        <f t="shared" si="1"/>
        <v>-40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8</v>
      </c>
      <c r="AI28" s="4">
        <f t="shared" si="3"/>
        <v>3</v>
      </c>
      <c r="AJ28" s="4">
        <f t="shared" si="3"/>
        <v>5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-3</v>
      </c>
      <c r="AA29" s="17">
        <v>-2</v>
      </c>
      <c r="AB29" s="17">
        <v>-1</v>
      </c>
      <c r="AC29" s="15">
        <f t="shared" si="13"/>
        <v>-75</v>
      </c>
      <c r="AD29" s="15">
        <f t="shared" si="2"/>
        <v>-100</v>
      </c>
      <c r="AE29" s="15">
        <f t="shared" si="2"/>
        <v>-50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4</v>
      </c>
      <c r="AL29" s="4">
        <f t="shared" si="4"/>
        <v>2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0</v>
      </c>
      <c r="AB32" s="17">
        <f t="shared" si="16"/>
        <v>-1</v>
      </c>
      <c r="AC32" s="15">
        <f t="shared" ref="AC32:AE36" si="17">IF(Q32=Z32,IF(Q32&gt;0,"皆増",0),(1-(Q32/(Q32-Z32)))*-100)</f>
        <v>-100</v>
      </c>
      <c r="AD32" s="15">
        <f t="shared" si="17"/>
        <v>0</v>
      </c>
      <c r="AE32" s="15">
        <f t="shared" si="17"/>
        <v>-100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7</v>
      </c>
      <c r="S34" s="17">
        <f t="shared" si="22"/>
        <v>6</v>
      </c>
      <c r="T34" s="17">
        <f t="shared" si="22"/>
        <v>-9</v>
      </c>
      <c r="U34" s="17">
        <f t="shared" si="22"/>
        <v>-6</v>
      </c>
      <c r="V34" s="17">
        <f t="shared" si="22"/>
        <v>-3</v>
      </c>
      <c r="W34" s="15">
        <f t="shared" si="15"/>
        <v>-40.909090909090907</v>
      </c>
      <c r="X34" s="15">
        <f t="shared" si="15"/>
        <v>-46.153846153846153</v>
      </c>
      <c r="Y34" s="15">
        <f t="shared" si="15"/>
        <v>-33.333333333333336</v>
      </c>
      <c r="Z34" s="17">
        <f t="shared" ref="Z34:AB34" si="23">SUM(Z23:Z30)</f>
        <v>-7</v>
      </c>
      <c r="AA34" s="17">
        <f t="shared" si="23"/>
        <v>-3</v>
      </c>
      <c r="AB34" s="17">
        <f t="shared" si="23"/>
        <v>-4</v>
      </c>
      <c r="AC34" s="15">
        <f t="shared" si="17"/>
        <v>-35</v>
      </c>
      <c r="AD34" s="15">
        <f t="shared" si="17"/>
        <v>-30.000000000000004</v>
      </c>
      <c r="AE34" s="15">
        <f t="shared" si="17"/>
        <v>-40</v>
      </c>
      <c r="AH34" s="4">
        <f t="shared" ref="AH34:AJ34" si="24">SUM(AH23:AH30)</f>
        <v>22</v>
      </c>
      <c r="AI34" s="4">
        <f t="shared" si="24"/>
        <v>13</v>
      </c>
      <c r="AJ34" s="4">
        <f t="shared" si="24"/>
        <v>9</v>
      </c>
      <c r="AK34" s="4">
        <f>SUM(AK23:AK30)</f>
        <v>20</v>
      </c>
      <c r="AL34" s="4">
        <f>SUM(AL23:AL30)</f>
        <v>10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6</v>
      </c>
      <c r="S35" s="17">
        <f t="shared" si="25"/>
        <v>5</v>
      </c>
      <c r="T35" s="17">
        <f t="shared" si="25"/>
        <v>-8</v>
      </c>
      <c r="U35" s="17">
        <f t="shared" si="25"/>
        <v>-4</v>
      </c>
      <c r="V35" s="17">
        <f t="shared" si="25"/>
        <v>-4</v>
      </c>
      <c r="W35" s="15">
        <f t="shared" si="15"/>
        <v>-42.105263157894733</v>
      </c>
      <c r="X35" s="15">
        <f t="shared" si="15"/>
        <v>-40</v>
      </c>
      <c r="Y35" s="15">
        <f t="shared" si="15"/>
        <v>-44.444444444444443</v>
      </c>
      <c r="Z35" s="17">
        <f t="shared" ref="Z35:AB35" si="26">SUM(Z25:Z30)</f>
        <v>-6</v>
      </c>
      <c r="AA35" s="17">
        <f t="shared" si="26"/>
        <v>-1</v>
      </c>
      <c r="AB35" s="17">
        <f t="shared" si="26"/>
        <v>-5</v>
      </c>
      <c r="AC35" s="15">
        <f t="shared" si="17"/>
        <v>-35.294117647058819</v>
      </c>
      <c r="AD35" s="15">
        <f t="shared" si="17"/>
        <v>-14.28571428571429</v>
      </c>
      <c r="AE35" s="15">
        <f t="shared" si="17"/>
        <v>-50</v>
      </c>
      <c r="AH35" s="4">
        <f t="shared" ref="AH35:AJ35" si="27">SUM(AH25:AH30)</f>
        <v>19</v>
      </c>
      <c r="AI35" s="4">
        <f t="shared" si="27"/>
        <v>10</v>
      </c>
      <c r="AJ35" s="4">
        <f t="shared" si="27"/>
        <v>9</v>
      </c>
      <c r="AK35" s="4">
        <f>SUM(AK25:AK30)</f>
        <v>17</v>
      </c>
      <c r="AL35" s="4">
        <f>SUM(AL25:AL30)</f>
        <v>7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6</v>
      </c>
      <c r="S36" s="17">
        <f t="shared" si="28"/>
        <v>5</v>
      </c>
      <c r="T36" s="17">
        <f t="shared" si="28"/>
        <v>-2</v>
      </c>
      <c r="U36" s="17">
        <f t="shared" si="28"/>
        <v>1</v>
      </c>
      <c r="V36" s="17">
        <f t="shared" si="28"/>
        <v>-3</v>
      </c>
      <c r="W36" s="15">
        <f t="shared" si="15"/>
        <v>-15.384615384615385</v>
      </c>
      <c r="X36" s="15">
        <f t="shared" si="15"/>
        <v>19.999999999999996</v>
      </c>
      <c r="Y36" s="15">
        <f t="shared" si="15"/>
        <v>-37.5</v>
      </c>
      <c r="Z36" s="17">
        <f t="shared" ref="Z36:AB36" si="29">SUM(Z27:Z30)</f>
        <v>-4</v>
      </c>
      <c r="AA36" s="17">
        <f t="shared" si="29"/>
        <v>1</v>
      </c>
      <c r="AB36" s="17">
        <f t="shared" si="29"/>
        <v>-5</v>
      </c>
      <c r="AC36" s="15">
        <f t="shared" si="17"/>
        <v>-26.666666666666671</v>
      </c>
      <c r="AD36" s="15">
        <f t="shared" si="17"/>
        <v>19.999999999999996</v>
      </c>
      <c r="AE36" s="15">
        <f t="shared" si="17"/>
        <v>-50</v>
      </c>
      <c r="AH36" s="4">
        <f t="shared" ref="AH36:AJ36" si="30">SUM(AH27:AH30)</f>
        <v>13</v>
      </c>
      <c r="AI36" s="4">
        <f t="shared" si="30"/>
        <v>5</v>
      </c>
      <c r="AJ36" s="4">
        <f t="shared" si="30"/>
        <v>8</v>
      </c>
      <c r="AK36" s="4">
        <f>SUM(AK27:AK30)</f>
        <v>15</v>
      </c>
      <c r="AL36" s="4">
        <f>SUM(AL27:AL30)</f>
        <v>5</v>
      </c>
      <c r="AM36" s="4">
        <f>SUM(AM27:AM30)</f>
        <v>10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14.285714285714285</v>
      </c>
      <c r="AA38" s="12">
        <f t="shared" ref="AA38:AB38" si="34">AA32/AA9*100</f>
        <v>0</v>
      </c>
      <c r="AB38" s="12">
        <f t="shared" si="34"/>
        <v>20</v>
      </c>
      <c r="AC38" s="12">
        <f>Q38-AK38</f>
        <v>-4.5454545454545459</v>
      </c>
      <c r="AD38" s="12">
        <f t="shared" ref="AD38:AE42" si="35">R38-AL38</f>
        <v>0</v>
      </c>
      <c r="AE38" s="12">
        <f t="shared" si="35"/>
        <v>-8.3333333333333321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4.5454545454545459</v>
      </c>
      <c r="AL38" s="12">
        <f>AL32/AL9*100</f>
        <v>0</v>
      </c>
      <c r="AM38" s="12">
        <f>AM32/AM9*100</f>
        <v>8.3333333333333321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13.333333333333334</v>
      </c>
      <c r="R39" s="12">
        <f>R33/R9*100</f>
        <v>12.5</v>
      </c>
      <c r="S39" s="13">
        <f t="shared" si="37"/>
        <v>14.285714285714285</v>
      </c>
      <c r="T39" s="12">
        <f>T33/T9*100</f>
        <v>-28.571428571428569</v>
      </c>
      <c r="U39" s="12">
        <f t="shared" ref="U39:V39" si="38">U33/U9*100</f>
        <v>-20</v>
      </c>
      <c r="V39" s="12">
        <f t="shared" si="38"/>
        <v>-50</v>
      </c>
      <c r="W39" s="12">
        <f>Q39-AH39</f>
        <v>13.333333333333334</v>
      </c>
      <c r="X39" s="12">
        <f t="shared" si="33"/>
        <v>12.5</v>
      </c>
      <c r="Y39" s="12">
        <f>S39-AJ39</f>
        <v>14.285714285714285</v>
      </c>
      <c r="Z39" s="12">
        <f t="shared" si="37"/>
        <v>-14.285714285714285</v>
      </c>
      <c r="AA39" s="12">
        <f t="shared" si="37"/>
        <v>-50</v>
      </c>
      <c r="AB39" s="12">
        <f t="shared" si="37"/>
        <v>0</v>
      </c>
      <c r="AC39" s="12">
        <f>Q39-AK39</f>
        <v>8.787878787878789</v>
      </c>
      <c r="AD39" s="12">
        <f t="shared" si="35"/>
        <v>12.5</v>
      </c>
      <c r="AE39" s="12">
        <f t="shared" si="35"/>
        <v>5.9523809523809526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4.5454545454545459</v>
      </c>
      <c r="AL39" s="12">
        <f>AL33/AL9*100</f>
        <v>0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86.666666666666671</v>
      </c>
      <c r="R40" s="12">
        <f t="shared" si="40"/>
        <v>87.5</v>
      </c>
      <c r="S40" s="12">
        <f t="shared" si="40"/>
        <v>85.714285714285708</v>
      </c>
      <c r="T40" s="12">
        <f>T34/T9*100</f>
        <v>128.57142857142858</v>
      </c>
      <c r="U40" s="12">
        <f t="shared" ref="U40:V40" si="41">U34/U9*100</f>
        <v>120</v>
      </c>
      <c r="V40" s="12">
        <f t="shared" si="41"/>
        <v>150</v>
      </c>
      <c r="W40" s="12">
        <f t="shared" ref="W40:W42" si="42">Q40-AH40</f>
        <v>-13.333333333333329</v>
      </c>
      <c r="X40" s="12">
        <f t="shared" si="33"/>
        <v>-12.5</v>
      </c>
      <c r="Y40" s="12">
        <f>S40-AJ40</f>
        <v>-14.285714285714292</v>
      </c>
      <c r="Z40" s="12">
        <f>Z34/Z9*100</f>
        <v>100</v>
      </c>
      <c r="AA40" s="12">
        <f t="shared" ref="AA40:AB40" si="43">AA34/AA9*100</f>
        <v>150</v>
      </c>
      <c r="AB40" s="12">
        <f t="shared" si="43"/>
        <v>80</v>
      </c>
      <c r="AC40" s="12">
        <f t="shared" ref="AC40:AC42" si="44">Q40-AK40</f>
        <v>-4.2424242424242351</v>
      </c>
      <c r="AD40" s="12">
        <f t="shared" si="35"/>
        <v>-12.5</v>
      </c>
      <c r="AE40" s="12">
        <f t="shared" si="35"/>
        <v>2.3809523809523654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90.909090909090907</v>
      </c>
      <c r="AL40" s="12">
        <f>AL34/AL9*100</f>
        <v>100</v>
      </c>
      <c r="AM40" s="12">
        <f>AM34/AM9*100</f>
        <v>83.333333333333343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73.333333333333329</v>
      </c>
      <c r="R41" s="12">
        <f t="shared" si="46"/>
        <v>75</v>
      </c>
      <c r="S41" s="12">
        <f t="shared" si="46"/>
        <v>71.428571428571431</v>
      </c>
      <c r="T41" s="12">
        <f>T35/T9*100</f>
        <v>114.28571428571428</v>
      </c>
      <c r="U41" s="12">
        <f t="shared" ref="U41:V41" si="47">U35/U9*100</f>
        <v>80</v>
      </c>
      <c r="V41" s="12">
        <f t="shared" si="47"/>
        <v>200</v>
      </c>
      <c r="W41" s="12">
        <f t="shared" si="42"/>
        <v>-13.030303030303031</v>
      </c>
      <c r="X41" s="12">
        <f t="shared" si="33"/>
        <v>-1.923076923076934</v>
      </c>
      <c r="Y41" s="12">
        <f>S41-AJ41</f>
        <v>-28.571428571428569</v>
      </c>
      <c r="Z41" s="12">
        <f>Z35/Z9*100</f>
        <v>85.714285714285708</v>
      </c>
      <c r="AA41" s="12">
        <f t="shared" ref="AA41:AB41" si="48">AA35/AA9*100</f>
        <v>50</v>
      </c>
      <c r="AB41" s="12">
        <f t="shared" si="48"/>
        <v>100</v>
      </c>
      <c r="AC41" s="12">
        <f t="shared" si="44"/>
        <v>-3.9393939393939377</v>
      </c>
      <c r="AD41" s="12">
        <f>R41-AL41</f>
        <v>5</v>
      </c>
      <c r="AE41" s="12">
        <f t="shared" si="35"/>
        <v>-11.904761904761912</v>
      </c>
      <c r="AH41" s="12">
        <f>AH35/AH9*100</f>
        <v>86.36363636363636</v>
      </c>
      <c r="AI41" s="12">
        <f>AI35/AI9*100</f>
        <v>76.923076923076934</v>
      </c>
      <c r="AJ41" s="12">
        <f>AJ35/AJ9*100</f>
        <v>100</v>
      </c>
      <c r="AK41" s="12">
        <f t="shared" ref="AK41:AM41" si="49">AK35/AK9*100</f>
        <v>77.272727272727266</v>
      </c>
      <c r="AL41" s="12">
        <f t="shared" si="49"/>
        <v>70</v>
      </c>
      <c r="AM41" s="12">
        <f t="shared" si="49"/>
        <v>83.333333333333343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73.333333333333329</v>
      </c>
      <c r="R42" s="12">
        <f t="shared" si="50"/>
        <v>75</v>
      </c>
      <c r="S42" s="12">
        <f t="shared" si="50"/>
        <v>71.428571428571431</v>
      </c>
      <c r="T42" s="12">
        <f t="shared" si="50"/>
        <v>28.571428571428569</v>
      </c>
      <c r="U42" s="12">
        <f t="shared" si="50"/>
        <v>-20</v>
      </c>
      <c r="V42" s="12">
        <f t="shared" si="50"/>
        <v>150</v>
      </c>
      <c r="W42" s="12">
        <f t="shared" si="42"/>
        <v>14.242424242424235</v>
      </c>
      <c r="X42" s="12">
        <f t="shared" si="33"/>
        <v>36.538461538461533</v>
      </c>
      <c r="Y42" s="12">
        <f>S42-AJ42</f>
        <v>-17.460317460317455</v>
      </c>
      <c r="Z42" s="12">
        <f t="shared" si="50"/>
        <v>57.142857142857139</v>
      </c>
      <c r="AA42" s="12">
        <f t="shared" si="50"/>
        <v>-50</v>
      </c>
      <c r="AB42" s="12">
        <f t="shared" si="50"/>
        <v>100</v>
      </c>
      <c r="AC42" s="12">
        <f t="shared" si="44"/>
        <v>5.1515151515151558</v>
      </c>
      <c r="AD42" s="12">
        <f>R42-AL42</f>
        <v>25</v>
      </c>
      <c r="AE42" s="12">
        <f t="shared" si="35"/>
        <v>-11.904761904761912</v>
      </c>
      <c r="AH42" s="12">
        <f t="shared" ref="AH42:AJ42" si="51">AH36/AH9*100</f>
        <v>59.090909090909093</v>
      </c>
      <c r="AI42" s="12">
        <f t="shared" si="51"/>
        <v>38.461538461538467</v>
      </c>
      <c r="AJ42" s="12">
        <f t="shared" si="51"/>
        <v>88.888888888888886</v>
      </c>
      <c r="AK42" s="12">
        <f>AK36/AK9*100</f>
        <v>68.181818181818173</v>
      </c>
      <c r="AL42" s="12">
        <f>AL36/AL9*100</f>
        <v>50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2026-06-19T07:11:04Z</dcterms:modified>
</cp:coreProperties>
</file>