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賃上げ_実績報告書\"/>
    </mc:Choice>
  </mc:AlternateContent>
  <xr:revisionPtr revIDLastSave="0" documentId="8_{0AF5CCB6-3816-4A6E-B632-F88DE303FCC9}" xr6:coauthVersionLast="47" xr6:coauthVersionMax="47" xr10:uidLastSave="{00000000-0000-0000-0000-000000000000}"/>
  <bookViews>
    <workbookView xWindow="4200" yWindow="0" windowWidth="17196" windowHeight="12336" tabRatio="813" xr2:uid="{00000000-000D-0000-FFFF-FFFF00000000}"/>
  </bookViews>
  <sheets>
    <sheet name="【賃上げ支援】支給申請書兼請求書" sheetId="126" r:id="rId1"/>
    <sheet name="【賃上げ支援】申請書" sheetId="127" r:id="rId2"/>
    <sheet name="【総額及び平均額】賃上げ支援事業実績報告書" sheetId="97" r:id="rId3"/>
    <sheet name="別紙（2.0％超部分算定シート）" sheetId="111" r:id="rId4"/>
    <sheet name="【参考】集計用シート" sheetId="128" r:id="rId5"/>
    <sheet name="【参考】委任状" sheetId="129" r:id="rId6"/>
    <sheet name="【参考】集計用シート（賃上げ支援事業）" sheetId="98" state="hidden" r:id="rId7"/>
    <sheet name="都道府県リスト" sheetId="62" state="hidden" r:id="rId8"/>
  </sheets>
  <definedNames>
    <definedName name="_xlnm._FilterDatabase" localSheetId="2" hidden="1">【総額及び平均額】賃上げ支援事業実績報告書!$A$9:$AA$28</definedName>
    <definedName name="_xlnm._FilterDatabase" localSheetId="3" hidden="1">'別紙（2.0％超部分算定シート）'!$A$3:$L$4</definedName>
    <definedName name="_xlnm.Print_Area" localSheetId="5">【参考】委任状!$B$2:$J$38</definedName>
    <definedName name="_xlnm.Print_Area" localSheetId="2">【総額及び平均額】賃上げ支援事業実績報告書!$A$1:$K$28</definedName>
    <definedName name="_xlnm.Print_Area" localSheetId="0">【賃上げ支援】支給申請書兼請求書!$A$1:$BZ$67</definedName>
    <definedName name="_xlnm.Print_Area" localSheetId="1">【賃上げ支援】申請書!$A$1:$H$44</definedName>
    <definedName name="_xlnm.Print_Area" localSheetId="3">'別紙（2.0％超部分算定シート）'!$A$1:$I$7</definedName>
    <definedName name="_xlnm.Print_Area">#REF!</definedName>
    <definedName name="_xlnm.Print_Titles" localSheetId="2">【総額及び平均額】賃上げ支援事業実績報告書!$1:$8</definedName>
    <definedName name="_xlnm.Print_Titles" localSheetId="3">'別紙（2.0％超部分算定シート）'!$1:$2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 i="128" l="1"/>
  <c r="AE3" i="128"/>
  <c r="AD3" i="128"/>
  <c r="AC3" i="128"/>
  <c r="AB3" i="128"/>
  <c r="AA3" i="128"/>
  <c r="Y3" i="128"/>
  <c r="X3" i="128"/>
  <c r="W3" i="128" l="1"/>
  <c r="Z3" i="128" s="1"/>
  <c r="V3" i="128"/>
  <c r="U3" i="128"/>
  <c r="R3" i="128"/>
  <c r="O3" i="128"/>
  <c r="P3" i="128" s="1"/>
  <c r="N3" i="128"/>
  <c r="M3" i="128"/>
  <c r="L3" i="128"/>
  <c r="K3" i="128"/>
  <c r="J3" i="128"/>
  <c r="I3" i="128"/>
  <c r="H3" i="128"/>
  <c r="G3" i="128"/>
  <c r="F3" i="128"/>
  <c r="E3" i="128"/>
  <c r="D3" i="128"/>
  <c r="C3" i="128"/>
  <c r="B3" i="128"/>
  <c r="A3" i="128"/>
  <c r="Q3" i="128" l="1"/>
  <c r="G3" i="127" l="1"/>
  <c r="F4" i="97" s="1"/>
  <c r="AF44" i="126"/>
  <c r="G39" i="127"/>
  <c r="G36" i="127"/>
  <c r="G33" i="127"/>
  <c r="G2" i="127"/>
  <c r="F3" i="97" s="1"/>
  <c r="G1" i="127"/>
  <c r="G42" i="127" l="1"/>
  <c r="K6" i="97" s="1"/>
  <c r="J28" i="97" l="1"/>
  <c r="J27" i="97"/>
  <c r="J22" i="97"/>
  <c r="J21" i="97"/>
  <c r="J13" i="97" l="1"/>
  <c r="J14" i="97"/>
  <c r="I28" i="97"/>
  <c r="H28" i="97"/>
  <c r="F28" i="97"/>
  <c r="I27" i="97"/>
  <c r="H27" i="97"/>
  <c r="F27" i="97"/>
  <c r="I22" i="97"/>
  <c r="H22" i="97"/>
  <c r="F22" i="97"/>
  <c r="I21" i="97"/>
  <c r="H21" i="97"/>
  <c r="F21" i="97"/>
  <c r="K27" i="97" l="1"/>
  <c r="K21" i="97"/>
  <c r="K28" i="97"/>
  <c r="K22" i="97"/>
  <c r="I5" i="111" l="1"/>
  <c r="I4" i="111"/>
  <c r="D5" i="111"/>
  <c r="E5" i="111" s="1"/>
  <c r="F12" i="97" l="1"/>
  <c r="G9" i="97"/>
  <c r="F20" i="97"/>
  <c r="H20" i="97"/>
  <c r="I20" i="97"/>
  <c r="J20" i="97"/>
  <c r="K20" i="97" l="1"/>
  <c r="J26" i="97"/>
  <c r="I26" i="97"/>
  <c r="H26" i="97"/>
  <c r="F26" i="97"/>
  <c r="J25" i="97"/>
  <c r="I25" i="97"/>
  <c r="H25" i="97"/>
  <c r="F25" i="97"/>
  <c r="J24" i="97"/>
  <c r="I24" i="97"/>
  <c r="H24" i="97"/>
  <c r="F24" i="97"/>
  <c r="G23" i="97"/>
  <c r="J19" i="97"/>
  <c r="I19" i="97"/>
  <c r="H19" i="97"/>
  <c r="F19" i="97"/>
  <c r="J18" i="97"/>
  <c r="I18" i="97"/>
  <c r="H18" i="97"/>
  <c r="F18" i="97"/>
  <c r="J12" i="97"/>
  <c r="I12" i="97"/>
  <c r="H12" i="97"/>
  <c r="K15" i="97"/>
  <c r="I13" i="97"/>
  <c r="H13" i="97"/>
  <c r="F14" i="97"/>
  <c r="H11" i="97"/>
  <c r="J11" i="97"/>
  <c r="I11" i="97"/>
  <c r="J10" i="97"/>
  <c r="I10" i="97"/>
  <c r="H10" i="97"/>
  <c r="F13" i="97"/>
  <c r="F11" i="97"/>
  <c r="F10" i="97"/>
  <c r="K12" i="97" l="1"/>
  <c r="K13" i="97"/>
  <c r="K10" i="97"/>
  <c r="K25" i="97"/>
  <c r="K24" i="97"/>
  <c r="K26" i="97"/>
  <c r="K18" i="97"/>
  <c r="K19" i="97"/>
  <c r="K11" i="97"/>
  <c r="G17" i="97" l="1"/>
  <c r="D4" i="111" l="1"/>
  <c r="E4" i="111" s="1"/>
  <c r="I14" i="97" l="1"/>
  <c r="D3" i="98" l="1"/>
  <c r="B2" i="98" l="1"/>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H14" i="97"/>
  <c r="K14" i="97" s="1"/>
  <c r="K3" i="97" s="1"/>
  <c r="K5" i="97" s="1"/>
  <c r="HI2" i="98"/>
  <c r="K7" i="97" l="1"/>
  <c r="F7" i="97" s="1"/>
  <c r="N40" i="126" s="1"/>
  <c r="F6" i="97"/>
  <c r="HO2" i="98"/>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S3" i="128" l="1"/>
  <c r="N42" i="126" a="1"/>
  <c r="N42" i="126" s="1"/>
  <c r="T3" i="128" s="1"/>
  <c r="HJ3"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eiryo UI"/>
            <family val="3"/>
            <charset val="128"/>
          </rPr>
          <t>「③月数の期間中における対象職員数の延べ人数」÷「③月数」
例：（４月の対象職員5名＋５月の対象職員8名）÷２ヶ月</t>
        </r>
      </text>
    </comment>
    <comment ref="C9" authorId="0" shapeId="0" xr:uid="{64DBA1D0-8DF3-4765-AD93-01B201C0302E}">
      <text>
        <r>
          <rPr>
            <b/>
            <sz val="10"/>
            <color indexed="81"/>
            <rFont val="Meiryo UI"/>
            <family val="3"/>
            <charset val="128"/>
          </rPr>
          <t>③の期間中における賃金改善の総額÷対象職員数の延べ人数で算出可能
例：200,000円÷（４月の対象職員5名＋５月の対象職員3名）</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<sst xmlns="http://schemas.openxmlformats.org/spreadsheetml/2006/main" count="743" uniqueCount="280">
  <si>
    <t>医療機関名</t>
    <rPh sb="0" eb="4">
      <t>イリョウキカン</t>
    </rPh>
    <rPh sb="4" eb="5">
      <t>メイ</t>
    </rPh>
    <phoneticPr fontId="38"/>
  </si>
  <si>
    <t>法人名</t>
    <rPh sb="0" eb="2">
      <t>ホウジン</t>
    </rPh>
    <rPh sb="2" eb="3">
      <t>メイ</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</si>
  <si>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</si>
  <si>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</si>
  <si>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</si>
  <si>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</si>
  <si>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</si>
  <si>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</si>
  <si>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</si>
  <si>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</si>
  <si>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</si>
  <si>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</si>
  <si>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</si>
  <si>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</si>
  <si>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</si>
  <si>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</si>
  <si>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</si>
  <si>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</si>
  <si>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</si>
  <si>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</si>
  <si>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</si>
  <si>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</si>
  <si>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</si>
  <si>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</si>
  <si>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</si>
  <si>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</si>
  <si>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</si>
  <si>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</si>
  <si>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</si>
  <si>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</si>
  <si>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</si>
  <si>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</si>
  <si>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</si>
  <si>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</si>
  <si>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</si>
  <si>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</si>
  <si>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</si>
  <si>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</si>
  <si>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</si>
  <si>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</si>
  <si>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</si>
  <si>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</si>
  <si>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</si>
  <si>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</si>
  <si>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</si>
  <si>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</si>
  <si>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</si>
  <si>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</si>
  <si>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</si>
  <si>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</si>
  <si>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開設者：</t>
    <rPh sb="0" eb="3">
      <t>カイセツシャ</t>
    </rPh>
    <phoneticPr fontId="38"/>
  </si>
  <si>
    <t>（記載要領）</t>
    <rPh sb="1" eb="3">
      <t>キサイ</t>
    </rPh>
    <rPh sb="3" eb="5">
      <t>ヨウリョウ</t>
    </rPh>
    <phoneticPr fontId="38"/>
  </si>
  <si>
    <t>賃金改善の内容</t>
    <rPh sb="0" eb="2">
      <t>チンギン</t>
    </rPh>
    <rPh sb="2" eb="4">
      <t>カイゼン</t>
    </rPh>
    <rPh sb="5" eb="7">
      <t>ナイヨウ</t>
    </rPh>
    <phoneticPr fontId="37"/>
  </si>
  <si>
    <t>　賃上げ（ベースアップ分）（①対象人数×②月額×③月数）</t>
    <rPh sb="1" eb="3">
      <t>チンア</t>
    </rPh>
    <phoneticPr fontId="38"/>
  </si>
  <si>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7"/>
  </si>
  <si>
    <t>賃金改善の総額</t>
    <phoneticPr fontId="37"/>
  </si>
  <si>
    <t>　特別手当（①対象人数×②月額×③月数）</t>
    <rPh sb="1" eb="3">
      <t>トクベツ</t>
    </rPh>
    <rPh sb="3" eb="5">
      <t>テアテ</t>
    </rPh>
    <rPh sb="7" eb="9">
      <t>タイショウ</t>
    </rPh>
    <rPh sb="9" eb="11">
      <t>ニンズウ</t>
    </rPh>
    <rPh sb="13" eb="15">
      <t>ゲツガク</t>
    </rPh>
    <rPh sb="17" eb="19">
      <t>ゲッスウ</t>
    </rPh>
    <phoneticPr fontId="38"/>
  </si>
  <si>
    <t>　一時金（①対象人数×②支給額）</t>
    <rPh sb="1" eb="4">
      <t>イチジキン</t>
    </rPh>
    <rPh sb="6" eb="8">
      <t>タイショウ</t>
    </rPh>
    <rPh sb="8" eb="10">
      <t>ニンズウ</t>
    </rPh>
    <rPh sb="12" eb="15">
      <t>シキュウガク</t>
    </rPh>
    <phoneticPr fontId="38"/>
  </si>
  <si>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8"/>
  </si>
  <si>
    <t>　賃上げ（ベースアップ分）（（①対象人数×②月額×③月数）÷①対象人数）</t>
    <rPh sb="1" eb="3">
      <t>チンア</t>
    </rPh>
    <phoneticPr fontId="38"/>
  </si>
  <si>
    <t>　一時金（（①対象人数×②支給額）÷①対象人数）</t>
    <rPh sb="1" eb="4">
      <t>イチジキン</t>
    </rPh>
    <rPh sb="7" eb="9">
      <t>タイショウ</t>
    </rPh>
    <rPh sb="9" eb="11">
      <t>ニンズウ</t>
    </rPh>
    <rPh sb="13" eb="16">
      <t>シキュウガク</t>
    </rPh>
    <phoneticPr fontId="38"/>
  </si>
  <si>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7"/>
  </si>
  <si>
    <t>交付確定額</t>
    <rPh sb="0" eb="2">
      <t>コウフ</t>
    </rPh>
    <rPh sb="2" eb="5">
      <t>カクテイガク</t>
    </rPh>
    <phoneticPr fontId="37"/>
  </si>
  <si>
    <t>医師の賃金改善実績の有無（右欄に○・×を記載）</t>
    <rPh sb="0" eb="2">
      <t>イシ</t>
    </rPh>
    <phoneticPr fontId="38"/>
  </si>
  <si>
    <t>歯科医師の賃金改善実績の有無（右欄に○・×を記載）</t>
    <rPh sb="0" eb="4">
      <t>シカイシ</t>
    </rPh>
    <phoneticPr fontId="38"/>
  </si>
  <si>
    <t>薬剤師の賃金改善実績の有無（右欄に○・×を記載）</t>
    <rPh sb="0" eb="3">
      <t>ヤクザイシ</t>
    </rPh>
    <phoneticPr fontId="38"/>
  </si>
  <si>
    <t>保健師の賃金改善実績の有無（右欄に○・×を記載）</t>
    <rPh sb="0" eb="3">
      <t>ホケンシ</t>
    </rPh>
    <phoneticPr fontId="38"/>
  </si>
  <si>
    <t>助産師の賃金改善実績の有無（右欄に○・×を記載）</t>
    <rPh sb="0" eb="3">
      <t>ジョサンシ</t>
    </rPh>
    <phoneticPr fontId="38"/>
  </si>
  <si>
    <t>看護師の賃金改善実績の有無（右欄に○・×を記載）</t>
    <rPh sb="0" eb="3">
      <t>カンゴシ</t>
    </rPh>
    <phoneticPr fontId="38"/>
  </si>
  <si>
    <t>準看護師の賃金改善実績の有無（右欄に○・×を記載）</t>
    <rPh sb="0" eb="4">
      <t>ジュンカンゴシ</t>
    </rPh>
    <phoneticPr fontId="38"/>
  </si>
  <si>
    <t>看護補助者の賃金改善実績の有無（右欄に○・×を記載）</t>
    <rPh sb="0" eb="2">
      <t>カンゴ</t>
    </rPh>
    <rPh sb="2" eb="5">
      <t>ホジョシャ</t>
    </rPh>
    <phoneticPr fontId="38"/>
  </si>
  <si>
    <t>理学療法士の賃金改善実績の有無（右欄に○・×を記載）</t>
    <rPh sb="0" eb="2">
      <t>リガク</t>
    </rPh>
    <rPh sb="2" eb="5">
      <t>リョウホウシ</t>
    </rPh>
    <phoneticPr fontId="38"/>
  </si>
  <si>
    <t>作業療法士の賃金改善実績の有無（右欄に○・×を記載）</t>
    <rPh sb="0" eb="2">
      <t>サギョウ</t>
    </rPh>
    <rPh sb="2" eb="5">
      <t>リョウホウシ</t>
    </rPh>
    <phoneticPr fontId="38"/>
  </si>
  <si>
    <t>視能訓練士の賃金改善実績の有無（右欄に○・×を記載）</t>
    <rPh sb="0" eb="2">
      <t>シノウ</t>
    </rPh>
    <rPh sb="2" eb="5">
      <t>クンレンシ</t>
    </rPh>
    <phoneticPr fontId="38"/>
  </si>
  <si>
    <t>言語聴覚士の賃金改善実績の有無（右欄に○・×を記載）</t>
    <rPh sb="0" eb="2">
      <t>ゲンゴ</t>
    </rPh>
    <rPh sb="2" eb="5">
      <t>チョウカクシ</t>
    </rPh>
    <phoneticPr fontId="38"/>
  </si>
  <si>
    <t>義肢装具士の賃金改善実績の有無（右欄に○・×を記載）</t>
    <rPh sb="0" eb="2">
      <t>ギシ</t>
    </rPh>
    <rPh sb="2" eb="5">
      <t>ソウグシ</t>
    </rPh>
    <phoneticPr fontId="38"/>
  </si>
  <si>
    <t>歯科衛生士の賃金改善実績の有無（右欄に○・×を記載）</t>
    <rPh sb="0" eb="2">
      <t>シカ</t>
    </rPh>
    <rPh sb="2" eb="5">
      <t>エイセイシ</t>
    </rPh>
    <phoneticPr fontId="38"/>
  </si>
  <si>
    <t>歯科技工士の賃金改善実績の有無（右欄に○・×を記載）</t>
    <rPh sb="0" eb="2">
      <t>シカ</t>
    </rPh>
    <rPh sb="2" eb="5">
      <t>ギコウシ</t>
    </rPh>
    <phoneticPr fontId="38"/>
  </si>
  <si>
    <t>歯科業務補助者の賃金改善実績の有無（右欄に○・×を記載）</t>
    <rPh sb="0" eb="2">
      <t>シカ</t>
    </rPh>
    <rPh sb="2" eb="4">
      <t>ギョウム</t>
    </rPh>
    <rPh sb="4" eb="7">
      <t>ホジョシャ</t>
    </rPh>
    <phoneticPr fontId="38"/>
  </si>
  <si>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</si>
  <si>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</si>
  <si>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8"/>
  </si>
  <si>
    <t>衛生検査技師の賃金改善実績の有無（右欄に○・×を記載）</t>
    <rPh sb="0" eb="2">
      <t>エイセイ</t>
    </rPh>
    <rPh sb="2" eb="4">
      <t>ケンサ</t>
    </rPh>
    <rPh sb="4" eb="6">
      <t>ギシ</t>
    </rPh>
    <phoneticPr fontId="38"/>
  </si>
  <si>
    <t>臨床工学技士の賃金改善実績の有無（右欄に○・×を記載）</t>
    <rPh sb="0" eb="2">
      <t>リンショウ</t>
    </rPh>
    <rPh sb="2" eb="4">
      <t>コウガク</t>
    </rPh>
    <rPh sb="4" eb="6">
      <t>ギシ</t>
    </rPh>
    <phoneticPr fontId="38"/>
  </si>
  <si>
    <t>管理栄養士の賃金改善実績の有無（右欄に○・×を記載）</t>
    <rPh sb="0" eb="2">
      <t>カンリ</t>
    </rPh>
    <rPh sb="2" eb="5">
      <t>エイヨウシ</t>
    </rPh>
    <phoneticPr fontId="38"/>
  </si>
  <si>
    <t>栄養士の賃金改善実績の有無（右欄に○・×を記載）</t>
    <rPh sb="0" eb="3">
      <t>エイヨウシ</t>
    </rPh>
    <phoneticPr fontId="38"/>
  </si>
  <si>
    <t>精神保健福祉士の賃金改善実績の有無（右欄に○・×を記載）</t>
    <rPh sb="0" eb="2">
      <t>セイシン</t>
    </rPh>
    <rPh sb="2" eb="4">
      <t>ホケン</t>
    </rPh>
    <rPh sb="4" eb="7">
      <t>フクシシ</t>
    </rPh>
    <phoneticPr fontId="38"/>
  </si>
  <si>
    <t>社会福祉士の賃金改善実績の有無（右欄に○・×を記載）</t>
    <rPh sb="0" eb="2">
      <t>シャカイ</t>
    </rPh>
    <rPh sb="2" eb="5">
      <t>フクシシ</t>
    </rPh>
    <phoneticPr fontId="38"/>
  </si>
  <si>
    <t>介護福祉士の賃金改善実績の有無（右欄に○・×を記載）</t>
    <rPh sb="0" eb="2">
      <t>カイゴ</t>
    </rPh>
    <rPh sb="2" eb="5">
      <t>フクシシ</t>
    </rPh>
    <phoneticPr fontId="38"/>
  </si>
  <si>
    <t>保育士の賃金改善実績の有無（右欄に○・×を記載）</t>
    <rPh sb="0" eb="3">
      <t>ホイクシ</t>
    </rPh>
    <phoneticPr fontId="38"/>
  </si>
  <si>
    <t>救急救命士の賃金改善実績の有無（右欄に○・×を記載）</t>
    <rPh sb="0" eb="2">
      <t>キュウキュウ</t>
    </rPh>
    <rPh sb="2" eb="5">
      <t>キュウメイシ</t>
    </rPh>
    <phoneticPr fontId="38"/>
  </si>
  <si>
    <t>あん摩マッサージ指圧師・はり師・きゆう師の賃金改善実績の有無（右欄に○・×を記載）</t>
    <rPh sb="2" eb="3">
      <t>マ</t>
    </rPh>
    <rPh sb="8" eb="11">
      <t>シアツシ</t>
    </rPh>
    <rPh sb="14" eb="15">
      <t>シ</t>
    </rPh>
    <rPh sb="19" eb="20">
      <t>シ</t>
    </rPh>
    <phoneticPr fontId="38"/>
  </si>
  <si>
    <t>柔道整復師の賃金改善実績の有無（右欄に○・×を記載）</t>
    <rPh sb="0" eb="2">
      <t>ジュウドウ</t>
    </rPh>
    <rPh sb="2" eb="5">
      <t>セイフクシ</t>
    </rPh>
    <phoneticPr fontId="38"/>
  </si>
  <si>
    <t>公認心理師の賃金改善実績の有無（右欄に○・×を記載）</t>
    <rPh sb="0" eb="2">
      <t>コウニン</t>
    </rPh>
    <rPh sb="2" eb="4">
      <t>シンリ</t>
    </rPh>
    <rPh sb="4" eb="5">
      <t>シ</t>
    </rPh>
    <phoneticPr fontId="38"/>
  </si>
  <si>
    <t>診療情報管理士の賃金改善実績の有無（右欄に○・×を記載）</t>
    <rPh sb="0" eb="2">
      <t>シンリョウ</t>
    </rPh>
    <rPh sb="2" eb="4">
      <t>ジョウホウ</t>
    </rPh>
    <rPh sb="4" eb="6">
      <t>カンリ</t>
    </rPh>
    <rPh sb="6" eb="7">
      <t>シ</t>
    </rPh>
    <phoneticPr fontId="38"/>
  </si>
  <si>
    <t>医師事務作業補助者の賃金改善実績の有無（右欄に○・×を記載）</t>
    <rPh sb="0" eb="2">
      <t>イシ</t>
    </rPh>
    <rPh sb="2" eb="4">
      <t>ジム</t>
    </rPh>
    <rPh sb="4" eb="6">
      <t>サギョウ</t>
    </rPh>
    <rPh sb="6" eb="9">
      <t>ホジョシャ</t>
    </rPh>
    <phoneticPr fontId="38"/>
  </si>
  <si>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8"/>
  </si>
  <si>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8"/>
  </si>
  <si>
    <t>１名あたり平均額</t>
    <phoneticPr fontId="37"/>
  </si>
  <si>
    <t>③月数</t>
    <rPh sb="1" eb="3">
      <t>ゲッスウ</t>
    </rPh>
    <phoneticPr fontId="37"/>
  </si>
  <si>
    <t>①対象人数
（常勤換算数）</t>
    <rPh sb="1" eb="3">
      <t>タイショウ</t>
    </rPh>
    <rPh sb="3" eb="5">
      <t>ニンズウ</t>
    </rPh>
    <rPh sb="7" eb="9">
      <t>ジョウキン</t>
    </rPh>
    <rPh sb="9" eb="11">
      <t>カンサン</t>
    </rPh>
    <rPh sb="11" eb="12">
      <t>スウ</t>
    </rPh>
    <phoneticPr fontId="37"/>
  </si>
  <si>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7"/>
  </si>
  <si>
    <t>令和７年度の対象職員のベースアップについて、令和７年３月31日時点の賃金水準と比較して2.0％を上回って実施している場合は、令和７年12月から令和８年５月までの間の当該2.0％を上回る部分</t>
    <phoneticPr fontId="37"/>
  </si>
  <si>
    <t>Ⅲ　令和７年度中の賃金改善割合</t>
    <rPh sb="2" eb="4">
      <t>レイワ</t>
    </rPh>
    <rPh sb="5" eb="7">
      <t>ネンド</t>
    </rPh>
    <rPh sb="7" eb="8">
      <t>チュウ</t>
    </rPh>
    <rPh sb="9" eb="11">
      <t>チンギン</t>
    </rPh>
    <rPh sb="11" eb="13">
      <t>カイゼン</t>
    </rPh>
    <rPh sb="13" eb="15">
      <t>ワリアイ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</si>
  <si>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7"/>
  </si>
  <si>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7"/>
  </si>
  <si>
    <t>Ⅳ　本事業の支給額を充てられる上限月額</t>
    <rPh sb="2" eb="3">
      <t>ホン</t>
    </rPh>
    <rPh sb="3" eb="5">
      <t>ジギョウ</t>
    </rPh>
    <rPh sb="6" eb="9">
      <t>シキュウガク</t>
    </rPh>
    <rPh sb="10" eb="11">
      <t>ア</t>
    </rPh>
    <rPh sb="15" eb="17">
      <t>ジョウゲン</t>
    </rPh>
    <rPh sb="17" eb="19">
      <t>ゲツガク</t>
    </rPh>
    <phoneticPr fontId="37"/>
  </si>
  <si>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7"/>
  </si>
  <si>
    <t>Ⅶ　対象人数
（常勤換算数）</t>
    <rPh sb="2" eb="4">
      <t>タイショウ</t>
    </rPh>
    <rPh sb="4" eb="6">
      <t>ニンズウ</t>
    </rPh>
    <rPh sb="8" eb="10">
      <t>ジョウキン</t>
    </rPh>
    <rPh sb="10" eb="12">
      <t>カンサン</t>
    </rPh>
    <rPh sb="12" eb="13">
      <t>スウ</t>
    </rPh>
    <phoneticPr fontId="37"/>
  </si>
  <si>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7"/>
  </si>
  <si>
    <t>1名あたり平均額（月額）</t>
    <rPh sb="1" eb="2">
      <t>メイ</t>
    </rPh>
    <rPh sb="5" eb="8">
      <t>ヘイキンガク</t>
    </rPh>
    <rPh sb="9" eb="11">
      <t>ゲツガク</t>
    </rPh>
    <phoneticPr fontId="37"/>
  </si>
  <si>
    <t>　基本給の引き上げ（①対象人数×②月額×③月数）÷①対象人数）</t>
    <rPh sb="1" eb="4">
      <t>キホンキュウ</t>
    </rPh>
    <rPh sb="5" eb="6">
      <t>ヒ</t>
    </rPh>
    <rPh sb="7" eb="8">
      <t>ア</t>
    </rPh>
    <phoneticPr fontId="38"/>
  </si>
  <si>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38"/>
  </si>
  <si>
    <t>　基本給の引き上げ（①対象人数×②月額×③月数）</t>
    <phoneticPr fontId="37"/>
  </si>
  <si>
    <t>　毎月決まって支払われる手当の引き上げ（①対象人数×②月額×③月数）</t>
    <phoneticPr fontId="37"/>
  </si>
  <si>
    <t>賃金改善（全体）の内容</t>
    <rPh sb="0" eb="2">
      <t>チンギン</t>
    </rPh>
    <rPh sb="2" eb="4">
      <t>カイゼン</t>
    </rPh>
    <rPh sb="5" eb="7">
      <t>ゼンタイ</t>
    </rPh>
    <rPh sb="9" eb="11">
      <t>ナイヨウ</t>
    </rPh>
    <phoneticPr fontId="37"/>
  </si>
  <si>
    <t>②月額または
月額換算額</t>
    <rPh sb="1" eb="3">
      <t>ゲツガク</t>
    </rPh>
    <rPh sb="7" eb="9">
      <t>ゲツガク</t>
    </rPh>
    <rPh sb="9" eb="11">
      <t>カンサン</t>
    </rPh>
    <rPh sb="11" eb="12">
      <t>ガク</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</si>
  <si>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7"/>
  </si>
  <si>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38"/>
  </si>
  <si>
    <t>１名あたり平均額
（対象職員・対象職種・役職によって異なる場合は加重平均してください）</t>
    <rPh sb="1" eb="2">
      <t>メイ</t>
    </rPh>
    <rPh sb="5" eb="8">
      <t>ヘイキンガク</t>
    </rPh>
    <phoneticPr fontId="38"/>
  </si>
  <si>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7"/>
  </si>
  <si>
    <t>賃金改善に係る診療報酬及び他の補助金等を受けた場合その額（直接入力）</t>
    <rPh sb="29" eb="31">
      <t>チョクセツ</t>
    </rPh>
    <rPh sb="31" eb="33">
      <t>ニュウリョク</t>
    </rPh>
    <phoneticPr fontId="37"/>
  </si>
  <si>
    <t>❶：賃金改善の総額（自動計算）</t>
    <rPh sb="2" eb="4">
      <t>チンギン</t>
    </rPh>
    <rPh sb="4" eb="6">
      <t>カイゼン</t>
    </rPh>
    <rPh sb="7" eb="9">
      <t>ソウガク</t>
    </rPh>
    <rPh sb="10" eb="12">
      <t>ジドウ</t>
    </rPh>
    <rPh sb="12" eb="14">
      <t>ケイサン</t>
    </rPh>
    <phoneticPr fontId="37"/>
  </si>
  <si>
    <t>賃金改善の総額
（自動計算）</t>
    <rPh sb="9" eb="11">
      <t>ジドウ</t>
    </rPh>
    <rPh sb="11" eb="13">
      <t>ケイサン</t>
    </rPh>
    <phoneticPr fontId="37"/>
  </si>
  <si>
    <t>③月数
（自動転記）</t>
    <rPh sb="1" eb="3">
      <t>ゲッスウ</t>
    </rPh>
    <rPh sb="5" eb="7">
      <t>ジドウ</t>
    </rPh>
    <rPh sb="7" eb="9">
      <t>テンキ</t>
    </rPh>
    <phoneticPr fontId="37"/>
  </si>
  <si>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7"/>
  </si>
  <si>
    <t>❶－❷が自動計算されます。</t>
    <rPh sb="4" eb="6">
      <t>ジドウ</t>
    </rPh>
    <rPh sb="6" eb="8">
      <t>ケイサン</t>
    </rPh>
    <phoneticPr fontId="37"/>
  </si>
  <si>
    <t>給付金を活用して令和７年12月から令和８年５月までの間に基本給の引き上げによる賃金改善を行った額（円単位）を直接入力してください。</t>
    <rPh sb="28" eb="31">
      <t>キホンキュウ</t>
    </rPh>
    <rPh sb="32" eb="33">
      <t>ヒ</t>
    </rPh>
    <rPh sb="34" eb="35">
      <t>ア</t>
    </rPh>
    <rPh sb="44" eb="45">
      <t>オコナ</t>
    </rPh>
    <rPh sb="49" eb="50">
      <t>エン</t>
    </rPh>
    <rPh sb="50" eb="52">
      <t>タンイ</t>
    </rPh>
    <rPh sb="54" eb="56">
      <t>チョクセツ</t>
    </rPh>
    <rPh sb="56" eb="58">
      <t>ニュウリョク</t>
    </rPh>
    <phoneticPr fontId="38"/>
  </si>
  <si>
    <t>給付金を活用して令和７年12月から令和８年５月までの間に毎月決まって支払われる手当の引き上げによる賃金改善を行った額（円単位）を直接入力してください。</t>
    <rPh sb="28" eb="30">
      <t>マイゲツ</t>
    </rPh>
    <rPh sb="30" eb="31">
      <t>キ</t>
    </rPh>
    <rPh sb="34" eb="36">
      <t>シハラ</t>
    </rPh>
    <rPh sb="39" eb="41">
      <t>テアテ</t>
    </rPh>
    <rPh sb="42" eb="43">
      <t>ヒ</t>
    </rPh>
    <rPh sb="44" eb="45">
      <t>ア</t>
    </rPh>
    <rPh sb="54" eb="55">
      <t>オコナ</t>
    </rPh>
    <rPh sb="59" eb="60">
      <t>エン</t>
    </rPh>
    <rPh sb="60" eb="62">
      <t>タンイ</t>
    </rPh>
    <rPh sb="64" eb="66">
      <t>チョクセツ</t>
    </rPh>
    <rPh sb="66" eb="68">
      <t>ニュウリョク</t>
    </rPh>
    <phoneticPr fontId="38"/>
  </si>
  <si>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7"/>
  </si>
  <si>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7"/>
  </si>
  <si>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7"/>
  </si>
  <si>
    <t>賃金改善の内容（※）</t>
    <rPh sb="0" eb="2">
      <t>チンギン</t>
    </rPh>
    <rPh sb="2" eb="4">
      <t>カイゼン</t>
    </rPh>
    <rPh sb="5" eb="7">
      <t>ナイヨウ</t>
    </rPh>
    <phoneticPr fontId="37"/>
  </si>
  <si>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7"/>
  </si>
  <si>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7"/>
  </si>
  <si>
    <t>給付金を活用して令和７年12月から令和８年５月までの間に上記（基本給・毎月の手当）の引き上げに伴う賞与、時間外手当、法定福利費等の増加分に用いた額（円単位）を直接入力してください。
当該部分を算出できないものの、給付金を充てている場合は上記に含めてください。</t>
    <rPh sb="28" eb="30">
      <t>ジョウキ</t>
    </rPh>
    <rPh sb="31" eb="34">
      <t>キホンキュウ</t>
    </rPh>
    <rPh sb="35" eb="37">
      <t>マイゲツ</t>
    </rPh>
    <rPh sb="38" eb="40">
      <t>テアテ</t>
    </rPh>
    <rPh sb="42" eb="43">
      <t>ヒ</t>
    </rPh>
    <rPh sb="44" eb="45">
      <t>ア</t>
    </rPh>
    <rPh sb="47" eb="48">
      <t>トモナ</t>
    </rPh>
    <rPh sb="49" eb="51">
      <t>ショウヨ</t>
    </rPh>
    <rPh sb="52" eb="55">
      <t>ジカンガイ</t>
    </rPh>
    <rPh sb="55" eb="57">
      <t>テアテ</t>
    </rPh>
    <rPh sb="58" eb="60">
      <t>ホウテイ</t>
    </rPh>
    <rPh sb="60" eb="63">
      <t>フクリヒ</t>
    </rPh>
    <rPh sb="63" eb="64">
      <t>トウ</t>
    </rPh>
    <rPh sb="65" eb="68">
      <t>ゾウカブン</t>
    </rPh>
    <rPh sb="69" eb="70">
      <t>モチ</t>
    </rPh>
    <rPh sb="74" eb="75">
      <t>エン</t>
    </rPh>
    <rPh sb="75" eb="77">
      <t>タンイ</t>
    </rPh>
    <rPh sb="79" eb="81">
      <t>チョクセツ</t>
    </rPh>
    <rPh sb="81" eb="83">
      <t>ニュウリョク</t>
    </rPh>
    <rPh sb="91" eb="93">
      <t>トウガイ</t>
    </rPh>
    <rPh sb="93" eb="95">
      <t>ブブン</t>
    </rPh>
    <rPh sb="96" eb="98">
      <t>サンシュツ</t>
    </rPh>
    <rPh sb="106" eb="109">
      <t>キュウフキン</t>
    </rPh>
    <rPh sb="110" eb="111">
      <t>ア</t>
    </rPh>
    <rPh sb="115" eb="117">
      <t>バアイ</t>
    </rPh>
    <rPh sb="118" eb="120">
      <t>ジョウキ</t>
    </rPh>
    <rPh sb="121" eb="122">
      <t>フク</t>
    </rPh>
    <phoneticPr fontId="38"/>
  </si>
  <si>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7"/>
  </si>
  <si>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38"/>
  </si>
  <si>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38"/>
  </si>
  <si>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38"/>
  </si>
  <si>
    <t>事務職員の賃金改善の内容</t>
    <rPh sb="0" eb="2">
      <t>ジム</t>
    </rPh>
    <rPh sb="2" eb="4">
      <t>ショクイン</t>
    </rPh>
    <rPh sb="5" eb="7">
      <t>チンギン</t>
    </rPh>
    <rPh sb="7" eb="9">
      <t>カイゼン</t>
    </rPh>
    <rPh sb="10" eb="12">
      <t>ナイヨウ</t>
    </rPh>
    <phoneticPr fontId="37"/>
  </si>
  <si>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37"/>
  </si>
  <si>
    <t>左側（Ｆ列）：給付金の対象となる補助対象経費が給付金の支給額と同額以上であることを判定します。
右側（Ｋ列）：❸は「賃上げ支援事業」の交付決定通知書から転記してください。</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30">
      <t>シキュウガク</t>
    </rPh>
    <rPh sb="31" eb="33">
      <t>ドウガク</t>
    </rPh>
    <rPh sb="33" eb="35">
      <t>イジョウ</t>
    </rPh>
    <rPh sb="41" eb="43">
      <t>ハンテイ</t>
    </rPh>
    <rPh sb="48" eb="50">
      <t>ミギガワ</t>
    </rPh>
    <rPh sb="52" eb="53">
      <t>レツ</t>
    </rPh>
    <rPh sb="58" eb="60">
      <t>チンア</t>
    </rPh>
    <rPh sb="61" eb="63">
      <t>シエン</t>
    </rPh>
    <rPh sb="63" eb="65">
      <t>ジギョウ</t>
    </rPh>
    <rPh sb="67" eb="69">
      <t>コウフ</t>
    </rPh>
    <rPh sb="69" eb="71">
      <t>ケッテイ</t>
    </rPh>
    <rPh sb="71" eb="73">
      <t>ツウチ</t>
    </rPh>
    <rPh sb="73" eb="74">
      <t>ショ</t>
    </rPh>
    <rPh sb="76" eb="78">
      <t>テンキ</t>
    </rPh>
    <phoneticPr fontId="37"/>
  </si>
  <si>
    <t>②月額または
月額換算額
（自動転記）</t>
    <rPh sb="1" eb="3">
      <t>ゲツガク</t>
    </rPh>
    <rPh sb="7" eb="9">
      <t>ゲツガク</t>
    </rPh>
    <rPh sb="9" eb="11">
      <t>カンサン</t>
    </rPh>
    <rPh sb="11" eb="12">
      <t>ガク</t>
    </rPh>
    <rPh sb="14" eb="16">
      <t>ジドウ</t>
    </rPh>
    <rPh sb="16" eb="18">
      <t>テンキ</t>
    </rPh>
    <phoneticPr fontId="37"/>
  </si>
  <si>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8"/>
  </si>
  <si>
    <t>②月額または
月額換算額</t>
    <rPh sb="1" eb="3">
      <t>ゲツガク</t>
    </rPh>
    <phoneticPr fontId="37"/>
  </si>
  <si>
    <r>
      <t>（第３号様式）（別紙様式２）</t>
    </r>
    <r>
      <rPr>
        <b/>
        <sz val="14"/>
        <color rgb="FFFF0000"/>
        <rFont val="ＭＳ Ｐゴシック"/>
        <family val="3"/>
        <charset val="128"/>
        <scheme val="minor"/>
      </rPr>
      <t>※薬局（施設単位）の報告</t>
    </r>
    <rPh sb="1" eb="2">
      <t>ダイ</t>
    </rPh>
    <rPh sb="3" eb="4">
      <t>ゴウ</t>
    </rPh>
    <rPh sb="4" eb="6">
      <t>ヨウシキ</t>
    </rPh>
    <rPh sb="8" eb="10">
      <t>ベッシ</t>
    </rPh>
    <rPh sb="10" eb="12">
      <t>ヨウシキ</t>
    </rPh>
    <rPh sb="15" eb="17">
      <t>ヤッキョク</t>
    </rPh>
    <rPh sb="18" eb="20">
      <t>シセツ</t>
    </rPh>
    <rPh sb="20" eb="22">
      <t>タンイ</t>
    </rPh>
    <rPh sb="24" eb="26">
      <t>ホウコク</t>
    </rPh>
    <phoneticPr fontId="38"/>
  </si>
  <si>
    <t>薬剤師の賃金改善の内容</t>
    <rPh sb="0" eb="3">
      <t>ヤクザイシ</t>
    </rPh>
    <rPh sb="4" eb="6">
      <t>チンギン</t>
    </rPh>
    <rPh sb="6" eb="8">
      <t>カイゼン</t>
    </rPh>
    <rPh sb="9" eb="11">
      <t>ナイヨウ</t>
    </rPh>
    <phoneticPr fontId="37"/>
  </si>
  <si>
    <t>以下、給付金を活用した、個別職種の賃金改善の内容について記載してください。
政策上の必要性から把握するものであり、補助金の交付額には影響しません。
職種ごとの賃金改善の総額と薬局全体の賃金改善の総額が一致しなくても差し支えありません。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ヤッキョク</t>
    </rPh>
    <phoneticPr fontId="37"/>
  </si>
  <si>
    <t>薬局の名称：</t>
    <rPh sb="0" eb="2">
      <t>ヤッキョク</t>
    </rPh>
    <rPh sb="3" eb="5">
      <t>メイショウ</t>
    </rPh>
    <phoneticPr fontId="38"/>
  </si>
  <si>
    <r>
      <t xml:space="preserve">（別紙）
</t>
    </r>
    <r>
      <rPr>
        <b/>
        <sz val="14"/>
        <color rgb="FFFF0000"/>
        <rFont val="ＭＳ Ｐゴシック"/>
        <family val="3"/>
        <charset val="128"/>
        <scheme val="minor"/>
      </rPr>
      <t>※薬局（施設単位）の報告</t>
    </r>
    <rPh sb="1" eb="3">
      <t>ベッシ</t>
    </rPh>
    <rPh sb="6" eb="8">
      <t>ヤッキョク</t>
    </rPh>
    <rPh sb="9" eb="11">
      <t>シセツ</t>
    </rPh>
    <rPh sb="11" eb="13">
      <t>タンイ</t>
    </rPh>
    <rPh sb="15" eb="17">
      <t>ホウコク</t>
    </rPh>
    <phoneticPr fontId="38"/>
  </si>
  <si>
    <t>別紙様式２（薬局）</t>
    <rPh sb="0" eb="4">
      <t>ベッシヨウシキ</t>
    </rPh>
    <rPh sb="6" eb="8">
      <t>ヤッキョク</t>
    </rPh>
    <phoneticPr fontId="37"/>
  </si>
  <si>
    <t>支給申請書兼請求書</t>
    <rPh sb="0" eb="2">
      <t>シキュウ</t>
    </rPh>
    <rPh sb="2" eb="5">
      <t>シンセイショ</t>
    </rPh>
    <rPh sb="5" eb="6">
      <t>カ</t>
    </rPh>
    <rPh sb="6" eb="9">
      <t>セイキュウショ</t>
    </rPh>
    <phoneticPr fontId="54"/>
  </si>
  <si>
    <t>鳥取県知事　様</t>
    <rPh sb="0" eb="3">
      <t>トットリケン</t>
    </rPh>
    <rPh sb="3" eb="5">
      <t>チジ</t>
    </rPh>
    <rPh sb="6" eb="7">
      <t>サマ</t>
    </rPh>
    <phoneticPr fontId="54"/>
  </si>
  <si>
    <t xml:space="preserve">　給付金の支給を受けたいので、下記のとおり申請します。
</t>
    <rPh sb="1" eb="4">
      <t>キュウフキン</t>
    </rPh>
    <rPh sb="5" eb="7">
      <t>シキュウ</t>
    </rPh>
    <rPh sb="8" eb="9">
      <t>ウ</t>
    </rPh>
    <rPh sb="15" eb="17">
      <t>カキ</t>
    </rPh>
    <rPh sb="21" eb="23">
      <t>シンセイ</t>
    </rPh>
    <phoneticPr fontId="38"/>
  </si>
  <si>
    <t>１．申請者の情報</t>
    <rPh sb="2" eb="4">
      <t>シンセイ</t>
    </rPh>
    <rPh sb="4" eb="5">
      <t>シャ</t>
    </rPh>
    <rPh sb="6" eb="8">
      <t>ジョウホウ</t>
    </rPh>
    <phoneticPr fontId="38"/>
  </si>
  <si>
    <t>↓申請年月日を入力してください</t>
    <phoneticPr fontId="37"/>
  </si>
  <si>
    <t>フリガナ</t>
    <phoneticPr fontId="37"/>
  </si>
  <si>
    <t>申請年月日</t>
    <rPh sb="0" eb="2">
      <t>シンセイ</t>
    </rPh>
    <rPh sb="2" eb="3">
      <t>ネン</t>
    </rPh>
    <rPh sb="3" eb="5">
      <t>ネンガッピ</t>
    </rPh>
    <phoneticPr fontId="54"/>
  </si>
  <si>
    <t>年</t>
    <rPh sb="0" eb="1">
      <t>ネン</t>
    </rPh>
    <phoneticPr fontId="38"/>
  </si>
  <si>
    <t>月</t>
    <rPh sb="0" eb="1">
      <t>ガツ</t>
    </rPh>
    <phoneticPr fontId="38"/>
  </si>
  <si>
    <t>日</t>
    <rPh sb="0" eb="1">
      <t>ニチ</t>
    </rPh>
    <phoneticPr fontId="38"/>
  </si>
  <si>
    <t>管理者（氏名を記載）</t>
    <rPh sb="0" eb="3">
      <t>カンリシャ</t>
    </rPh>
    <rPh sb="4" eb="6">
      <t>シメイ</t>
    </rPh>
    <rPh sb="7" eb="9">
      <t>キサイ</t>
    </rPh>
    <phoneticPr fontId="37"/>
  </si>
  <si>
    <t>フリガナ</t>
    <phoneticPr fontId="38"/>
  </si>
  <si>
    <t>住所・所在地</t>
    <rPh sb="0" eb="2">
      <t>ジュウショ</t>
    </rPh>
    <rPh sb="3" eb="6">
      <t>ショザイチ</t>
    </rPh>
    <phoneticPr fontId="38"/>
  </si>
  <si>
    <t>〒</t>
    <phoneticPr fontId="38"/>
  </si>
  <si>
    <t>－</t>
    <phoneticPr fontId="38"/>
  </si>
  <si>
    <t>医療機関等の名称</t>
    <rPh sb="0" eb="2">
      <t>イリョウ</t>
    </rPh>
    <rPh sb="2" eb="4">
      <t>キカン</t>
    </rPh>
    <rPh sb="4" eb="5">
      <t>トウ</t>
    </rPh>
    <rPh sb="6" eb="8">
      <t>メイショウ</t>
    </rPh>
    <phoneticPr fontId="38"/>
  </si>
  <si>
    <t>保険医療機関コード：</t>
    <rPh sb="0" eb="2">
      <t>ホケン</t>
    </rPh>
    <rPh sb="2" eb="4">
      <t>イリョウ</t>
    </rPh>
    <rPh sb="4" eb="6">
      <t>キカン</t>
    </rPh>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</si>
  <si>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</si>
  <si>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</si>
  <si>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</si>
  <si>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電話番号</t>
    <rPh sb="0" eb="2">
      <t>デンワ</t>
    </rPh>
    <rPh sb="2" eb="4">
      <t>バンゴウ</t>
    </rPh>
    <phoneticPr fontId="38"/>
  </si>
  <si>
    <t>ファクシミリ</t>
    <phoneticPr fontId="38"/>
  </si>
  <si>
    <t>電子メール</t>
    <rPh sb="0" eb="2">
      <t>デンシ</t>
    </rPh>
    <phoneticPr fontId="38"/>
  </si>
  <si>
    <t>委任状</t>
    <rPh sb="0" eb="3">
      <t>イニンジョウ</t>
    </rPh>
    <phoneticPr fontId="38"/>
  </si>
  <si>
    <t>グループ薬局数</t>
    <rPh sb="4" eb="6">
      <t>ヤッキョク</t>
    </rPh>
    <rPh sb="6" eb="7">
      <t>スウ</t>
    </rPh>
    <phoneticPr fontId="54"/>
  </si>
  <si>
    <t>R7.5.1以降の
新規開設の有無</t>
    <rPh sb="6" eb="8">
      <t>イコウ</t>
    </rPh>
    <rPh sb="10" eb="12">
      <t>シンキ</t>
    </rPh>
    <rPh sb="12" eb="14">
      <t>カイセツ</t>
    </rPh>
    <rPh sb="15" eb="17">
      <t>ウム</t>
    </rPh>
    <phoneticPr fontId="37"/>
  </si>
  <si>
    <t>有</t>
    <rPh sb="0" eb="1">
      <t>ア</t>
    </rPh>
    <phoneticPr fontId="37"/>
  </si>
  <si>
    <t>無</t>
    <rPh sb="0" eb="1">
      <t>ナ</t>
    </rPh>
    <phoneticPr fontId="37"/>
  </si>
  <si>
    <t>２．支給申請額</t>
    <rPh sb="2" eb="4">
      <t>シキュウ</t>
    </rPh>
    <rPh sb="4" eb="7">
      <t>シンセイガク</t>
    </rPh>
    <phoneticPr fontId="38"/>
  </si>
  <si>
    <t>診療所等賃上げ支援事業</t>
    <phoneticPr fontId="37"/>
  </si>
  <si>
    <t>支給申請額(円)</t>
    <rPh sb="0" eb="2">
      <t>シキュウ</t>
    </rPh>
    <rPh sb="2" eb="4">
      <t>シンセイ</t>
    </rPh>
    <rPh sb="4" eb="5">
      <t>ガク</t>
    </rPh>
    <rPh sb="6" eb="7">
      <t>エン</t>
    </rPh>
    <phoneticPr fontId="38"/>
  </si>
  <si>
    <t>診療所等物価支援事業</t>
    <phoneticPr fontId="37"/>
  </si>
  <si>
    <t>合計</t>
    <rPh sb="0" eb="2">
      <t>ゴウケイ</t>
    </rPh>
    <phoneticPr fontId="37"/>
  </si>
  <si>
    <t>３．振込口座</t>
    <rPh sb="2" eb="4">
      <t>フリコミ</t>
    </rPh>
    <rPh sb="4" eb="6">
      <t>コウザ</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</si>
  <si>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</si>
  <si>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↓法人の振込口座を記載してください。</t>
    <rPh sb="1" eb="3">
      <t>ホウジン</t>
    </rPh>
    <rPh sb="4" eb="6">
      <t>フリコミ</t>
    </rPh>
    <rPh sb="6" eb="8">
      <t>コウザ</t>
    </rPh>
    <rPh sb="9" eb="11">
      <t>キサイ</t>
    </rPh>
    <phoneticPr fontId="37"/>
  </si>
  <si>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</si>
  <si>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</si>
  <si>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</si>
  <si>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</si>
  <si>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r>
      <t xml:space="preserve">口座番号
</t>
    </r>
    <r>
      <rPr>
        <b/>
        <sz val="11"/>
        <rFont val="ＭＳ Ｐゴシック"/>
        <family val="3"/>
        <charset val="128"/>
      </rPr>
      <t>（右詰め）</t>
    </r>
    <rPh sb="0" eb="2">
      <t>コウザ</t>
    </rPh>
    <rPh sb="2" eb="4">
      <t>バンゴウ</t>
    </rPh>
    <rPh sb="6" eb="8">
      <t>ミギヅメ</t>
    </rPh>
    <phoneticPr fontId="38"/>
  </si>
  <si>
    <t>預金種別</t>
    <rPh sb="0" eb="2">
      <t>ヨキン</t>
    </rPh>
    <rPh sb="2" eb="4">
      <t>シュベツ</t>
    </rPh>
    <phoneticPr fontId="38"/>
  </si>
  <si>
    <r>
      <t>フリガナ</t>
    </r>
    <r>
      <rPr>
        <b/>
        <sz val="11"/>
        <rFont val="ＭＳ Ｐゴシック"/>
        <family val="3"/>
        <charset val="128"/>
      </rPr>
      <t>（半角）</t>
    </r>
    <rPh sb="5" eb="7">
      <t>ハンカク</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</si>
  <si>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</si>
  <si>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</si>
  <si>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</si>
  <si>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</si>
  <si>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委任状の有無：</t>
    <rPh sb="0" eb="3">
      <t>イニンジョウ</t>
    </rPh>
    <rPh sb="4" eb="6">
      <t>ウム</t>
    </rPh>
    <phoneticPr fontId="37"/>
  </si>
  <si>
    <t>鳥取県知事　様</t>
    <rPh sb="0" eb="3">
      <t>トットリケン</t>
    </rPh>
    <rPh sb="3" eb="5">
      <t>チジ</t>
    </rPh>
    <rPh sb="6" eb="7">
      <t>サマ</t>
    </rPh>
    <phoneticPr fontId="38"/>
  </si>
  <si>
    <t>診療所等賃上げ支援事業申請書</t>
    <rPh sb="0" eb="4">
      <t>シンリョウジョナド</t>
    </rPh>
    <rPh sb="4" eb="6">
      <t>チンア</t>
    </rPh>
    <rPh sb="7" eb="9">
      <t>シエン</t>
    </rPh>
    <rPh sb="9" eb="11">
      <t>ジギョウ</t>
    </rPh>
    <rPh sb="11" eb="14">
      <t>シンセイショ</t>
    </rPh>
    <phoneticPr fontId="38"/>
  </si>
  <si>
    <t>　診療所等賃上げ支援事業について、次のとおり申請します。</t>
    <rPh sb="27" eb="28">
      <t>ツギシンセイ</t>
    </rPh>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</si>
  <si>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</si>
  <si>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</si>
  <si>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</si>
  <si>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②：本事業の給付額を活用してベースアップを実施し、令和８年６月１日から当該ベースアップの水準を維持又は拡大する。</t>
    <phoneticPr fontId="38"/>
  </si>
  <si>
    <t>（②、③、④の重複可）</t>
    <rPh sb="7" eb="9">
      <t>チョウフク</t>
    </rPh>
    <rPh sb="9" eb="10">
      <t>カ</t>
    </rPh>
    <phoneticPr fontId="37"/>
  </si>
  <si>
    <t>③：賃金表等や給与規程等の変更に時間を要するため、本事業の給付額を活用して一時金又は特別手当を支給し、</t>
    <rPh sb="37" eb="40">
      <t>イチジキン</t>
    </rPh>
    <phoneticPr fontId="37"/>
  </si>
  <si>
    <t>　　令和８年６月１日から支給した対象職員のベースアップを実施する。</t>
    <rPh sb="16" eb="18">
      <t>タイショウ</t>
    </rPh>
    <phoneticPr fontId="37"/>
  </si>
  <si>
    <t>④：令和７年度の対象職員のベースアップが令和７年３月31日時点の賃金水準と比較して2.0％を上回って実施しており、</t>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</si>
  <si>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</si>
  <si>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</si>
  <si>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</si>
  <si>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【申請額】</t>
    <rPh sb="1" eb="3">
      <t>シンセイ</t>
    </rPh>
    <rPh sb="3" eb="4">
      <t>ガク</t>
    </rPh>
    <phoneticPr fontId="38"/>
  </si>
  <si>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8"/>
  </si>
  <si>
    <t>給付額</t>
    <rPh sb="0" eb="3">
      <t>キュウフガク</t>
    </rPh>
    <phoneticPr fontId="38"/>
  </si>
  <si>
    <t>算定額</t>
    <rPh sb="0" eb="2">
      <t>サンテイ</t>
    </rPh>
    <rPh sb="2" eb="3">
      <t>ガク</t>
    </rPh>
    <phoneticPr fontId="38"/>
  </si>
  <si>
    <t>×</t>
    <phoneticPr fontId="38"/>
  </si>
  <si>
    <t>＝</t>
    <phoneticPr fontId="38"/>
  </si>
  <si>
    <t>○</t>
  </si>
  <si>
    <t>所属する同一グループ内の保険薬局の数として６店舗以上19店舗以下（当該保険薬局を含む）である保険薬局に該当（R7.4.30時点）
※該当する場合は○を記載</t>
    <phoneticPr fontId="38"/>
  </si>
  <si>
    <t>所属する同一グループ内の保険薬局の数として20店舗以上（当該保険薬局を含む）である保険薬局に該当（R7.4.30時点）
※該当する場合は○を記載</t>
    <phoneticPr fontId="38"/>
  </si>
  <si>
    <t>申請額</t>
    <rPh sb="0" eb="3">
      <t>シンセイガク</t>
    </rPh>
    <phoneticPr fontId="38"/>
  </si>
  <si>
    <t>給付金を活用して令和７年12月分から令和８年５月分までの最大６ヶ月分として支給した特別手当の金額（円単位）を直接入力してください。</t>
    <rPh sb="15" eb="16">
      <t>ブン</t>
    </rPh>
    <rPh sb="24" eb="25">
      <t>ブン</t>
    </rPh>
    <rPh sb="28" eb="30">
      <t>サイダイ</t>
    </rPh>
    <rPh sb="32" eb="33">
      <t>ゲツ</t>
    </rPh>
    <rPh sb="33" eb="34">
      <t>ブン</t>
    </rPh>
    <rPh sb="49" eb="50">
      <t>エン</t>
    </rPh>
    <rPh sb="50" eb="52">
      <t>タンイ</t>
    </rPh>
    <rPh sb="54" eb="56">
      <t>チョクセツ</t>
    </rPh>
    <rPh sb="56" eb="58">
      <t>ニュウリョク</t>
    </rPh>
    <phoneticPr fontId="38"/>
  </si>
  <si>
    <t>給付金を活用して令和７年12月分から令和８年５月分までの最大６ヶ月分として支給した一時金の金額（円単位）を直接入力してください。</t>
    <rPh sb="15" eb="16">
      <t>ブン</t>
    </rPh>
    <rPh sb="24" eb="25">
      <t>ブン</t>
    </rPh>
    <rPh sb="28" eb="30">
      <t>サイダイ</t>
    </rPh>
    <rPh sb="32" eb="33">
      <t>ゲツ</t>
    </rPh>
    <rPh sb="33" eb="34">
      <t>ブン</t>
    </rPh>
    <rPh sb="48" eb="49">
      <t>エン</t>
    </rPh>
    <rPh sb="49" eb="51">
      <t>タンイ</t>
    </rPh>
    <rPh sb="53" eb="55">
      <t>チョクセツ</t>
    </rPh>
    <rPh sb="55" eb="57">
      <t>ニュウリョク</t>
    </rPh>
    <phoneticPr fontId="38"/>
  </si>
  <si>
    <t>❷≧❸の判定（×は不用額あり）</t>
    <rPh sb="4" eb="6">
      <t>ハンテイ</t>
    </rPh>
    <rPh sb="9" eb="12">
      <t>フヨウガク</t>
    </rPh>
    <phoneticPr fontId="37"/>
  </si>
  <si>
    <t>❸－❷：不要額（千円未満切り捨て）</t>
    <rPh sb="4" eb="6">
      <t>フヨウ</t>
    </rPh>
    <rPh sb="6" eb="7">
      <t>ガク</t>
    </rPh>
    <rPh sb="8" eb="10">
      <t>センエン</t>
    </rPh>
    <rPh sb="10" eb="12">
      <t>ミマン</t>
    </rPh>
    <rPh sb="12" eb="13">
      <t>キ</t>
    </rPh>
    <rPh sb="14" eb="15">
      <t>ス</t>
    </rPh>
    <phoneticPr fontId="37"/>
  </si>
  <si>
    <t>交付確定額は賃上げ支援事業の交付申請額から不要額を除いた額となります。</t>
    <rPh sb="0" eb="2">
      <t>コウフ</t>
    </rPh>
    <rPh sb="2" eb="5">
      <t>カクテイガク</t>
    </rPh>
    <rPh sb="6" eb="8">
      <t>チンア</t>
    </rPh>
    <rPh sb="9" eb="11">
      <t>シエン</t>
    </rPh>
    <rPh sb="11" eb="13">
      <t>ジギョウ</t>
    </rPh>
    <rPh sb="14" eb="16">
      <t>コウフ</t>
    </rPh>
    <rPh sb="16" eb="18">
      <t>シンセイ</t>
    </rPh>
    <rPh sb="18" eb="19">
      <t>ガク</t>
    </rPh>
    <rPh sb="21" eb="23">
      <t>フヨウ</t>
    </rPh>
    <rPh sb="23" eb="24">
      <t>ガク</t>
    </rPh>
    <rPh sb="25" eb="26">
      <t>ノゾ</t>
    </rPh>
    <rPh sb="28" eb="29">
      <t>ガク</t>
    </rPh>
    <phoneticPr fontId="37"/>
  </si>
  <si>
    <r>
      <t>左側（Ｆ列）：【賃上げ支援】支給申請書兼請求書から自動入力されます。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8" eb="10">
      <t>チンア</t>
    </rPh>
    <rPh sb="11" eb="13">
      <t>シエン</t>
    </rPh>
    <rPh sb="14" eb="19">
      <t>シキュウシンセイショ</t>
    </rPh>
    <rPh sb="19" eb="20">
      <t>ケン</t>
    </rPh>
    <rPh sb="20" eb="23">
      <t>セイキュウショ</t>
    </rPh>
    <rPh sb="25" eb="27">
      <t>ジドウ</t>
    </rPh>
    <rPh sb="27" eb="29">
      <t>ニュウリョク</t>
    </rPh>
    <rPh sb="35" eb="37">
      <t>ミギガワ</t>
    </rPh>
    <rPh sb="39" eb="40">
      <t>レツ</t>
    </rPh>
    <rPh sb="44" eb="46">
      <t>キサイ</t>
    </rPh>
    <rPh sb="50" eb="52">
      <t>チンギン</t>
    </rPh>
    <rPh sb="52" eb="54">
      <t>カイゼン</t>
    </rPh>
    <rPh sb="55" eb="57">
      <t>ソウガク</t>
    </rPh>
    <rPh sb="65" eb="67">
      <t>ヒョウカ</t>
    </rPh>
    <rPh sb="67" eb="68">
      <t>リョウ</t>
    </rPh>
    <rPh sb="69" eb="71">
      <t>カツヨウ</t>
    </rPh>
    <rPh sb="73" eb="75">
      <t>キンガク</t>
    </rPh>
    <rPh sb="76" eb="77">
      <t>ホン</t>
    </rPh>
    <rPh sb="77" eb="80">
      <t>キュウフキン</t>
    </rPh>
    <rPh sb="80" eb="82">
      <t>イガイ</t>
    </rPh>
    <rPh sb="83" eb="85">
      <t>チンア</t>
    </rPh>
    <rPh sb="86" eb="89">
      <t>ホジョキン</t>
    </rPh>
    <rPh sb="90" eb="92">
      <t>カツヨウ</t>
    </rPh>
    <rPh sb="94" eb="96">
      <t>キンガク</t>
    </rPh>
    <rPh sb="97" eb="98">
      <t>フク</t>
    </rPh>
    <rPh sb="103" eb="105">
      <t>バアイ</t>
    </rPh>
    <rPh sb="108" eb="110">
      <t>キンガク</t>
    </rPh>
    <rPh sb="111" eb="113">
      <t>キサイ</t>
    </rPh>
    <phoneticPr fontId="37"/>
  </si>
  <si>
    <t>左側（Ｆ列）：【賃上げ支援】支給申請書兼請求書から自動入力されます。
右側（Ｋ列）：❶は賃金改善の総額が転記されます。</t>
    <rPh sb="0" eb="2">
      <t>ヒダリガワ</t>
    </rPh>
    <rPh sb="4" eb="5">
      <t>レツ</t>
    </rPh>
    <rPh sb="8" eb="10">
      <t>チンア</t>
    </rPh>
    <rPh sb="11" eb="13">
      <t>シエン</t>
    </rPh>
    <rPh sb="14" eb="19">
      <t>シキュウシンセイショ</t>
    </rPh>
    <rPh sb="19" eb="20">
      <t>ケン</t>
    </rPh>
    <rPh sb="20" eb="23">
      <t>セイキュウショ</t>
    </rPh>
    <rPh sb="25" eb="29">
      <t>ジドウニュウリョク</t>
    </rPh>
    <rPh sb="35" eb="37">
      <t>ミギガワ</t>
    </rPh>
    <rPh sb="39" eb="40">
      <t>レツ</t>
    </rPh>
    <rPh sb="44" eb="46">
      <t>チンギン</t>
    </rPh>
    <rPh sb="46" eb="48">
      <t>カイゼン</t>
    </rPh>
    <rPh sb="49" eb="51">
      <t>ソウガク</t>
    </rPh>
    <rPh sb="52" eb="54">
      <t>テンキ</t>
    </rPh>
    <phoneticPr fontId="37"/>
  </si>
  <si>
    <t>保険医療機関コード</t>
    <rPh sb="0" eb="2">
      <t>ホケン</t>
    </rPh>
    <rPh sb="2" eb="6">
      <t>イリョウキカン</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</si>
  <si>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</si>
  <si>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</si>
  <si>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</si>
  <si>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</si>
  <si>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委任状の有無</t>
    <rPh sb="0" eb="3">
      <t>イニンジョウ</t>
    </rPh>
    <rPh sb="4" eb="6">
      <t>ウム</t>
    </rPh>
    <phoneticPr fontId="37"/>
  </si>
  <si>
    <t>管理者</t>
    <rPh sb="0" eb="3">
      <t>カンリシャ</t>
    </rPh>
    <phoneticPr fontId="38"/>
  </si>
  <si>
    <t>ヨミガナ</t>
    <phoneticPr fontId="38"/>
  </si>
  <si>
    <t>代表者職</t>
    <rPh sb="0" eb="3">
      <t>ダイヒョウシャ</t>
    </rPh>
    <rPh sb="3" eb="4">
      <t>ショク</t>
    </rPh>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</si>
  <si>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</si>
  <si>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</si>
  <si>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</si>
  <si>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</si>
  <si>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</si>
  <si>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</si>
  <si>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</si>
  <si>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</si>
  <si>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</si>
  <si>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</si>
  <si>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</si>
  <si>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</si>
  <si>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</si>
  <si>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委　任　状</t>
    <rPh sb="0" eb="1">
      <t>イ</t>
    </rPh>
    <rPh sb="2" eb="3">
      <t>ニン</t>
    </rPh>
    <rPh sb="4" eb="5">
      <t>ジョウ</t>
    </rPh>
    <phoneticPr fontId="37"/>
  </si>
  <si>
    <t>令和○年○月○日</t>
    <rPh sb="0" eb="2">
      <t>レイワ</t>
    </rPh>
    <rPh sb="3" eb="4">
      <t>ネン</t>
    </rPh>
    <rPh sb="5" eb="6">
      <t>ガツ</t>
    </rPh>
    <rPh sb="7" eb="8">
      <t>ニチ</t>
    </rPh>
    <phoneticPr fontId="37"/>
  </si>
  <si>
    <t>都道府県知事　殿</t>
    <rPh sb="0" eb="4">
      <t>トドウフケン</t>
    </rPh>
    <rPh sb="4" eb="6">
      <t>チジ</t>
    </rPh>
    <rPh sb="7" eb="8">
      <t>ドノ</t>
    </rPh>
    <phoneticPr fontId="37"/>
  </si>
  <si>
    <t>委任者</t>
    <rPh sb="0" eb="3">
      <t>イニンシャ</t>
    </rPh>
    <phoneticPr fontId="37"/>
  </si>
  <si>
    <t>医療法人　○○会</t>
    <rPh sb="0" eb="2">
      <t>イリョウ</t>
    </rPh>
    <rPh sb="2" eb="4">
      <t>ホウジン</t>
    </rPh>
    <rPh sb="7" eb="8">
      <t>カイ</t>
    </rPh>
    <phoneticPr fontId="37"/>
  </si>
  <si>
    <t>住所</t>
    <rPh sb="0" eb="2">
      <t>ジュウショ</t>
    </rPh>
    <phoneticPr fontId="37"/>
  </si>
  <si>
    <t>○○県○○市○○区○○</t>
    <rPh sb="2" eb="3">
      <t>ケン</t>
    </rPh>
    <rPh sb="5" eb="6">
      <t>シ</t>
    </rPh>
    <rPh sb="8" eb="9">
      <t>ク</t>
    </rPh>
    <phoneticPr fontId="37"/>
  </si>
  <si>
    <t>役職・氏名</t>
    <rPh sb="0" eb="2">
      <t>ヤクショク</t>
    </rPh>
    <rPh sb="3" eb="5">
      <t>シメイ</t>
    </rPh>
    <phoneticPr fontId="37"/>
  </si>
  <si>
    <t>理事長　○○　○○</t>
    <rPh sb="0" eb="3">
      <t>リジチョウ</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</si>
  <si>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</si>
  <si>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委任期間</t>
    <rPh sb="0" eb="2">
      <t>イニン</t>
    </rPh>
    <rPh sb="2" eb="4">
      <t>キカン</t>
    </rPh>
    <phoneticPr fontId="37"/>
  </si>
  <si>
    <t>から</t>
    <phoneticPr fontId="37"/>
  </si>
  <si>
    <t>まで。</t>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</si>
  <si>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</si>
  <si>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受任者</t>
    <rPh sb="0" eb="3">
      <t>ジュニンシャ</t>
    </rPh>
    <phoneticPr fontId="37"/>
  </si>
  <si>
    <t>病院等名</t>
    <rPh sb="0" eb="2">
      <t>ビョウイン</t>
    </rPh>
    <rPh sb="2" eb="3">
      <t>トウ</t>
    </rPh>
    <rPh sb="3" eb="4">
      <t>メイ</t>
    </rPh>
    <phoneticPr fontId="37"/>
  </si>
  <si>
    <t>○○病院</t>
    <rPh sb="2" eb="4">
      <t>ビョウイン</t>
    </rPh>
    <phoneticPr fontId="37"/>
  </si>
  <si>
    <t>病院長　○○　○○</t>
    <rPh sb="0" eb="3">
      <t>ビョウインチョウ</t>
    </rPh>
    <phoneticPr fontId="37"/>
  </si>
  <si>
    <t>診療所等物価支援事業</t>
    <rPh sb="0" eb="3">
      <t>シンリョウショ</t>
    </rPh>
    <rPh sb="3" eb="4">
      <t>トウ</t>
    </rPh>
    <phoneticPr fontId="37"/>
  </si>
  <si>
    <t>診療所等賃上げ支援事業</t>
    <rPh sb="0" eb="3">
      <t>シンリョウショ</t>
    </rPh>
    <rPh sb="3" eb="4">
      <t>トウ</t>
    </rPh>
    <phoneticPr fontId="37"/>
  </si>
  <si>
    <t>←【総額及び平均額】賃上げ支援事業実績報告書から転記されます</t>
    <phoneticPr fontId="37"/>
  </si>
  <si>
    <t>❸：賃上げ支援事業の交付算定額（自動計算）</t>
    <rPh sb="2" eb="4">
      <t>チンア</t>
    </rPh>
    <rPh sb="5" eb="7">
      <t>シエン</t>
    </rPh>
    <rPh sb="7" eb="9">
      <t>ジギョウ</t>
    </rPh>
    <rPh sb="10" eb="12">
      <t>コウフ</t>
    </rPh>
    <rPh sb="12" eb="14">
      <t>サンテイ</t>
    </rPh>
    <rPh sb="14" eb="15">
      <t>ガク</t>
    </rPh>
    <rPh sb="16" eb="20">
      <t>ジドウケイサン</t>
    </rPh>
    <phoneticPr fontId="37"/>
  </si>
  <si>
    <t>⑤：本事業の給付額は②～④のために支出する。</t>
    <rPh sb="17" eb="19">
      <t>シシュツ</t>
    </rPh>
    <phoneticPr fontId="37"/>
  </si>
  <si>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</si>
  <si>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⑦：著しく偏った配分は行っていない。</t>
    <rPh sb="2" eb="3">
      <t>イチジル</t>
    </rPh>
    <rPh sb="5" eb="6">
      <t>カタヨ</t>
    </rPh>
    <rPh sb="8" eb="10">
      <t>ハイブン</t>
    </rPh>
    <rPh sb="11" eb="12">
      <t>オコナ</t>
    </rPh>
    <phoneticPr fontId="37"/>
  </si>
  <si>
    <t>⑧：労働基準法、労働災害補償保険法、最低賃金法、労働安全衛生法、雇用保険法その他の労働に関する法令に違反し、</t>
    <phoneticPr fontId="37"/>
  </si>
  <si>
    <t>⑨：労働保険料の納付が適正に行われている。</t>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</si>
</sst>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円&quot;"/>
    <numFmt numFmtId="177" formatCode="#,##0&quot;人&quot;"/>
    <numFmt numFmtId="178" formatCode="0.0%"/>
    <numFmt numFmtId="179" formatCode="#,##0&quot;ヶ月分&quot;"/>
    <numFmt numFmtId="180" formatCode="#,##0&quot;ヶ月&quot;"/>
    <numFmt numFmtId="181" formatCode="#,##0&quot;床&quot;"/>
    <numFmt numFmtId="182" formatCode="[$]ggge&quot;年&quot;m&quot;月&quot;d&quot;日&quot;;@" x16r2:formatCode16="[$-ja-JP-x-gannen]ggge&quot;年&quot;m&quot;月&quot;d&quot;日&quot;;@"/>
    <numFmt numFmtId="183" formatCode="yyyy&quot;年&quot;m&quot;月&quot;d&quot;日&quot;;@"/>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1"/>
      <color theme="0"/>
      <name val="ＭＳ Ｐゴシック"/>
      <family val="2"/>
      <charset val="128"/>
      <scheme val="minor"/>
    </font>
    <font>
      <u/>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1"/>
      <color rgb="FFFF0000"/>
      <name val="ＭＳ Ｐゴシック"/>
      <family val="3"/>
      <charset val="128"/>
      <scheme val="minor"/>
    </font>
    <font>
      <b/>
      <u/>
      <sz val="11"/>
      <color theme="1"/>
      <name val="ＭＳ Ｐゴシック"/>
      <family val="3"/>
      <charset val="128"/>
      <scheme val="minor"/>
    </font>
    <font>
      <b/>
      <sz val="14"/>
      <color rgb="FFFF0000"/>
      <name val="ＭＳ Ｐゴシック"/>
      <family val="3"/>
      <charset val="128"/>
      <scheme val="minor"/>
    </font>
    <font>
      <sz val="11"/>
      <name val="ＭＳ Ｐ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b/>
      <sz val="11"/>
      <color theme="3"/>
      <name val="ＭＳ Ｐゴシック"/>
      <family val="3"/>
      <charset val="128"/>
    </font>
    <font>
      <sz val="12"/>
      <name val="ＭＳ Ｐゴシック"/>
      <family val="3"/>
      <charset val="128"/>
    </font>
    <font>
      <b/>
      <sz val="11"/>
      <color rgb="FFFF0000"/>
      <name val="ＭＳ Ｐゴシック"/>
      <family val="3"/>
      <charset val="128"/>
    </font>
    <font>
      <sz val="11"/>
      <color rgb="FFFF0000"/>
      <name val="ＭＳ Ｐゴシック"/>
      <family val="3"/>
      <charset val="128"/>
    </font>
    <font>
      <b/>
      <sz val="11"/>
      <name val="ＭＳ Ｐゴシック"/>
      <family val="3"/>
      <charset val="128"/>
    </font>
    <font>
      <sz val="8.5"/>
      <name val="ＭＳ Ｐゴシック"/>
      <family val="3"/>
      <charset val="128"/>
    </font>
    <font>
      <sz val="7"/>
      <name val="ＭＳ Ｐゴシック"/>
      <family val="3"/>
      <charset val="128"/>
    </font>
    <font>
      <sz val="12"/>
      <color theme="1"/>
      <name val="ＭＳ ゴシック"/>
      <family val="3"/>
      <charset val="128"/>
    </font>
    <font>
      <b/>
      <sz val="14"/>
      <color theme="1"/>
      <name val="ＭＳ ゴシック"/>
      <family val="3"/>
      <charset val="128"/>
    </font>
    <font>
      <b/>
      <sz val="12"/>
      <color theme="1"/>
      <name val="ＭＳ ゴシック"/>
      <family val="3"/>
      <charset val="128"/>
    </font>
    <font>
      <b/>
      <sz val="10"/>
      <color indexed="81"/>
      <name val="Meiryo UI"/>
      <family val="3"/>
      <charset val="128"/>
    </font>
    <font>
      <b/>
      <u/>
      <sz val="12"/>
      <name val="ＭＳ ゴシック"/>
      <family val="3"/>
      <charset val="128"/>
    </font>
    <font>
      <b/>
      <sz val="12"/>
      <color theme="1"/>
      <name val="ＭＳ Ｐゴシック"/>
      <family val="3"/>
      <charset val="128"/>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s>
  <borders count="7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top style="thin">
        <color indexed="64"/>
      </top>
      <bottom/>
      <diagonal/>
    </border>
    <border>
      <left style="thick">
        <color rgb="FFFF0000"/>
      </left>
      <right style="thick">
        <color rgb="FFFF0000"/>
      </right>
      <top style="thick">
        <color rgb="FFFF0000"/>
      </top>
      <bottom style="thick">
        <color rgb="FFFF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diagonalDown="1">
      <left/>
      <right/>
      <top/>
      <bottom style="thin">
        <color indexed="64"/>
      </bottom>
      <diagonal style="thin">
        <color indexed="64"/>
      </diagonal>
    </border>
    <border>
      <left style="thick">
        <color rgb="FFFF0000"/>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hair">
        <color auto="1"/>
      </left>
      <right/>
      <top/>
      <bottom style="thin">
        <color indexed="64"/>
      </bottom>
      <diagonal/>
    </border>
    <border>
      <left/>
      <right style="hair">
        <color auto="1"/>
      </right>
      <top/>
      <bottom style="thin">
        <color indexed="64"/>
      </bottom>
      <diagonal/>
    </border>
  </borders>
  <cellStyleXfs count="79">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7" applyNumberFormat="0" applyAlignment="0" applyProtection="0">
      <alignment vertical="center"/>
    </xf>
    <xf numFmtId="0" fontId="24" fillId="27" borderId="0" applyNumberFormat="0" applyBorder="0" applyAlignment="0" applyProtection="0">
      <alignment vertical="center"/>
    </xf>
    <xf numFmtId="0" fontId="20" fillId="28" borderId="8" applyNumberFormat="0" applyFont="0" applyAlignment="0" applyProtection="0">
      <alignment vertical="center"/>
    </xf>
    <xf numFmtId="0" fontId="25" fillId="0" borderId="9" applyNumberFormat="0" applyFill="0" applyAlignment="0" applyProtection="0">
      <alignment vertical="center"/>
    </xf>
    <xf numFmtId="0" fontId="26" fillId="29" borderId="0" applyNumberFormat="0" applyBorder="0" applyAlignment="0" applyProtection="0">
      <alignment vertical="center"/>
    </xf>
    <xf numFmtId="0" fontId="27" fillId="30" borderId="10" applyNumberFormat="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1" fillId="0" borderId="0" applyNumberFormat="0" applyFill="0" applyBorder="0" applyAlignment="0" applyProtection="0">
      <alignment vertical="center"/>
    </xf>
    <xf numFmtId="0" fontId="32" fillId="0" borderId="14" applyNumberFormat="0" applyFill="0" applyAlignment="0" applyProtection="0">
      <alignment vertical="center"/>
    </xf>
    <xf numFmtId="0" fontId="33" fillId="30" borderId="15" applyNumberFormat="0" applyAlignment="0" applyProtection="0">
      <alignment vertical="center"/>
    </xf>
    <xf numFmtId="0" fontId="34" fillId="0" borderId="0" applyNumberFormat="0" applyFill="0" applyBorder="0" applyAlignment="0" applyProtection="0">
      <alignment vertical="center"/>
    </xf>
    <xf numFmtId="0" fontId="35" fillId="31" borderId="10" applyNumberFormat="0" applyAlignment="0" applyProtection="0">
      <alignment vertical="center"/>
    </xf>
    <xf numFmtId="0" fontId="36" fillId="32" borderId="0" applyNumberFormat="0" applyBorder="0" applyAlignment="0" applyProtection="0">
      <alignment vertical="center"/>
    </xf>
    <xf numFmtId="0" fontId="19" fillId="0" borderId="0">
      <alignment vertical="center"/>
    </xf>
    <xf numFmtId="0" fontId="18" fillId="0" borderId="0">
      <alignment vertical="center"/>
    </xf>
    <xf numFmtId="0" fontId="40" fillId="0" borderId="0"/>
    <xf numFmtId="38" fontId="40" fillId="0" borderId="0" applyFont="0" applyFill="0" applyBorder="0" applyAlignment="0" applyProtection="0"/>
    <xf numFmtId="0" fontId="42" fillId="0" borderId="0"/>
    <xf numFmtId="38" fontId="42" fillId="0" borderId="0" applyFont="0" applyFill="0" applyBorder="0" applyAlignment="0" applyProtection="0">
      <alignment vertical="center"/>
    </xf>
    <xf numFmtId="0" fontId="20" fillId="0" borderId="0">
      <alignment vertical="center"/>
    </xf>
    <xf numFmtId="0" fontId="20" fillId="0" borderId="0">
      <alignment vertical="center"/>
    </xf>
    <xf numFmtId="0" fontId="41" fillId="0" borderId="0">
      <alignment vertical="center"/>
    </xf>
    <xf numFmtId="38" fontId="20" fillId="0" borderId="0" applyFont="0" applyFill="0" applyBorder="0" applyAlignment="0" applyProtection="0">
      <alignment vertical="center"/>
    </xf>
    <xf numFmtId="0" fontId="43" fillId="0" borderId="0">
      <alignment vertical="center"/>
    </xf>
    <xf numFmtId="0" fontId="17" fillId="0" borderId="0">
      <alignment vertical="center"/>
    </xf>
    <xf numFmtId="38" fontId="17" fillId="0" borderId="0" applyFont="0" applyFill="0" applyBorder="0" applyAlignment="0" applyProtection="0">
      <alignment vertical="center"/>
    </xf>
    <xf numFmtId="0" fontId="43" fillId="0" borderId="0"/>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38" fontId="2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9" fontId="20" fillId="0" borderId="0" applyFont="0" applyFill="0" applyBorder="0" applyAlignment="0" applyProtection="0">
      <alignment vertical="center"/>
    </xf>
    <xf numFmtId="0" fontId="7" fillId="0" borderId="0">
      <alignment vertical="center"/>
    </xf>
    <xf numFmtId="0" fontId="7" fillId="0" borderId="0">
      <alignment vertical="center"/>
    </xf>
    <xf numFmtId="0" fontId="41" fillId="0" borderId="0">
      <alignment vertical="center"/>
    </xf>
    <xf numFmtId="0" fontId="41"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cellStyleXfs>
  <cellXfs count="408">
    <xf numFmtId="0" fontId="0" fillId="0" borderId="0" xfId="0">
      <alignment vertical="center"/>
    </xf>
    <xf numFmtId="0" fontId="15" fillId="0" borderId="0" xfId="57">
      <alignment vertical="center"/>
    </xf>
    <xf numFmtId="0" fontId="44" fillId="33" borderId="22" xfId="58" applyFont="1" applyFill="1" applyBorder="1">
      <alignment vertical="center"/>
    </xf>
    <xf numFmtId="0" fontId="14" fillId="34" borderId="21" xfId="58" applyFill="1" applyBorder="1">
      <alignment vertical="center"/>
    </xf>
    <xf numFmtId="0" fontId="14" fillId="0" borderId="0" xfId="58">
      <alignment vertical="center"/>
    </xf>
    <xf numFmtId="0" fontId="32" fillId="37" borderId="5" xfId="69" applyFont="1" applyFill="1" applyBorder="1" applyAlignment="1">
      <alignment vertical="center" wrapText="1"/>
    </xf>
    <xf numFmtId="0" fontId="32" fillId="35" borderId="5" xfId="69" applyFont="1" applyFill="1" applyBorder="1" applyAlignment="1">
      <alignment horizontal="center" vertical="center" wrapText="1"/>
    </xf>
    <xf numFmtId="0" fontId="32" fillId="0" borderId="5" xfId="69" applyFont="1" applyBorder="1" applyAlignment="1">
      <alignment vertical="center" wrapText="1"/>
    </xf>
    <xf numFmtId="0" fontId="32" fillId="36" borderId="3" xfId="69" applyFont="1" applyFill="1" applyBorder="1" applyAlignment="1">
      <alignment vertical="center" wrapText="1"/>
    </xf>
    <xf numFmtId="0" fontId="32" fillId="0" borderId="0" xfId="58" applyFont="1" applyAlignment="1">
      <alignment vertical="center" wrapText="1"/>
    </xf>
    <xf numFmtId="0" fontId="32" fillId="36" borderId="20" xfId="58" applyFont="1" applyFill="1" applyBorder="1" applyAlignment="1">
      <alignment vertical="center" wrapText="1"/>
    </xf>
    <xf numFmtId="0" fontId="32" fillId="36" borderId="18" xfId="58" applyFont="1" applyFill="1" applyBorder="1" applyAlignment="1">
      <alignment vertical="center" wrapText="1"/>
    </xf>
    <xf numFmtId="0" fontId="32" fillId="36" borderId="17" xfId="58" applyFont="1" applyFill="1" applyBorder="1" applyAlignment="1">
      <alignment vertical="center" wrapText="1"/>
    </xf>
    <xf numFmtId="0" fontId="43" fillId="0" borderId="0" xfId="74" applyFont="1">
      <alignment vertical="center"/>
    </xf>
    <xf numFmtId="0" fontId="51" fillId="0" borderId="0" xfId="48" applyFont="1">
      <alignment vertical="center"/>
    </xf>
    <xf numFmtId="0" fontId="43" fillId="0" borderId="0" xfId="74" applyFont="1" applyAlignment="1">
      <alignment horizontal="left" vertical="center"/>
    </xf>
    <xf numFmtId="0" fontId="41" fillId="0" borderId="0" xfId="48" applyFont="1">
      <alignment vertical="center"/>
    </xf>
    <xf numFmtId="0" fontId="52" fillId="0" borderId="0" xfId="74" applyFont="1">
      <alignment vertical="center"/>
    </xf>
    <xf numFmtId="0" fontId="52" fillId="0" borderId="0" xfId="75" applyFont="1">
      <alignment vertical="center"/>
    </xf>
    <xf numFmtId="0" fontId="43" fillId="0" borderId="0" xfId="49" applyFont="1">
      <alignment vertical="center"/>
    </xf>
    <xf numFmtId="0" fontId="52" fillId="0" borderId="0" xfId="50" quotePrefix="1" applyFont="1">
      <alignment vertical="center"/>
    </xf>
    <xf numFmtId="0" fontId="52" fillId="0" borderId="0" xfId="50" applyFont="1">
      <alignment vertical="center"/>
    </xf>
    <xf numFmtId="0" fontId="43" fillId="0" borderId="0" xfId="50" applyFont="1">
      <alignment vertical="center"/>
    </xf>
    <xf numFmtId="0" fontId="55" fillId="0" borderId="0" xfId="50" applyFont="1" applyAlignment="1">
      <alignment horizontal="center" vertical="center"/>
    </xf>
    <xf numFmtId="0" fontId="56" fillId="0" borderId="0" xfId="50" applyFont="1" applyAlignment="1">
      <alignment vertical="top" wrapText="1"/>
    </xf>
    <xf numFmtId="0" fontId="58" fillId="0" borderId="0" xfId="50" applyFont="1" applyAlignment="1">
      <alignment vertical="center" wrapText="1"/>
    </xf>
    <xf numFmtId="0" fontId="43" fillId="40" borderId="0" xfId="50" applyFont="1" applyFill="1" applyAlignment="1">
      <alignment horizontal="center" vertical="center"/>
    </xf>
    <xf numFmtId="0" fontId="43" fillId="40" borderId="0" xfId="50" applyFont="1" applyFill="1" applyAlignment="1">
      <alignment vertical="center" textRotation="255"/>
    </xf>
    <xf numFmtId="0" fontId="43" fillId="40" borderId="32" xfId="50" applyFont="1" applyFill="1" applyBorder="1" applyAlignment="1">
      <alignment vertical="center" textRotation="255"/>
    </xf>
    <xf numFmtId="0" fontId="43" fillId="0" borderId="0" xfId="50" applyFont="1" applyAlignment="1">
      <alignment horizontal="center" vertical="center"/>
    </xf>
    <xf numFmtId="0" fontId="43" fillId="0" borderId="0" xfId="50" applyFont="1" applyAlignment="1">
      <alignment vertical="center" wrapText="1"/>
    </xf>
    <xf numFmtId="0" fontId="43" fillId="40" borderId="0" xfId="50" applyFont="1" applyFill="1">
      <alignment vertical="center"/>
    </xf>
    <xf numFmtId="0" fontId="62" fillId="40" borderId="0" xfId="50" applyFont="1" applyFill="1">
      <alignment vertical="center"/>
    </xf>
    <xf numFmtId="0" fontId="63" fillId="0" borderId="0" xfId="50" applyFont="1" applyAlignment="1">
      <alignment vertical="center" wrapText="1"/>
    </xf>
    <xf numFmtId="0" fontId="64" fillId="40" borderId="0" xfId="50" applyFont="1" applyFill="1">
      <alignment vertical="center"/>
    </xf>
    <xf numFmtId="0" fontId="43" fillId="40" borderId="0" xfId="50" applyFont="1" applyFill="1" applyAlignment="1">
      <alignment vertical="center" wrapText="1"/>
    </xf>
    <xf numFmtId="0" fontId="43" fillId="40" borderId="0" xfId="50" applyFont="1" applyFill="1" applyAlignment="1">
      <alignment vertical="center" shrinkToFit="1"/>
    </xf>
    <xf numFmtId="0" fontId="61" fillId="40" borderId="0" xfId="50" applyFont="1" applyFill="1" applyAlignment="1">
      <alignment vertical="center" shrinkToFit="1"/>
    </xf>
    <xf numFmtId="0" fontId="61" fillId="40" borderId="0" xfId="50" applyFont="1" applyFill="1" applyAlignment="1">
      <alignment horizontal="center" vertical="center" shrinkToFit="1"/>
    </xf>
    <xf numFmtId="0" fontId="67" fillId="40" borderId="0" xfId="50" applyFont="1" applyFill="1" applyAlignment="1">
      <alignment vertical="center" wrapText="1"/>
    </xf>
    <xf numFmtId="0" fontId="43" fillId="40" borderId="0" xfId="52" applyFill="1">
      <alignment vertical="center"/>
    </xf>
    <xf numFmtId="0" fontId="60" fillId="40" borderId="0" xfId="50" applyFont="1" applyFill="1" applyAlignment="1">
      <alignment vertical="center" shrinkToFit="1"/>
    </xf>
    <xf numFmtId="0" fontId="60" fillId="40" borderId="0" xfId="50" applyFont="1" applyFill="1" applyAlignment="1">
      <alignment vertical="center" wrapText="1"/>
    </xf>
    <xf numFmtId="0" fontId="51" fillId="40" borderId="0" xfId="48" applyFont="1" applyFill="1">
      <alignment vertical="center"/>
    </xf>
    <xf numFmtId="0" fontId="61" fillId="40" borderId="0" xfId="50" applyFont="1" applyFill="1" applyAlignment="1">
      <alignment horizontal="right" vertical="center" shrinkToFit="1"/>
    </xf>
    <xf numFmtId="0" fontId="61" fillId="40" borderId="0" xfId="50" applyFont="1" applyFill="1" applyAlignment="1">
      <alignment horizontal="left" vertical="center" shrinkToFit="1"/>
    </xf>
    <xf numFmtId="0" fontId="61" fillId="40" borderId="0" xfId="52" applyFont="1" applyFill="1" applyAlignment="1">
      <alignment horizontal="right" vertical="center"/>
    </xf>
    <xf numFmtId="0" fontId="61" fillId="40" borderId="0" xfId="52" applyFont="1" applyFill="1" applyAlignment="1">
      <alignment horizontal="left" vertical="center"/>
    </xf>
    <xf numFmtId="0" fontId="61" fillId="40" borderId="0" xfId="50" applyFont="1" applyFill="1" applyAlignment="1">
      <alignment horizontal="right" vertical="center"/>
    </xf>
    <xf numFmtId="0" fontId="51" fillId="40" borderId="0" xfId="48" applyFont="1" applyFill="1" applyAlignment="1">
      <alignment horizontal="right" vertical="center"/>
    </xf>
    <xf numFmtId="0" fontId="51" fillId="40" borderId="0" xfId="48" applyFont="1" applyFill="1" applyAlignment="1">
      <alignment horizontal="left" vertical="center" shrinkToFit="1"/>
    </xf>
    <xf numFmtId="0" fontId="51" fillId="40" borderId="0" xfId="48" applyFont="1" applyFill="1" applyAlignment="1">
      <alignment horizontal="left" vertical="center"/>
    </xf>
    <xf numFmtId="0" fontId="43" fillId="40" borderId="0" xfId="48" applyFont="1" applyFill="1" applyAlignment="1">
      <alignment horizontal="right" vertical="center"/>
    </xf>
    <xf numFmtId="0" fontId="51" fillId="0" borderId="0" xfId="48" applyFont="1" applyAlignment="1">
      <alignment horizontal="left" vertical="center"/>
    </xf>
    <xf numFmtId="0" fontId="61" fillId="40" borderId="0" xfId="50" applyFont="1" applyFill="1" applyAlignment="1">
      <alignment horizontal="center" vertical="center"/>
    </xf>
    <xf numFmtId="0" fontId="61" fillId="40" borderId="0" xfId="48" applyFont="1" applyFill="1" applyAlignment="1">
      <alignment horizontal="center" vertical="center"/>
    </xf>
    <xf numFmtId="0" fontId="68" fillId="40" borderId="0" xfId="52" applyFont="1" applyFill="1" applyAlignment="1">
      <alignment vertical="top"/>
    </xf>
    <xf numFmtId="0" fontId="68" fillId="40" borderId="0" xfId="50" applyFont="1" applyFill="1">
      <alignment vertical="center"/>
    </xf>
    <xf numFmtId="0" fontId="69" fillId="35" borderId="0" xfId="76" applyFont="1" applyFill="1" applyProtection="1">
      <alignment vertical="center"/>
      <protection locked="0"/>
    </xf>
    <xf numFmtId="181" fontId="69" fillId="35" borderId="5" xfId="76" applyNumberFormat="1" applyFont="1" applyFill="1" applyBorder="1" applyAlignment="1" applyProtection="1">
      <alignment horizontal="center" vertical="center"/>
      <protection locked="0"/>
    </xf>
    <xf numFmtId="0" fontId="45" fillId="0" borderId="0" xfId="76" applyFont="1">
      <alignment vertical="center"/>
    </xf>
    <xf numFmtId="0" fontId="45" fillId="36" borderId="0" xfId="76" applyFont="1" applyFill="1" applyAlignment="1">
      <alignment horizontal="right" vertical="center"/>
    </xf>
    <xf numFmtId="0" fontId="69" fillId="0" borderId="0" xfId="76" applyFont="1">
      <alignment vertical="center"/>
    </xf>
    <xf numFmtId="0" fontId="70" fillId="0" borderId="0" xfId="76" applyFont="1">
      <alignment vertical="center"/>
    </xf>
    <xf numFmtId="0" fontId="71" fillId="0" borderId="0" xfId="76" applyFont="1">
      <alignment vertical="center"/>
    </xf>
    <xf numFmtId="0" fontId="69" fillId="0" borderId="5" xfId="76" applyFont="1" applyBorder="1" applyAlignment="1">
      <alignment horizontal="left" vertical="center" wrapText="1"/>
    </xf>
    <xf numFmtId="0" fontId="69" fillId="0" borderId="0" xfId="76" applyFont="1" applyAlignment="1">
      <alignment horizontal="center" vertical="center"/>
    </xf>
    <xf numFmtId="0" fontId="69" fillId="0" borderId="5" xfId="76" applyFont="1" applyBorder="1" applyAlignment="1">
      <alignment horizontal="center" vertical="center" wrapText="1"/>
    </xf>
    <xf numFmtId="0" fontId="69" fillId="0" borderId="5" xfId="76" applyFont="1" applyBorder="1" applyAlignment="1">
      <alignment horizontal="center" vertical="center"/>
    </xf>
    <xf numFmtId="176" fontId="69" fillId="0" borderId="5" xfId="76" applyNumberFormat="1" applyFont="1" applyBorder="1">
      <alignment vertical="center"/>
    </xf>
    <xf numFmtId="176" fontId="69" fillId="35" borderId="5" xfId="76" applyNumberFormat="1" applyFont="1" applyFill="1" applyBorder="1">
      <alignment vertical="center"/>
    </xf>
    <xf numFmtId="181" fontId="69" fillId="0" borderId="0" xfId="76" applyNumberFormat="1" applyFont="1">
      <alignment vertical="center"/>
    </xf>
    <xf numFmtId="176" fontId="69" fillId="0" borderId="0" xfId="76" applyNumberFormat="1" applyFont="1">
      <alignment vertical="center"/>
    </xf>
    <xf numFmtId="181" fontId="69" fillId="0" borderId="0" xfId="76" applyNumberFormat="1" applyFont="1" applyAlignment="1">
      <alignment horizontal="center" vertical="center"/>
    </xf>
    <xf numFmtId="176" fontId="69" fillId="35" borderId="5" xfId="77" applyNumberFormat="1" applyFont="1" applyFill="1" applyBorder="1" applyProtection="1">
      <alignment vertical="center"/>
    </xf>
    <xf numFmtId="0" fontId="9" fillId="0" borderId="0" xfId="69">
      <alignment vertical="center"/>
    </xf>
    <xf numFmtId="0" fontId="9" fillId="0" borderId="0" xfId="69" applyAlignment="1">
      <alignment horizontal="center" vertical="center"/>
    </xf>
    <xf numFmtId="0" fontId="9" fillId="0" borderId="0" xfId="69" applyAlignment="1">
      <alignment vertical="center" wrapText="1"/>
    </xf>
    <xf numFmtId="0" fontId="20" fillId="0" borderId="0" xfId="69" applyFont="1" applyAlignment="1">
      <alignment vertical="center" wrapText="1"/>
    </xf>
    <xf numFmtId="176" fontId="32" fillId="0" borderId="5" xfId="69" applyNumberFormat="1" applyFont="1" applyBorder="1" applyAlignment="1">
      <alignment horizontal="center" vertical="center" wrapText="1"/>
    </xf>
    <xf numFmtId="0" fontId="0" fillId="0" borderId="0" xfId="69" applyFont="1" applyAlignment="1">
      <alignment vertical="center" wrapText="1"/>
    </xf>
    <xf numFmtId="177" fontId="32" fillId="35" borderId="45" xfId="69" applyNumberFormat="1" applyFont="1" applyFill="1" applyBorder="1" applyAlignment="1" applyProtection="1">
      <alignment horizontal="center" vertical="center" wrapText="1"/>
      <protection locked="0"/>
    </xf>
    <xf numFmtId="176" fontId="32" fillId="35" borderId="46" xfId="69" applyNumberFormat="1" applyFont="1" applyFill="1" applyBorder="1" applyAlignment="1" applyProtection="1">
      <alignment horizontal="center" vertical="center" wrapText="1"/>
      <protection locked="0"/>
    </xf>
    <xf numFmtId="180" fontId="32" fillId="35" borderId="46" xfId="69" applyNumberFormat="1" applyFont="1" applyFill="1" applyBorder="1" applyAlignment="1" applyProtection="1">
      <alignment horizontal="center" vertical="center" wrapText="1"/>
      <protection locked="0"/>
    </xf>
    <xf numFmtId="176" fontId="32" fillId="35" borderId="47" xfId="69" applyNumberFormat="1" applyFont="1" applyFill="1" applyBorder="1" applyAlignment="1" applyProtection="1">
      <alignment horizontal="center" vertical="center" wrapText="1"/>
      <protection locked="0"/>
    </xf>
    <xf numFmtId="177" fontId="32" fillId="35" borderId="48" xfId="69" applyNumberFormat="1" applyFont="1" applyFill="1" applyBorder="1" applyAlignment="1" applyProtection="1">
      <alignment horizontal="center" vertical="center" wrapText="1"/>
      <protection locked="0"/>
    </xf>
    <xf numFmtId="176" fontId="32" fillId="35" borderId="5" xfId="69" applyNumberFormat="1" applyFont="1" applyFill="1" applyBorder="1" applyAlignment="1" applyProtection="1">
      <alignment horizontal="center" vertical="center" wrapText="1"/>
      <protection locked="0"/>
    </xf>
    <xf numFmtId="180" fontId="32" fillId="35" borderId="5" xfId="69" applyNumberFormat="1" applyFont="1" applyFill="1" applyBorder="1" applyAlignment="1" applyProtection="1">
      <alignment horizontal="center" vertical="center" wrapText="1"/>
      <protection locked="0"/>
    </xf>
    <xf numFmtId="176" fontId="32" fillId="35" borderId="49" xfId="69" applyNumberFormat="1" applyFont="1" applyFill="1" applyBorder="1" applyAlignment="1" applyProtection="1">
      <alignment horizontal="center" vertical="center" wrapText="1"/>
      <protection locked="0"/>
    </xf>
    <xf numFmtId="0" fontId="32" fillId="35" borderId="49" xfId="69" applyFont="1" applyFill="1" applyBorder="1" applyAlignment="1" applyProtection="1">
      <alignment vertical="center" wrapText="1"/>
      <protection locked="0"/>
    </xf>
    <xf numFmtId="179" fontId="32" fillId="35" borderId="5" xfId="69" applyNumberFormat="1" applyFont="1" applyFill="1" applyBorder="1" applyAlignment="1" applyProtection="1">
      <alignment horizontal="center" vertical="center" wrapText="1"/>
      <protection locked="0"/>
    </xf>
    <xf numFmtId="177" fontId="32" fillId="35" borderId="50" xfId="69" applyNumberFormat="1" applyFont="1" applyFill="1" applyBorder="1" applyAlignment="1" applyProtection="1">
      <alignment horizontal="center" vertical="center" wrapText="1"/>
      <protection locked="0"/>
    </xf>
    <xf numFmtId="176" fontId="32" fillId="35" borderId="51" xfId="69" applyNumberFormat="1" applyFont="1" applyFill="1" applyBorder="1" applyAlignment="1" applyProtection="1">
      <alignment horizontal="center" vertical="center" wrapText="1"/>
      <protection locked="0"/>
    </xf>
    <xf numFmtId="179" fontId="32" fillId="35" borderId="51" xfId="69" applyNumberFormat="1" applyFont="1" applyFill="1" applyBorder="1" applyAlignment="1" applyProtection="1">
      <alignment horizontal="center" vertical="center" wrapText="1"/>
      <protection locked="0"/>
    </xf>
    <xf numFmtId="176" fontId="32" fillId="35" borderId="52" xfId="69" applyNumberFormat="1" applyFont="1" applyFill="1" applyBorder="1" applyAlignment="1" applyProtection="1">
      <alignment horizontal="center" vertical="center" wrapText="1"/>
      <protection locked="0"/>
    </xf>
    <xf numFmtId="177" fontId="32" fillId="35" borderId="53" xfId="69" applyNumberFormat="1" applyFont="1" applyFill="1" applyBorder="1" applyAlignment="1" applyProtection="1">
      <alignment horizontal="center" vertical="center" wrapText="1"/>
      <protection locked="0"/>
    </xf>
    <xf numFmtId="176" fontId="32" fillId="35" borderId="54" xfId="69" applyNumberFormat="1" applyFont="1" applyFill="1" applyBorder="1" applyAlignment="1" applyProtection="1">
      <alignment horizontal="center" vertical="center" wrapText="1"/>
      <protection locked="0"/>
    </xf>
    <xf numFmtId="180" fontId="32" fillId="35" borderId="54" xfId="69" applyNumberFormat="1" applyFont="1" applyFill="1" applyBorder="1" applyAlignment="1" applyProtection="1">
      <alignment horizontal="center" vertical="center" wrapText="1"/>
      <protection locked="0"/>
    </xf>
    <xf numFmtId="176" fontId="32" fillId="35" borderId="55" xfId="69" applyNumberFormat="1" applyFont="1" applyFill="1" applyBorder="1" applyAlignment="1" applyProtection="1">
      <alignment horizontal="center" vertical="center" wrapText="1"/>
      <protection locked="0"/>
    </xf>
    <xf numFmtId="177" fontId="32" fillId="35" borderId="56" xfId="69" applyNumberFormat="1" applyFont="1" applyFill="1" applyBorder="1" applyAlignment="1" applyProtection="1">
      <alignment horizontal="center" vertical="center" wrapText="1"/>
      <protection locked="0"/>
    </xf>
    <xf numFmtId="176" fontId="32" fillId="35" borderId="60" xfId="69" applyNumberFormat="1" applyFont="1" applyFill="1" applyBorder="1" applyAlignment="1" applyProtection="1">
      <alignment horizontal="center" vertical="center" wrapText="1"/>
      <protection locked="0"/>
    </xf>
    <xf numFmtId="180" fontId="32" fillId="35" borderId="57" xfId="69" applyNumberFormat="1" applyFont="1" applyFill="1" applyBorder="1" applyAlignment="1" applyProtection="1">
      <alignment horizontal="center" vertical="center" wrapText="1"/>
      <protection locked="0"/>
    </xf>
    <xf numFmtId="179" fontId="32" fillId="35" borderId="57" xfId="69" applyNumberFormat="1" applyFont="1" applyFill="1" applyBorder="1" applyAlignment="1" applyProtection="1">
      <alignment horizontal="center" vertical="center" wrapText="1"/>
      <protection locked="0"/>
    </xf>
    <xf numFmtId="177" fontId="32" fillId="35" borderId="58" xfId="69" applyNumberFormat="1" applyFont="1" applyFill="1" applyBorder="1" applyAlignment="1" applyProtection="1">
      <alignment horizontal="center" vertical="center" wrapText="1"/>
      <protection locked="0"/>
    </xf>
    <xf numFmtId="176" fontId="32" fillId="35" borderId="59" xfId="69" applyNumberFormat="1" applyFont="1" applyFill="1" applyBorder="1" applyAlignment="1" applyProtection="1">
      <alignment horizontal="center" vertical="center" wrapText="1"/>
      <protection locked="0"/>
    </xf>
    <xf numFmtId="179" fontId="32" fillId="35" borderId="60" xfId="69" applyNumberFormat="1" applyFont="1" applyFill="1" applyBorder="1" applyAlignment="1" applyProtection="1">
      <alignment horizontal="center" vertical="center" wrapText="1"/>
      <protection locked="0"/>
    </xf>
    <xf numFmtId="176" fontId="32" fillId="35" borderId="5" xfId="71" applyNumberFormat="1" applyFont="1" applyFill="1" applyBorder="1" applyAlignment="1" applyProtection="1">
      <alignment horizontal="center" vertical="center" wrapText="1"/>
      <protection locked="0"/>
    </xf>
    <xf numFmtId="180" fontId="32" fillId="35" borderId="5" xfId="71" applyNumberFormat="1" applyFont="1" applyFill="1" applyBorder="1" applyAlignment="1" applyProtection="1">
      <alignment horizontal="center" vertical="center" wrapText="1"/>
      <protection locked="0"/>
    </xf>
    <xf numFmtId="177" fontId="32" fillId="35" borderId="5" xfId="71" applyNumberFormat="1" applyFont="1" applyFill="1" applyBorder="1" applyAlignment="1" applyProtection="1">
      <alignment horizontal="center" vertical="center" wrapText="1"/>
      <protection locked="0"/>
    </xf>
    <xf numFmtId="0" fontId="46" fillId="0" borderId="0" xfId="69" applyFont="1" applyAlignment="1">
      <alignment vertical="center" wrapText="1"/>
    </xf>
    <xf numFmtId="0" fontId="45" fillId="0" borderId="0" xfId="69" applyFont="1" applyAlignment="1">
      <alignment horizontal="right" vertical="center"/>
    </xf>
    <xf numFmtId="0" fontId="32" fillId="37" borderId="5" xfId="69" applyFont="1" applyFill="1" applyBorder="1" applyAlignment="1">
      <alignment horizontal="center" vertical="center" wrapText="1"/>
    </xf>
    <xf numFmtId="178" fontId="32" fillId="0" borderId="5" xfId="71" applyNumberFormat="1" applyFont="1" applyBorder="1" applyAlignment="1" applyProtection="1">
      <alignment horizontal="center" vertical="center" wrapText="1"/>
    </xf>
    <xf numFmtId="176" fontId="32" fillId="0" borderId="5" xfId="71" applyNumberFormat="1" applyFont="1" applyBorder="1" applyAlignment="1" applyProtection="1">
      <alignment horizontal="center" vertical="center" wrapText="1"/>
    </xf>
    <xf numFmtId="0" fontId="5" fillId="0" borderId="0" xfId="69" applyFont="1" applyAlignment="1">
      <alignment vertical="center" wrapText="1"/>
    </xf>
    <xf numFmtId="176" fontId="47" fillId="35" borderId="28" xfId="68" applyNumberFormat="1" applyFont="1" applyFill="1" applyBorder="1" applyAlignment="1" applyProtection="1">
      <alignment horizontal="right" vertical="center"/>
      <protection locked="0"/>
    </xf>
    <xf numFmtId="0" fontId="44" fillId="33" borderId="21" xfId="78" applyFont="1" applyFill="1" applyBorder="1">
      <alignment vertical="center"/>
    </xf>
    <xf numFmtId="0" fontId="44" fillId="33" borderId="22" xfId="78" applyFont="1" applyFill="1" applyBorder="1">
      <alignment vertical="center"/>
    </xf>
    <xf numFmtId="0" fontId="21" fillId="33" borderId="61" xfId="78" applyFont="1" applyFill="1" applyBorder="1">
      <alignment vertical="center"/>
    </xf>
    <xf numFmtId="0" fontId="2" fillId="34" borderId="21" xfId="78" applyFill="1" applyBorder="1">
      <alignment vertical="center"/>
    </xf>
    <xf numFmtId="0" fontId="2" fillId="34" borderId="22" xfId="78" applyFill="1" applyBorder="1">
      <alignment vertical="center"/>
    </xf>
    <xf numFmtId="0" fontId="2" fillId="41" borderId="22" xfId="78" applyFill="1" applyBorder="1">
      <alignment vertical="center"/>
    </xf>
    <xf numFmtId="0" fontId="2" fillId="38" borderId="22" xfId="78" applyFill="1" applyBorder="1">
      <alignment vertical="center"/>
    </xf>
    <xf numFmtId="0" fontId="2" fillId="38" borderId="61" xfId="78" applyFill="1" applyBorder="1">
      <alignment vertical="center"/>
    </xf>
    <xf numFmtId="0" fontId="2" fillId="0" borderId="0" xfId="78">
      <alignment vertical="center"/>
    </xf>
    <xf numFmtId="0" fontId="21" fillId="33" borderId="62" xfId="78" applyFont="1" applyFill="1" applyBorder="1">
      <alignment vertical="center"/>
    </xf>
    <xf numFmtId="0" fontId="21" fillId="33" borderId="63" xfId="78" applyFont="1" applyFill="1" applyBorder="1">
      <alignment vertical="center"/>
    </xf>
    <xf numFmtId="0" fontId="21" fillId="33" borderId="64" xfId="78" applyFont="1" applyFill="1" applyBorder="1">
      <alignment vertical="center"/>
    </xf>
    <xf numFmtId="0" fontId="2" fillId="34" borderId="62" xfId="78" applyFill="1" applyBorder="1">
      <alignment vertical="center"/>
    </xf>
    <xf numFmtId="0" fontId="2" fillId="34" borderId="63" xfId="78" applyFill="1" applyBorder="1">
      <alignment vertical="center"/>
    </xf>
    <xf numFmtId="0" fontId="2" fillId="41" borderId="63" xfId="78" applyFill="1" applyBorder="1">
      <alignment vertical="center"/>
    </xf>
    <xf numFmtId="0" fontId="2" fillId="38" borderId="63" xfId="78" applyFill="1" applyBorder="1">
      <alignment vertical="center"/>
    </xf>
    <xf numFmtId="0" fontId="2" fillId="38" borderId="64" xfId="78" applyFill="1" applyBorder="1">
      <alignment vertical="center"/>
    </xf>
    <xf numFmtId="0" fontId="2" fillId="0" borderId="65" xfId="78" applyBorder="1">
      <alignment vertical="center"/>
    </xf>
    <xf numFmtId="0" fontId="2" fillId="0" borderId="66" xfId="78" applyBorder="1">
      <alignment vertical="center"/>
    </xf>
    <xf numFmtId="0" fontId="2" fillId="0" borderId="67" xfId="78" applyBorder="1">
      <alignment vertical="center"/>
    </xf>
    <xf numFmtId="0" fontId="2" fillId="0" borderId="68" xfId="78" applyBorder="1">
      <alignment vertical="center"/>
    </xf>
    <xf numFmtId="0" fontId="2" fillId="0" borderId="66" xfId="78" applyBorder="1" applyAlignment="1">
      <alignment horizontal="right" vertical="center"/>
    </xf>
    <xf numFmtId="183" fontId="2" fillId="0" borderId="66" xfId="78" applyNumberFormat="1" applyBorder="1" applyAlignment="1">
      <alignment horizontal="right" vertical="center"/>
    </xf>
    <xf numFmtId="182" fontId="2" fillId="0" borderId="66" xfId="78" applyNumberFormat="1" applyBorder="1">
      <alignment vertical="center"/>
    </xf>
    <xf numFmtId="38" fontId="2" fillId="0" borderId="66" xfId="78" applyNumberFormat="1" applyBorder="1">
      <alignment vertical="center"/>
    </xf>
    <xf numFmtId="49" fontId="2" fillId="0" borderId="66" xfId="78" applyNumberFormat="1" applyBorder="1">
      <alignment vertical="center"/>
    </xf>
    <xf numFmtId="14" fontId="2" fillId="0" borderId="0" xfId="78" applyNumberFormat="1">
      <alignment vertical="center"/>
    </xf>
    <xf numFmtId="0" fontId="32" fillId="0" borderId="0" xfId="0" applyFont="1">
      <alignment vertical="center"/>
    </xf>
    <xf numFmtId="0" fontId="74" fillId="0" borderId="0" xfId="0" applyFont="1">
      <alignment vertical="center"/>
    </xf>
    <xf numFmtId="0" fontId="74" fillId="0" borderId="0" xfId="0" applyFont="1" applyAlignment="1">
      <alignment horizontal="center" vertical="center"/>
    </xf>
    <xf numFmtId="0" fontId="2" fillId="0" borderId="16" xfId="78" applyBorder="1">
      <alignment vertical="center"/>
    </xf>
    <xf numFmtId="0" fontId="2" fillId="0" borderId="69" xfId="78" applyBorder="1">
      <alignment vertical="center"/>
    </xf>
    <xf numFmtId="0" fontId="2" fillId="0" borderId="70" xfId="78" applyBorder="1">
      <alignment vertical="center"/>
    </xf>
    <xf numFmtId="49" fontId="2" fillId="0" borderId="42" xfId="78" applyNumberFormat="1" applyBorder="1">
      <alignment vertical="center"/>
    </xf>
    <xf numFmtId="0" fontId="2" fillId="0" borderId="43" xfId="78" applyBorder="1">
      <alignment vertical="center"/>
    </xf>
    <xf numFmtId="0" fontId="46" fillId="0" borderId="0" xfId="69" applyFont="1">
      <alignment vertical="center"/>
    </xf>
    <xf numFmtId="0" fontId="46" fillId="0" borderId="0" xfId="69" applyFont="1" applyAlignment="1">
      <alignment horizontal="center" vertical="center"/>
    </xf>
    <xf numFmtId="0" fontId="45" fillId="0" borderId="0" xfId="69" applyFont="1">
      <alignment vertical="center"/>
    </xf>
    <xf numFmtId="0" fontId="6" fillId="0" borderId="0" xfId="69" applyFont="1" applyAlignment="1">
      <alignment vertical="center" wrapText="1"/>
    </xf>
    <xf numFmtId="0" fontId="47" fillId="0" borderId="0" xfId="69" applyFont="1">
      <alignment vertical="center"/>
    </xf>
    <xf numFmtId="0" fontId="47" fillId="0" borderId="0" xfId="69" applyFont="1" applyAlignment="1">
      <alignment horizontal="center" vertical="center"/>
    </xf>
    <xf numFmtId="0" fontId="47" fillId="36" borderId="0" xfId="69" applyFont="1" applyFill="1" applyAlignment="1">
      <alignment horizontal="right" vertical="center"/>
    </xf>
    <xf numFmtId="176" fontId="47" fillId="36" borderId="0" xfId="68" applyNumberFormat="1" applyFont="1" applyFill="1" applyAlignment="1" applyProtection="1">
      <alignment horizontal="right" vertical="center"/>
    </xf>
    <xf numFmtId="0" fontId="2" fillId="0" borderId="0" xfId="69" applyFont="1" applyAlignment="1">
      <alignment vertical="center" wrapText="1"/>
    </xf>
    <xf numFmtId="176" fontId="47" fillId="0" borderId="0" xfId="68" applyNumberFormat="1" applyFont="1" applyFill="1" applyAlignment="1" applyProtection="1">
      <alignment horizontal="right" vertical="center"/>
    </xf>
    <xf numFmtId="0" fontId="73" fillId="0" borderId="0" xfId="69" applyFont="1">
      <alignment vertical="center"/>
    </xf>
    <xf numFmtId="176" fontId="47" fillId="36" borderId="0" xfId="68" applyNumberFormat="1" applyFont="1" applyFill="1" applyBorder="1" applyAlignment="1" applyProtection="1">
      <alignment horizontal="right" vertical="center"/>
    </xf>
    <xf numFmtId="0" fontId="4" fillId="0" borderId="0" xfId="69" applyFont="1" applyAlignment="1">
      <alignment vertical="center" wrapText="1"/>
    </xf>
    <xf numFmtId="176" fontId="47" fillId="36" borderId="0" xfId="69" applyNumberFormat="1" applyFont="1" applyFill="1" applyAlignment="1">
      <alignment horizontal="right" vertical="center"/>
    </xf>
    <xf numFmtId="0" fontId="32" fillId="37" borderId="5" xfId="72" applyFont="1" applyFill="1" applyBorder="1" applyAlignment="1">
      <alignment vertical="center" wrapText="1"/>
    </xf>
    <xf numFmtId="0" fontId="32" fillId="37" borderId="4" xfId="72" applyFont="1" applyFill="1" applyBorder="1" applyAlignment="1">
      <alignment horizontal="center" vertical="center" wrapText="1"/>
    </xf>
    <xf numFmtId="0" fontId="32" fillId="37" borderId="5" xfId="72" applyFont="1" applyFill="1" applyBorder="1" applyAlignment="1">
      <alignment horizontal="center" vertical="center" wrapText="1"/>
    </xf>
    <xf numFmtId="0" fontId="0" fillId="0" borderId="0" xfId="72" applyFont="1" applyAlignment="1">
      <alignment vertical="center" wrapText="1"/>
    </xf>
    <xf numFmtId="0" fontId="7" fillId="0" borderId="0" xfId="72">
      <alignment vertical="center"/>
    </xf>
    <xf numFmtId="0" fontId="32" fillId="0" borderId="3" xfId="69" applyFont="1" applyBorder="1" applyAlignment="1">
      <alignment vertical="center" wrapText="1"/>
    </xf>
    <xf numFmtId="176" fontId="32" fillId="0" borderId="2" xfId="69" applyNumberFormat="1" applyFont="1" applyBorder="1" applyAlignment="1">
      <alignment horizontal="center" vertical="center" wrapText="1"/>
    </xf>
    <xf numFmtId="177" fontId="32" fillId="0" borderId="5" xfId="69" applyNumberFormat="1" applyFont="1" applyBorder="1" applyAlignment="1">
      <alignment horizontal="center" vertical="center" wrapText="1"/>
    </xf>
    <xf numFmtId="180" fontId="32" fillId="0" borderId="5" xfId="69" applyNumberFormat="1" applyFont="1" applyBorder="1" applyAlignment="1">
      <alignment horizontal="center" vertical="center" wrapText="1"/>
    </xf>
    <xf numFmtId="0" fontId="51" fillId="0" borderId="0" xfId="69" applyFont="1" applyAlignment="1">
      <alignment vertical="center" wrapText="1"/>
    </xf>
    <xf numFmtId="0" fontId="8" fillId="0" borderId="0" xfId="69" applyFont="1">
      <alignment vertical="center"/>
    </xf>
    <xf numFmtId="0" fontId="32" fillId="0" borderId="44" xfId="69" applyFont="1" applyBorder="1" applyAlignment="1">
      <alignment vertical="center" wrapText="1"/>
    </xf>
    <xf numFmtId="176" fontId="32" fillId="0" borderId="25" xfId="69" applyNumberFormat="1" applyFont="1" applyBorder="1" applyAlignment="1">
      <alignment horizontal="center" vertical="center" wrapText="1"/>
    </xf>
    <xf numFmtId="0" fontId="32" fillId="37" borderId="26" xfId="72" applyFont="1" applyFill="1" applyBorder="1" applyAlignment="1">
      <alignment horizontal="center" vertical="center" wrapText="1"/>
    </xf>
    <xf numFmtId="0" fontId="50" fillId="0" borderId="3" xfId="69" applyFont="1" applyBorder="1" applyAlignment="1">
      <alignment horizontal="center" vertical="center" wrapText="1"/>
    </xf>
    <xf numFmtId="0" fontId="50" fillId="0" borderId="1" xfId="69" applyFont="1" applyBorder="1" applyAlignment="1">
      <alignment horizontal="center" vertical="center" wrapText="1"/>
    </xf>
    <xf numFmtId="0" fontId="50" fillId="0" borderId="2" xfId="69" applyFont="1" applyBorder="1" applyAlignment="1">
      <alignment horizontal="center" vertical="center" wrapText="1"/>
    </xf>
    <xf numFmtId="0" fontId="32" fillId="0" borderId="5" xfId="69" applyFont="1" applyBorder="1" applyAlignment="1">
      <alignment horizontal="center" vertical="center" wrapText="1"/>
    </xf>
    <xf numFmtId="0" fontId="46" fillId="0" borderId="0" xfId="69" applyFont="1" applyAlignment="1">
      <alignment horizontal="center" vertical="center" wrapText="1"/>
    </xf>
    <xf numFmtId="0" fontId="46" fillId="0" borderId="0" xfId="69" applyFont="1" applyAlignment="1">
      <alignment horizontal="center" vertical="center"/>
    </xf>
    <xf numFmtId="0" fontId="32" fillId="0" borderId="3" xfId="69" applyFont="1" applyBorder="1" applyAlignment="1">
      <alignment horizontal="left" vertical="center" wrapText="1"/>
    </xf>
    <xf numFmtId="0" fontId="32" fillId="0" borderId="1" xfId="69" applyFont="1" applyBorder="1" applyAlignment="1">
      <alignment horizontal="left" vertical="center" wrapText="1"/>
    </xf>
    <xf numFmtId="0" fontId="32" fillId="0" borderId="23" xfId="69" applyFont="1" applyBorder="1" applyAlignment="1">
      <alignment horizontal="center" vertical="center" wrapText="1"/>
    </xf>
    <xf numFmtId="0" fontId="32" fillId="0" borderId="44" xfId="69" applyFont="1" applyBorder="1" applyAlignment="1">
      <alignment horizontal="center" vertical="center" wrapText="1"/>
    </xf>
    <xf numFmtId="0" fontId="32" fillId="0" borderId="25" xfId="69" applyFont="1" applyBorder="1" applyAlignment="1">
      <alignment horizontal="center" vertical="center" wrapText="1"/>
    </xf>
    <xf numFmtId="0" fontId="59" fillId="39" borderId="27" xfId="50" applyFont="1" applyFill="1" applyBorder="1" applyAlignment="1" applyProtection="1">
      <alignment horizontal="center" vertical="center" wrapText="1"/>
      <protection locked="0"/>
    </xf>
    <xf numFmtId="0" fontId="59" fillId="39" borderId="0" xfId="50" applyFont="1" applyFill="1" applyAlignment="1" applyProtection="1">
      <alignment horizontal="center" vertical="center" wrapText="1"/>
      <protection locked="0"/>
    </xf>
    <xf numFmtId="0" fontId="59" fillId="39" borderId="6" xfId="50" applyFont="1" applyFill="1" applyBorder="1" applyAlignment="1" applyProtection="1">
      <alignment horizontal="center" vertical="center" wrapText="1"/>
      <protection locked="0"/>
    </xf>
    <xf numFmtId="0" fontId="59" fillId="40" borderId="27" xfId="50" applyFont="1" applyFill="1" applyBorder="1" applyAlignment="1">
      <alignment horizontal="center" vertical="center"/>
    </xf>
    <xf numFmtId="0" fontId="59" fillId="40" borderId="0" xfId="50" applyFont="1" applyFill="1" applyAlignment="1">
      <alignment horizontal="center" vertical="center"/>
    </xf>
    <xf numFmtId="0" fontId="59" fillId="40" borderId="6" xfId="50" applyFont="1" applyFill="1" applyBorder="1" applyAlignment="1">
      <alignment horizontal="center" vertical="center"/>
    </xf>
    <xf numFmtId="0" fontId="59" fillId="39" borderId="27" xfId="50" applyFont="1" applyFill="1" applyBorder="1" applyAlignment="1" applyProtection="1">
      <alignment horizontal="center" vertical="center"/>
      <protection locked="0"/>
    </xf>
    <xf numFmtId="0" fontId="59" fillId="39" borderId="0" xfId="50" applyFont="1" applyFill="1" applyAlignment="1" applyProtection="1">
      <alignment horizontal="center" vertical="center"/>
      <protection locked="0"/>
    </xf>
    <xf numFmtId="0" fontId="59" fillId="39" borderId="6" xfId="50" applyFont="1" applyFill="1" applyBorder="1" applyAlignment="1" applyProtection="1">
      <alignment horizontal="center" vertical="center"/>
      <protection locked="0"/>
    </xf>
    <xf numFmtId="0" fontId="59" fillId="40" borderId="30" xfId="50" applyFont="1" applyFill="1" applyBorder="1" applyAlignment="1">
      <alignment horizontal="center" vertical="center"/>
    </xf>
    <xf numFmtId="0" fontId="59" fillId="40" borderId="32" xfId="50" applyFont="1" applyFill="1" applyBorder="1" applyAlignment="1">
      <alignment horizontal="center" vertical="center"/>
    </xf>
    <xf numFmtId="0" fontId="59" fillId="40" borderId="34" xfId="50" applyFont="1" applyFill="1" applyBorder="1" applyAlignment="1">
      <alignment horizontal="center" vertical="center"/>
    </xf>
    <xf numFmtId="0" fontId="43" fillId="38" borderId="5" xfId="50" applyFont="1" applyFill="1" applyBorder="1" applyAlignment="1">
      <alignment horizontal="center" vertical="center"/>
    </xf>
    <xf numFmtId="0" fontId="43" fillId="39" borderId="5" xfId="50" applyFont="1" applyFill="1" applyBorder="1" applyAlignment="1" applyProtection="1">
      <alignment horizontal="center" vertical="center"/>
      <protection locked="0"/>
    </xf>
    <xf numFmtId="0" fontId="53" fillId="0" borderId="0" xfId="74" applyFont="1" applyAlignment="1">
      <alignment horizontal="center" vertical="center" shrinkToFit="1"/>
    </xf>
    <xf numFmtId="0" fontId="43" fillId="0" borderId="0" xfId="74" applyFont="1">
      <alignment vertical="center"/>
    </xf>
    <xf numFmtId="0" fontId="56" fillId="0" borderId="0" xfId="50" applyFont="1" applyAlignment="1">
      <alignment horizontal="left" vertical="top" wrapText="1"/>
    </xf>
    <xf numFmtId="0" fontId="51" fillId="0" borderId="0" xfId="50" applyFont="1" applyAlignment="1">
      <alignment horizontal="left" vertical="center"/>
    </xf>
    <xf numFmtId="0" fontId="57" fillId="0" borderId="0" xfId="50" applyFont="1" applyAlignment="1">
      <alignment horizontal="center" wrapText="1"/>
    </xf>
    <xf numFmtId="0" fontId="57" fillId="0" borderId="6" xfId="50" applyFont="1" applyBorder="1" applyAlignment="1">
      <alignment horizontal="center" wrapText="1"/>
    </xf>
    <xf numFmtId="0" fontId="59" fillId="38" borderId="29" xfId="50" applyFont="1" applyFill="1" applyBorder="1" applyAlignment="1">
      <alignment horizontal="center" vertical="center" shrinkToFit="1"/>
    </xf>
    <xf numFmtId="0" fontId="59" fillId="38" borderId="27" xfId="50" applyFont="1" applyFill="1" applyBorder="1" applyAlignment="1">
      <alignment horizontal="center" vertical="center" shrinkToFit="1"/>
    </xf>
    <xf numFmtId="0" fontId="59" fillId="38" borderId="30" xfId="50" applyFont="1" applyFill="1" applyBorder="1" applyAlignment="1">
      <alignment horizontal="center" vertical="center" shrinkToFit="1"/>
    </xf>
    <xf numFmtId="0" fontId="59" fillId="38" borderId="31" xfId="50" applyFont="1" applyFill="1" applyBorder="1" applyAlignment="1">
      <alignment horizontal="center" vertical="center" shrinkToFit="1"/>
    </xf>
    <xf numFmtId="0" fontId="59" fillId="38" borderId="0" xfId="50" applyFont="1" applyFill="1" applyAlignment="1">
      <alignment horizontal="center" vertical="center" shrinkToFit="1"/>
    </xf>
    <xf numFmtId="0" fontId="59" fillId="38" borderId="32" xfId="50" applyFont="1" applyFill="1" applyBorder="1" applyAlignment="1">
      <alignment horizontal="center" vertical="center" shrinkToFit="1"/>
    </xf>
    <xf numFmtId="0" fontId="59" fillId="38" borderId="33" xfId="50" applyFont="1" applyFill="1" applyBorder="1" applyAlignment="1">
      <alignment horizontal="center" vertical="center" shrinkToFit="1"/>
    </xf>
    <xf numFmtId="0" fontId="59" fillId="38" borderId="6" xfId="50" applyFont="1" applyFill="1" applyBorder="1" applyAlignment="1">
      <alignment horizontal="center" vertical="center" shrinkToFit="1"/>
    </xf>
    <xf numFmtId="0" fontId="59" fillId="38" borderId="34" xfId="50" applyFont="1" applyFill="1" applyBorder="1" applyAlignment="1">
      <alignment horizontal="center" vertical="center" shrinkToFit="1"/>
    </xf>
    <xf numFmtId="0" fontId="59" fillId="39" borderId="29" xfId="50" applyFont="1" applyFill="1" applyBorder="1" applyAlignment="1" applyProtection="1">
      <alignment horizontal="center" vertical="center" shrinkToFit="1"/>
      <protection locked="0"/>
    </xf>
    <xf numFmtId="0" fontId="59" fillId="39" borderId="27" xfId="50" applyFont="1" applyFill="1" applyBorder="1" applyAlignment="1" applyProtection="1">
      <alignment horizontal="center" vertical="center" shrinkToFit="1"/>
      <protection locked="0"/>
    </xf>
    <xf numFmtId="0" fontId="59" fillId="39" borderId="31" xfId="50" applyFont="1" applyFill="1" applyBorder="1" applyAlignment="1" applyProtection="1">
      <alignment horizontal="center" vertical="center" shrinkToFit="1"/>
      <protection locked="0"/>
    </xf>
    <xf numFmtId="0" fontId="59" fillId="39" borderId="0" xfId="50" applyFont="1" applyFill="1" applyAlignment="1" applyProtection="1">
      <alignment horizontal="center" vertical="center" shrinkToFit="1"/>
      <protection locked="0"/>
    </xf>
    <xf numFmtId="0" fontId="59" fillId="39" borderId="33" xfId="50" applyFont="1" applyFill="1" applyBorder="1" applyAlignment="1" applyProtection="1">
      <alignment horizontal="center" vertical="center" shrinkToFit="1"/>
      <protection locked="0"/>
    </xf>
    <xf numFmtId="0" fontId="59" fillId="39" borderId="6" xfId="50" applyFont="1" applyFill="1" applyBorder="1" applyAlignment="1" applyProtection="1">
      <alignment horizontal="center" vertical="center" shrinkToFit="1"/>
      <protection locked="0"/>
    </xf>
    <xf numFmtId="0" fontId="59" fillId="40" borderId="27" xfId="50" applyFont="1" applyFill="1" applyBorder="1" applyAlignment="1">
      <alignment horizontal="center" vertical="center" wrapText="1"/>
    </xf>
    <xf numFmtId="0" fontId="59" fillId="40" borderId="0" xfId="50" applyFont="1" applyFill="1" applyAlignment="1">
      <alignment horizontal="center" vertical="center" wrapText="1"/>
    </xf>
    <xf numFmtId="0" fontId="59" fillId="40" borderId="6" xfId="50" applyFont="1" applyFill="1" applyBorder="1" applyAlignment="1">
      <alignment horizontal="center" vertical="center" wrapText="1"/>
    </xf>
    <xf numFmtId="49" fontId="43" fillId="39" borderId="27" xfId="50" applyNumberFormat="1" applyFont="1" applyFill="1" applyBorder="1" applyAlignment="1" applyProtection="1">
      <alignment horizontal="center" vertical="center"/>
      <protection locked="0"/>
    </xf>
    <xf numFmtId="49" fontId="43" fillId="39" borderId="0" xfId="50" applyNumberFormat="1" applyFont="1" applyFill="1" applyAlignment="1" applyProtection="1">
      <alignment horizontal="center" vertical="center"/>
      <protection locked="0"/>
    </xf>
    <xf numFmtId="0" fontId="43" fillId="38" borderId="29" xfId="50" applyFont="1" applyFill="1" applyBorder="1" applyAlignment="1">
      <alignment horizontal="center" vertical="center"/>
    </xf>
    <xf numFmtId="0" fontId="43" fillId="38" borderId="27" xfId="50" applyFont="1" applyFill="1" applyBorder="1" applyAlignment="1">
      <alignment horizontal="center" vertical="center"/>
    </xf>
    <xf numFmtId="0" fontId="43" fillId="38" borderId="30" xfId="50" applyFont="1" applyFill="1" applyBorder="1" applyAlignment="1">
      <alignment horizontal="center" vertical="center"/>
    </xf>
    <xf numFmtId="0" fontId="43" fillId="38" borderId="31" xfId="50" applyFont="1" applyFill="1" applyBorder="1" applyAlignment="1">
      <alignment horizontal="center" vertical="center"/>
    </xf>
    <xf numFmtId="0" fontId="43" fillId="38" borderId="0" xfId="50" applyFont="1" applyFill="1" applyAlignment="1">
      <alignment horizontal="center" vertical="center"/>
    </xf>
    <xf numFmtId="0" fontId="43" fillId="38" borderId="32" xfId="50" applyFont="1" applyFill="1" applyBorder="1" applyAlignment="1">
      <alignment horizontal="center" vertical="center"/>
    </xf>
    <xf numFmtId="0" fontId="43" fillId="38" borderId="33" xfId="50" applyFont="1" applyFill="1" applyBorder="1" applyAlignment="1">
      <alignment horizontal="center" vertical="center"/>
    </xf>
    <xf numFmtId="0" fontId="43" fillId="38" borderId="6" xfId="50" applyFont="1" applyFill="1" applyBorder="1" applyAlignment="1">
      <alignment horizontal="center" vertical="center"/>
    </xf>
    <xf numFmtId="0" fontId="43" fillId="38" borderId="34" xfId="50" applyFont="1" applyFill="1" applyBorder="1" applyAlignment="1">
      <alignment horizontal="center" vertical="center"/>
    </xf>
    <xf numFmtId="0" fontId="43" fillId="39" borderId="29" xfId="50" applyFont="1" applyFill="1" applyBorder="1" applyAlignment="1" applyProtection="1">
      <alignment horizontal="center" vertical="center"/>
      <protection locked="0"/>
    </xf>
    <xf numFmtId="0" fontId="43" fillId="39" borderId="27" xfId="50" applyFont="1" applyFill="1" applyBorder="1" applyAlignment="1" applyProtection="1">
      <alignment horizontal="center" vertical="center"/>
      <protection locked="0"/>
    </xf>
    <xf numFmtId="0" fontId="43" fillId="39" borderId="30" xfId="50" applyFont="1" applyFill="1" applyBorder="1" applyAlignment="1" applyProtection="1">
      <alignment horizontal="center" vertical="center"/>
      <protection locked="0"/>
    </xf>
    <xf numFmtId="0" fontId="43" fillId="39" borderId="31" xfId="50" applyFont="1" applyFill="1" applyBorder="1" applyAlignment="1" applyProtection="1">
      <alignment horizontal="center" vertical="center"/>
      <protection locked="0"/>
    </xf>
    <xf numFmtId="0" fontId="43" fillId="39" borderId="0" xfId="50" applyFont="1" applyFill="1" applyAlignment="1" applyProtection="1">
      <alignment horizontal="center" vertical="center"/>
      <protection locked="0"/>
    </xf>
    <xf numFmtId="0" fontId="43" fillId="39" borderId="32" xfId="50" applyFont="1" applyFill="1" applyBorder="1" applyAlignment="1" applyProtection="1">
      <alignment horizontal="center" vertical="center"/>
      <protection locked="0"/>
    </xf>
    <xf numFmtId="0" fontId="43" fillId="39" borderId="31" xfId="50" applyFont="1" applyFill="1" applyBorder="1" applyAlignment="1" applyProtection="1">
      <alignment horizontal="left" vertical="center"/>
      <protection locked="0"/>
    </xf>
    <xf numFmtId="0" fontId="43" fillId="39" borderId="0" xfId="50" applyFont="1" applyFill="1" applyAlignment="1" applyProtection="1">
      <alignment horizontal="left" vertical="center"/>
      <protection locked="0"/>
    </xf>
    <xf numFmtId="0" fontId="43" fillId="39" borderId="32" xfId="50" applyFont="1" applyFill="1" applyBorder="1" applyAlignment="1" applyProtection="1">
      <alignment horizontal="left" vertical="center"/>
      <protection locked="0"/>
    </xf>
    <xf numFmtId="0" fontId="43" fillId="39" borderId="33" xfId="50" applyFont="1" applyFill="1" applyBorder="1" applyAlignment="1" applyProtection="1">
      <alignment horizontal="left" vertical="center"/>
      <protection locked="0"/>
    </xf>
    <xf numFmtId="0" fontId="43" fillId="39" borderId="6" xfId="50" applyFont="1" applyFill="1" applyBorder="1" applyAlignment="1" applyProtection="1">
      <alignment horizontal="left" vertical="center"/>
      <protection locked="0"/>
    </xf>
    <xf numFmtId="0" fontId="43" fillId="39" borderId="34" xfId="50" applyFont="1" applyFill="1" applyBorder="1" applyAlignment="1" applyProtection="1">
      <alignment horizontal="left" vertical="center"/>
      <protection locked="0"/>
    </xf>
    <xf numFmtId="0" fontId="60" fillId="39" borderId="31" xfId="50" applyFont="1" applyFill="1" applyBorder="1" applyAlignment="1" applyProtection="1">
      <alignment horizontal="center" vertical="center"/>
      <protection locked="0"/>
    </xf>
    <xf numFmtId="0" fontId="60" fillId="39" borderId="0" xfId="50" applyFont="1" applyFill="1" applyAlignment="1" applyProtection="1">
      <alignment horizontal="center" vertical="center"/>
      <protection locked="0"/>
    </xf>
    <xf numFmtId="0" fontId="60" fillId="39" borderId="33" xfId="50" applyFont="1" applyFill="1" applyBorder="1" applyAlignment="1" applyProtection="1">
      <alignment horizontal="center" vertical="center"/>
      <protection locked="0"/>
    </xf>
    <xf numFmtId="0" fontId="60" fillId="39" borderId="6" xfId="50" applyFont="1" applyFill="1" applyBorder="1" applyAlignment="1" applyProtection="1">
      <alignment horizontal="center" vertical="center"/>
      <protection locked="0"/>
    </xf>
    <xf numFmtId="0" fontId="43" fillId="39" borderId="6" xfId="50" applyFont="1" applyFill="1" applyBorder="1" applyAlignment="1" applyProtection="1">
      <alignment horizontal="center" vertical="center"/>
      <protection locked="0"/>
    </xf>
    <xf numFmtId="0" fontId="43" fillId="39" borderId="34" xfId="50" applyFont="1" applyFill="1" applyBorder="1" applyAlignment="1" applyProtection="1">
      <alignment horizontal="center" vertical="center"/>
      <protection locked="0"/>
    </xf>
    <xf numFmtId="0" fontId="43" fillId="39" borderId="29" xfId="50" applyFont="1" applyFill="1" applyBorder="1" applyAlignment="1" applyProtection="1">
      <alignment horizontal="center" vertical="center" shrinkToFit="1"/>
      <protection locked="0"/>
    </xf>
    <xf numFmtId="0" fontId="43" fillId="39" borderId="27" xfId="50" applyFont="1" applyFill="1" applyBorder="1" applyAlignment="1" applyProtection="1">
      <alignment horizontal="center" vertical="center" shrinkToFit="1"/>
      <protection locked="0"/>
    </xf>
    <xf numFmtId="0" fontId="43" fillId="39" borderId="30" xfId="50" applyFont="1" applyFill="1" applyBorder="1" applyAlignment="1" applyProtection="1">
      <alignment horizontal="center" vertical="center" shrinkToFit="1"/>
      <protection locked="0"/>
    </xf>
    <xf numFmtId="0" fontId="43" fillId="39" borderId="33" xfId="50" applyFont="1" applyFill="1" applyBorder="1" applyAlignment="1" applyProtection="1">
      <alignment horizontal="center" vertical="center" shrinkToFit="1"/>
      <protection locked="0"/>
    </xf>
    <xf numFmtId="0" fontId="43" fillId="39" borderId="6" xfId="50" applyFont="1" applyFill="1" applyBorder="1" applyAlignment="1" applyProtection="1">
      <alignment horizontal="center" vertical="center" shrinkToFit="1"/>
      <protection locked="0"/>
    </xf>
    <xf numFmtId="0" fontId="43" fillId="39" borderId="34" xfId="50" applyFont="1" applyFill="1" applyBorder="1" applyAlignment="1" applyProtection="1">
      <alignment horizontal="center" vertical="center" shrinkToFit="1"/>
      <protection locked="0"/>
    </xf>
    <xf numFmtId="0" fontId="43" fillId="40" borderId="31" xfId="50" applyFont="1" applyFill="1" applyBorder="1" applyAlignment="1">
      <alignment horizontal="center" vertical="center" textRotation="255"/>
    </xf>
    <xf numFmtId="0" fontId="43" fillId="40" borderId="0" xfId="50" applyFont="1" applyFill="1" applyAlignment="1">
      <alignment horizontal="center" vertical="center" textRotation="255"/>
    </xf>
    <xf numFmtId="0" fontId="43" fillId="40" borderId="0" xfId="50" applyFont="1" applyFill="1" applyAlignment="1">
      <alignment horizontal="center" vertical="center"/>
    </xf>
    <xf numFmtId="0" fontId="61" fillId="38" borderId="29" xfId="50" applyFont="1" applyFill="1" applyBorder="1" applyAlignment="1">
      <alignment horizontal="center" vertical="center"/>
    </xf>
    <xf numFmtId="0" fontId="61" fillId="38" borderId="27" xfId="50" applyFont="1" applyFill="1" applyBorder="1" applyAlignment="1">
      <alignment horizontal="center" vertical="center"/>
    </xf>
    <xf numFmtId="0" fontId="61" fillId="38" borderId="30" xfId="50" applyFont="1" applyFill="1" applyBorder="1" applyAlignment="1">
      <alignment horizontal="center" vertical="center"/>
    </xf>
    <xf numFmtId="0" fontId="61" fillId="38" borderId="33" xfId="50" applyFont="1" applyFill="1" applyBorder="1" applyAlignment="1">
      <alignment horizontal="center" vertical="center"/>
    </xf>
    <xf numFmtId="0" fontId="61" fillId="38" borderId="6" xfId="50" applyFont="1" applyFill="1" applyBorder="1" applyAlignment="1">
      <alignment horizontal="center" vertical="center"/>
    </xf>
    <xf numFmtId="0" fontId="61" fillId="38" borderId="34" xfId="50" applyFont="1" applyFill="1" applyBorder="1" applyAlignment="1">
      <alignment horizontal="center" vertical="center"/>
    </xf>
    <xf numFmtId="0" fontId="43" fillId="38" borderId="29" xfId="50" applyFont="1" applyFill="1" applyBorder="1" applyAlignment="1">
      <alignment horizontal="center" vertical="center" wrapText="1"/>
    </xf>
    <xf numFmtId="0" fontId="60" fillId="38" borderId="29" xfId="50" applyFont="1" applyFill="1" applyBorder="1" applyAlignment="1">
      <alignment horizontal="center" vertical="center"/>
    </xf>
    <xf numFmtId="0" fontId="60" fillId="38" borderId="27" xfId="50" applyFont="1" applyFill="1" applyBorder="1" applyAlignment="1">
      <alignment horizontal="center" vertical="center"/>
    </xf>
    <xf numFmtId="0" fontId="60" fillId="38" borderId="30" xfId="50" applyFont="1" applyFill="1" applyBorder="1" applyAlignment="1">
      <alignment horizontal="center" vertical="center"/>
    </xf>
    <xf numFmtId="0" fontId="60" fillId="38" borderId="33" xfId="50" applyFont="1" applyFill="1" applyBorder="1" applyAlignment="1">
      <alignment horizontal="center" vertical="center"/>
    </xf>
    <xf numFmtId="0" fontId="60" fillId="38" borderId="6" xfId="50" applyFont="1" applyFill="1" applyBorder="1" applyAlignment="1">
      <alignment horizontal="center" vertical="center"/>
    </xf>
    <xf numFmtId="0" fontId="60" fillId="38" borderId="34" xfId="50" applyFont="1" applyFill="1" applyBorder="1" applyAlignment="1">
      <alignment horizontal="center" vertical="center"/>
    </xf>
    <xf numFmtId="0" fontId="60" fillId="38" borderId="5" xfId="50" applyFont="1" applyFill="1" applyBorder="1" applyAlignment="1">
      <alignment horizontal="center" vertical="center"/>
    </xf>
    <xf numFmtId="0" fontId="61" fillId="39" borderId="29" xfId="50" applyFont="1" applyFill="1" applyBorder="1" applyAlignment="1" applyProtection="1">
      <alignment horizontal="center" vertical="center"/>
      <protection locked="0"/>
    </xf>
    <xf numFmtId="0" fontId="61" fillId="39" borderId="27" xfId="50" applyFont="1" applyFill="1" applyBorder="1" applyAlignment="1" applyProtection="1">
      <alignment horizontal="center" vertical="center"/>
      <protection locked="0"/>
    </xf>
    <xf numFmtId="0" fontId="61" fillId="39" borderId="30" xfId="50" applyFont="1" applyFill="1" applyBorder="1" applyAlignment="1" applyProtection="1">
      <alignment horizontal="center" vertical="center"/>
      <protection locked="0"/>
    </xf>
    <xf numFmtId="0" fontId="61" fillId="39" borderId="33" xfId="50" applyFont="1" applyFill="1" applyBorder="1" applyAlignment="1" applyProtection="1">
      <alignment horizontal="center" vertical="center"/>
      <protection locked="0"/>
    </xf>
    <xf numFmtId="0" fontId="61" fillId="39" borderId="6" xfId="50" applyFont="1" applyFill="1" applyBorder="1" applyAlignment="1" applyProtection="1">
      <alignment horizontal="center" vertical="center"/>
      <protection locked="0"/>
    </xf>
    <xf numFmtId="0" fontId="61" fillId="39" borderId="34" xfId="50" applyFont="1" applyFill="1" applyBorder="1" applyAlignment="1" applyProtection="1">
      <alignment horizontal="center" vertical="center"/>
      <protection locked="0"/>
    </xf>
    <xf numFmtId="0" fontId="43" fillId="40" borderId="0" xfId="50" applyFont="1" applyFill="1" applyAlignment="1">
      <alignment horizontal="left" vertical="center"/>
    </xf>
    <xf numFmtId="0" fontId="43" fillId="38" borderId="35" xfId="50" applyFont="1" applyFill="1" applyBorder="1" applyAlignment="1">
      <alignment horizontal="center" vertical="center" shrinkToFit="1"/>
    </xf>
    <xf numFmtId="0" fontId="43" fillId="38" borderId="36" xfId="50" applyFont="1" applyFill="1" applyBorder="1" applyAlignment="1">
      <alignment horizontal="center" vertical="center" shrinkToFit="1"/>
    </xf>
    <xf numFmtId="0" fontId="43" fillId="38" borderId="37" xfId="50" applyFont="1" applyFill="1" applyBorder="1" applyAlignment="1">
      <alignment horizontal="center" vertical="center" shrinkToFit="1"/>
    </xf>
    <xf numFmtId="38" fontId="43" fillId="40" borderId="38" xfId="50" applyNumberFormat="1" applyFont="1" applyFill="1" applyBorder="1" applyAlignment="1">
      <alignment horizontal="right" vertical="center"/>
    </xf>
    <xf numFmtId="0" fontId="43" fillId="40" borderId="38" xfId="50" applyFont="1" applyFill="1" applyBorder="1" applyAlignment="1">
      <alignment horizontal="right" vertical="center"/>
    </xf>
    <xf numFmtId="0" fontId="43" fillId="40" borderId="39" xfId="50" applyFont="1" applyFill="1" applyBorder="1" applyAlignment="1">
      <alignment horizontal="right" vertical="center"/>
    </xf>
    <xf numFmtId="38" fontId="43" fillId="42" borderId="38" xfId="50" applyNumberFormat="1" applyFont="1" applyFill="1" applyBorder="1" applyAlignment="1">
      <alignment horizontal="right" vertical="center"/>
    </xf>
    <xf numFmtId="0" fontId="43" fillId="42" borderId="38" xfId="50" applyFont="1" applyFill="1" applyBorder="1" applyAlignment="1">
      <alignment horizontal="right" vertical="center"/>
    </xf>
    <xf numFmtId="0" fontId="43" fillId="42" borderId="39" xfId="50" applyFont="1" applyFill="1" applyBorder="1" applyAlignment="1">
      <alignment horizontal="right" vertical="center"/>
    </xf>
    <xf numFmtId="0" fontId="43" fillId="39" borderId="5" xfId="50" applyFont="1" applyFill="1" applyBorder="1" applyAlignment="1" applyProtection="1">
      <alignment horizontal="center" vertical="center" shrinkToFit="1"/>
      <protection locked="0"/>
    </xf>
    <xf numFmtId="0" fontId="43" fillId="39" borderId="33" xfId="50" applyFont="1" applyFill="1" applyBorder="1" applyAlignment="1" applyProtection="1">
      <alignment horizontal="center" vertical="center"/>
      <protection locked="0"/>
    </xf>
    <xf numFmtId="0" fontId="60" fillId="38" borderId="4" xfId="50" applyFont="1" applyFill="1" applyBorder="1" applyAlignment="1">
      <alignment horizontal="center" vertical="center"/>
    </xf>
    <xf numFmtId="0" fontId="43" fillId="39" borderId="4" xfId="50" applyFont="1" applyFill="1" applyBorder="1" applyAlignment="1" applyProtection="1">
      <alignment horizontal="center" vertical="center" shrinkToFit="1"/>
      <protection locked="0"/>
    </xf>
    <xf numFmtId="0" fontId="43" fillId="38" borderId="27" xfId="50" applyFont="1" applyFill="1" applyBorder="1" applyAlignment="1">
      <alignment horizontal="center" vertical="center" wrapText="1"/>
    </xf>
    <xf numFmtId="0" fontId="43" fillId="38" borderId="30" xfId="50" applyFont="1" applyFill="1" applyBorder="1" applyAlignment="1">
      <alignment horizontal="center" vertical="center" wrapText="1"/>
    </xf>
    <xf numFmtId="0" fontId="43" fillId="38" borderId="33" xfId="50" applyFont="1" applyFill="1" applyBorder="1" applyAlignment="1">
      <alignment horizontal="center" vertical="center" wrapText="1"/>
    </xf>
    <xf numFmtId="0" fontId="43" fillId="38" borderId="6" xfId="50" applyFont="1" applyFill="1" applyBorder="1" applyAlignment="1">
      <alignment horizontal="center" vertical="center" wrapText="1"/>
    </xf>
    <xf numFmtId="0" fontId="43" fillId="38" borderId="34" xfId="50" applyFont="1" applyFill="1" applyBorder="1" applyAlignment="1">
      <alignment horizontal="center" vertical="center" wrapText="1"/>
    </xf>
    <xf numFmtId="0" fontId="61" fillId="38" borderId="29" xfId="50" applyFont="1" applyFill="1" applyBorder="1" applyAlignment="1">
      <alignment horizontal="center" vertical="center" wrapText="1"/>
    </xf>
    <xf numFmtId="0" fontId="61" fillId="38" borderId="27" xfId="50" applyFont="1" applyFill="1" applyBorder="1" applyAlignment="1">
      <alignment horizontal="center" vertical="center" wrapText="1"/>
    </xf>
    <xf numFmtId="0" fontId="61" fillId="38" borderId="30" xfId="50" applyFont="1" applyFill="1" applyBorder="1" applyAlignment="1">
      <alignment horizontal="center" vertical="center" wrapText="1"/>
    </xf>
    <xf numFmtId="0" fontId="61" fillId="38" borderId="33" xfId="50" applyFont="1" applyFill="1" applyBorder="1" applyAlignment="1">
      <alignment horizontal="center" vertical="center" wrapText="1"/>
    </xf>
    <xf numFmtId="0" fontId="61" fillId="38" borderId="6" xfId="50" applyFont="1" applyFill="1" applyBorder="1" applyAlignment="1">
      <alignment horizontal="center" vertical="center" wrapText="1"/>
    </xf>
    <xf numFmtId="0" fontId="61" fillId="38" borderId="34" xfId="50" applyFont="1" applyFill="1" applyBorder="1" applyAlignment="1">
      <alignment horizontal="center" vertical="center" wrapText="1"/>
    </xf>
    <xf numFmtId="0" fontId="43" fillId="40" borderId="0" xfId="50" applyFont="1" applyFill="1" applyAlignment="1">
      <alignment horizontal="left" vertical="center" wrapText="1"/>
    </xf>
    <xf numFmtId="0" fontId="43" fillId="40" borderId="6" xfId="50" applyFont="1" applyFill="1" applyBorder="1" applyAlignment="1">
      <alignment horizontal="left" vertical="center" wrapText="1"/>
    </xf>
    <xf numFmtId="0" fontId="65" fillId="35" borderId="0" xfId="50" applyFont="1" applyFill="1" applyAlignment="1">
      <alignment horizontal="center" vertical="center"/>
    </xf>
    <xf numFmtId="0" fontId="65" fillId="35" borderId="6" xfId="50" applyFont="1" applyFill="1" applyBorder="1" applyAlignment="1">
      <alignment horizontal="center" vertical="center"/>
    </xf>
    <xf numFmtId="0" fontId="59" fillId="39" borderId="29" xfId="50" applyFont="1" applyFill="1" applyBorder="1" applyAlignment="1" applyProtection="1">
      <alignment horizontal="center" vertical="center"/>
      <protection locked="0"/>
    </xf>
    <xf numFmtId="0" fontId="59" fillId="39" borderId="31" xfId="50" applyFont="1" applyFill="1" applyBorder="1" applyAlignment="1" applyProtection="1">
      <alignment horizontal="center" vertical="center"/>
      <protection locked="0"/>
    </xf>
    <xf numFmtId="0" fontId="59" fillId="39" borderId="33" xfId="50" applyFont="1" applyFill="1" applyBorder="1" applyAlignment="1" applyProtection="1">
      <alignment horizontal="center" vertical="center"/>
      <protection locked="0"/>
    </xf>
    <xf numFmtId="0" fontId="59" fillId="38" borderId="29" xfId="50" applyFont="1" applyFill="1" applyBorder="1" applyAlignment="1">
      <alignment horizontal="center" vertical="center" wrapText="1"/>
    </xf>
    <xf numFmtId="0" fontId="59" fillId="38" borderId="27" xfId="50" applyFont="1" applyFill="1" applyBorder="1" applyAlignment="1">
      <alignment horizontal="center" vertical="center"/>
    </xf>
    <xf numFmtId="0" fontId="59" fillId="38" borderId="30" xfId="50" applyFont="1" applyFill="1" applyBorder="1" applyAlignment="1">
      <alignment horizontal="center" vertical="center"/>
    </xf>
    <xf numFmtId="0" fontId="59" fillId="38" borderId="31" xfId="50" applyFont="1" applyFill="1" applyBorder="1" applyAlignment="1">
      <alignment horizontal="center" vertical="center"/>
    </xf>
    <xf numFmtId="0" fontId="59" fillId="38" borderId="0" xfId="50" applyFont="1" applyFill="1" applyAlignment="1">
      <alignment horizontal="center" vertical="center"/>
    </xf>
    <xf numFmtId="0" fontId="59" fillId="38" borderId="32" xfId="50" applyFont="1" applyFill="1" applyBorder="1" applyAlignment="1">
      <alignment horizontal="center" vertical="center"/>
    </xf>
    <xf numFmtId="0" fontId="59" fillId="38" borderId="33" xfId="50" applyFont="1" applyFill="1" applyBorder="1" applyAlignment="1">
      <alignment horizontal="center" vertical="center"/>
    </xf>
    <xf numFmtId="0" fontId="59" fillId="38" borderId="6" xfId="50" applyFont="1" applyFill="1" applyBorder="1" applyAlignment="1">
      <alignment horizontal="center" vertical="center"/>
    </xf>
    <xf numFmtId="0" fontId="59" fillId="38" borderId="34" xfId="50" applyFont="1" applyFill="1" applyBorder="1" applyAlignment="1">
      <alignment horizontal="center" vertical="center"/>
    </xf>
    <xf numFmtId="0" fontId="59" fillId="39" borderId="40" xfId="50" applyFont="1" applyFill="1" applyBorder="1" applyAlignment="1" applyProtection="1">
      <alignment horizontal="center" vertical="center"/>
      <protection locked="0"/>
    </xf>
    <xf numFmtId="0" fontId="59" fillId="39" borderId="19" xfId="50" applyFont="1" applyFill="1" applyBorder="1" applyAlignment="1" applyProtection="1">
      <alignment horizontal="center" vertical="center"/>
      <protection locked="0"/>
    </xf>
    <xf numFmtId="0" fontId="59" fillId="39" borderId="41" xfId="50" applyFont="1" applyFill="1" applyBorder="1" applyAlignment="1" applyProtection="1">
      <alignment horizontal="center" vertical="center"/>
      <protection locked="0"/>
    </xf>
    <xf numFmtId="0" fontId="59" fillId="39" borderId="42" xfId="50" applyFont="1" applyFill="1" applyBorder="1" applyAlignment="1" applyProtection="1">
      <alignment horizontal="center" vertical="center"/>
      <protection locked="0"/>
    </xf>
    <xf numFmtId="0" fontId="59" fillId="39" borderId="43" xfId="50" applyFont="1" applyFill="1" applyBorder="1" applyAlignment="1" applyProtection="1">
      <alignment horizontal="center" vertical="center"/>
      <protection locked="0"/>
    </xf>
    <xf numFmtId="0" fontId="59" fillId="39" borderId="16" xfId="50" applyFont="1" applyFill="1" applyBorder="1" applyAlignment="1" applyProtection="1">
      <alignment horizontal="center" vertical="center"/>
      <protection locked="0"/>
    </xf>
    <xf numFmtId="0" fontId="59" fillId="38" borderId="27" xfId="50" applyFont="1" applyFill="1" applyBorder="1" applyAlignment="1">
      <alignment horizontal="center" vertical="center" wrapText="1"/>
    </xf>
    <xf numFmtId="0" fontId="59" fillId="38" borderId="31" xfId="50" applyFont="1" applyFill="1" applyBorder="1" applyAlignment="1">
      <alignment horizontal="center" vertical="center" wrapText="1"/>
    </xf>
    <xf numFmtId="0" fontId="59" fillId="38" borderId="0" xfId="50" applyFont="1" applyFill="1" applyAlignment="1">
      <alignment horizontal="center" vertical="center" wrapText="1"/>
    </xf>
    <xf numFmtId="0" fontId="59" fillId="38" borderId="33" xfId="50" applyFont="1" applyFill="1" applyBorder="1" applyAlignment="1">
      <alignment horizontal="center" vertical="center" wrapText="1"/>
    </xf>
    <xf numFmtId="0" fontId="59" fillId="38" borderId="6" xfId="50" applyFont="1" applyFill="1" applyBorder="1" applyAlignment="1">
      <alignment horizontal="center" vertical="center" wrapText="1"/>
    </xf>
    <xf numFmtId="0" fontId="43" fillId="39" borderId="29" xfId="50" applyFont="1" applyFill="1" applyBorder="1" applyAlignment="1" applyProtection="1">
      <alignment horizontal="center" vertical="center" wrapText="1"/>
      <protection locked="0"/>
    </xf>
    <xf numFmtId="0" fontId="43" fillId="39" borderId="27" xfId="50" applyFont="1" applyFill="1" applyBorder="1" applyAlignment="1" applyProtection="1">
      <alignment horizontal="center" vertical="center" wrapText="1"/>
      <protection locked="0"/>
    </xf>
    <xf numFmtId="0" fontId="43" fillId="39" borderId="30" xfId="50" applyFont="1" applyFill="1" applyBorder="1" applyAlignment="1" applyProtection="1">
      <alignment horizontal="center" vertical="center" wrapText="1"/>
      <protection locked="0"/>
    </xf>
    <xf numFmtId="0" fontId="43" fillId="39" borderId="31" xfId="50" applyFont="1" applyFill="1" applyBorder="1" applyAlignment="1" applyProtection="1">
      <alignment horizontal="center" vertical="center" wrapText="1"/>
      <protection locked="0"/>
    </xf>
    <xf numFmtId="0" fontId="43" fillId="39" borderId="0" xfId="50" applyFont="1" applyFill="1" applyAlignment="1" applyProtection="1">
      <alignment horizontal="center" vertical="center" wrapText="1"/>
      <protection locked="0"/>
    </xf>
    <xf numFmtId="0" fontId="43" fillId="39" borderId="32" xfId="50" applyFont="1" applyFill="1" applyBorder="1" applyAlignment="1" applyProtection="1">
      <alignment horizontal="center" vertical="center" wrapText="1"/>
      <protection locked="0"/>
    </xf>
    <xf numFmtId="0" fontId="43" fillId="39" borderId="33" xfId="50" applyFont="1" applyFill="1" applyBorder="1" applyAlignment="1" applyProtection="1">
      <alignment horizontal="center" vertical="center" wrapText="1"/>
      <protection locked="0"/>
    </xf>
    <xf numFmtId="0" fontId="43" fillId="39" borderId="6" xfId="50" applyFont="1" applyFill="1" applyBorder="1" applyAlignment="1" applyProtection="1">
      <alignment horizontal="center" vertical="center" wrapText="1"/>
      <protection locked="0"/>
    </xf>
    <xf numFmtId="0" fontId="43" fillId="39" borderId="34" xfId="50" applyFont="1" applyFill="1" applyBorder="1" applyAlignment="1" applyProtection="1">
      <alignment horizontal="center" vertical="center" wrapText="1"/>
      <protection locked="0"/>
    </xf>
    <xf numFmtId="0" fontId="43" fillId="38" borderId="3" xfId="50" applyFont="1" applyFill="1" applyBorder="1" applyAlignment="1">
      <alignment horizontal="center" vertical="center" shrinkToFit="1"/>
    </xf>
    <xf numFmtId="0" fontId="43" fillId="38" borderId="1" xfId="50" applyFont="1" applyFill="1" applyBorder="1" applyAlignment="1">
      <alignment horizontal="center" vertical="center" shrinkToFit="1"/>
    </xf>
    <xf numFmtId="0" fontId="43" fillId="38" borderId="2" xfId="50" applyFont="1" applyFill="1" applyBorder="1" applyAlignment="1">
      <alignment horizontal="center" vertical="center" shrinkToFit="1"/>
    </xf>
    <xf numFmtId="0" fontId="43" fillId="39" borderId="3" xfId="50" applyFont="1" applyFill="1" applyBorder="1" applyAlignment="1" applyProtection="1">
      <alignment horizontal="center" vertical="center" wrapText="1"/>
      <protection locked="0"/>
    </xf>
    <xf numFmtId="0" fontId="43" fillId="39" borderId="1" xfId="50" applyFont="1" applyFill="1" applyBorder="1" applyAlignment="1" applyProtection="1">
      <alignment horizontal="center" vertical="center" wrapText="1"/>
      <protection locked="0"/>
    </xf>
    <xf numFmtId="0" fontId="43" fillId="39" borderId="2" xfId="50" applyFont="1" applyFill="1" applyBorder="1" applyAlignment="1" applyProtection="1">
      <alignment horizontal="center" vertical="center" wrapText="1"/>
      <protection locked="0"/>
    </xf>
    <xf numFmtId="0" fontId="59" fillId="39" borderId="20" xfId="50" applyFont="1" applyFill="1" applyBorder="1" applyAlignment="1" applyProtection="1">
      <alignment horizontal="center" vertical="center"/>
      <protection locked="0"/>
    </xf>
    <xf numFmtId="0" fontId="59" fillId="39" borderId="18" xfId="50" applyFont="1" applyFill="1" applyBorder="1" applyAlignment="1" applyProtection="1">
      <alignment horizontal="center" vertical="center"/>
      <protection locked="0"/>
    </xf>
    <xf numFmtId="0" fontId="59" fillId="39" borderId="17" xfId="50" applyFont="1" applyFill="1" applyBorder="1" applyAlignment="1" applyProtection="1">
      <alignment horizontal="center" vertical="center"/>
      <protection locked="0"/>
    </xf>
    <xf numFmtId="0" fontId="43" fillId="38" borderId="31" xfId="50" applyFont="1" applyFill="1" applyBorder="1" applyAlignment="1">
      <alignment horizontal="center" vertical="center" wrapText="1"/>
    </xf>
    <xf numFmtId="0" fontId="43" fillId="38" borderId="0" xfId="50" applyFont="1" applyFill="1" applyAlignment="1">
      <alignment horizontal="center" vertical="center" wrapText="1"/>
    </xf>
    <xf numFmtId="0" fontId="43" fillId="38" borderId="32" xfId="50" applyFont="1" applyFill="1" applyBorder="1" applyAlignment="1">
      <alignment horizontal="center" vertical="center" wrapText="1"/>
    </xf>
    <xf numFmtId="0" fontId="43" fillId="39" borderId="40" xfId="50" applyFont="1" applyFill="1" applyBorder="1" applyAlignment="1" applyProtection="1">
      <alignment horizontal="center" vertical="center" wrapText="1"/>
      <protection locked="0"/>
    </xf>
    <xf numFmtId="0" fontId="43" fillId="39" borderId="19" xfId="50" applyFont="1" applyFill="1" applyBorder="1" applyAlignment="1" applyProtection="1">
      <alignment horizontal="center" vertical="center" wrapText="1"/>
      <protection locked="0"/>
    </xf>
    <xf numFmtId="0" fontId="43" fillId="39" borderId="41" xfId="50" applyFont="1" applyFill="1" applyBorder="1" applyAlignment="1" applyProtection="1">
      <alignment horizontal="center" vertical="center" wrapText="1"/>
      <protection locked="0"/>
    </xf>
    <xf numFmtId="0" fontId="43" fillId="39" borderId="42" xfId="50" applyFont="1" applyFill="1" applyBorder="1" applyAlignment="1" applyProtection="1">
      <alignment horizontal="center" vertical="center" wrapText="1"/>
      <protection locked="0"/>
    </xf>
    <xf numFmtId="0" fontId="43" fillId="39" borderId="43" xfId="50" applyFont="1" applyFill="1" applyBorder="1" applyAlignment="1" applyProtection="1">
      <alignment horizontal="center" vertical="center" wrapText="1"/>
      <protection locked="0"/>
    </xf>
    <xf numFmtId="0" fontId="43" fillId="39" borderId="16" xfId="50" applyFont="1" applyFill="1" applyBorder="1" applyAlignment="1" applyProtection="1">
      <alignment horizontal="center" vertical="center" wrapText="1"/>
      <protection locked="0"/>
    </xf>
    <xf numFmtId="0" fontId="43" fillId="39" borderId="20" xfId="50" applyFont="1" applyFill="1" applyBorder="1" applyAlignment="1" applyProtection="1">
      <alignment horizontal="center" vertical="center" wrapText="1"/>
      <protection locked="0"/>
    </xf>
    <xf numFmtId="0" fontId="43" fillId="39" borderId="18" xfId="50" applyFont="1" applyFill="1" applyBorder="1" applyAlignment="1" applyProtection="1">
      <alignment horizontal="center" vertical="center" wrapText="1"/>
      <protection locked="0"/>
    </xf>
    <xf numFmtId="0" fontId="43" fillId="39" borderId="17" xfId="50" applyFont="1" applyFill="1" applyBorder="1" applyAlignment="1" applyProtection="1">
      <alignment horizontal="center" vertical="center" wrapText="1"/>
      <protection locked="0"/>
    </xf>
    <xf numFmtId="0" fontId="59" fillId="39" borderId="30" xfId="50" applyFont="1" applyFill="1" applyBorder="1" applyAlignment="1" applyProtection="1">
      <alignment horizontal="center" vertical="center"/>
      <protection locked="0"/>
    </xf>
    <xf numFmtId="0" fontId="59" fillId="39" borderId="32" xfId="50" applyFont="1" applyFill="1" applyBorder="1" applyAlignment="1" applyProtection="1">
      <alignment horizontal="center" vertical="center"/>
      <protection locked="0"/>
    </xf>
    <xf numFmtId="0" fontId="59" fillId="39" borderId="34" xfId="50" applyFont="1" applyFill="1" applyBorder="1" applyAlignment="1" applyProtection="1">
      <alignment horizontal="center" vertical="center"/>
      <protection locked="0"/>
    </xf>
    <xf numFmtId="0" fontId="63" fillId="40" borderId="0" xfId="50" applyFont="1" applyFill="1" applyAlignment="1">
      <alignment horizontal="center" vertical="center" wrapText="1"/>
    </xf>
    <xf numFmtId="0" fontId="61" fillId="40" borderId="27" xfId="50" applyFont="1" applyFill="1" applyBorder="1" applyAlignment="1">
      <alignment horizontal="left" vertical="top" wrapText="1"/>
    </xf>
    <xf numFmtId="0" fontId="43" fillId="40" borderId="29" xfId="50" applyFont="1" applyFill="1" applyBorder="1" applyAlignment="1">
      <alignment horizontal="left" vertical="top" wrapText="1"/>
    </xf>
    <xf numFmtId="0" fontId="43" fillId="40" borderId="27" xfId="50" applyFont="1" applyFill="1" applyBorder="1" applyAlignment="1">
      <alignment horizontal="left" vertical="top" wrapText="1"/>
    </xf>
    <xf numFmtId="0" fontId="43" fillId="40" borderId="30" xfId="50" applyFont="1" applyFill="1" applyBorder="1" applyAlignment="1">
      <alignment horizontal="left" vertical="top" wrapText="1"/>
    </xf>
    <xf numFmtId="0" fontId="43" fillId="40" borderId="31" xfId="50" applyFont="1" applyFill="1" applyBorder="1" applyAlignment="1">
      <alignment horizontal="left" vertical="top" wrapText="1"/>
    </xf>
    <xf numFmtId="0" fontId="43" fillId="40" borderId="0" xfId="50" applyFont="1" applyFill="1" applyAlignment="1">
      <alignment horizontal="left" vertical="top" wrapText="1"/>
    </xf>
    <xf numFmtId="0" fontId="43" fillId="40" borderId="32" xfId="50" applyFont="1" applyFill="1" applyBorder="1" applyAlignment="1">
      <alignment horizontal="left" vertical="top" wrapText="1"/>
    </xf>
    <xf numFmtId="0" fontId="43" fillId="40" borderId="33" xfId="50" applyFont="1" applyFill="1" applyBorder="1" applyAlignment="1">
      <alignment horizontal="left" vertical="top" wrapText="1"/>
    </xf>
    <xf numFmtId="0" fontId="43" fillId="40" borderId="6" xfId="50" applyFont="1" applyFill="1" applyBorder="1" applyAlignment="1">
      <alignment horizontal="left" vertical="top" wrapText="1"/>
    </xf>
    <xf numFmtId="0" fontId="43" fillId="40" borderId="34" xfId="50" applyFont="1" applyFill="1" applyBorder="1" applyAlignment="1">
      <alignment horizontal="left" vertical="top" wrapText="1"/>
    </xf>
    <xf numFmtId="0" fontId="59" fillId="40" borderId="0" xfId="50" applyFont="1" applyFill="1" applyAlignment="1">
      <alignment horizontal="left" vertical="center" wrapText="1"/>
    </xf>
    <xf numFmtId="49" fontId="68" fillId="40" borderId="0" xfId="50" quotePrefix="1" applyNumberFormat="1" applyFont="1" applyFill="1" applyAlignment="1">
      <alignment horizontal="center" vertical="center"/>
    </xf>
    <xf numFmtId="49" fontId="68" fillId="40" borderId="0" xfId="50" quotePrefix="1" applyNumberFormat="1" applyFont="1" applyFill="1" applyAlignment="1">
      <alignment horizontal="right" vertical="center"/>
    </xf>
    <xf numFmtId="0" fontId="68" fillId="40" borderId="0" xfId="50" quotePrefix="1" applyFont="1" applyFill="1" applyAlignment="1">
      <alignment horizontal="center" vertical="center"/>
    </xf>
    <xf numFmtId="0" fontId="68" fillId="40" borderId="0" xfId="52" applyFont="1" applyFill="1" applyAlignment="1">
      <alignment horizontal="left" vertical="top"/>
    </xf>
    <xf numFmtId="0" fontId="59" fillId="40" borderId="0" xfId="50" applyFont="1" applyFill="1" applyAlignment="1">
      <alignment horizontal="left" shrinkToFit="1"/>
    </xf>
    <xf numFmtId="0" fontId="69" fillId="0" borderId="0" xfId="76" applyFont="1" applyAlignment="1">
      <alignment horizontal="left" vertical="center"/>
    </xf>
    <xf numFmtId="0" fontId="70" fillId="0" borderId="0" xfId="76" applyFont="1" applyAlignment="1">
      <alignment horizontal="center" vertical="center"/>
    </xf>
    <xf numFmtId="0" fontId="69" fillId="0" borderId="0" xfId="76" applyFont="1" applyAlignment="1">
      <alignment horizontal="left" vertical="center" wrapText="1"/>
    </xf>
    <xf numFmtId="0" fontId="69" fillId="0" borderId="0" xfId="76" applyFont="1" applyAlignment="1">
      <alignment horizontal="center" vertical="center"/>
    </xf>
    <xf numFmtId="0" fontId="32" fillId="0" borderId="3" xfId="69" applyFont="1" applyBorder="1" applyAlignment="1">
      <alignment horizontal="center" vertical="center" wrapText="1"/>
    </xf>
    <xf numFmtId="0" fontId="32" fillId="0" borderId="1" xfId="69" applyFont="1" applyBorder="1" applyAlignment="1">
      <alignment horizontal="center" vertical="center" wrapText="1"/>
    </xf>
    <xf numFmtId="0" fontId="39" fillId="0" borderId="6" xfId="69" applyFont="1" applyBorder="1" applyAlignment="1">
      <alignment horizontal="left" vertical="center" wrapText="1"/>
    </xf>
    <xf numFmtId="0" fontId="39" fillId="0" borderId="6" xfId="69" applyFont="1" applyBorder="1" applyAlignment="1">
      <alignment horizontal="left" vertical="center"/>
    </xf>
    <xf numFmtId="0" fontId="32" fillId="37" borderId="4" xfId="69" applyFont="1" applyFill="1" applyBorder="1" applyAlignment="1">
      <alignment horizontal="center" vertical="center" wrapText="1"/>
    </xf>
    <xf numFmtId="0" fontId="32" fillId="37" borderId="26" xfId="69" applyFont="1" applyFill="1" applyBorder="1" applyAlignment="1">
      <alignment horizontal="center" vertical="center" wrapText="1"/>
    </xf>
    <xf numFmtId="178" fontId="32" fillId="0" borderId="23" xfId="71" applyNumberFormat="1" applyFont="1" applyBorder="1" applyAlignment="1" applyProtection="1">
      <alignment horizontal="center" vertical="center" wrapText="1"/>
    </xf>
    <xf numFmtId="178" fontId="32" fillId="0" borderId="24" xfId="71" applyNumberFormat="1" applyFont="1" applyBorder="1" applyAlignment="1" applyProtection="1">
      <alignment horizontal="center" vertical="center" wrapText="1"/>
    </xf>
    <xf numFmtId="0" fontId="5" fillId="0" borderId="27" xfId="69" applyFont="1" applyBorder="1" applyAlignment="1">
      <alignment horizontal="left" vertical="center" wrapText="1"/>
    </xf>
    <xf numFmtId="0" fontId="5" fillId="0" borderId="27" xfId="69" applyFont="1" applyBorder="1" applyAlignment="1">
      <alignment horizontal="left" vertical="center"/>
    </xf>
    <xf numFmtId="0" fontId="74" fillId="0" borderId="0" xfId="0" applyFont="1" applyAlignment="1">
      <alignment horizontal="left" vertical="center"/>
    </xf>
    <xf numFmtId="0" fontId="74" fillId="0" borderId="0" xfId="0" applyFont="1" applyAlignment="1">
      <alignment horizontal="left" vertical="center" wrapText="1"/>
    </xf>
    <xf numFmtId="0" fontId="74" fillId="0" borderId="0" xfId="0" applyFont="1" applyAlignment="1">
      <alignment horizontal="center" vertical="center"/>
    </xf>
    <xf numFmtId="0" fontId="39" fillId="0" borderId="0" xfId="0" applyFont="1" applyAlignment="1">
      <alignment horizontal="center" vertical="center"/>
    </xf>
    <xf numFmtId="0" fontId="14" fillId="0" borderId="19" xfId="58" applyBorder="1" applyAlignment="1">
      <alignment horizontal="center" vertical="center"/>
    </xf>
    <xf numFmtId="0" fontId="14" fillId="0" borderId="16" xfId="58" applyBorder="1" applyAlignment="1">
      <alignment horizontal="center" vertical="center"/>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桁区切り 8 2" xfId="77" xr:uid="{FE9E5977-F32A-4CB0-B84F-B554B3DA342C}"/>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3" xr:uid="{2A74B542-7CA8-4E69-A8FE-AF8E5D48FD0B}"/>
    <cellStyle name="標準 14 3" xfId="72" xr:uid="{80C3BC81-670C-42DE-AFF0-1AF206F97750}"/>
    <cellStyle name="標準 14 4" xfId="76" xr:uid="{C9B3939F-128D-4C39-B254-BA0B4561BC8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2_交付金交付申請書H27 改修前後比較資料 20150109" xfId="74" xr:uid="{6FD6A826-20F5-4DCB-807F-C990AED677AB}"/>
    <cellStyle name="標準 2 2_交付金交付申請書H27 改修前後比較資料 20150109 2" xfId="75" xr:uid="{ABE2DD8B-8735-43FE-9586-79884AF3668B}"/>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8" xr:uid="{AC07507A-3321-4055-9533-8FDA5686AA4A}"/>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312420</xdr:colOff>
          <xdr:row>8</xdr:row>
          <xdr:rowOff>144780</xdr:rowOff>
        </xdr:from>
        <xdr:to>
          <xdr:col>1</xdr:col>
          <xdr:colOff>541020</xdr:colOff>
          <xdr:row>10</xdr:row>
          <xdr:rowOff>106680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19</xdr:row>
          <xdr:rowOff>152400</xdr:rowOff>
        </xdr:from>
        <xdr:to>
          <xdr:col>1</xdr:col>
          <xdr:colOff>525780</xdr:colOff>
          <xdr:row>21</xdr:row>
          <xdr:rowOff>114300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27</xdr:row>
          <xdr:rowOff>121920</xdr:rowOff>
        </xdr:from>
        <xdr:to>
          <xdr:col>1</xdr:col>
          <xdr:colOff>541020</xdr:colOff>
          <xdr:row>29</xdr:row>
          <xdr:rowOff>68580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220980</xdr:rowOff>
        </xdr:from>
        <xdr:to>
          <xdr:col>1</xdr:col>
          <xdr:colOff>533400</xdr:colOff>
          <xdr:row>13</xdr:row>
          <xdr:rowOff>121920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21</xdr:row>
          <xdr:rowOff>137160</xdr:rowOff>
        </xdr:from>
        <xdr:to>
          <xdr:col>1</xdr:col>
          <xdr:colOff>525780</xdr:colOff>
          <xdr:row>23</xdr:row>
          <xdr:rowOff>76200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152400</xdr:rowOff>
        </xdr:from>
        <xdr:to>
          <xdr:col>1</xdr:col>
          <xdr:colOff>525780</xdr:colOff>
          <xdr:row>25</xdr:row>
          <xdr:rowOff>68580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160020</xdr:rowOff>
        </xdr:from>
        <xdr:to>
          <xdr:col>1</xdr:col>
          <xdr:colOff>541020</xdr:colOff>
          <xdr:row>27</xdr:row>
          <xdr:rowOff>106680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1227CA44-9581-4ECA-B80D-0F57D40FAA55}"/>
            </a:ext>
          </a:extLst>
        </xdr:cNvPr>
        <xdr:cNvSpPr txBox="1"/>
      </xdr:nvSpPr>
      <xdr:spPr>
        <a:xfrm>
          <a:off x="6725995" y="264907"/>
          <a:ext cx="2503730" cy="7511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EB058-CC00-4714-B12C-2698775A4CB6}">
  <sheetPr>
    <tabColor theme="1"/>
  </sheetPr>
  <dimension ref="A1:CC100"/>
  <sheetViews>
    <sheetView showGridLines="0" tabSelected="1" view="pageBreakPreview" zoomScale="80" zoomScaleNormal="100" zoomScaleSheetLayoutView="80" workbookViewId="0">
      <selection activeCell="BB51" sqref="BB51:BY52"/>
    </sheetView>
  </sheetViews>
  <sheetFormatPr defaultColWidth="1.33203125" defaultRowHeight="6.75" customHeight="1"/>
  <cols>
    <col min="1" max="5" width="3.33203125" style="22" customWidth="1"/>
    <col min="6" max="6" width="5.33203125" style="22" customWidth="1"/>
    <col min="7" max="12" width="1.33203125" style="22"/>
    <col min="13" max="13" width="11.33203125" style="22" customWidth="1"/>
    <col min="14" max="61" width="1.33203125" style="22"/>
    <col min="62" max="62" width="1.33203125" style="22" customWidth="1"/>
    <col min="63" max="65" width="1.33203125" style="22"/>
    <col min="66" max="66" width="1.33203125" style="22" customWidth="1"/>
    <col min="67" max="16384" width="1.33203125" style="22"/>
  </cols>
  <sheetData>
    <row r="1" spans="1:77" ht="15.75" customHeight="1">
      <c r="A1" s="13" t="s">
        <v>151</v>
      </c>
      <c r="B1" s="13"/>
      <c r="C1" s="13"/>
      <c r="D1" s="13"/>
      <c r="E1" s="13"/>
      <c r="F1" s="13"/>
      <c r="G1" s="14"/>
      <c r="H1" s="14"/>
      <c r="I1" s="14"/>
      <c r="J1" s="15"/>
      <c r="K1" s="15"/>
      <c r="L1" s="15"/>
      <c r="M1" s="15"/>
      <c r="N1" s="15"/>
      <c r="O1" s="15"/>
      <c r="P1" s="15"/>
      <c r="Q1" s="15"/>
      <c r="R1" s="16"/>
      <c r="S1" s="16"/>
      <c r="T1" s="16"/>
      <c r="U1" s="16"/>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7"/>
      <c r="BK1" s="18"/>
      <c r="BL1" s="19"/>
      <c r="BM1" s="19"/>
      <c r="BN1" s="19"/>
      <c r="BO1" s="19"/>
      <c r="BP1" s="19"/>
      <c r="BQ1" s="20"/>
      <c r="BR1" s="20"/>
      <c r="BS1" s="21"/>
      <c r="BT1" s="21"/>
      <c r="BU1" s="21"/>
      <c r="BV1" s="21"/>
      <c r="BW1" s="21"/>
      <c r="BX1" s="21"/>
      <c r="BY1" s="21"/>
    </row>
    <row r="2" spans="1:77" ht="6.75" customHeight="1">
      <c r="A2" s="13"/>
      <c r="B2" s="13"/>
      <c r="C2" s="204" t="s">
        <v>152</v>
      </c>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4"/>
      <c r="BK2" s="204"/>
      <c r="BL2" s="204"/>
      <c r="BM2" s="204"/>
      <c r="BN2" s="204"/>
      <c r="BO2" s="204"/>
      <c r="BP2" s="204"/>
      <c r="BQ2" s="204"/>
      <c r="BR2" s="204"/>
      <c r="BS2" s="204"/>
      <c r="BT2" s="204"/>
      <c r="BU2" s="204"/>
      <c r="BV2" s="204"/>
      <c r="BW2" s="21"/>
      <c r="BX2" s="21"/>
      <c r="BY2" s="21"/>
    </row>
    <row r="3" spans="1:77" ht="6.75" customHeight="1">
      <c r="A3" s="13"/>
      <c r="B3" s="13"/>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1"/>
      <c r="BX3" s="21"/>
      <c r="BY3" s="21"/>
    </row>
    <row r="4" spans="1:77" ht="6.75" customHeight="1">
      <c r="A4" s="13"/>
      <c r="B4" s="13"/>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1"/>
      <c r="BX4" s="21"/>
      <c r="BY4" s="21"/>
    </row>
    <row r="5" spans="1:77" ht="6.75" customHeight="1">
      <c r="A5" s="13"/>
      <c r="B5" s="13"/>
      <c r="C5" s="204"/>
      <c r="D5" s="204"/>
      <c r="E5" s="204"/>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3"/>
      <c r="BX5" s="23"/>
      <c r="BY5" s="23"/>
    </row>
    <row r="6" spans="1:77" ht="6.75" customHeight="1">
      <c r="A6" s="13"/>
      <c r="B6" s="205" t="s">
        <v>153</v>
      </c>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5"/>
      <c r="AY6" s="205"/>
      <c r="AZ6" s="205"/>
      <c r="BA6" s="205"/>
      <c r="BB6" s="205"/>
      <c r="BC6" s="205"/>
      <c r="BD6" s="205"/>
      <c r="BE6" s="205"/>
      <c r="BF6" s="205"/>
      <c r="BG6" s="205"/>
      <c r="BH6" s="205"/>
      <c r="BI6" s="205"/>
      <c r="BJ6" s="205"/>
      <c r="BK6" s="205"/>
      <c r="BL6" s="205"/>
      <c r="BM6" s="205"/>
      <c r="BN6" s="23"/>
      <c r="BO6" s="23"/>
      <c r="BP6" s="23"/>
      <c r="BQ6" s="23"/>
      <c r="BR6" s="23"/>
      <c r="BS6" s="23"/>
      <c r="BT6" s="23"/>
      <c r="BU6" s="23"/>
      <c r="BV6" s="23"/>
      <c r="BW6" s="23"/>
      <c r="BX6" s="23"/>
      <c r="BY6" s="23"/>
    </row>
    <row r="7" spans="1:77" ht="6.75" customHeight="1">
      <c r="A7" s="13"/>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1"/>
      <c r="BO7" s="21"/>
      <c r="BP7" s="21"/>
      <c r="BQ7" s="21"/>
      <c r="BR7" s="21"/>
      <c r="BS7" s="21"/>
      <c r="BT7" s="21"/>
      <c r="BU7" s="21"/>
      <c r="BV7" s="21"/>
      <c r="BW7" s="21"/>
      <c r="BX7" s="21"/>
      <c r="BY7" s="21"/>
    </row>
    <row r="8" spans="1:77" ht="6.75" customHeight="1">
      <c r="A8" s="13"/>
      <c r="B8" s="205"/>
      <c r="C8" s="205"/>
      <c r="D8" s="205"/>
      <c r="E8" s="205"/>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205"/>
      <c r="BM8" s="205"/>
      <c r="BN8" s="21"/>
      <c r="BO8" s="21"/>
      <c r="BP8" s="21"/>
      <c r="BQ8" s="21"/>
      <c r="BR8" s="21"/>
      <c r="BS8" s="21"/>
      <c r="BT8" s="21"/>
      <c r="BU8" s="21"/>
      <c r="BV8" s="21"/>
      <c r="BW8" s="21"/>
      <c r="BX8" s="21"/>
      <c r="BY8" s="21"/>
    </row>
    <row r="9" spans="1:77" ht="6.75" customHeight="1">
      <c r="B9" s="206" t="s">
        <v>154</v>
      </c>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6"/>
      <c r="AY9" s="206"/>
      <c r="AZ9" s="206"/>
      <c r="BA9" s="206"/>
      <c r="BB9" s="206"/>
      <c r="BC9" s="206"/>
      <c r="BD9" s="206"/>
      <c r="BE9" s="206"/>
      <c r="BF9" s="206"/>
      <c r="BG9" s="206"/>
      <c r="BH9" s="206"/>
      <c r="BI9" s="206"/>
      <c r="BJ9" s="206"/>
      <c r="BK9" s="206"/>
      <c r="BL9" s="206"/>
      <c r="BM9" s="206"/>
      <c r="BN9" s="206"/>
      <c r="BO9" s="206"/>
      <c r="BP9" s="206"/>
      <c r="BQ9" s="206"/>
      <c r="BR9" s="206"/>
      <c r="BS9" s="206"/>
      <c r="BT9" s="206"/>
      <c r="BU9" s="206"/>
      <c r="BV9" s="206"/>
      <c r="BW9" s="206"/>
      <c r="BX9" s="206"/>
      <c r="BY9" s="206"/>
    </row>
    <row r="10" spans="1:77" ht="7.5" customHeight="1">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c r="AD10" s="206"/>
      <c r="AE10" s="206"/>
      <c r="AF10" s="206"/>
      <c r="AG10" s="206"/>
      <c r="AH10" s="206"/>
      <c r="AI10" s="206"/>
      <c r="AJ10" s="206"/>
      <c r="AK10" s="206"/>
      <c r="AL10" s="206"/>
      <c r="AM10" s="206"/>
      <c r="AN10" s="206"/>
      <c r="AO10" s="206"/>
      <c r="AP10" s="206"/>
      <c r="AQ10" s="206"/>
      <c r="AR10" s="206"/>
      <c r="AS10" s="206"/>
      <c r="AT10" s="206"/>
      <c r="AU10" s="206"/>
      <c r="AV10" s="206"/>
      <c r="AW10" s="206"/>
      <c r="AX10" s="206"/>
      <c r="AY10" s="206"/>
      <c r="AZ10" s="206"/>
      <c r="BA10" s="206"/>
      <c r="BB10" s="206"/>
      <c r="BC10" s="206"/>
      <c r="BD10" s="206"/>
      <c r="BE10" s="206"/>
      <c r="BF10" s="206"/>
      <c r="BG10" s="206"/>
      <c r="BH10" s="206"/>
      <c r="BI10" s="206"/>
      <c r="BJ10" s="206"/>
      <c r="BK10" s="206"/>
      <c r="BL10" s="206"/>
      <c r="BM10" s="206"/>
      <c r="BN10" s="206"/>
      <c r="BO10" s="206"/>
      <c r="BP10" s="206"/>
      <c r="BQ10" s="206"/>
      <c r="BR10" s="206"/>
      <c r="BS10" s="206"/>
      <c r="BT10" s="206"/>
      <c r="BU10" s="206"/>
      <c r="BV10" s="206"/>
      <c r="BW10" s="206"/>
      <c r="BX10" s="206"/>
      <c r="BY10" s="206"/>
    </row>
    <row r="11" spans="1:77" ht="6.75" customHeight="1">
      <c r="A11" s="23"/>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206"/>
      <c r="AJ11" s="206"/>
      <c r="AK11" s="206"/>
      <c r="AL11" s="206"/>
      <c r="AM11" s="206"/>
      <c r="AN11" s="206"/>
      <c r="AO11" s="206"/>
      <c r="AP11" s="206"/>
      <c r="AQ11" s="206"/>
      <c r="AR11" s="206"/>
      <c r="AS11" s="206"/>
      <c r="AT11" s="206"/>
      <c r="AU11" s="206"/>
      <c r="AV11" s="206"/>
      <c r="AW11" s="206"/>
      <c r="AX11" s="206"/>
      <c r="AY11" s="206"/>
      <c r="AZ11" s="206"/>
      <c r="BA11" s="206"/>
      <c r="BB11" s="206"/>
      <c r="BC11" s="206"/>
      <c r="BD11" s="206"/>
      <c r="BE11" s="206"/>
      <c r="BF11" s="206"/>
      <c r="BG11" s="206"/>
      <c r="BH11" s="206"/>
      <c r="BI11" s="206"/>
      <c r="BJ11" s="206"/>
      <c r="BK11" s="206"/>
      <c r="BL11" s="206"/>
      <c r="BM11" s="206"/>
      <c r="BN11" s="206"/>
      <c r="BO11" s="206"/>
      <c r="BP11" s="206"/>
      <c r="BQ11" s="206"/>
      <c r="BR11" s="206"/>
      <c r="BS11" s="206"/>
      <c r="BT11" s="206"/>
      <c r="BU11" s="206"/>
      <c r="BV11" s="206"/>
      <c r="BW11" s="206"/>
      <c r="BX11" s="206"/>
      <c r="BY11" s="206"/>
    </row>
    <row r="12" spans="1:77" ht="6.75" customHeight="1">
      <c r="A12" s="23"/>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c r="AD12" s="206"/>
      <c r="AE12" s="206"/>
      <c r="AF12" s="206"/>
      <c r="AG12" s="206"/>
      <c r="AH12" s="206"/>
      <c r="AI12" s="206"/>
      <c r="AJ12" s="206"/>
      <c r="AK12" s="206"/>
      <c r="AL12" s="206"/>
      <c r="AM12" s="206"/>
      <c r="AN12" s="206"/>
      <c r="AO12" s="206"/>
      <c r="AP12" s="206"/>
      <c r="AQ12" s="206"/>
      <c r="AR12" s="206"/>
      <c r="AS12" s="206"/>
      <c r="AT12" s="206"/>
      <c r="AU12" s="206"/>
      <c r="AV12" s="206"/>
      <c r="AW12" s="206"/>
      <c r="AX12" s="206"/>
      <c r="AY12" s="206"/>
      <c r="AZ12" s="206"/>
      <c r="BA12" s="206"/>
      <c r="BB12" s="206"/>
      <c r="BC12" s="206"/>
      <c r="BD12" s="206"/>
      <c r="BE12" s="206"/>
      <c r="BF12" s="206"/>
      <c r="BG12" s="206"/>
      <c r="BH12" s="206"/>
      <c r="BI12" s="206"/>
      <c r="BJ12" s="206"/>
      <c r="BK12" s="206"/>
      <c r="BL12" s="206"/>
      <c r="BM12" s="206"/>
      <c r="BN12" s="206"/>
      <c r="BO12" s="206"/>
      <c r="BP12" s="206"/>
      <c r="BQ12" s="206"/>
      <c r="BR12" s="206"/>
      <c r="BS12" s="206"/>
      <c r="BT12" s="206"/>
      <c r="BU12" s="206"/>
      <c r="BV12" s="206"/>
      <c r="BW12" s="206"/>
      <c r="BX12" s="206"/>
      <c r="BY12" s="206"/>
    </row>
    <row r="13" spans="1:77" ht="6.75" customHeight="1">
      <c r="A13" s="207" t="s">
        <v>155</v>
      </c>
      <c r="B13" s="207"/>
      <c r="C13" s="207"/>
      <c r="D13" s="207"/>
      <c r="E13" s="207"/>
      <c r="F13" s="207"/>
      <c r="G13" s="207"/>
      <c r="H13" s="207"/>
      <c r="I13" s="207"/>
      <c r="J13" s="207"/>
      <c r="K13" s="207"/>
      <c r="L13" s="207"/>
      <c r="M13" s="207"/>
      <c r="N13" s="207"/>
      <c r="O13" s="207"/>
      <c r="P13" s="207"/>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08" t="s">
        <v>156</v>
      </c>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c r="BX13" s="208"/>
      <c r="BY13" s="208"/>
    </row>
    <row r="14" spans="1:77" ht="6.75" customHeight="1">
      <c r="A14" s="207"/>
      <c r="B14" s="207"/>
      <c r="C14" s="207"/>
      <c r="D14" s="207"/>
      <c r="E14" s="207"/>
      <c r="F14" s="207"/>
      <c r="G14" s="207"/>
      <c r="H14" s="207"/>
      <c r="I14" s="207"/>
      <c r="J14" s="207"/>
      <c r="K14" s="207"/>
      <c r="L14" s="207"/>
      <c r="M14" s="207"/>
      <c r="N14" s="207"/>
      <c r="O14" s="207"/>
      <c r="P14" s="207"/>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c r="BX14" s="208"/>
      <c r="BY14" s="208"/>
    </row>
    <row r="15" spans="1:77" ht="6.75" customHeight="1">
      <c r="A15" s="207"/>
      <c r="B15" s="207"/>
      <c r="C15" s="207"/>
      <c r="D15" s="207"/>
      <c r="E15" s="207"/>
      <c r="F15" s="207"/>
      <c r="G15" s="207"/>
      <c r="H15" s="207"/>
      <c r="I15" s="207"/>
      <c r="J15" s="207"/>
      <c r="K15" s="207"/>
      <c r="L15" s="207"/>
      <c r="M15" s="207"/>
      <c r="N15" s="207"/>
      <c r="O15" s="207"/>
      <c r="P15" s="207"/>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row>
    <row r="16" spans="1:77" ht="11.25" customHeight="1">
      <c r="A16" s="202" t="s">
        <v>157</v>
      </c>
      <c r="B16" s="202"/>
      <c r="C16" s="202"/>
      <c r="D16" s="202"/>
      <c r="E16" s="202"/>
      <c r="F16" s="202"/>
      <c r="G16" s="202"/>
      <c r="H16" s="202"/>
      <c r="I16" s="202"/>
      <c r="J16" s="202"/>
      <c r="K16" s="202"/>
      <c r="L16" s="202"/>
      <c r="M16" s="202"/>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10" t="s">
        <v>158</v>
      </c>
      <c r="AO16" s="211"/>
      <c r="AP16" s="211"/>
      <c r="AQ16" s="211"/>
      <c r="AR16" s="211"/>
      <c r="AS16" s="211"/>
      <c r="AT16" s="211"/>
      <c r="AU16" s="211"/>
      <c r="AV16" s="211"/>
      <c r="AW16" s="211"/>
      <c r="AX16" s="211"/>
      <c r="AY16" s="212"/>
      <c r="AZ16" s="219">
        <v>2026</v>
      </c>
      <c r="BA16" s="220"/>
      <c r="BB16" s="220"/>
      <c r="BC16" s="220"/>
      <c r="BD16" s="220"/>
      <c r="BE16" s="220"/>
      <c r="BF16" s="220"/>
      <c r="BG16" s="220"/>
      <c r="BH16" s="225" t="s">
        <v>159</v>
      </c>
      <c r="BI16" s="225"/>
      <c r="BJ16" s="190"/>
      <c r="BK16" s="190"/>
      <c r="BL16" s="190"/>
      <c r="BM16" s="190"/>
      <c r="BN16" s="190"/>
      <c r="BO16" s="190"/>
      <c r="BP16" s="193" t="s">
        <v>160</v>
      </c>
      <c r="BQ16" s="193"/>
      <c r="BR16" s="196"/>
      <c r="BS16" s="196"/>
      <c r="BT16" s="196"/>
      <c r="BU16" s="196"/>
      <c r="BV16" s="196"/>
      <c r="BW16" s="196"/>
      <c r="BX16" s="193" t="s">
        <v>161</v>
      </c>
      <c r="BY16" s="199"/>
    </row>
    <row r="17" spans="1:78" ht="6.75" customHeight="1">
      <c r="A17" s="202" t="s">
        <v>162</v>
      </c>
      <c r="B17" s="202"/>
      <c r="C17" s="202"/>
      <c r="D17" s="202"/>
      <c r="E17" s="202"/>
      <c r="F17" s="202"/>
      <c r="G17" s="202"/>
      <c r="H17" s="202"/>
      <c r="I17" s="202"/>
      <c r="J17" s="202"/>
      <c r="K17" s="202"/>
      <c r="L17" s="202"/>
      <c r="M17" s="202"/>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13"/>
      <c r="AO17" s="214"/>
      <c r="AP17" s="214"/>
      <c r="AQ17" s="214"/>
      <c r="AR17" s="214"/>
      <c r="AS17" s="214"/>
      <c r="AT17" s="214"/>
      <c r="AU17" s="214"/>
      <c r="AV17" s="214"/>
      <c r="AW17" s="214"/>
      <c r="AX17" s="214"/>
      <c r="AY17" s="215"/>
      <c r="AZ17" s="221"/>
      <c r="BA17" s="222"/>
      <c r="BB17" s="222"/>
      <c r="BC17" s="222"/>
      <c r="BD17" s="222"/>
      <c r="BE17" s="222"/>
      <c r="BF17" s="222"/>
      <c r="BG17" s="222"/>
      <c r="BH17" s="226"/>
      <c r="BI17" s="226"/>
      <c r="BJ17" s="191"/>
      <c r="BK17" s="191"/>
      <c r="BL17" s="191"/>
      <c r="BM17" s="191"/>
      <c r="BN17" s="191"/>
      <c r="BO17" s="191"/>
      <c r="BP17" s="194"/>
      <c r="BQ17" s="194"/>
      <c r="BR17" s="197"/>
      <c r="BS17" s="197"/>
      <c r="BT17" s="197"/>
      <c r="BU17" s="197"/>
      <c r="BV17" s="197"/>
      <c r="BW17" s="197"/>
      <c r="BX17" s="194"/>
      <c r="BY17" s="200"/>
    </row>
    <row r="18" spans="1:78" ht="6.75" customHeight="1">
      <c r="A18" s="202"/>
      <c r="B18" s="202"/>
      <c r="C18" s="202"/>
      <c r="D18" s="202"/>
      <c r="E18" s="202"/>
      <c r="F18" s="202"/>
      <c r="G18" s="202"/>
      <c r="H18" s="202"/>
      <c r="I18" s="202"/>
      <c r="J18" s="202"/>
      <c r="K18" s="202"/>
      <c r="L18" s="202"/>
      <c r="M18" s="202"/>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16"/>
      <c r="AO18" s="217"/>
      <c r="AP18" s="217"/>
      <c r="AQ18" s="217"/>
      <c r="AR18" s="217"/>
      <c r="AS18" s="217"/>
      <c r="AT18" s="217"/>
      <c r="AU18" s="217"/>
      <c r="AV18" s="217"/>
      <c r="AW18" s="217"/>
      <c r="AX18" s="217"/>
      <c r="AY18" s="218"/>
      <c r="AZ18" s="223"/>
      <c r="BA18" s="224"/>
      <c r="BB18" s="224"/>
      <c r="BC18" s="224"/>
      <c r="BD18" s="224"/>
      <c r="BE18" s="224"/>
      <c r="BF18" s="224"/>
      <c r="BG18" s="224"/>
      <c r="BH18" s="227"/>
      <c r="BI18" s="227"/>
      <c r="BJ18" s="192"/>
      <c r="BK18" s="192"/>
      <c r="BL18" s="192"/>
      <c r="BM18" s="192"/>
      <c r="BN18" s="192"/>
      <c r="BO18" s="192"/>
      <c r="BP18" s="195"/>
      <c r="BQ18" s="195"/>
      <c r="BR18" s="198"/>
      <c r="BS18" s="198"/>
      <c r="BT18" s="198"/>
      <c r="BU18" s="198"/>
      <c r="BV18" s="198"/>
      <c r="BW18" s="198"/>
      <c r="BX18" s="195"/>
      <c r="BY18" s="201"/>
    </row>
    <row r="19" spans="1:78" ht="6.75" customHeight="1">
      <c r="A19" s="230" t="s">
        <v>163</v>
      </c>
      <c r="B19" s="231"/>
      <c r="C19" s="231"/>
      <c r="D19" s="231"/>
      <c r="E19" s="231"/>
      <c r="F19" s="231"/>
      <c r="G19" s="231"/>
      <c r="H19" s="231"/>
      <c r="I19" s="231"/>
      <c r="J19" s="231"/>
      <c r="K19" s="231"/>
      <c r="L19" s="231"/>
      <c r="M19" s="232"/>
      <c r="N19" s="257"/>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9"/>
      <c r="AN19" s="230" t="s">
        <v>164</v>
      </c>
      <c r="AO19" s="231"/>
      <c r="AP19" s="231"/>
      <c r="AQ19" s="231"/>
      <c r="AR19" s="231"/>
      <c r="AS19" s="231"/>
      <c r="AT19" s="231"/>
      <c r="AU19" s="231"/>
      <c r="AV19" s="231"/>
      <c r="AW19" s="231"/>
      <c r="AX19" s="231"/>
      <c r="AY19" s="232"/>
      <c r="AZ19" s="263" t="s">
        <v>165</v>
      </c>
      <c r="BA19" s="264"/>
      <c r="BB19" s="243"/>
      <c r="BC19" s="243"/>
      <c r="BD19" s="243"/>
      <c r="BE19" s="243"/>
      <c r="BF19" s="243"/>
      <c r="BG19" s="265" t="s">
        <v>166</v>
      </c>
      <c r="BH19" s="265"/>
      <c r="BI19" s="228"/>
      <c r="BJ19" s="228"/>
      <c r="BK19" s="228"/>
      <c r="BL19" s="228"/>
      <c r="BM19" s="228"/>
      <c r="BN19" s="228"/>
      <c r="BO19" s="228"/>
      <c r="BP19" s="228"/>
      <c r="BQ19" s="228"/>
      <c r="BR19" s="228"/>
      <c r="BS19" s="27"/>
      <c r="BT19" s="27"/>
      <c r="BU19" s="27"/>
      <c r="BV19" s="27"/>
      <c r="BW19" s="27"/>
      <c r="BX19" s="27"/>
      <c r="BY19" s="28"/>
      <c r="BZ19" s="29"/>
    </row>
    <row r="20" spans="1:78" ht="6.75" customHeight="1">
      <c r="A20" s="236"/>
      <c r="B20" s="237"/>
      <c r="C20" s="237"/>
      <c r="D20" s="237"/>
      <c r="E20" s="237"/>
      <c r="F20" s="237"/>
      <c r="G20" s="237"/>
      <c r="H20" s="237"/>
      <c r="I20" s="237"/>
      <c r="J20" s="237"/>
      <c r="K20" s="237"/>
      <c r="L20" s="237"/>
      <c r="M20" s="238"/>
      <c r="N20" s="260"/>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2"/>
      <c r="AN20" s="233"/>
      <c r="AO20" s="234"/>
      <c r="AP20" s="234"/>
      <c r="AQ20" s="234"/>
      <c r="AR20" s="234"/>
      <c r="AS20" s="234"/>
      <c r="AT20" s="234"/>
      <c r="AU20" s="234"/>
      <c r="AV20" s="234"/>
      <c r="AW20" s="234"/>
      <c r="AX20" s="234"/>
      <c r="AY20" s="235"/>
      <c r="AZ20" s="263"/>
      <c r="BA20" s="264"/>
      <c r="BB20" s="243"/>
      <c r="BC20" s="243"/>
      <c r="BD20" s="243"/>
      <c r="BE20" s="243"/>
      <c r="BF20" s="243"/>
      <c r="BG20" s="265"/>
      <c r="BH20" s="265"/>
      <c r="BI20" s="229"/>
      <c r="BJ20" s="229"/>
      <c r="BK20" s="229"/>
      <c r="BL20" s="229"/>
      <c r="BM20" s="229"/>
      <c r="BN20" s="229"/>
      <c r="BO20" s="229"/>
      <c r="BP20" s="229"/>
      <c r="BQ20" s="229"/>
      <c r="BR20" s="229"/>
      <c r="BS20" s="27"/>
      <c r="BT20" s="27"/>
      <c r="BU20" s="27"/>
      <c r="BV20" s="27"/>
      <c r="BW20" s="27"/>
      <c r="BX20" s="27"/>
      <c r="BY20" s="28"/>
      <c r="BZ20" s="29"/>
    </row>
    <row r="21" spans="1:78" ht="6.75" customHeight="1">
      <c r="A21" s="230" t="s">
        <v>167</v>
      </c>
      <c r="B21" s="231"/>
      <c r="C21" s="231"/>
      <c r="D21" s="231"/>
      <c r="E21" s="231"/>
      <c r="F21" s="231"/>
      <c r="G21" s="231"/>
      <c r="H21" s="231"/>
      <c r="I21" s="231"/>
      <c r="J21" s="231"/>
      <c r="K21" s="231"/>
      <c r="L21" s="231"/>
      <c r="M21" s="232"/>
      <c r="N21" s="239"/>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1"/>
      <c r="AN21" s="233"/>
      <c r="AO21" s="234"/>
      <c r="AP21" s="234"/>
      <c r="AQ21" s="234"/>
      <c r="AR21" s="234"/>
      <c r="AS21" s="234"/>
      <c r="AT21" s="234"/>
      <c r="AU21" s="234"/>
      <c r="AV21" s="234"/>
      <c r="AW21" s="234"/>
      <c r="AX21" s="234"/>
      <c r="AY21" s="235"/>
      <c r="AZ21" s="245"/>
      <c r="BA21" s="246"/>
      <c r="BB21" s="246"/>
      <c r="BC21" s="246"/>
      <c r="BD21" s="246"/>
      <c r="BE21" s="246"/>
      <c r="BF21" s="246"/>
      <c r="BG21" s="246"/>
      <c r="BH21" s="246"/>
      <c r="BI21" s="246"/>
      <c r="BJ21" s="246"/>
      <c r="BK21" s="246"/>
      <c r="BL21" s="246"/>
      <c r="BM21" s="246"/>
      <c r="BN21" s="246"/>
      <c r="BO21" s="246"/>
      <c r="BP21" s="246"/>
      <c r="BQ21" s="246"/>
      <c r="BR21" s="246"/>
      <c r="BS21" s="246"/>
      <c r="BT21" s="246"/>
      <c r="BU21" s="246"/>
      <c r="BV21" s="246"/>
      <c r="BW21" s="246"/>
      <c r="BX21" s="246"/>
      <c r="BY21" s="247"/>
      <c r="BZ21" s="29"/>
    </row>
    <row r="22" spans="1:78" ht="6.75" customHeight="1">
      <c r="A22" s="233"/>
      <c r="B22" s="234"/>
      <c r="C22" s="234"/>
      <c r="D22" s="234"/>
      <c r="E22" s="234"/>
      <c r="F22" s="234"/>
      <c r="G22" s="234"/>
      <c r="H22" s="234"/>
      <c r="I22" s="234"/>
      <c r="J22" s="234"/>
      <c r="K22" s="234"/>
      <c r="L22" s="234"/>
      <c r="M22" s="235"/>
      <c r="N22" s="242"/>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4"/>
      <c r="AN22" s="233"/>
      <c r="AO22" s="234"/>
      <c r="AP22" s="234"/>
      <c r="AQ22" s="234"/>
      <c r="AR22" s="234"/>
      <c r="AS22" s="234"/>
      <c r="AT22" s="234"/>
      <c r="AU22" s="234"/>
      <c r="AV22" s="234"/>
      <c r="AW22" s="234"/>
      <c r="AX22" s="234"/>
      <c r="AY22" s="235"/>
      <c r="AZ22" s="245"/>
      <c r="BA22" s="246"/>
      <c r="BB22" s="246"/>
      <c r="BC22" s="246"/>
      <c r="BD22" s="246"/>
      <c r="BE22" s="246"/>
      <c r="BF22" s="246"/>
      <c r="BG22" s="246"/>
      <c r="BH22" s="246"/>
      <c r="BI22" s="246"/>
      <c r="BJ22" s="246"/>
      <c r="BK22" s="246"/>
      <c r="BL22" s="246"/>
      <c r="BM22" s="246"/>
      <c r="BN22" s="246"/>
      <c r="BO22" s="246"/>
      <c r="BP22" s="246"/>
      <c r="BQ22" s="246"/>
      <c r="BR22" s="246"/>
      <c r="BS22" s="246"/>
      <c r="BT22" s="246"/>
      <c r="BU22" s="246"/>
      <c r="BV22" s="246"/>
      <c r="BW22" s="246"/>
      <c r="BX22" s="246"/>
      <c r="BY22" s="247"/>
    </row>
    <row r="23" spans="1:78" ht="6.75" customHeight="1">
      <c r="A23" s="233"/>
      <c r="B23" s="234"/>
      <c r="C23" s="234"/>
      <c r="D23" s="234"/>
      <c r="E23" s="234"/>
      <c r="F23" s="234"/>
      <c r="G23" s="234"/>
      <c r="H23" s="234"/>
      <c r="I23" s="234"/>
      <c r="J23" s="234"/>
      <c r="K23" s="234"/>
      <c r="L23" s="234"/>
      <c r="M23" s="235"/>
      <c r="N23" s="242"/>
      <c r="O23" s="243"/>
      <c r="P23" s="243"/>
      <c r="Q23" s="243"/>
      <c r="R23" s="243"/>
      <c r="S23" s="243"/>
      <c r="T23" s="243"/>
      <c r="U23" s="243"/>
      <c r="V23" s="243"/>
      <c r="W23" s="243"/>
      <c r="X23" s="243"/>
      <c r="Y23" s="243"/>
      <c r="Z23" s="243"/>
      <c r="AA23" s="243"/>
      <c r="AB23" s="243"/>
      <c r="AC23" s="243"/>
      <c r="AD23" s="243"/>
      <c r="AE23" s="243"/>
      <c r="AF23" s="243"/>
      <c r="AG23" s="243"/>
      <c r="AH23" s="243"/>
      <c r="AI23" s="243"/>
      <c r="AJ23" s="243"/>
      <c r="AK23" s="243"/>
      <c r="AL23" s="243"/>
      <c r="AM23" s="244"/>
      <c r="AN23" s="233"/>
      <c r="AO23" s="234"/>
      <c r="AP23" s="234"/>
      <c r="AQ23" s="234"/>
      <c r="AR23" s="234"/>
      <c r="AS23" s="234"/>
      <c r="AT23" s="234"/>
      <c r="AU23" s="234"/>
      <c r="AV23" s="234"/>
      <c r="AW23" s="234"/>
      <c r="AX23" s="234"/>
      <c r="AY23" s="235"/>
      <c r="AZ23" s="245"/>
      <c r="BA23" s="246"/>
      <c r="BB23" s="246"/>
      <c r="BC23" s="246"/>
      <c r="BD23" s="246"/>
      <c r="BE23" s="246"/>
      <c r="BF23" s="246"/>
      <c r="BG23" s="246"/>
      <c r="BH23" s="246"/>
      <c r="BI23" s="246"/>
      <c r="BJ23" s="246"/>
      <c r="BK23" s="246"/>
      <c r="BL23" s="246"/>
      <c r="BM23" s="246"/>
      <c r="BN23" s="246"/>
      <c r="BO23" s="246"/>
      <c r="BP23" s="246"/>
      <c r="BQ23" s="246"/>
      <c r="BR23" s="246"/>
      <c r="BS23" s="246"/>
      <c r="BT23" s="246"/>
      <c r="BU23" s="246"/>
      <c r="BV23" s="246"/>
      <c r="BW23" s="246"/>
      <c r="BX23" s="246"/>
      <c r="BY23" s="247"/>
    </row>
    <row r="24" spans="1:78" ht="6.75" customHeight="1">
      <c r="A24" s="233"/>
      <c r="B24" s="234"/>
      <c r="C24" s="234"/>
      <c r="D24" s="234"/>
      <c r="E24" s="234"/>
      <c r="F24" s="234"/>
      <c r="G24" s="234"/>
      <c r="H24" s="234"/>
      <c r="I24" s="234"/>
      <c r="J24" s="234"/>
      <c r="K24" s="234"/>
      <c r="L24" s="234"/>
      <c r="M24" s="235"/>
      <c r="N24" s="242"/>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4"/>
      <c r="AN24" s="233"/>
      <c r="AO24" s="234"/>
      <c r="AP24" s="234"/>
      <c r="AQ24" s="234"/>
      <c r="AR24" s="234"/>
      <c r="AS24" s="234"/>
      <c r="AT24" s="234"/>
      <c r="AU24" s="234"/>
      <c r="AV24" s="234"/>
      <c r="AW24" s="234"/>
      <c r="AX24" s="234"/>
      <c r="AY24" s="235"/>
      <c r="AZ24" s="245"/>
      <c r="BA24" s="246"/>
      <c r="BB24" s="246"/>
      <c r="BC24" s="246"/>
      <c r="BD24" s="246"/>
      <c r="BE24" s="246"/>
      <c r="BF24" s="246"/>
      <c r="BG24" s="246"/>
      <c r="BH24" s="246"/>
      <c r="BI24" s="246"/>
      <c r="BJ24" s="246"/>
      <c r="BK24" s="246"/>
      <c r="BL24" s="246"/>
      <c r="BM24" s="246"/>
      <c r="BN24" s="246"/>
      <c r="BO24" s="246"/>
      <c r="BP24" s="246"/>
      <c r="BQ24" s="246"/>
      <c r="BR24" s="246"/>
      <c r="BS24" s="246"/>
      <c r="BT24" s="246"/>
      <c r="BU24" s="246"/>
      <c r="BV24" s="246"/>
      <c r="BW24" s="246"/>
      <c r="BX24" s="246"/>
      <c r="BY24" s="247"/>
    </row>
    <row r="25" spans="1:78" ht="6.75" customHeight="1">
      <c r="A25" s="233"/>
      <c r="B25" s="234"/>
      <c r="C25" s="234"/>
      <c r="D25" s="234"/>
      <c r="E25" s="234"/>
      <c r="F25" s="234"/>
      <c r="G25" s="234"/>
      <c r="H25" s="234"/>
      <c r="I25" s="234"/>
      <c r="J25" s="234"/>
      <c r="K25" s="234"/>
      <c r="L25" s="234"/>
      <c r="M25" s="235"/>
      <c r="N25" s="251" t="s">
        <v>168</v>
      </c>
      <c r="O25" s="252"/>
      <c r="P25" s="252"/>
      <c r="Q25" s="252"/>
      <c r="R25" s="252"/>
      <c r="S25" s="252"/>
      <c r="T25" s="252"/>
      <c r="U25" s="252"/>
      <c r="V25" s="252"/>
      <c r="W25" s="252"/>
      <c r="X25" s="252"/>
      <c r="Y25" s="252"/>
      <c r="Z25" s="243"/>
      <c r="AA25" s="243"/>
      <c r="AB25" s="243"/>
      <c r="AC25" s="243"/>
      <c r="AD25" s="243"/>
      <c r="AE25" s="243"/>
      <c r="AF25" s="243"/>
      <c r="AG25" s="243"/>
      <c r="AH25" s="243"/>
      <c r="AI25" s="243"/>
      <c r="AJ25" s="243"/>
      <c r="AK25" s="243"/>
      <c r="AL25" s="243"/>
      <c r="AM25" s="244"/>
      <c r="AN25" s="233"/>
      <c r="AO25" s="234"/>
      <c r="AP25" s="234"/>
      <c r="AQ25" s="234"/>
      <c r="AR25" s="234"/>
      <c r="AS25" s="234"/>
      <c r="AT25" s="234"/>
      <c r="AU25" s="234"/>
      <c r="AV25" s="234"/>
      <c r="AW25" s="234"/>
      <c r="AX25" s="234"/>
      <c r="AY25" s="235"/>
      <c r="AZ25" s="245"/>
      <c r="BA25" s="246"/>
      <c r="BB25" s="246"/>
      <c r="BC25" s="246"/>
      <c r="BD25" s="246"/>
      <c r="BE25" s="246"/>
      <c r="BF25" s="246"/>
      <c r="BG25" s="246"/>
      <c r="BH25" s="246"/>
      <c r="BI25" s="246"/>
      <c r="BJ25" s="246"/>
      <c r="BK25" s="246"/>
      <c r="BL25" s="246"/>
      <c r="BM25" s="246"/>
      <c r="BN25" s="246"/>
      <c r="BO25" s="246"/>
      <c r="BP25" s="246"/>
      <c r="BQ25" s="246"/>
      <c r="BR25" s="246"/>
      <c r="BS25" s="246"/>
      <c r="BT25" s="246"/>
      <c r="BU25" s="246"/>
      <c r="BV25" s="246"/>
      <c r="BW25" s="246"/>
      <c r="BX25" s="246"/>
      <c r="BY25" s="247"/>
    </row>
    <row r="26" spans="1:78" ht="6.75" customHeight="1">
      <c r="A26" s="236"/>
      <c r="B26" s="237"/>
      <c r="C26" s="237"/>
      <c r="D26" s="237"/>
      <c r="E26" s="237"/>
      <c r="F26" s="237"/>
      <c r="G26" s="237"/>
      <c r="H26" s="237"/>
      <c r="I26" s="237"/>
      <c r="J26" s="237"/>
      <c r="K26" s="237"/>
      <c r="L26" s="237"/>
      <c r="M26" s="238"/>
      <c r="N26" s="253"/>
      <c r="O26" s="254"/>
      <c r="P26" s="254"/>
      <c r="Q26" s="254"/>
      <c r="R26" s="254"/>
      <c r="S26" s="254"/>
      <c r="T26" s="254"/>
      <c r="U26" s="254"/>
      <c r="V26" s="254"/>
      <c r="W26" s="254"/>
      <c r="X26" s="254"/>
      <c r="Y26" s="254"/>
      <c r="Z26" s="255"/>
      <c r="AA26" s="255"/>
      <c r="AB26" s="255"/>
      <c r="AC26" s="255"/>
      <c r="AD26" s="255"/>
      <c r="AE26" s="255"/>
      <c r="AF26" s="255"/>
      <c r="AG26" s="255"/>
      <c r="AH26" s="255"/>
      <c r="AI26" s="255"/>
      <c r="AJ26" s="255"/>
      <c r="AK26" s="255"/>
      <c r="AL26" s="255"/>
      <c r="AM26" s="256"/>
      <c r="AN26" s="236"/>
      <c r="AO26" s="237"/>
      <c r="AP26" s="237"/>
      <c r="AQ26" s="237"/>
      <c r="AR26" s="237"/>
      <c r="AS26" s="237"/>
      <c r="AT26" s="237"/>
      <c r="AU26" s="237"/>
      <c r="AV26" s="237"/>
      <c r="AW26" s="237"/>
      <c r="AX26" s="237"/>
      <c r="AY26" s="238"/>
      <c r="AZ26" s="248"/>
      <c r="BA26" s="249"/>
      <c r="BB26" s="249"/>
      <c r="BC26" s="249"/>
      <c r="BD26" s="249"/>
      <c r="BE26" s="249"/>
      <c r="BF26" s="249"/>
      <c r="BG26" s="249"/>
      <c r="BH26" s="249"/>
      <c r="BI26" s="249"/>
      <c r="BJ26" s="249"/>
      <c r="BK26" s="249"/>
      <c r="BL26" s="249"/>
      <c r="BM26" s="249"/>
      <c r="BN26" s="249"/>
      <c r="BO26" s="249"/>
      <c r="BP26" s="249"/>
      <c r="BQ26" s="249"/>
      <c r="BR26" s="249"/>
      <c r="BS26" s="249"/>
      <c r="BT26" s="249"/>
      <c r="BU26" s="249"/>
      <c r="BV26" s="249"/>
      <c r="BW26" s="249"/>
      <c r="BX26" s="249"/>
      <c r="BY26" s="250"/>
    </row>
    <row r="27" spans="1:78" ht="6.75" customHeight="1">
      <c r="A27" s="230" t="s">
        <v>163</v>
      </c>
      <c r="B27" s="231"/>
      <c r="C27" s="231"/>
      <c r="D27" s="231"/>
      <c r="E27" s="231"/>
      <c r="F27" s="231"/>
      <c r="G27" s="231"/>
      <c r="H27" s="231"/>
      <c r="I27" s="231"/>
      <c r="J27" s="231"/>
      <c r="K27" s="231"/>
      <c r="L27" s="231"/>
      <c r="M27" s="231"/>
      <c r="N27" s="257"/>
      <c r="O27" s="258"/>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9"/>
      <c r="AN27" s="230" t="s">
        <v>169</v>
      </c>
      <c r="AO27" s="231"/>
      <c r="AP27" s="231"/>
      <c r="AQ27" s="231"/>
      <c r="AR27" s="231"/>
      <c r="AS27" s="231"/>
      <c r="AT27" s="231"/>
      <c r="AU27" s="231"/>
      <c r="AV27" s="231"/>
      <c r="AW27" s="231"/>
      <c r="AX27" s="231"/>
      <c r="AY27" s="232"/>
      <c r="AZ27" s="266" t="s">
        <v>170</v>
      </c>
      <c r="BA27" s="267"/>
      <c r="BB27" s="267"/>
      <c r="BC27" s="267"/>
      <c r="BD27" s="267"/>
      <c r="BE27" s="268"/>
      <c r="BF27" s="257"/>
      <c r="BG27" s="258"/>
      <c r="BH27" s="258"/>
      <c r="BI27" s="258"/>
      <c r="BJ27" s="258"/>
      <c r="BK27" s="258"/>
      <c r="BL27" s="258"/>
      <c r="BM27" s="258"/>
      <c r="BN27" s="258"/>
      <c r="BO27" s="258"/>
      <c r="BP27" s="258"/>
      <c r="BQ27" s="258"/>
      <c r="BR27" s="258"/>
      <c r="BS27" s="258"/>
      <c r="BT27" s="258"/>
      <c r="BU27" s="258"/>
      <c r="BV27" s="258"/>
      <c r="BW27" s="258"/>
      <c r="BX27" s="258"/>
      <c r="BY27" s="259"/>
    </row>
    <row r="28" spans="1:78" ht="6.75" customHeight="1">
      <c r="A28" s="236"/>
      <c r="B28" s="237"/>
      <c r="C28" s="237"/>
      <c r="D28" s="237"/>
      <c r="E28" s="237"/>
      <c r="F28" s="237"/>
      <c r="G28" s="237"/>
      <c r="H28" s="237"/>
      <c r="I28" s="237"/>
      <c r="J28" s="237"/>
      <c r="K28" s="237"/>
      <c r="L28" s="237"/>
      <c r="M28" s="237"/>
      <c r="N28" s="260"/>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2"/>
      <c r="AN28" s="233"/>
      <c r="AO28" s="234"/>
      <c r="AP28" s="234"/>
      <c r="AQ28" s="234"/>
      <c r="AR28" s="234"/>
      <c r="AS28" s="234"/>
      <c r="AT28" s="234"/>
      <c r="AU28" s="234"/>
      <c r="AV28" s="234"/>
      <c r="AW28" s="234"/>
      <c r="AX28" s="234"/>
      <c r="AY28" s="235"/>
      <c r="AZ28" s="269"/>
      <c r="BA28" s="270"/>
      <c r="BB28" s="270"/>
      <c r="BC28" s="270"/>
      <c r="BD28" s="270"/>
      <c r="BE28" s="271"/>
      <c r="BF28" s="260"/>
      <c r="BG28" s="261"/>
      <c r="BH28" s="261"/>
      <c r="BI28" s="261"/>
      <c r="BJ28" s="261"/>
      <c r="BK28" s="261"/>
      <c r="BL28" s="261"/>
      <c r="BM28" s="261"/>
      <c r="BN28" s="261"/>
      <c r="BO28" s="261"/>
      <c r="BP28" s="261"/>
      <c r="BQ28" s="261"/>
      <c r="BR28" s="261"/>
      <c r="BS28" s="261"/>
      <c r="BT28" s="261"/>
      <c r="BU28" s="261"/>
      <c r="BV28" s="261"/>
      <c r="BW28" s="261"/>
      <c r="BX28" s="261"/>
      <c r="BY28" s="262"/>
    </row>
    <row r="29" spans="1:78" ht="6.75" customHeight="1">
      <c r="A29" s="272" t="s">
        <v>171</v>
      </c>
      <c r="B29" s="231"/>
      <c r="C29" s="231"/>
      <c r="D29" s="231"/>
      <c r="E29" s="231"/>
      <c r="F29" s="231"/>
      <c r="G29" s="231"/>
      <c r="H29" s="231"/>
      <c r="I29" s="231"/>
      <c r="J29" s="231"/>
      <c r="K29" s="231"/>
      <c r="L29" s="231"/>
      <c r="M29" s="232"/>
      <c r="N29" s="239"/>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1"/>
      <c r="AN29" s="233"/>
      <c r="AO29" s="234"/>
      <c r="AP29" s="234"/>
      <c r="AQ29" s="234"/>
      <c r="AR29" s="234"/>
      <c r="AS29" s="234"/>
      <c r="AT29" s="234"/>
      <c r="AU29" s="234"/>
      <c r="AV29" s="234"/>
      <c r="AW29" s="234"/>
      <c r="AX29" s="234"/>
      <c r="AY29" s="235"/>
      <c r="AZ29" s="273" t="s">
        <v>172</v>
      </c>
      <c r="BA29" s="274"/>
      <c r="BB29" s="274"/>
      <c r="BC29" s="274"/>
      <c r="BD29" s="274"/>
      <c r="BE29" s="275"/>
      <c r="BF29" s="257"/>
      <c r="BG29" s="258"/>
      <c r="BH29" s="258"/>
      <c r="BI29" s="258"/>
      <c r="BJ29" s="258"/>
      <c r="BK29" s="258"/>
      <c r="BL29" s="258"/>
      <c r="BM29" s="258"/>
      <c r="BN29" s="258"/>
      <c r="BO29" s="258"/>
      <c r="BP29" s="258"/>
      <c r="BQ29" s="258"/>
      <c r="BR29" s="258"/>
      <c r="BS29" s="258"/>
      <c r="BT29" s="258"/>
      <c r="BU29" s="258"/>
      <c r="BV29" s="258"/>
      <c r="BW29" s="258"/>
      <c r="BX29" s="258"/>
      <c r="BY29" s="259"/>
    </row>
    <row r="30" spans="1:78" ht="6.75" customHeight="1">
      <c r="A30" s="233"/>
      <c r="B30" s="234"/>
      <c r="C30" s="234"/>
      <c r="D30" s="234"/>
      <c r="E30" s="234"/>
      <c r="F30" s="234"/>
      <c r="G30" s="234"/>
      <c r="H30" s="234"/>
      <c r="I30" s="234"/>
      <c r="J30" s="234"/>
      <c r="K30" s="234"/>
      <c r="L30" s="234"/>
      <c r="M30" s="235"/>
      <c r="N30" s="242"/>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4"/>
      <c r="AN30" s="233"/>
      <c r="AO30" s="234"/>
      <c r="AP30" s="234"/>
      <c r="AQ30" s="234"/>
      <c r="AR30" s="234"/>
      <c r="AS30" s="234"/>
      <c r="AT30" s="234"/>
      <c r="AU30" s="234"/>
      <c r="AV30" s="234"/>
      <c r="AW30" s="234"/>
      <c r="AX30" s="234"/>
      <c r="AY30" s="235"/>
      <c r="AZ30" s="276"/>
      <c r="BA30" s="277"/>
      <c r="BB30" s="277"/>
      <c r="BC30" s="277"/>
      <c r="BD30" s="277"/>
      <c r="BE30" s="278"/>
      <c r="BF30" s="260"/>
      <c r="BG30" s="261"/>
      <c r="BH30" s="261"/>
      <c r="BI30" s="261"/>
      <c r="BJ30" s="261"/>
      <c r="BK30" s="261"/>
      <c r="BL30" s="261"/>
      <c r="BM30" s="261"/>
      <c r="BN30" s="261"/>
      <c r="BO30" s="261"/>
      <c r="BP30" s="261"/>
      <c r="BQ30" s="261"/>
      <c r="BR30" s="261"/>
      <c r="BS30" s="261"/>
      <c r="BT30" s="261"/>
      <c r="BU30" s="261"/>
      <c r="BV30" s="261"/>
      <c r="BW30" s="261"/>
      <c r="BX30" s="261"/>
      <c r="BY30" s="262"/>
    </row>
    <row r="31" spans="1:78" ht="6.75" customHeight="1">
      <c r="A31" s="233"/>
      <c r="B31" s="234"/>
      <c r="C31" s="234"/>
      <c r="D31" s="234"/>
      <c r="E31" s="234"/>
      <c r="F31" s="234"/>
      <c r="G31" s="234"/>
      <c r="H31" s="234"/>
      <c r="I31" s="234"/>
      <c r="J31" s="234"/>
      <c r="K31" s="234"/>
      <c r="L31" s="234"/>
      <c r="M31" s="235"/>
      <c r="N31" s="242"/>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4"/>
      <c r="AN31" s="233"/>
      <c r="AO31" s="234"/>
      <c r="AP31" s="234"/>
      <c r="AQ31" s="234"/>
      <c r="AR31" s="234"/>
      <c r="AS31" s="234"/>
      <c r="AT31" s="234"/>
      <c r="AU31" s="234"/>
      <c r="AV31" s="234"/>
      <c r="AW31" s="234"/>
      <c r="AX31" s="234"/>
      <c r="AY31" s="235"/>
      <c r="AZ31" s="279" t="s">
        <v>173</v>
      </c>
      <c r="BA31" s="279"/>
      <c r="BB31" s="279"/>
      <c r="BC31" s="279"/>
      <c r="BD31" s="279"/>
      <c r="BE31" s="279"/>
      <c r="BF31" s="296"/>
      <c r="BG31" s="296"/>
      <c r="BH31" s="296"/>
      <c r="BI31" s="296"/>
      <c r="BJ31" s="296"/>
      <c r="BK31" s="296"/>
      <c r="BL31" s="296"/>
      <c r="BM31" s="296"/>
      <c r="BN31" s="296"/>
      <c r="BO31" s="296"/>
      <c r="BP31" s="296"/>
      <c r="BQ31" s="296"/>
      <c r="BR31" s="296"/>
      <c r="BS31" s="296"/>
      <c r="BT31" s="296"/>
      <c r="BU31" s="296"/>
      <c r="BV31" s="296"/>
      <c r="BW31" s="296"/>
      <c r="BX31" s="296"/>
      <c r="BY31" s="296"/>
    </row>
    <row r="32" spans="1:78" ht="6.75" customHeight="1">
      <c r="A32" s="233"/>
      <c r="B32" s="234"/>
      <c r="C32" s="234"/>
      <c r="D32" s="234"/>
      <c r="E32" s="234"/>
      <c r="F32" s="234"/>
      <c r="G32" s="234"/>
      <c r="H32" s="234"/>
      <c r="I32" s="234"/>
      <c r="J32" s="234"/>
      <c r="K32" s="234"/>
      <c r="L32" s="234"/>
      <c r="M32" s="235"/>
      <c r="N32" s="242"/>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243"/>
      <c r="AL32" s="243"/>
      <c r="AM32" s="244"/>
      <c r="AN32" s="233"/>
      <c r="AO32" s="234"/>
      <c r="AP32" s="234"/>
      <c r="AQ32" s="234"/>
      <c r="AR32" s="234"/>
      <c r="AS32" s="234"/>
      <c r="AT32" s="234"/>
      <c r="AU32" s="234"/>
      <c r="AV32" s="234"/>
      <c r="AW32" s="234"/>
      <c r="AX32" s="234"/>
      <c r="AY32" s="235"/>
      <c r="AZ32" s="279"/>
      <c r="BA32" s="279"/>
      <c r="BB32" s="279"/>
      <c r="BC32" s="279"/>
      <c r="BD32" s="279"/>
      <c r="BE32" s="279"/>
      <c r="BF32" s="296"/>
      <c r="BG32" s="296"/>
      <c r="BH32" s="296"/>
      <c r="BI32" s="296"/>
      <c r="BJ32" s="296"/>
      <c r="BK32" s="296"/>
      <c r="BL32" s="296"/>
      <c r="BM32" s="296"/>
      <c r="BN32" s="296"/>
      <c r="BO32" s="296"/>
      <c r="BP32" s="296"/>
      <c r="BQ32" s="296"/>
      <c r="BR32" s="296"/>
      <c r="BS32" s="296"/>
      <c r="BT32" s="296"/>
      <c r="BU32" s="296"/>
      <c r="BV32" s="296"/>
      <c r="BW32" s="296"/>
      <c r="BX32" s="296"/>
      <c r="BY32" s="296"/>
    </row>
    <row r="33" spans="1:81" ht="8.25" customHeight="1">
      <c r="A33" s="233"/>
      <c r="B33" s="234"/>
      <c r="C33" s="234"/>
      <c r="D33" s="234"/>
      <c r="E33" s="234"/>
      <c r="F33" s="234"/>
      <c r="G33" s="234"/>
      <c r="H33" s="234"/>
      <c r="I33" s="234"/>
      <c r="J33" s="234"/>
      <c r="K33" s="234"/>
      <c r="L33" s="234"/>
      <c r="M33" s="235"/>
      <c r="N33" s="242"/>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243"/>
      <c r="AM33" s="244"/>
      <c r="AN33" s="233"/>
      <c r="AO33" s="234"/>
      <c r="AP33" s="234"/>
      <c r="AQ33" s="234"/>
      <c r="AR33" s="234"/>
      <c r="AS33" s="234"/>
      <c r="AT33" s="234"/>
      <c r="AU33" s="234"/>
      <c r="AV33" s="234"/>
      <c r="AW33" s="234"/>
      <c r="AX33" s="234"/>
      <c r="AY33" s="235"/>
      <c r="AZ33" s="279" t="s">
        <v>174</v>
      </c>
      <c r="BA33" s="279"/>
      <c r="BB33" s="279"/>
      <c r="BC33" s="279"/>
      <c r="BD33" s="279"/>
      <c r="BE33" s="279"/>
      <c r="BF33" s="296"/>
      <c r="BG33" s="296"/>
      <c r="BH33" s="296"/>
      <c r="BI33" s="296"/>
      <c r="BJ33" s="296"/>
      <c r="BK33" s="296"/>
      <c r="BL33" s="296"/>
      <c r="BM33" s="296"/>
      <c r="BN33" s="296"/>
      <c r="BO33" s="296"/>
      <c r="BP33" s="296"/>
      <c r="BQ33" s="296"/>
      <c r="BR33" s="296"/>
      <c r="BS33" s="296"/>
      <c r="BT33" s="296"/>
      <c r="BU33" s="296"/>
      <c r="BV33" s="296"/>
      <c r="BW33" s="296"/>
      <c r="BX33" s="296"/>
      <c r="BY33" s="296"/>
    </row>
    <row r="34" spans="1:81" ht="6.75" customHeight="1">
      <c r="A34" s="233"/>
      <c r="B34" s="234"/>
      <c r="C34" s="234"/>
      <c r="D34" s="234"/>
      <c r="E34" s="234"/>
      <c r="F34" s="234"/>
      <c r="G34" s="234"/>
      <c r="H34" s="234"/>
      <c r="I34" s="234"/>
      <c r="J34" s="234"/>
      <c r="K34" s="234"/>
      <c r="L34" s="234"/>
      <c r="M34" s="235"/>
      <c r="N34" s="297"/>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6"/>
      <c r="AN34" s="233"/>
      <c r="AO34" s="234"/>
      <c r="AP34" s="234"/>
      <c r="AQ34" s="234"/>
      <c r="AR34" s="234"/>
      <c r="AS34" s="234"/>
      <c r="AT34" s="234"/>
      <c r="AU34" s="234"/>
      <c r="AV34" s="234"/>
      <c r="AW34" s="234"/>
      <c r="AX34" s="234"/>
      <c r="AY34" s="235"/>
      <c r="AZ34" s="298"/>
      <c r="BA34" s="298"/>
      <c r="BB34" s="298"/>
      <c r="BC34" s="298"/>
      <c r="BD34" s="298"/>
      <c r="BE34" s="298"/>
      <c r="BF34" s="299"/>
      <c r="BG34" s="299"/>
      <c r="BH34" s="299"/>
      <c r="BI34" s="299"/>
      <c r="BJ34" s="299"/>
      <c r="BK34" s="299"/>
      <c r="BL34" s="299"/>
      <c r="BM34" s="299"/>
      <c r="BN34" s="299"/>
      <c r="BO34" s="299"/>
      <c r="BP34" s="299"/>
      <c r="BQ34" s="299"/>
      <c r="BR34" s="299"/>
      <c r="BS34" s="299"/>
      <c r="BT34" s="299"/>
      <c r="BU34" s="299"/>
      <c r="BV34" s="299"/>
      <c r="BW34" s="299"/>
      <c r="BX34" s="299"/>
      <c r="BY34" s="299"/>
    </row>
    <row r="35" spans="1:81" ht="12.6" customHeight="1">
      <c r="A35" s="230" t="s">
        <v>175</v>
      </c>
      <c r="B35" s="231"/>
      <c r="C35" s="231"/>
      <c r="D35" s="231"/>
      <c r="E35" s="231"/>
      <c r="F35" s="231"/>
      <c r="G35" s="231"/>
      <c r="H35" s="231"/>
      <c r="I35" s="231"/>
      <c r="J35" s="231"/>
      <c r="K35" s="231"/>
      <c r="L35" s="231"/>
      <c r="M35" s="231"/>
      <c r="N35" s="257"/>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9"/>
      <c r="AN35" s="272" t="s">
        <v>176</v>
      </c>
      <c r="AO35" s="300"/>
      <c r="AP35" s="300"/>
      <c r="AQ35" s="300"/>
      <c r="AR35" s="300"/>
      <c r="AS35" s="300"/>
      <c r="AT35" s="300"/>
      <c r="AU35" s="300"/>
      <c r="AV35" s="300"/>
      <c r="AW35" s="300"/>
      <c r="AX35" s="300"/>
      <c r="AY35" s="301"/>
      <c r="AZ35" s="280"/>
      <c r="BA35" s="281"/>
      <c r="BB35" s="281"/>
      <c r="BC35" s="281"/>
      <c r="BD35" s="281"/>
      <c r="BE35" s="281"/>
      <c r="BF35" s="281"/>
      <c r="BG35" s="281"/>
      <c r="BH35" s="282"/>
      <c r="BI35" s="305" t="s">
        <v>177</v>
      </c>
      <c r="BJ35" s="306"/>
      <c r="BK35" s="306"/>
      <c r="BL35" s="306"/>
      <c r="BM35" s="306"/>
      <c r="BN35" s="306"/>
      <c r="BO35" s="306"/>
      <c r="BP35" s="306"/>
      <c r="BQ35" s="306"/>
      <c r="BR35" s="306"/>
      <c r="BS35" s="306"/>
      <c r="BT35" s="306"/>
      <c r="BU35" s="307"/>
      <c r="BV35" s="280"/>
      <c r="BW35" s="281"/>
      <c r="BX35" s="281"/>
      <c r="BY35" s="282"/>
      <c r="CB35" s="22" t="s">
        <v>178</v>
      </c>
      <c r="CC35" s="22" t="s">
        <v>179</v>
      </c>
    </row>
    <row r="36" spans="1:81" ht="12.6" customHeight="1">
      <c r="A36" s="236"/>
      <c r="B36" s="237"/>
      <c r="C36" s="237"/>
      <c r="D36" s="237"/>
      <c r="E36" s="237"/>
      <c r="F36" s="237"/>
      <c r="G36" s="237"/>
      <c r="H36" s="237"/>
      <c r="I36" s="237"/>
      <c r="J36" s="237"/>
      <c r="K36" s="237"/>
      <c r="L36" s="237"/>
      <c r="M36" s="237"/>
      <c r="N36" s="260"/>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2"/>
      <c r="AN36" s="302"/>
      <c r="AO36" s="303"/>
      <c r="AP36" s="303"/>
      <c r="AQ36" s="303"/>
      <c r="AR36" s="303"/>
      <c r="AS36" s="303"/>
      <c r="AT36" s="303"/>
      <c r="AU36" s="303"/>
      <c r="AV36" s="303"/>
      <c r="AW36" s="303"/>
      <c r="AX36" s="303"/>
      <c r="AY36" s="304"/>
      <c r="AZ36" s="283"/>
      <c r="BA36" s="284"/>
      <c r="BB36" s="284"/>
      <c r="BC36" s="284"/>
      <c r="BD36" s="284"/>
      <c r="BE36" s="284"/>
      <c r="BF36" s="284"/>
      <c r="BG36" s="284"/>
      <c r="BH36" s="285"/>
      <c r="BI36" s="308"/>
      <c r="BJ36" s="309"/>
      <c r="BK36" s="309"/>
      <c r="BL36" s="309"/>
      <c r="BM36" s="309"/>
      <c r="BN36" s="309"/>
      <c r="BO36" s="309"/>
      <c r="BP36" s="309"/>
      <c r="BQ36" s="309"/>
      <c r="BR36" s="309"/>
      <c r="BS36" s="309"/>
      <c r="BT36" s="309"/>
      <c r="BU36" s="310"/>
      <c r="BV36" s="283"/>
      <c r="BW36" s="284"/>
      <c r="BX36" s="284"/>
      <c r="BY36" s="285"/>
    </row>
    <row r="37" spans="1:81" ht="7.2" customHeight="1">
      <c r="A37" s="286" t="s">
        <v>180</v>
      </c>
      <c r="B37" s="286"/>
      <c r="C37" s="286"/>
      <c r="D37" s="286"/>
      <c r="E37" s="286"/>
      <c r="F37" s="286"/>
      <c r="G37" s="286"/>
      <c r="H37" s="286"/>
      <c r="I37" s="286"/>
      <c r="J37" s="286"/>
      <c r="K37" s="286"/>
      <c r="L37" s="286"/>
      <c r="M37" s="286"/>
      <c r="N37" s="286"/>
      <c r="O37" s="286"/>
      <c r="P37" s="286"/>
      <c r="Q37" s="26"/>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30"/>
    </row>
    <row r="38" spans="1:81" ht="6.75" customHeight="1">
      <c r="A38" s="286"/>
      <c r="B38" s="286"/>
      <c r="C38" s="286"/>
      <c r="D38" s="286"/>
      <c r="E38" s="286"/>
      <c r="F38" s="286"/>
      <c r="G38" s="286"/>
      <c r="H38" s="286"/>
      <c r="I38" s="286"/>
      <c r="J38" s="286"/>
      <c r="K38" s="286"/>
      <c r="L38" s="286"/>
      <c r="M38" s="286"/>
      <c r="N38" s="286"/>
      <c r="O38" s="286"/>
      <c r="P38" s="286"/>
      <c r="Q38" s="26"/>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30"/>
    </row>
    <row r="39" spans="1:81" ht="6.75" customHeight="1" thickBot="1">
      <c r="A39" s="286"/>
      <c r="B39" s="286"/>
      <c r="C39" s="286"/>
      <c r="D39" s="286"/>
      <c r="E39" s="286"/>
      <c r="F39" s="286"/>
      <c r="G39" s="286"/>
      <c r="H39" s="286"/>
      <c r="I39" s="286"/>
      <c r="J39" s="286"/>
      <c r="K39" s="286"/>
      <c r="L39" s="286"/>
      <c r="M39" s="286"/>
      <c r="N39" s="286"/>
      <c r="O39" s="286"/>
      <c r="P39" s="286"/>
      <c r="Q39" s="26"/>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30"/>
    </row>
    <row r="40" spans="1:81" ht="30.75" customHeight="1" thickBot="1">
      <c r="A40" s="287" t="s">
        <v>181</v>
      </c>
      <c r="B40" s="288"/>
      <c r="C40" s="288"/>
      <c r="D40" s="288"/>
      <c r="E40" s="288"/>
      <c r="F40" s="288"/>
      <c r="G40" s="288"/>
      <c r="H40" s="288"/>
      <c r="I40" s="288"/>
      <c r="J40" s="288" t="s">
        <v>182</v>
      </c>
      <c r="K40" s="288"/>
      <c r="L40" s="288"/>
      <c r="M40" s="289"/>
      <c r="N40" s="290">
        <f>【総額及び平均額】賃上げ支援事業実績報告書!F7</f>
        <v>0</v>
      </c>
      <c r="O40" s="291"/>
      <c r="P40" s="291"/>
      <c r="Q40" s="291"/>
      <c r="R40" s="291"/>
      <c r="S40" s="291"/>
      <c r="T40" s="291"/>
      <c r="U40" s="291"/>
      <c r="V40" s="291"/>
      <c r="W40" s="292"/>
      <c r="X40" s="31"/>
      <c r="Y40" s="32" t="s">
        <v>273</v>
      </c>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3"/>
    </row>
    <row r="41" spans="1:81" ht="30.75" customHeight="1" thickBot="1">
      <c r="A41" s="287" t="s">
        <v>183</v>
      </c>
      <c r="B41" s="288"/>
      <c r="C41" s="288"/>
      <c r="D41" s="288"/>
      <c r="E41" s="288"/>
      <c r="F41" s="288"/>
      <c r="G41" s="288"/>
      <c r="H41" s="288"/>
      <c r="I41" s="288"/>
      <c r="J41" s="288" t="s">
        <v>182</v>
      </c>
      <c r="K41" s="288"/>
      <c r="L41" s="288"/>
      <c r="M41" s="289"/>
      <c r="N41" s="293"/>
      <c r="O41" s="294"/>
      <c r="P41" s="294"/>
      <c r="Q41" s="294"/>
      <c r="R41" s="294"/>
      <c r="S41" s="294"/>
      <c r="T41" s="294"/>
      <c r="U41" s="294"/>
      <c r="V41" s="294"/>
      <c r="W41" s="295"/>
      <c r="X41" s="31"/>
      <c r="Y41" s="34"/>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3"/>
    </row>
    <row r="42" spans="1:81" ht="29.25" customHeight="1" thickBot="1">
      <c r="A42" s="287" t="s">
        <v>184</v>
      </c>
      <c r="B42" s="288"/>
      <c r="C42" s="288"/>
      <c r="D42" s="288"/>
      <c r="E42" s="288"/>
      <c r="F42" s="288"/>
      <c r="G42" s="288"/>
      <c r="H42" s="288"/>
      <c r="I42" s="288"/>
      <c r="J42" s="288" t="s">
        <v>182</v>
      </c>
      <c r="K42" s="288"/>
      <c r="L42" s="288"/>
      <c r="M42" s="289"/>
      <c r="N42" s="290" cm="1">
        <f t="array" ref="N42">SUM(IFERROR(N40:W41,0))</f>
        <v>0</v>
      </c>
      <c r="O42" s="291"/>
      <c r="P42" s="291"/>
      <c r="Q42" s="291"/>
      <c r="R42" s="291"/>
      <c r="S42" s="291"/>
      <c r="T42" s="291"/>
      <c r="U42" s="291"/>
      <c r="V42" s="291"/>
      <c r="W42" s="292"/>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3"/>
    </row>
    <row r="43" spans="1:81" ht="8.25"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1"/>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1"/>
      <c r="BJ43" s="35"/>
      <c r="BK43" s="35"/>
      <c r="BL43" s="35"/>
      <c r="BM43" s="35"/>
      <c r="BN43" s="35"/>
      <c r="BO43" s="35"/>
      <c r="BP43" s="35"/>
      <c r="BQ43" s="35"/>
      <c r="BR43" s="35"/>
      <c r="BS43" s="35"/>
      <c r="BT43" s="35"/>
      <c r="BU43" s="35"/>
      <c r="BV43" s="35"/>
      <c r="BW43" s="35"/>
      <c r="BX43" s="35"/>
      <c r="BY43" s="35"/>
    </row>
    <row r="44" spans="1:81" ht="8.25" customHeight="1">
      <c r="A44" s="311" t="s">
        <v>185</v>
      </c>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1"/>
      <c r="AB44" s="311"/>
      <c r="AC44" s="311"/>
      <c r="AD44" s="311"/>
      <c r="AE44" s="311"/>
      <c r="AF44" s="313" t="str">
        <f>IF(N35="有",CB45,IF(N35="無",CC45,""))</f>
        <v/>
      </c>
      <c r="AG44" s="313"/>
      <c r="AH44" s="313"/>
      <c r="AI44" s="313"/>
      <c r="AJ44" s="313"/>
      <c r="AK44" s="313"/>
      <c r="AL44" s="313"/>
      <c r="AM44" s="313"/>
      <c r="AN44" s="313"/>
      <c r="AO44" s="313"/>
      <c r="AP44" s="313"/>
      <c r="AQ44" s="313"/>
      <c r="AR44" s="313"/>
      <c r="AS44" s="313"/>
      <c r="AT44" s="313"/>
      <c r="AU44" s="313"/>
      <c r="AV44" s="313"/>
      <c r="AW44" s="313"/>
      <c r="AX44" s="313"/>
      <c r="AY44" s="313"/>
      <c r="AZ44" s="313"/>
      <c r="BA44" s="313"/>
      <c r="BB44" s="313"/>
      <c r="BC44" s="313"/>
      <c r="BD44" s="313"/>
      <c r="BE44" s="313"/>
      <c r="BF44" s="313"/>
      <c r="BG44" s="313"/>
      <c r="BH44" s="313"/>
      <c r="BI44" s="313"/>
      <c r="BJ44" s="313"/>
      <c r="BK44" s="313"/>
      <c r="BL44" s="313"/>
      <c r="BM44" s="313"/>
      <c r="BN44" s="313"/>
      <c r="BO44" s="313"/>
      <c r="BP44" s="313"/>
      <c r="BQ44" s="313"/>
      <c r="BR44" s="313"/>
      <c r="BS44" s="313"/>
      <c r="BT44" s="313"/>
      <c r="BU44" s="313"/>
      <c r="BV44" s="313"/>
      <c r="BW44" s="313"/>
      <c r="BX44" s="313"/>
      <c r="BY44" s="313"/>
    </row>
    <row r="45" spans="1:81" ht="16.5" customHeight="1">
      <c r="A45" s="311"/>
      <c r="B45" s="311"/>
      <c r="C45" s="311"/>
      <c r="D45" s="311"/>
      <c r="E45" s="311"/>
      <c r="F45" s="311"/>
      <c r="G45" s="311"/>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1"/>
      <c r="AF45" s="313"/>
      <c r="AG45" s="313"/>
      <c r="AH45" s="313"/>
      <c r="AI45" s="313"/>
      <c r="AJ45" s="313"/>
      <c r="AK45" s="313"/>
      <c r="AL45" s="313"/>
      <c r="AM45" s="313"/>
      <c r="AN45" s="313"/>
      <c r="AO45" s="313"/>
      <c r="AP45" s="313"/>
      <c r="AQ45" s="313"/>
      <c r="AR45" s="313"/>
      <c r="AS45" s="313"/>
      <c r="AT45" s="313"/>
      <c r="AU45" s="313"/>
      <c r="AV45" s="313"/>
      <c r="AW45" s="313"/>
      <c r="AX45" s="313"/>
      <c r="AY45" s="313"/>
      <c r="AZ45" s="313"/>
      <c r="BA45" s="313"/>
      <c r="BB45" s="313"/>
      <c r="BC45" s="313"/>
      <c r="BD45" s="313"/>
      <c r="BE45" s="313"/>
      <c r="BF45" s="313"/>
      <c r="BG45" s="313"/>
      <c r="BH45" s="313"/>
      <c r="BI45" s="313"/>
      <c r="BJ45" s="313"/>
      <c r="BK45" s="313"/>
      <c r="BL45" s="313"/>
      <c r="BM45" s="313"/>
      <c r="BN45" s="313"/>
      <c r="BO45" s="313"/>
      <c r="BP45" s="313"/>
      <c r="BQ45" s="313"/>
      <c r="BR45" s="313"/>
      <c r="BS45" s="313"/>
      <c r="BT45" s="313"/>
      <c r="BU45" s="313"/>
      <c r="BV45" s="313"/>
      <c r="BW45" s="313"/>
      <c r="BX45" s="313"/>
      <c r="BY45" s="313"/>
      <c r="CB45" s="22" t="s">
        <v>186</v>
      </c>
      <c r="CC45" s="22" t="s">
        <v>187</v>
      </c>
    </row>
    <row r="46" spans="1:81" ht="8.25" customHeight="1">
      <c r="A46" s="312"/>
      <c r="B46" s="312"/>
      <c r="C46" s="312"/>
      <c r="D46" s="312"/>
      <c r="E46" s="312"/>
      <c r="F46" s="312"/>
      <c r="G46" s="312"/>
      <c r="H46" s="312"/>
      <c r="I46" s="312"/>
      <c r="J46" s="312"/>
      <c r="K46" s="312"/>
      <c r="L46" s="312"/>
      <c r="M46" s="312"/>
      <c r="N46" s="312"/>
      <c r="O46" s="312"/>
      <c r="P46" s="312"/>
      <c r="Q46" s="312"/>
      <c r="R46" s="312"/>
      <c r="S46" s="312"/>
      <c r="T46" s="312"/>
      <c r="U46" s="312"/>
      <c r="V46" s="312"/>
      <c r="W46" s="312"/>
      <c r="X46" s="312"/>
      <c r="Y46" s="312"/>
      <c r="Z46" s="312"/>
      <c r="AA46" s="312"/>
      <c r="AB46" s="312"/>
      <c r="AC46" s="312"/>
      <c r="AD46" s="312"/>
      <c r="AE46" s="312"/>
      <c r="AF46" s="314"/>
      <c r="AG46" s="314"/>
      <c r="AH46" s="314"/>
      <c r="AI46" s="314"/>
      <c r="AJ46" s="314"/>
      <c r="AK46" s="314"/>
      <c r="AL46" s="314"/>
      <c r="AM46" s="314"/>
      <c r="AN46" s="314"/>
      <c r="AO46" s="314"/>
      <c r="AP46" s="314"/>
      <c r="AQ46" s="314"/>
      <c r="AR46" s="314"/>
      <c r="AS46" s="314"/>
      <c r="AT46" s="314"/>
      <c r="AU46" s="314"/>
      <c r="AV46" s="314"/>
      <c r="AW46" s="314"/>
      <c r="AX46" s="314"/>
      <c r="AY46" s="314"/>
      <c r="AZ46" s="314"/>
      <c r="BA46" s="314"/>
      <c r="BB46" s="314"/>
      <c r="BC46" s="314"/>
      <c r="BD46" s="314"/>
      <c r="BE46" s="314"/>
      <c r="BF46" s="314"/>
      <c r="BG46" s="314"/>
      <c r="BH46" s="314"/>
      <c r="BI46" s="314"/>
      <c r="BJ46" s="314"/>
      <c r="BK46" s="314"/>
      <c r="BL46" s="314"/>
      <c r="BM46" s="314"/>
      <c r="BN46" s="314"/>
      <c r="BO46" s="314"/>
      <c r="BP46" s="314"/>
      <c r="BQ46" s="314"/>
      <c r="BR46" s="314"/>
      <c r="BS46" s="314"/>
      <c r="BT46" s="314"/>
      <c r="BU46" s="314"/>
      <c r="BV46" s="314"/>
      <c r="BW46" s="314"/>
      <c r="BX46" s="314"/>
      <c r="BY46" s="314"/>
    </row>
    <row r="47" spans="1:81" ht="12.75" customHeight="1">
      <c r="A47" s="230" t="s">
        <v>188</v>
      </c>
      <c r="B47" s="231"/>
      <c r="C47" s="231"/>
      <c r="D47" s="231"/>
      <c r="E47" s="231"/>
      <c r="F47" s="231"/>
      <c r="G47" s="231"/>
      <c r="H47" s="231"/>
      <c r="I47" s="231"/>
      <c r="J47" s="231"/>
      <c r="K47" s="231"/>
      <c r="L47" s="231"/>
      <c r="M47" s="232"/>
      <c r="N47" s="315"/>
      <c r="O47" s="196"/>
      <c r="P47" s="196"/>
      <c r="Q47" s="196"/>
      <c r="R47" s="196"/>
      <c r="S47" s="196"/>
      <c r="T47" s="196"/>
      <c r="U47" s="196"/>
      <c r="V47" s="196"/>
      <c r="W47" s="196"/>
      <c r="X47" s="196"/>
      <c r="Y47" s="196"/>
      <c r="Z47" s="196"/>
      <c r="AA47" s="196"/>
      <c r="AB47" s="318" t="s">
        <v>189</v>
      </c>
      <c r="AC47" s="319"/>
      <c r="AD47" s="319"/>
      <c r="AE47" s="319"/>
      <c r="AF47" s="319"/>
      <c r="AG47" s="319"/>
      <c r="AH47" s="320"/>
      <c r="AI47" s="327"/>
      <c r="AJ47" s="328"/>
      <c r="AK47" s="328"/>
      <c r="AL47" s="328"/>
      <c r="AM47" s="328"/>
      <c r="AN47" s="328"/>
      <c r="AO47" s="328"/>
      <c r="AP47" s="353"/>
      <c r="AQ47" s="230" t="s">
        <v>190</v>
      </c>
      <c r="AR47" s="231"/>
      <c r="AS47" s="231"/>
      <c r="AT47" s="231"/>
      <c r="AU47" s="231"/>
      <c r="AV47" s="231"/>
      <c r="AW47" s="231"/>
      <c r="AX47" s="231"/>
      <c r="AY47" s="231"/>
      <c r="AZ47" s="231"/>
      <c r="BA47" s="232"/>
      <c r="BB47" s="315"/>
      <c r="BC47" s="196"/>
      <c r="BD47" s="196"/>
      <c r="BE47" s="196"/>
      <c r="BF47" s="196"/>
      <c r="BG47" s="196"/>
      <c r="BH47" s="196"/>
      <c r="BI47" s="196"/>
      <c r="BJ47" s="196"/>
      <c r="BK47" s="196"/>
      <c r="BL47" s="196"/>
      <c r="BM47" s="368"/>
      <c r="BN47" s="318" t="s">
        <v>191</v>
      </c>
      <c r="BO47" s="319"/>
      <c r="BP47" s="319"/>
      <c r="BQ47" s="319"/>
      <c r="BR47" s="319"/>
      <c r="BS47" s="320"/>
      <c r="BT47" s="327"/>
      <c r="BU47" s="328"/>
      <c r="BV47" s="328"/>
      <c r="BW47" s="328"/>
      <c r="BX47" s="328"/>
      <c r="BY47" s="353"/>
    </row>
    <row r="48" spans="1:81" ht="12.75" customHeight="1">
      <c r="A48" s="233"/>
      <c r="B48" s="234"/>
      <c r="C48" s="234"/>
      <c r="D48" s="234"/>
      <c r="E48" s="234"/>
      <c r="F48" s="234"/>
      <c r="G48" s="234"/>
      <c r="H48" s="234"/>
      <c r="I48" s="234"/>
      <c r="J48" s="234"/>
      <c r="K48" s="234"/>
      <c r="L48" s="234"/>
      <c r="M48" s="235"/>
      <c r="N48" s="316"/>
      <c r="O48" s="197"/>
      <c r="P48" s="197"/>
      <c r="Q48" s="197"/>
      <c r="R48" s="197"/>
      <c r="S48" s="197"/>
      <c r="T48" s="197"/>
      <c r="U48" s="197"/>
      <c r="V48" s="197"/>
      <c r="W48" s="197"/>
      <c r="X48" s="197"/>
      <c r="Y48" s="197"/>
      <c r="Z48" s="197"/>
      <c r="AA48" s="197"/>
      <c r="AB48" s="321"/>
      <c r="AC48" s="322"/>
      <c r="AD48" s="322"/>
      <c r="AE48" s="322"/>
      <c r="AF48" s="322"/>
      <c r="AG48" s="322"/>
      <c r="AH48" s="323"/>
      <c r="AI48" s="329"/>
      <c r="AJ48" s="330"/>
      <c r="AK48" s="330"/>
      <c r="AL48" s="330"/>
      <c r="AM48" s="330"/>
      <c r="AN48" s="330"/>
      <c r="AO48" s="330"/>
      <c r="AP48" s="354"/>
      <c r="AQ48" s="233"/>
      <c r="AR48" s="234"/>
      <c r="AS48" s="234"/>
      <c r="AT48" s="234"/>
      <c r="AU48" s="234"/>
      <c r="AV48" s="234"/>
      <c r="AW48" s="234"/>
      <c r="AX48" s="234"/>
      <c r="AY48" s="234"/>
      <c r="AZ48" s="234"/>
      <c r="BA48" s="235"/>
      <c r="BB48" s="316"/>
      <c r="BC48" s="197"/>
      <c r="BD48" s="197"/>
      <c r="BE48" s="197"/>
      <c r="BF48" s="197"/>
      <c r="BG48" s="197"/>
      <c r="BH48" s="197"/>
      <c r="BI48" s="197"/>
      <c r="BJ48" s="197"/>
      <c r="BK48" s="197"/>
      <c r="BL48" s="197"/>
      <c r="BM48" s="369"/>
      <c r="BN48" s="321"/>
      <c r="BO48" s="322"/>
      <c r="BP48" s="322"/>
      <c r="BQ48" s="322"/>
      <c r="BR48" s="322"/>
      <c r="BS48" s="323"/>
      <c r="BT48" s="329"/>
      <c r="BU48" s="330"/>
      <c r="BV48" s="330"/>
      <c r="BW48" s="330"/>
      <c r="BX48" s="330"/>
      <c r="BY48" s="354"/>
    </row>
    <row r="49" spans="1:77" ht="12.75" customHeight="1">
      <c r="A49" s="236"/>
      <c r="B49" s="237"/>
      <c r="C49" s="237"/>
      <c r="D49" s="237"/>
      <c r="E49" s="237"/>
      <c r="F49" s="237"/>
      <c r="G49" s="237"/>
      <c r="H49" s="237"/>
      <c r="I49" s="237"/>
      <c r="J49" s="237"/>
      <c r="K49" s="237"/>
      <c r="L49" s="237"/>
      <c r="M49" s="238"/>
      <c r="N49" s="317"/>
      <c r="O49" s="198"/>
      <c r="P49" s="198"/>
      <c r="Q49" s="198"/>
      <c r="R49" s="198"/>
      <c r="S49" s="198"/>
      <c r="T49" s="198"/>
      <c r="U49" s="198"/>
      <c r="V49" s="198"/>
      <c r="W49" s="198"/>
      <c r="X49" s="198"/>
      <c r="Y49" s="198"/>
      <c r="Z49" s="198"/>
      <c r="AA49" s="198"/>
      <c r="AB49" s="324"/>
      <c r="AC49" s="325"/>
      <c r="AD49" s="325"/>
      <c r="AE49" s="325"/>
      <c r="AF49" s="325"/>
      <c r="AG49" s="325"/>
      <c r="AH49" s="326"/>
      <c r="AI49" s="331"/>
      <c r="AJ49" s="332"/>
      <c r="AK49" s="332"/>
      <c r="AL49" s="332"/>
      <c r="AM49" s="332"/>
      <c r="AN49" s="332"/>
      <c r="AO49" s="332"/>
      <c r="AP49" s="355"/>
      <c r="AQ49" s="236"/>
      <c r="AR49" s="237"/>
      <c r="AS49" s="237"/>
      <c r="AT49" s="237"/>
      <c r="AU49" s="237"/>
      <c r="AV49" s="237"/>
      <c r="AW49" s="237"/>
      <c r="AX49" s="237"/>
      <c r="AY49" s="237"/>
      <c r="AZ49" s="237"/>
      <c r="BA49" s="238"/>
      <c r="BB49" s="317"/>
      <c r="BC49" s="198"/>
      <c r="BD49" s="198"/>
      <c r="BE49" s="198"/>
      <c r="BF49" s="198"/>
      <c r="BG49" s="198"/>
      <c r="BH49" s="198"/>
      <c r="BI49" s="198"/>
      <c r="BJ49" s="198"/>
      <c r="BK49" s="198"/>
      <c r="BL49" s="198"/>
      <c r="BM49" s="370"/>
      <c r="BN49" s="324"/>
      <c r="BO49" s="325"/>
      <c r="BP49" s="325"/>
      <c r="BQ49" s="325"/>
      <c r="BR49" s="325"/>
      <c r="BS49" s="326"/>
      <c r="BT49" s="331"/>
      <c r="BU49" s="332"/>
      <c r="BV49" s="332"/>
      <c r="BW49" s="332"/>
      <c r="BX49" s="332"/>
      <c r="BY49" s="355"/>
    </row>
    <row r="50" spans="1:77" ht="25.8" customHeight="1">
      <c r="A50" s="272" t="s">
        <v>192</v>
      </c>
      <c r="B50" s="300"/>
      <c r="C50" s="300"/>
      <c r="D50" s="300"/>
      <c r="E50" s="300"/>
      <c r="F50" s="300"/>
      <c r="G50" s="300"/>
      <c r="H50" s="300"/>
      <c r="I50" s="300"/>
      <c r="J50" s="300"/>
      <c r="K50" s="300"/>
      <c r="L50" s="300"/>
      <c r="M50" s="301"/>
      <c r="N50" s="359"/>
      <c r="O50" s="360"/>
      <c r="P50" s="360"/>
      <c r="Q50" s="360"/>
      <c r="R50" s="360"/>
      <c r="S50" s="360"/>
      <c r="T50" s="360"/>
      <c r="U50" s="360"/>
      <c r="V50" s="360"/>
      <c r="W50" s="360"/>
      <c r="X50" s="360"/>
      <c r="Y50" s="360"/>
      <c r="Z50" s="360"/>
      <c r="AA50" s="365"/>
      <c r="AB50" s="318" t="s">
        <v>193</v>
      </c>
      <c r="AC50" s="333"/>
      <c r="AD50" s="333"/>
      <c r="AE50" s="333"/>
      <c r="AF50" s="333"/>
      <c r="AG50" s="333"/>
      <c r="AH50" s="333"/>
      <c r="AI50" s="338"/>
      <c r="AJ50" s="339"/>
      <c r="AK50" s="339"/>
      <c r="AL50" s="339"/>
      <c r="AM50" s="339"/>
      <c r="AN50" s="339"/>
      <c r="AO50" s="339"/>
      <c r="AP50" s="340"/>
      <c r="AQ50" s="347" t="s">
        <v>194</v>
      </c>
      <c r="AR50" s="348"/>
      <c r="AS50" s="348"/>
      <c r="AT50" s="348"/>
      <c r="AU50" s="348"/>
      <c r="AV50" s="348"/>
      <c r="AW50" s="348"/>
      <c r="AX50" s="348"/>
      <c r="AY50" s="348"/>
      <c r="AZ50" s="348"/>
      <c r="BA50" s="349"/>
      <c r="BB50" s="350"/>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2"/>
    </row>
    <row r="51" spans="1:77" ht="17.399999999999999" customHeight="1">
      <c r="A51" s="356"/>
      <c r="B51" s="357"/>
      <c r="C51" s="357"/>
      <c r="D51" s="357"/>
      <c r="E51" s="357"/>
      <c r="F51" s="357"/>
      <c r="G51" s="357"/>
      <c r="H51" s="357"/>
      <c r="I51" s="357"/>
      <c r="J51" s="357"/>
      <c r="K51" s="357"/>
      <c r="L51" s="357"/>
      <c r="M51" s="358"/>
      <c r="N51" s="361"/>
      <c r="O51" s="362"/>
      <c r="P51" s="362"/>
      <c r="Q51" s="362"/>
      <c r="R51" s="362"/>
      <c r="S51" s="362"/>
      <c r="T51" s="362"/>
      <c r="U51" s="362"/>
      <c r="V51" s="362"/>
      <c r="W51" s="362"/>
      <c r="X51" s="362"/>
      <c r="Y51" s="362"/>
      <c r="Z51" s="362"/>
      <c r="AA51" s="366"/>
      <c r="AB51" s="334"/>
      <c r="AC51" s="335"/>
      <c r="AD51" s="335"/>
      <c r="AE51" s="335"/>
      <c r="AF51" s="335"/>
      <c r="AG51" s="335"/>
      <c r="AH51" s="335"/>
      <c r="AI51" s="341"/>
      <c r="AJ51" s="342"/>
      <c r="AK51" s="342"/>
      <c r="AL51" s="342"/>
      <c r="AM51" s="342"/>
      <c r="AN51" s="342"/>
      <c r="AO51" s="342"/>
      <c r="AP51" s="343"/>
      <c r="AQ51" s="272" t="s">
        <v>195</v>
      </c>
      <c r="AR51" s="300"/>
      <c r="AS51" s="300"/>
      <c r="AT51" s="300"/>
      <c r="AU51" s="300"/>
      <c r="AV51" s="300"/>
      <c r="AW51" s="300"/>
      <c r="AX51" s="300"/>
      <c r="AY51" s="300"/>
      <c r="AZ51" s="300"/>
      <c r="BA51" s="301"/>
      <c r="BB51" s="338"/>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40"/>
    </row>
    <row r="52" spans="1:77" ht="17.399999999999999" customHeight="1">
      <c r="A52" s="302"/>
      <c r="B52" s="303"/>
      <c r="C52" s="303"/>
      <c r="D52" s="303"/>
      <c r="E52" s="303"/>
      <c r="F52" s="303"/>
      <c r="G52" s="303"/>
      <c r="H52" s="303"/>
      <c r="I52" s="303"/>
      <c r="J52" s="303"/>
      <c r="K52" s="303"/>
      <c r="L52" s="303"/>
      <c r="M52" s="304"/>
      <c r="N52" s="363"/>
      <c r="O52" s="364"/>
      <c r="P52" s="364"/>
      <c r="Q52" s="364"/>
      <c r="R52" s="364"/>
      <c r="S52" s="364"/>
      <c r="T52" s="364"/>
      <c r="U52" s="364"/>
      <c r="V52" s="364"/>
      <c r="W52" s="364"/>
      <c r="X52" s="364"/>
      <c r="Y52" s="364"/>
      <c r="Z52" s="364"/>
      <c r="AA52" s="367"/>
      <c r="AB52" s="336"/>
      <c r="AC52" s="337"/>
      <c r="AD52" s="337"/>
      <c r="AE52" s="337"/>
      <c r="AF52" s="337"/>
      <c r="AG52" s="337"/>
      <c r="AH52" s="337"/>
      <c r="AI52" s="344"/>
      <c r="AJ52" s="345"/>
      <c r="AK52" s="345"/>
      <c r="AL52" s="345"/>
      <c r="AM52" s="345"/>
      <c r="AN52" s="345"/>
      <c r="AO52" s="345"/>
      <c r="AP52" s="346"/>
      <c r="AQ52" s="302"/>
      <c r="AR52" s="303"/>
      <c r="AS52" s="303"/>
      <c r="AT52" s="303"/>
      <c r="AU52" s="303"/>
      <c r="AV52" s="303"/>
      <c r="AW52" s="303"/>
      <c r="AX52" s="303"/>
      <c r="AY52" s="303"/>
      <c r="AZ52" s="303"/>
      <c r="BA52" s="304"/>
      <c r="BB52" s="344"/>
      <c r="BC52" s="345"/>
      <c r="BD52" s="345"/>
      <c r="BE52" s="345"/>
      <c r="BF52" s="345"/>
      <c r="BG52" s="345"/>
      <c r="BH52" s="345"/>
      <c r="BI52" s="345"/>
      <c r="BJ52" s="345"/>
      <c r="BK52" s="345"/>
      <c r="BL52" s="345"/>
      <c r="BM52" s="345"/>
      <c r="BN52" s="345"/>
      <c r="BO52" s="345"/>
      <c r="BP52" s="345"/>
      <c r="BQ52" s="345"/>
      <c r="BR52" s="345"/>
      <c r="BS52" s="345"/>
      <c r="BT52" s="345"/>
      <c r="BU52" s="345"/>
      <c r="BV52" s="345"/>
      <c r="BW52" s="345"/>
      <c r="BX52" s="345"/>
      <c r="BY52" s="346"/>
    </row>
    <row r="53" spans="1:77" ht="17.25" customHeight="1">
      <c r="A53" s="372" t="s">
        <v>196</v>
      </c>
      <c r="B53" s="372"/>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372"/>
      <c r="AF53" s="372"/>
      <c r="AG53" s="372"/>
      <c r="AH53" s="372"/>
      <c r="AI53" s="372"/>
      <c r="AJ53" s="372"/>
      <c r="AK53" s="372"/>
      <c r="AL53" s="372"/>
      <c r="AM53" s="372"/>
      <c r="AN53" s="372"/>
      <c r="AO53" s="372"/>
      <c r="AP53" s="372"/>
      <c r="AQ53" s="372"/>
      <c r="AR53" s="372"/>
      <c r="AS53" s="372"/>
      <c r="AT53" s="372"/>
      <c r="AU53" s="372"/>
      <c r="AV53" s="372"/>
      <c r="AW53" s="372"/>
      <c r="AX53" s="372"/>
      <c r="AY53" s="372"/>
      <c r="AZ53" s="372"/>
      <c r="BA53" s="372"/>
      <c r="BB53" s="372"/>
      <c r="BC53" s="372"/>
      <c r="BD53" s="372"/>
      <c r="BE53" s="372"/>
      <c r="BF53" s="372"/>
      <c r="BG53" s="372"/>
      <c r="BH53" s="372"/>
      <c r="BI53" s="372"/>
      <c r="BJ53" s="372"/>
      <c r="BK53" s="372"/>
      <c r="BL53" s="372"/>
      <c r="BM53" s="372"/>
      <c r="BN53" s="372"/>
      <c r="BO53" s="372"/>
      <c r="BP53" s="372"/>
      <c r="BQ53" s="372"/>
      <c r="BR53" s="372"/>
      <c r="BS53" s="372"/>
      <c r="BT53" s="372"/>
      <c r="BU53" s="372"/>
      <c r="BV53" s="372"/>
      <c r="BW53" s="372"/>
      <c r="BX53" s="372"/>
      <c r="BY53" s="372"/>
    </row>
    <row r="54" spans="1:77" ht="5.25" customHeight="1">
      <c r="A54" s="36"/>
      <c r="B54" s="36"/>
      <c r="C54" s="36"/>
      <c r="D54" s="36"/>
      <c r="E54" s="36"/>
      <c r="F54" s="36"/>
      <c r="G54" s="36"/>
      <c r="H54" s="36"/>
      <c r="I54" s="36"/>
      <c r="J54" s="36"/>
      <c r="K54" s="36"/>
      <c r="L54" s="37"/>
      <c r="M54" s="37"/>
      <c r="N54" s="37"/>
      <c r="O54" s="37"/>
      <c r="P54" s="37"/>
      <c r="Q54" s="38"/>
      <c r="R54" s="37"/>
      <c r="S54" s="37"/>
      <c r="T54" s="37"/>
      <c r="U54" s="37"/>
      <c r="V54" s="37"/>
      <c r="W54" s="37"/>
      <c r="X54" s="31"/>
      <c r="Y54" s="31"/>
      <c r="Z54" s="31"/>
      <c r="AA54" s="31"/>
      <c r="AB54" s="31"/>
      <c r="AC54" s="31"/>
      <c r="AD54" s="31"/>
      <c r="AE54" s="31"/>
      <c r="AF54" s="31"/>
      <c r="AG54" s="31"/>
      <c r="AH54" s="31"/>
      <c r="AI54" s="31"/>
      <c r="AJ54" s="31"/>
      <c r="AK54" s="31"/>
      <c r="AL54" s="31"/>
      <c r="AM54" s="31"/>
      <c r="AN54" s="31"/>
      <c r="AO54" s="37"/>
      <c r="AP54" s="37"/>
      <c r="AQ54" s="37"/>
      <c r="AR54" s="37"/>
      <c r="AS54" s="37"/>
      <c r="AT54" s="37"/>
      <c r="AU54" s="37"/>
      <c r="AV54" s="37"/>
      <c r="AW54" s="37"/>
      <c r="AX54" s="37"/>
      <c r="AY54" s="37"/>
      <c r="AZ54" s="31"/>
      <c r="BA54" s="31"/>
      <c r="BB54" s="31"/>
      <c r="BC54" s="31"/>
      <c r="BD54" s="31"/>
      <c r="BE54" s="31"/>
      <c r="BF54" s="31"/>
      <c r="BG54" s="31"/>
      <c r="BH54" s="31"/>
      <c r="BI54" s="31"/>
      <c r="BJ54" s="31"/>
      <c r="BK54" s="31"/>
      <c r="BL54" s="31"/>
      <c r="BM54" s="31"/>
      <c r="BN54" s="31"/>
      <c r="BO54" s="31"/>
      <c r="BP54" s="37"/>
      <c r="BQ54" s="37"/>
      <c r="BR54" s="37"/>
      <c r="BS54" s="37"/>
      <c r="BT54" s="37"/>
      <c r="BU54" s="37"/>
      <c r="BV54" s="37"/>
      <c r="BW54" s="37"/>
      <c r="BX54" s="37"/>
      <c r="BY54" s="37"/>
    </row>
    <row r="55" spans="1:77" ht="8.25" customHeight="1">
      <c r="A55" s="311" t="s">
        <v>197</v>
      </c>
      <c r="B55" s="311"/>
      <c r="C55" s="311"/>
      <c r="D55" s="311"/>
      <c r="E55" s="311"/>
      <c r="F55" s="311"/>
      <c r="G55" s="311"/>
      <c r="H55" s="311"/>
      <c r="I55" s="311"/>
      <c r="J55" s="311"/>
      <c r="K55" s="311"/>
      <c r="L55" s="311"/>
      <c r="M55" s="311"/>
      <c r="N55" s="311"/>
      <c r="O55" s="311"/>
      <c r="P55" s="311"/>
      <c r="Q55" s="311"/>
      <c r="R55" s="311"/>
      <c r="S55" s="311"/>
      <c r="T55" s="311"/>
      <c r="U55" s="311"/>
      <c r="V55" s="311"/>
      <c r="W55" s="311"/>
      <c r="X55" s="311"/>
      <c r="Y55" s="311"/>
      <c r="Z55" s="311"/>
      <c r="AA55" s="311"/>
      <c r="AB55" s="311"/>
      <c r="AC55" s="311"/>
      <c r="AD55" s="311"/>
      <c r="AE55" s="311"/>
      <c r="AF55" s="31"/>
      <c r="AG55" s="35"/>
      <c r="AH55" s="35"/>
      <c r="AI55" s="35"/>
      <c r="AJ55" s="35"/>
      <c r="AK55" s="35"/>
      <c r="AL55" s="35"/>
      <c r="AM55" s="35"/>
      <c r="AN55" s="35"/>
      <c r="AO55" s="35"/>
      <c r="AP55" s="35"/>
      <c r="AQ55" s="35"/>
      <c r="AR55" s="35"/>
      <c r="AS55" s="35"/>
      <c r="AT55" s="35"/>
      <c r="AU55" s="35"/>
      <c r="AV55" s="35"/>
      <c r="AW55" s="35"/>
      <c r="AX55" s="35"/>
      <c r="AY55" s="39"/>
      <c r="AZ55" s="39"/>
      <c r="BA55" s="39"/>
      <c r="BB55" s="39"/>
      <c r="BC55" s="39"/>
      <c r="BD55" s="39"/>
      <c r="BE55" s="39"/>
      <c r="BF55" s="39"/>
      <c r="BG55" s="39"/>
      <c r="BH55" s="39"/>
      <c r="BI55" s="31"/>
      <c r="BJ55" s="35"/>
      <c r="BK55" s="35"/>
      <c r="BL55" s="35"/>
      <c r="BM55" s="35"/>
      <c r="BN55" s="35"/>
      <c r="BO55" s="35"/>
      <c r="BP55" s="35"/>
      <c r="BQ55" s="35"/>
      <c r="BR55" s="35"/>
      <c r="BS55" s="35"/>
      <c r="BT55" s="35"/>
      <c r="BU55" s="35"/>
      <c r="BV55" s="35"/>
      <c r="BW55" s="35"/>
      <c r="BX55" s="35"/>
      <c r="BY55" s="35"/>
    </row>
    <row r="56" spans="1:77" ht="8.25" customHeight="1">
      <c r="A56" s="311"/>
      <c r="B56" s="311"/>
      <c r="C56" s="311"/>
      <c r="D56" s="311"/>
      <c r="E56" s="311"/>
      <c r="F56" s="311"/>
      <c r="G56" s="311"/>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
      <c r="AG56" s="35"/>
      <c r="AH56" s="35"/>
      <c r="AI56" s="35"/>
      <c r="AJ56" s="35"/>
      <c r="AK56" s="35"/>
      <c r="AL56" s="35"/>
      <c r="AM56" s="35"/>
      <c r="AN56" s="35"/>
      <c r="AO56" s="35"/>
      <c r="AP56" s="35"/>
      <c r="AQ56" s="35"/>
      <c r="AR56" s="35"/>
      <c r="AS56" s="35"/>
      <c r="AT56" s="35"/>
      <c r="AU56" s="35"/>
      <c r="AV56" s="35"/>
      <c r="AW56" s="35"/>
      <c r="AX56" s="35"/>
      <c r="AY56" s="39"/>
      <c r="AZ56" s="39"/>
      <c r="BA56" s="39"/>
      <c r="BB56" s="39"/>
      <c r="BC56" s="39"/>
      <c r="BD56" s="39"/>
      <c r="BE56" s="39"/>
      <c r="BF56" s="39"/>
      <c r="BG56" s="39"/>
      <c r="BH56" s="39"/>
      <c r="BI56" s="31"/>
      <c r="BJ56" s="35"/>
      <c r="BK56" s="35"/>
      <c r="BL56" s="35"/>
      <c r="BM56" s="35"/>
      <c r="BN56" s="35"/>
      <c r="BO56" s="35"/>
      <c r="BP56" s="35"/>
      <c r="BQ56" s="35"/>
      <c r="BR56" s="35"/>
      <c r="BS56" s="35"/>
      <c r="BT56" s="35"/>
      <c r="BU56" s="35"/>
      <c r="BV56" s="35"/>
      <c r="BW56" s="35"/>
      <c r="BX56" s="35"/>
      <c r="BY56" s="35"/>
    </row>
    <row r="57" spans="1:77" ht="8.25" customHeight="1">
      <c r="A57" s="311"/>
      <c r="B57" s="311"/>
      <c r="C57" s="311"/>
      <c r="D57" s="311"/>
      <c r="E57" s="311"/>
      <c r="F57" s="311"/>
      <c r="G57" s="311"/>
      <c r="H57" s="311"/>
      <c r="I57" s="311"/>
      <c r="J57" s="311"/>
      <c r="K57" s="311"/>
      <c r="L57" s="311"/>
      <c r="M57" s="311"/>
      <c r="N57" s="311"/>
      <c r="O57" s="311"/>
      <c r="P57" s="311"/>
      <c r="Q57" s="311"/>
      <c r="R57" s="311"/>
      <c r="S57" s="311"/>
      <c r="T57" s="311"/>
      <c r="U57" s="311"/>
      <c r="V57" s="311"/>
      <c r="W57" s="311"/>
      <c r="X57" s="311"/>
      <c r="Y57" s="311"/>
      <c r="Z57" s="311"/>
      <c r="AA57" s="311"/>
      <c r="AB57" s="311"/>
      <c r="AC57" s="311"/>
      <c r="AD57" s="311"/>
      <c r="AE57" s="311"/>
      <c r="AF57" s="31"/>
      <c r="AG57" s="35"/>
      <c r="AH57" s="35"/>
      <c r="AI57" s="35"/>
      <c r="AJ57" s="35"/>
      <c r="AK57" s="35"/>
      <c r="AL57" s="35"/>
      <c r="AM57" s="35"/>
      <c r="AN57" s="35"/>
      <c r="AO57" s="35"/>
      <c r="AP57" s="35"/>
      <c r="AQ57" s="35"/>
      <c r="AR57" s="35"/>
      <c r="AS57" s="35"/>
      <c r="AT57" s="35"/>
      <c r="AU57" s="35"/>
      <c r="AV57" s="35"/>
      <c r="AW57" s="35"/>
      <c r="AX57" s="35"/>
      <c r="AY57" s="39"/>
      <c r="AZ57" s="39"/>
      <c r="BA57" s="39"/>
      <c r="BB57" s="39"/>
      <c r="BC57" s="39"/>
      <c r="BD57" s="39"/>
      <c r="BE57" s="39"/>
      <c r="BF57" s="39"/>
      <c r="BG57" s="39"/>
      <c r="BH57" s="39"/>
      <c r="BI57" s="31"/>
      <c r="BJ57" s="35"/>
      <c r="BK57" s="35"/>
      <c r="BL57" s="35"/>
      <c r="BM57" s="35"/>
      <c r="BN57" s="35"/>
      <c r="BO57" s="35"/>
      <c r="BP57" s="35"/>
      <c r="BQ57" s="35"/>
      <c r="BR57" s="35"/>
      <c r="BS57" s="35"/>
      <c r="BT57" s="35"/>
      <c r="BU57" s="35"/>
      <c r="BV57" s="35"/>
      <c r="BW57" s="35"/>
      <c r="BX57" s="35"/>
      <c r="BY57" s="35"/>
    </row>
    <row r="58" spans="1:77" ht="9" customHeight="1">
      <c r="A58" s="373" t="s">
        <v>198</v>
      </c>
      <c r="B58" s="374"/>
      <c r="C58" s="374"/>
      <c r="D58" s="374"/>
      <c r="E58" s="374"/>
      <c r="F58" s="374"/>
      <c r="G58" s="374"/>
      <c r="H58" s="374"/>
      <c r="I58" s="374"/>
      <c r="J58" s="374"/>
      <c r="K58" s="374"/>
      <c r="L58" s="374"/>
      <c r="M58" s="374"/>
      <c r="N58" s="374"/>
      <c r="O58" s="374"/>
      <c r="P58" s="374"/>
      <c r="Q58" s="374"/>
      <c r="R58" s="374"/>
      <c r="S58" s="374"/>
      <c r="T58" s="374"/>
      <c r="U58" s="374"/>
      <c r="V58" s="374"/>
      <c r="W58" s="374"/>
      <c r="X58" s="374"/>
      <c r="Y58" s="374"/>
      <c r="Z58" s="374"/>
      <c r="AA58" s="374"/>
      <c r="AB58" s="374"/>
      <c r="AC58" s="374"/>
      <c r="AD58" s="374"/>
      <c r="AE58" s="374"/>
      <c r="AF58" s="374"/>
      <c r="AG58" s="374"/>
      <c r="AH58" s="374"/>
      <c r="AI58" s="374"/>
      <c r="AJ58" s="374"/>
      <c r="AK58" s="374"/>
      <c r="AL58" s="374"/>
      <c r="AM58" s="374"/>
      <c r="AN58" s="374"/>
      <c r="AO58" s="374"/>
      <c r="AP58" s="374"/>
      <c r="AQ58" s="374"/>
      <c r="AR58" s="374"/>
      <c r="AS58" s="374"/>
      <c r="AT58" s="374"/>
      <c r="AU58" s="374"/>
      <c r="AV58" s="374"/>
      <c r="AW58" s="374"/>
      <c r="AX58" s="374"/>
      <c r="AY58" s="374"/>
      <c r="AZ58" s="374"/>
      <c r="BA58" s="374"/>
      <c r="BB58" s="374"/>
      <c r="BC58" s="374"/>
      <c r="BD58" s="374"/>
      <c r="BE58" s="374"/>
      <c r="BF58" s="374"/>
      <c r="BG58" s="374"/>
      <c r="BH58" s="374"/>
      <c r="BI58" s="374"/>
      <c r="BJ58" s="374"/>
      <c r="BK58" s="374"/>
      <c r="BL58" s="374"/>
      <c r="BM58" s="374"/>
      <c r="BN58" s="374"/>
      <c r="BO58" s="374"/>
      <c r="BP58" s="374"/>
      <c r="BQ58" s="374"/>
      <c r="BR58" s="374"/>
      <c r="BS58" s="374"/>
      <c r="BT58" s="374"/>
      <c r="BU58" s="374"/>
      <c r="BV58" s="374"/>
      <c r="BW58" s="374"/>
      <c r="BX58" s="374"/>
      <c r="BY58" s="375"/>
    </row>
    <row r="59" spans="1:77" ht="9" customHeight="1">
      <c r="A59" s="376"/>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c r="AJ59" s="377"/>
      <c r="AK59" s="377"/>
      <c r="AL59" s="377"/>
      <c r="AM59" s="377"/>
      <c r="AN59" s="377"/>
      <c r="AO59" s="377"/>
      <c r="AP59" s="377"/>
      <c r="AQ59" s="377"/>
      <c r="AR59" s="377"/>
      <c r="AS59" s="377"/>
      <c r="AT59" s="377"/>
      <c r="AU59" s="377"/>
      <c r="AV59" s="377"/>
      <c r="AW59" s="377"/>
      <c r="AX59" s="377"/>
      <c r="AY59" s="377"/>
      <c r="AZ59" s="377"/>
      <c r="BA59" s="377"/>
      <c r="BB59" s="377"/>
      <c r="BC59" s="377"/>
      <c r="BD59" s="377"/>
      <c r="BE59" s="377"/>
      <c r="BF59" s="377"/>
      <c r="BG59" s="377"/>
      <c r="BH59" s="377"/>
      <c r="BI59" s="377"/>
      <c r="BJ59" s="377"/>
      <c r="BK59" s="377"/>
      <c r="BL59" s="377"/>
      <c r="BM59" s="377"/>
      <c r="BN59" s="377"/>
      <c r="BO59" s="377"/>
      <c r="BP59" s="377"/>
      <c r="BQ59" s="377"/>
      <c r="BR59" s="377"/>
      <c r="BS59" s="377"/>
      <c r="BT59" s="377"/>
      <c r="BU59" s="377"/>
      <c r="BV59" s="377"/>
      <c r="BW59" s="377"/>
      <c r="BX59" s="377"/>
      <c r="BY59" s="378"/>
    </row>
    <row r="60" spans="1:77" ht="9" customHeight="1">
      <c r="A60" s="376"/>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c r="AL60" s="377"/>
      <c r="AM60" s="377"/>
      <c r="AN60" s="377"/>
      <c r="AO60" s="377"/>
      <c r="AP60" s="377"/>
      <c r="AQ60" s="377"/>
      <c r="AR60" s="377"/>
      <c r="AS60" s="377"/>
      <c r="AT60" s="377"/>
      <c r="AU60" s="377"/>
      <c r="AV60" s="377"/>
      <c r="AW60" s="377"/>
      <c r="AX60" s="377"/>
      <c r="AY60" s="377"/>
      <c r="AZ60" s="377"/>
      <c r="BA60" s="377"/>
      <c r="BB60" s="377"/>
      <c r="BC60" s="377"/>
      <c r="BD60" s="377"/>
      <c r="BE60" s="377"/>
      <c r="BF60" s="377"/>
      <c r="BG60" s="377"/>
      <c r="BH60" s="377"/>
      <c r="BI60" s="377"/>
      <c r="BJ60" s="377"/>
      <c r="BK60" s="377"/>
      <c r="BL60" s="377"/>
      <c r="BM60" s="377"/>
      <c r="BN60" s="377"/>
      <c r="BO60" s="377"/>
      <c r="BP60" s="377"/>
      <c r="BQ60" s="377"/>
      <c r="BR60" s="377"/>
      <c r="BS60" s="377"/>
      <c r="BT60" s="377"/>
      <c r="BU60" s="377"/>
      <c r="BV60" s="377"/>
      <c r="BW60" s="377"/>
      <c r="BX60" s="377"/>
      <c r="BY60" s="378"/>
    </row>
    <row r="61" spans="1:77" ht="9" customHeight="1">
      <c r="A61" s="376"/>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377"/>
      <c r="AG61" s="377"/>
      <c r="AH61" s="377"/>
      <c r="AI61" s="377"/>
      <c r="AJ61" s="377"/>
      <c r="AK61" s="377"/>
      <c r="AL61" s="377"/>
      <c r="AM61" s="377"/>
      <c r="AN61" s="377"/>
      <c r="AO61" s="377"/>
      <c r="AP61" s="377"/>
      <c r="AQ61" s="377"/>
      <c r="AR61" s="377"/>
      <c r="AS61" s="377"/>
      <c r="AT61" s="377"/>
      <c r="AU61" s="377"/>
      <c r="AV61" s="377"/>
      <c r="AW61" s="377"/>
      <c r="AX61" s="377"/>
      <c r="AY61" s="377"/>
      <c r="AZ61" s="377"/>
      <c r="BA61" s="377"/>
      <c r="BB61" s="377"/>
      <c r="BC61" s="377"/>
      <c r="BD61" s="377"/>
      <c r="BE61" s="377"/>
      <c r="BF61" s="377"/>
      <c r="BG61" s="377"/>
      <c r="BH61" s="377"/>
      <c r="BI61" s="377"/>
      <c r="BJ61" s="377"/>
      <c r="BK61" s="377"/>
      <c r="BL61" s="377"/>
      <c r="BM61" s="377"/>
      <c r="BN61" s="377"/>
      <c r="BO61" s="377"/>
      <c r="BP61" s="377"/>
      <c r="BQ61" s="377"/>
      <c r="BR61" s="377"/>
      <c r="BS61" s="377"/>
      <c r="BT61" s="377"/>
      <c r="BU61" s="377"/>
      <c r="BV61" s="377"/>
      <c r="BW61" s="377"/>
      <c r="BX61" s="377"/>
      <c r="BY61" s="378"/>
    </row>
    <row r="62" spans="1:77" ht="9" customHeight="1">
      <c r="A62" s="376"/>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8"/>
    </row>
    <row r="63" spans="1:77" ht="9" customHeight="1">
      <c r="A63" s="376"/>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c r="AJ63" s="377"/>
      <c r="AK63" s="377"/>
      <c r="AL63" s="377"/>
      <c r="AM63" s="377"/>
      <c r="AN63" s="377"/>
      <c r="AO63" s="377"/>
      <c r="AP63" s="377"/>
      <c r="AQ63" s="377"/>
      <c r="AR63" s="377"/>
      <c r="AS63" s="377"/>
      <c r="AT63" s="377"/>
      <c r="AU63" s="377"/>
      <c r="AV63" s="377"/>
      <c r="AW63" s="377"/>
      <c r="AX63" s="377"/>
      <c r="AY63" s="377"/>
      <c r="AZ63" s="377"/>
      <c r="BA63" s="377"/>
      <c r="BB63" s="377"/>
      <c r="BC63" s="377"/>
      <c r="BD63" s="377"/>
      <c r="BE63" s="377"/>
      <c r="BF63" s="377"/>
      <c r="BG63" s="377"/>
      <c r="BH63" s="377"/>
      <c r="BI63" s="377"/>
      <c r="BJ63" s="377"/>
      <c r="BK63" s="377"/>
      <c r="BL63" s="377"/>
      <c r="BM63" s="377"/>
      <c r="BN63" s="377"/>
      <c r="BO63" s="377"/>
      <c r="BP63" s="377"/>
      <c r="BQ63" s="377"/>
      <c r="BR63" s="377"/>
      <c r="BS63" s="377"/>
      <c r="BT63" s="377"/>
      <c r="BU63" s="377"/>
      <c r="BV63" s="377"/>
      <c r="BW63" s="377"/>
      <c r="BX63" s="377"/>
      <c r="BY63" s="378"/>
    </row>
    <row r="64" spans="1:77" ht="9" customHeight="1">
      <c r="A64" s="376"/>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7"/>
      <c r="BR64" s="377"/>
      <c r="BS64" s="377"/>
      <c r="BT64" s="377"/>
      <c r="BU64" s="377"/>
      <c r="BV64" s="377"/>
      <c r="BW64" s="377"/>
      <c r="BX64" s="377"/>
      <c r="BY64" s="378"/>
    </row>
    <row r="65" spans="1:78" ht="9" customHeight="1">
      <c r="A65" s="379"/>
      <c r="B65" s="380"/>
      <c r="C65" s="380"/>
      <c r="D65" s="380"/>
      <c r="E65" s="380"/>
      <c r="F65" s="380"/>
      <c r="G65" s="380"/>
      <c r="H65" s="380"/>
      <c r="I65" s="380"/>
      <c r="J65" s="380"/>
      <c r="K65" s="380"/>
      <c r="L65" s="380"/>
      <c r="M65" s="380"/>
      <c r="N65" s="380"/>
      <c r="O65" s="380"/>
      <c r="P65" s="380"/>
      <c r="Q65" s="380"/>
      <c r="R65" s="380"/>
      <c r="S65" s="380"/>
      <c r="T65" s="380"/>
      <c r="U65" s="380"/>
      <c r="V65" s="380"/>
      <c r="W65" s="380"/>
      <c r="X65" s="380"/>
      <c r="Y65" s="380"/>
      <c r="Z65" s="380"/>
      <c r="AA65" s="380"/>
      <c r="AB65" s="380"/>
      <c r="AC65" s="380"/>
      <c r="AD65" s="380"/>
      <c r="AE65" s="380"/>
      <c r="AF65" s="380"/>
      <c r="AG65" s="380"/>
      <c r="AH65" s="380"/>
      <c r="AI65" s="380"/>
      <c r="AJ65" s="380"/>
      <c r="AK65" s="380"/>
      <c r="AL65" s="380"/>
      <c r="AM65" s="380"/>
      <c r="AN65" s="380"/>
      <c r="AO65" s="380"/>
      <c r="AP65" s="380"/>
      <c r="AQ65" s="380"/>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1"/>
    </row>
    <row r="66" spans="1:78" ht="6" customHeight="1">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31"/>
      <c r="BG66" s="31"/>
      <c r="BH66" s="31"/>
      <c r="BI66" s="31"/>
      <c r="BJ66" s="31"/>
      <c r="BK66" s="31"/>
      <c r="BL66" s="31"/>
      <c r="BM66" s="31"/>
      <c r="BN66" s="31"/>
      <c r="BO66" s="31"/>
      <c r="BP66" s="31"/>
      <c r="BQ66" s="31"/>
      <c r="BR66" s="31"/>
      <c r="BS66" s="31"/>
      <c r="BT66" s="31"/>
      <c r="BU66" s="31"/>
      <c r="BV66" s="31"/>
      <c r="BW66" s="31"/>
      <c r="BX66" s="31"/>
      <c r="BY66" s="31"/>
    </row>
    <row r="67" spans="1:78" ht="6" customHeight="1">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31"/>
      <c r="BG67" s="31"/>
      <c r="BH67" s="31"/>
      <c r="BI67" s="31"/>
      <c r="BJ67" s="31"/>
      <c r="BK67" s="31"/>
      <c r="BL67" s="31"/>
      <c r="BM67" s="31"/>
      <c r="BN67" s="31"/>
      <c r="BO67" s="31"/>
      <c r="BP67" s="31"/>
      <c r="BQ67" s="31"/>
      <c r="BR67" s="31"/>
      <c r="BS67" s="31"/>
      <c r="BT67" s="31"/>
      <c r="BU67" s="31"/>
      <c r="BV67" s="31"/>
      <c r="BW67" s="31"/>
      <c r="BX67" s="31"/>
      <c r="BY67" s="31"/>
    </row>
    <row r="68" spans="1:78" ht="5.2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row>
    <row r="69" spans="1:78" ht="5.2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row>
    <row r="70" spans="1:78" ht="5.2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row>
    <row r="71" spans="1:78" ht="3" customHeight="1">
      <c r="A71" s="41"/>
      <c r="B71" s="41"/>
      <c r="C71" s="41"/>
      <c r="D71" s="41"/>
      <c r="E71" s="41"/>
      <c r="F71" s="41"/>
      <c r="G71" s="41"/>
      <c r="H71" s="42"/>
      <c r="I71" s="42"/>
      <c r="J71" s="42"/>
      <c r="K71" s="42"/>
      <c r="L71" s="42"/>
      <c r="M71" s="42"/>
      <c r="N71" s="42"/>
      <c r="O71" s="42"/>
      <c r="P71" s="42"/>
      <c r="Q71" s="42"/>
      <c r="R71" s="42"/>
      <c r="S71" s="42"/>
      <c r="T71" s="42"/>
      <c r="U71" s="42"/>
      <c r="V71" s="42"/>
      <c r="W71" s="31"/>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31"/>
      <c r="BF71" s="31"/>
      <c r="BG71" s="31"/>
      <c r="BH71" s="31"/>
      <c r="BI71" s="31"/>
      <c r="BJ71" s="31"/>
      <c r="BK71" s="31"/>
      <c r="BL71" s="31"/>
      <c r="BM71" s="31"/>
      <c r="BN71" s="31"/>
      <c r="BO71" s="31"/>
      <c r="BP71" s="31"/>
      <c r="BQ71" s="31"/>
      <c r="BR71" s="31"/>
      <c r="BS71" s="31"/>
      <c r="BT71" s="31"/>
      <c r="BU71" s="31"/>
      <c r="BV71" s="31"/>
      <c r="BW71" s="31"/>
      <c r="BX71" s="31"/>
      <c r="BY71" s="31"/>
    </row>
    <row r="72" spans="1:78" ht="3" customHeight="1">
      <c r="A72" s="41"/>
      <c r="B72" s="41"/>
      <c r="C72" s="41"/>
      <c r="D72" s="41"/>
      <c r="E72" s="41"/>
      <c r="F72" s="41"/>
      <c r="G72" s="41"/>
      <c r="H72" s="42"/>
      <c r="I72" s="42"/>
      <c r="J72" s="42"/>
      <c r="K72" s="42"/>
      <c r="L72" s="42"/>
      <c r="M72" s="42"/>
      <c r="N72" s="42"/>
      <c r="O72" s="42"/>
      <c r="P72" s="42"/>
      <c r="Q72" s="42"/>
      <c r="R72" s="42"/>
      <c r="S72" s="42"/>
      <c r="T72" s="42"/>
      <c r="U72" s="42"/>
      <c r="V72" s="42"/>
      <c r="W72" s="31"/>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31"/>
      <c r="BF72" s="31"/>
      <c r="BG72" s="31"/>
      <c r="BH72" s="31"/>
      <c r="BI72" s="31"/>
      <c r="BJ72" s="31"/>
      <c r="BK72" s="31"/>
      <c r="BL72" s="31"/>
      <c r="BM72" s="31"/>
      <c r="BN72" s="31"/>
      <c r="BO72" s="31"/>
      <c r="BP72" s="31"/>
      <c r="BQ72" s="31"/>
      <c r="BR72" s="31"/>
      <c r="BS72" s="31"/>
      <c r="BT72" s="31"/>
      <c r="BU72" s="31"/>
      <c r="BV72" s="31"/>
      <c r="BW72" s="31"/>
      <c r="BX72" s="31"/>
      <c r="BY72" s="31"/>
    </row>
    <row r="73" spans="1:78" ht="3" customHeight="1">
      <c r="A73" s="41"/>
      <c r="B73" s="41"/>
      <c r="C73" s="41"/>
      <c r="D73" s="41"/>
      <c r="E73" s="41"/>
      <c r="F73" s="41"/>
      <c r="G73" s="41"/>
      <c r="H73" s="42"/>
      <c r="I73" s="42"/>
      <c r="J73" s="42"/>
      <c r="K73" s="42"/>
      <c r="L73" s="42"/>
      <c r="M73" s="42"/>
      <c r="N73" s="42"/>
      <c r="O73" s="42"/>
      <c r="P73" s="42"/>
      <c r="Q73" s="42"/>
      <c r="R73" s="42"/>
      <c r="S73" s="42"/>
      <c r="T73" s="42"/>
      <c r="U73" s="42"/>
      <c r="V73" s="42"/>
      <c r="W73" s="31"/>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31"/>
      <c r="BF73" s="31"/>
      <c r="BG73" s="31"/>
      <c r="BH73" s="31"/>
      <c r="BI73" s="31"/>
      <c r="BJ73" s="31"/>
      <c r="BK73" s="31"/>
      <c r="BL73" s="31"/>
      <c r="BM73" s="31"/>
      <c r="BN73" s="31"/>
      <c r="BO73" s="31"/>
      <c r="BP73" s="31"/>
      <c r="BQ73" s="31"/>
      <c r="BR73" s="31"/>
      <c r="BS73" s="31"/>
      <c r="BT73" s="31"/>
      <c r="BU73" s="31"/>
      <c r="BV73" s="31"/>
      <c r="BW73" s="31"/>
      <c r="BX73" s="31"/>
      <c r="BY73" s="31"/>
    </row>
    <row r="74" spans="1:78" ht="3" customHeight="1">
      <c r="A74" s="41"/>
      <c r="B74" s="41"/>
      <c r="C74" s="41"/>
      <c r="D74" s="41"/>
      <c r="E74" s="41"/>
      <c r="F74" s="41"/>
      <c r="G74" s="41"/>
      <c r="H74" s="42"/>
      <c r="I74" s="42"/>
      <c r="J74" s="42"/>
      <c r="K74" s="42"/>
      <c r="L74" s="42"/>
      <c r="M74" s="42"/>
      <c r="N74" s="42"/>
      <c r="O74" s="42"/>
      <c r="P74" s="42"/>
      <c r="Q74" s="42"/>
      <c r="R74" s="42"/>
      <c r="S74" s="42"/>
      <c r="T74" s="42"/>
      <c r="U74" s="42"/>
      <c r="V74" s="42"/>
      <c r="W74" s="31"/>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31"/>
      <c r="BF74" s="31"/>
      <c r="BG74" s="31"/>
      <c r="BH74" s="31"/>
      <c r="BI74" s="31"/>
      <c r="BJ74" s="31"/>
      <c r="BK74" s="31"/>
      <c r="BL74" s="31"/>
      <c r="BM74" s="31"/>
      <c r="BN74" s="31"/>
      <c r="BO74" s="31"/>
      <c r="BP74" s="31"/>
      <c r="BQ74" s="31"/>
      <c r="BR74" s="31"/>
      <c r="BS74" s="31"/>
      <c r="BT74" s="31"/>
      <c r="BU74" s="31"/>
      <c r="BV74" s="31"/>
      <c r="BW74" s="31"/>
      <c r="BX74" s="31"/>
      <c r="BY74" s="31"/>
    </row>
    <row r="75" spans="1:78" ht="3" customHeight="1">
      <c r="A75" s="41"/>
      <c r="B75" s="41"/>
      <c r="C75" s="41"/>
      <c r="D75" s="41"/>
      <c r="E75" s="41"/>
      <c r="F75" s="41"/>
      <c r="G75" s="41"/>
      <c r="H75" s="42"/>
      <c r="I75" s="42"/>
      <c r="J75" s="42"/>
      <c r="K75" s="42"/>
      <c r="L75" s="42"/>
      <c r="M75" s="42"/>
      <c r="N75" s="42"/>
      <c r="O75" s="42"/>
      <c r="P75" s="42"/>
      <c r="Q75" s="42"/>
      <c r="R75" s="42"/>
      <c r="S75" s="42"/>
      <c r="T75" s="42"/>
      <c r="U75" s="42"/>
      <c r="V75" s="42"/>
      <c r="W75" s="31"/>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31"/>
      <c r="BF75" s="31"/>
      <c r="BG75" s="31"/>
      <c r="BH75" s="31"/>
      <c r="BI75" s="31"/>
      <c r="BJ75" s="31"/>
      <c r="BK75" s="31"/>
      <c r="BL75" s="31"/>
      <c r="BM75" s="31"/>
      <c r="BN75" s="31"/>
      <c r="BO75" s="31"/>
      <c r="BP75" s="31"/>
      <c r="BQ75" s="31"/>
      <c r="BR75" s="31"/>
      <c r="BS75" s="31"/>
      <c r="BT75" s="31"/>
      <c r="BU75" s="31"/>
      <c r="BV75" s="31"/>
      <c r="BW75" s="31"/>
      <c r="BX75" s="31"/>
      <c r="BY75" s="31"/>
    </row>
    <row r="76" spans="1:78" ht="3" customHeight="1">
      <c r="A76" s="41"/>
      <c r="B76" s="41"/>
      <c r="C76" s="41"/>
      <c r="D76" s="41"/>
      <c r="E76" s="41"/>
      <c r="F76" s="41"/>
      <c r="G76" s="41"/>
      <c r="H76" s="42"/>
      <c r="I76" s="42"/>
      <c r="J76" s="42"/>
      <c r="K76" s="42"/>
      <c r="L76" s="42"/>
      <c r="M76" s="42"/>
      <c r="N76" s="42"/>
      <c r="O76" s="42"/>
      <c r="P76" s="42"/>
      <c r="Q76" s="42"/>
      <c r="R76" s="42"/>
      <c r="S76" s="42"/>
      <c r="T76" s="42"/>
      <c r="U76" s="42"/>
      <c r="V76" s="42"/>
      <c r="W76" s="31"/>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31"/>
      <c r="BF76" s="31"/>
      <c r="BG76" s="31"/>
      <c r="BH76" s="31"/>
      <c r="BI76" s="31"/>
      <c r="BJ76" s="31"/>
      <c r="BK76" s="31"/>
      <c r="BL76" s="31"/>
      <c r="BM76" s="31"/>
      <c r="BN76" s="31"/>
      <c r="BO76" s="31"/>
      <c r="BP76" s="31"/>
      <c r="BQ76" s="31"/>
      <c r="BR76" s="31"/>
      <c r="BS76" s="31"/>
      <c r="BT76" s="31"/>
      <c r="BU76" s="31"/>
      <c r="BV76" s="31"/>
      <c r="BW76" s="31"/>
      <c r="BX76" s="31"/>
      <c r="BY76" s="31"/>
    </row>
    <row r="77" spans="1:78" ht="4.5" customHeight="1">
      <c r="A77" s="44"/>
      <c r="B77" s="44"/>
      <c r="C77" s="44"/>
      <c r="D77" s="45"/>
      <c r="E77" s="45"/>
      <c r="F77" s="45"/>
      <c r="G77" s="45"/>
      <c r="H77" s="44"/>
      <c r="I77" s="44"/>
      <c r="J77" s="44"/>
      <c r="K77" s="45"/>
      <c r="L77" s="45"/>
      <c r="M77" s="45"/>
      <c r="N77" s="45"/>
      <c r="O77" s="46"/>
      <c r="P77" s="46"/>
      <c r="Q77" s="46"/>
      <c r="R77" s="46"/>
      <c r="S77" s="47"/>
      <c r="T77" s="47"/>
      <c r="U77" s="47"/>
      <c r="V77" s="46"/>
      <c r="W77" s="46"/>
      <c r="X77" s="47"/>
      <c r="Y77" s="47"/>
      <c r="Z77" s="47"/>
      <c r="AA77" s="47"/>
      <c r="AB77" s="31"/>
      <c r="AC77" s="48"/>
      <c r="AD77" s="49"/>
      <c r="AE77" s="50"/>
      <c r="AF77" s="50"/>
      <c r="AG77" s="50"/>
      <c r="AH77" s="50"/>
      <c r="AI77" s="50"/>
      <c r="AJ77" s="49"/>
      <c r="AK77" s="49"/>
      <c r="AL77" s="51"/>
      <c r="AM77" s="51"/>
      <c r="AN77" s="51"/>
      <c r="AO77" s="51"/>
      <c r="AP77" s="51"/>
      <c r="AQ77" s="48"/>
      <c r="AR77" s="48"/>
      <c r="AS77" s="52"/>
      <c r="AT77" s="52"/>
      <c r="AU77" s="52"/>
      <c r="AV77" s="52"/>
      <c r="AW77" s="52"/>
      <c r="AX77" s="52"/>
      <c r="AY77" s="52"/>
      <c r="AZ77" s="52"/>
      <c r="BA77" s="52"/>
      <c r="BB77" s="52"/>
      <c r="BC77" s="52"/>
      <c r="BD77" s="52"/>
      <c r="BE77" s="52"/>
      <c r="BF77" s="52"/>
      <c r="BG77" s="52"/>
      <c r="BH77" s="52"/>
      <c r="BI77" s="51"/>
      <c r="BJ77" s="51"/>
      <c r="BK77" s="51"/>
      <c r="BL77" s="51"/>
      <c r="BM77" s="51"/>
      <c r="BN77" s="51"/>
      <c r="BO77" s="51"/>
      <c r="BP77" s="51"/>
      <c r="BQ77" s="51"/>
      <c r="BR77" s="51"/>
      <c r="BS77" s="51"/>
      <c r="BT77" s="51"/>
      <c r="BU77" s="51"/>
      <c r="BV77" s="51"/>
      <c r="BW77" s="51"/>
      <c r="BX77" s="51"/>
      <c r="BY77" s="51"/>
      <c r="BZ77" s="53"/>
    </row>
    <row r="78" spans="1:78" ht="6.75" customHeight="1">
      <c r="A78" s="31"/>
      <c r="B78" s="382"/>
      <c r="C78" s="382"/>
      <c r="D78" s="382"/>
      <c r="E78" s="382"/>
      <c r="F78" s="382"/>
      <c r="G78" s="382"/>
      <c r="H78" s="382"/>
      <c r="I78" s="382"/>
      <c r="J78" s="382"/>
      <c r="K78" s="382"/>
      <c r="L78" s="382"/>
      <c r="M78" s="382"/>
      <c r="N78" s="382"/>
      <c r="O78" s="382"/>
      <c r="P78" s="382"/>
      <c r="Q78" s="382"/>
      <c r="R78" s="382"/>
      <c r="S78" s="382"/>
      <c r="T78" s="382"/>
      <c r="U78" s="382"/>
      <c r="V78" s="382"/>
      <c r="W78" s="382"/>
      <c r="X78" s="382"/>
      <c r="Y78" s="382"/>
      <c r="Z78" s="382"/>
      <c r="AA78" s="382"/>
      <c r="AB78" s="382"/>
      <c r="AC78" s="382"/>
      <c r="AD78" s="382"/>
      <c r="AE78" s="382"/>
      <c r="AF78" s="382"/>
      <c r="AG78" s="382"/>
      <c r="AH78" s="382"/>
      <c r="AI78" s="382"/>
      <c r="AJ78" s="382"/>
      <c r="AK78" s="382"/>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row>
    <row r="79" spans="1:78" ht="6.75" customHeight="1">
      <c r="A79" s="31"/>
      <c r="B79" s="382"/>
      <c r="C79" s="382"/>
      <c r="D79" s="382"/>
      <c r="E79" s="382"/>
      <c r="F79" s="382"/>
      <c r="G79" s="382"/>
      <c r="H79" s="382"/>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c r="AG79" s="382"/>
      <c r="AH79" s="382"/>
      <c r="AI79" s="382"/>
      <c r="AJ79" s="382"/>
      <c r="AK79" s="382"/>
      <c r="AL79" s="31"/>
      <c r="AM79" s="31"/>
      <c r="AN79" s="31"/>
      <c r="AO79" s="31"/>
      <c r="AP79" s="31"/>
      <c r="AQ79" s="31"/>
      <c r="AR79" s="31"/>
      <c r="AS79" s="54"/>
      <c r="AT79" s="55"/>
      <c r="AU79" s="55"/>
      <c r="AV79" s="55"/>
      <c r="AW79" s="55"/>
      <c r="AX79" s="55"/>
      <c r="AY79" s="55"/>
      <c r="AZ79" s="55"/>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55"/>
    </row>
    <row r="80" spans="1:78" ht="6" customHeight="1">
      <c r="A80" s="31"/>
      <c r="B80" s="371"/>
      <c r="C80" s="371"/>
      <c r="D80" s="371"/>
      <c r="E80" s="371"/>
      <c r="F80" s="371"/>
      <c r="G80" s="371"/>
      <c r="H80" s="371"/>
      <c r="I80" s="371"/>
      <c r="J80" s="371"/>
      <c r="K80" s="371"/>
      <c r="L80" s="371"/>
      <c r="M80" s="371"/>
      <c r="N80" s="371"/>
      <c r="O80" s="371"/>
      <c r="P80" s="371"/>
      <c r="Q80" s="371"/>
      <c r="R80" s="371"/>
      <c r="S80" s="371"/>
      <c r="T80" s="371"/>
      <c r="U80" s="371"/>
      <c r="V80" s="371"/>
      <c r="W80" s="371"/>
      <c r="X80" s="371"/>
      <c r="Y80" s="371"/>
      <c r="Z80" s="371"/>
      <c r="AA80" s="371"/>
      <c r="AB80" s="371"/>
      <c r="AC80" s="371"/>
      <c r="AD80" s="371"/>
      <c r="AE80" s="371"/>
      <c r="AF80" s="371"/>
      <c r="AG80" s="371"/>
      <c r="AH80" s="371"/>
      <c r="AI80" s="371"/>
      <c r="AJ80" s="371"/>
      <c r="AK80" s="371"/>
      <c r="AL80" s="371"/>
      <c r="AM80" s="31"/>
      <c r="AN80" s="31"/>
      <c r="AO80" s="31"/>
      <c r="AP80" s="31"/>
      <c r="AQ80" s="31"/>
      <c r="AR80" s="31"/>
      <c r="AS80" s="55"/>
      <c r="AT80" s="55"/>
      <c r="AU80" s="55"/>
      <c r="AV80" s="55"/>
      <c r="AW80" s="55"/>
      <c r="AX80" s="55"/>
      <c r="AY80" s="55"/>
      <c r="AZ80" s="55"/>
      <c r="BA80" s="31"/>
      <c r="BB80" s="386"/>
      <c r="BC80" s="386"/>
      <c r="BD80" s="386"/>
      <c r="BE80" s="386"/>
      <c r="BF80" s="386"/>
      <c r="BG80" s="386"/>
      <c r="BH80" s="386"/>
      <c r="BI80" s="386"/>
      <c r="BJ80" s="386"/>
      <c r="BK80" s="386"/>
      <c r="BL80" s="386"/>
      <c r="BM80" s="386"/>
      <c r="BN80" s="386"/>
      <c r="BO80" s="386"/>
      <c r="BP80" s="386"/>
      <c r="BQ80" s="386"/>
      <c r="BR80" s="386"/>
      <c r="BS80" s="386"/>
      <c r="BT80" s="386"/>
      <c r="BU80" s="386"/>
      <c r="BV80" s="386"/>
      <c r="BW80" s="386"/>
      <c r="BX80" s="386"/>
      <c r="BY80" s="386"/>
    </row>
    <row r="81" spans="1:77" ht="6" customHeight="1">
      <c r="A81" s="31"/>
      <c r="B81" s="371"/>
      <c r="C81" s="371"/>
      <c r="D81" s="371"/>
      <c r="E81" s="371"/>
      <c r="F81" s="371"/>
      <c r="G81" s="371"/>
      <c r="H81" s="371"/>
      <c r="I81" s="371"/>
      <c r="J81" s="371"/>
      <c r="K81" s="371"/>
      <c r="L81" s="371"/>
      <c r="M81" s="371"/>
      <c r="N81" s="371"/>
      <c r="O81" s="371"/>
      <c r="P81" s="371"/>
      <c r="Q81" s="371"/>
      <c r="R81" s="371"/>
      <c r="S81" s="371"/>
      <c r="T81" s="371"/>
      <c r="U81" s="371"/>
      <c r="V81" s="371"/>
      <c r="W81" s="371"/>
      <c r="X81" s="371"/>
      <c r="Y81" s="371"/>
      <c r="Z81" s="371"/>
      <c r="AA81" s="371"/>
      <c r="AB81" s="371"/>
      <c r="AC81" s="371"/>
      <c r="AD81" s="371"/>
      <c r="AE81" s="371"/>
      <c r="AF81" s="371"/>
      <c r="AG81" s="371"/>
      <c r="AH81" s="371"/>
      <c r="AI81" s="371"/>
      <c r="AJ81" s="371"/>
      <c r="AK81" s="371"/>
      <c r="AL81" s="371"/>
      <c r="AM81" s="31"/>
      <c r="AN81" s="31"/>
      <c r="AO81" s="31"/>
      <c r="AP81" s="31"/>
      <c r="AQ81" s="31"/>
      <c r="AR81" s="31"/>
      <c r="AS81" s="55"/>
      <c r="AT81" s="55"/>
      <c r="AU81" s="55"/>
      <c r="AV81" s="55"/>
      <c r="AW81" s="55"/>
      <c r="AX81" s="55"/>
      <c r="AY81" s="55"/>
      <c r="AZ81" s="55"/>
      <c r="BA81" s="31"/>
      <c r="BB81" s="386"/>
      <c r="BC81" s="386"/>
      <c r="BD81" s="386"/>
      <c r="BE81" s="386"/>
      <c r="BF81" s="386"/>
      <c r="BG81" s="386"/>
      <c r="BH81" s="386"/>
      <c r="BI81" s="386"/>
      <c r="BJ81" s="386"/>
      <c r="BK81" s="386"/>
      <c r="BL81" s="386"/>
      <c r="BM81" s="386"/>
      <c r="BN81" s="386"/>
      <c r="BO81" s="386"/>
      <c r="BP81" s="386"/>
      <c r="BQ81" s="386"/>
      <c r="BR81" s="386"/>
      <c r="BS81" s="386"/>
      <c r="BT81" s="386"/>
      <c r="BU81" s="386"/>
      <c r="BV81" s="386"/>
      <c r="BW81" s="386"/>
      <c r="BX81" s="386"/>
      <c r="BY81" s="386"/>
    </row>
    <row r="82" spans="1:77" ht="6" customHeight="1">
      <c r="A82" s="31"/>
      <c r="B82" s="371"/>
      <c r="C82" s="371"/>
      <c r="D82" s="371"/>
      <c r="E82" s="371"/>
      <c r="F82" s="371"/>
      <c r="G82" s="371"/>
      <c r="H82" s="371"/>
      <c r="I82" s="371"/>
      <c r="J82" s="371"/>
      <c r="K82" s="371"/>
      <c r="L82" s="371"/>
      <c r="M82" s="371"/>
      <c r="N82" s="371"/>
      <c r="O82" s="371"/>
      <c r="P82" s="371"/>
      <c r="Q82" s="371"/>
      <c r="R82" s="371"/>
      <c r="S82" s="371"/>
      <c r="T82" s="371"/>
      <c r="U82" s="371"/>
      <c r="V82" s="371"/>
      <c r="W82" s="371"/>
      <c r="X82" s="371"/>
      <c r="Y82" s="371"/>
      <c r="Z82" s="371"/>
      <c r="AA82" s="371"/>
      <c r="AB82" s="371"/>
      <c r="AC82" s="371"/>
      <c r="AD82" s="371"/>
      <c r="AE82" s="371"/>
      <c r="AF82" s="371"/>
      <c r="AG82" s="371"/>
      <c r="AH82" s="371"/>
      <c r="AI82" s="371"/>
      <c r="AJ82" s="371"/>
      <c r="AK82" s="371"/>
      <c r="AL82" s="371"/>
      <c r="AM82" s="31"/>
      <c r="AN82" s="31"/>
      <c r="AO82" s="31"/>
      <c r="AP82" s="31"/>
      <c r="AQ82" s="31"/>
      <c r="AR82" s="31"/>
      <c r="AS82" s="31"/>
      <c r="AT82" s="31"/>
      <c r="AU82" s="31"/>
      <c r="AV82" s="31"/>
      <c r="AW82" s="31"/>
      <c r="AX82" s="31"/>
      <c r="AY82" s="31"/>
      <c r="AZ82" s="31"/>
      <c r="BA82" s="31"/>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row>
    <row r="83" spans="1:77" ht="6.75" customHeight="1">
      <c r="A83" s="31"/>
      <c r="B83" s="387"/>
      <c r="C83" s="387"/>
      <c r="D83" s="387"/>
      <c r="E83" s="387"/>
      <c r="F83" s="387"/>
      <c r="G83" s="387"/>
      <c r="H83" s="387"/>
      <c r="I83" s="387"/>
      <c r="J83" s="387"/>
      <c r="K83" s="387"/>
      <c r="L83" s="387"/>
      <c r="M83" s="387"/>
      <c r="N83" s="387"/>
      <c r="O83" s="387"/>
      <c r="P83" s="387"/>
      <c r="Q83" s="387"/>
      <c r="R83" s="387"/>
      <c r="S83" s="387"/>
      <c r="T83" s="387"/>
      <c r="U83" s="387"/>
      <c r="V83" s="387"/>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row>
    <row r="84" spans="1:77" ht="6.75" customHeight="1">
      <c r="A84" s="31"/>
      <c r="B84" s="387"/>
      <c r="C84" s="387"/>
      <c r="D84" s="387"/>
      <c r="E84" s="387"/>
      <c r="F84" s="387"/>
      <c r="G84" s="387"/>
      <c r="H84" s="387"/>
      <c r="I84" s="387"/>
      <c r="J84" s="387"/>
      <c r="K84" s="387"/>
      <c r="L84" s="387"/>
      <c r="M84" s="387"/>
      <c r="N84" s="387"/>
      <c r="O84" s="387"/>
      <c r="P84" s="387"/>
      <c r="Q84" s="387"/>
      <c r="R84" s="387"/>
      <c r="S84" s="387"/>
      <c r="T84" s="387"/>
      <c r="U84" s="387"/>
      <c r="V84" s="387"/>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row>
    <row r="85" spans="1:77" ht="6" customHeight="1">
      <c r="A85" s="31"/>
      <c r="B85" s="371"/>
      <c r="C85" s="371"/>
      <c r="D85" s="371"/>
      <c r="E85" s="371"/>
      <c r="F85" s="371"/>
      <c r="G85" s="371"/>
      <c r="H85" s="371"/>
      <c r="I85" s="371"/>
      <c r="J85" s="371"/>
      <c r="K85" s="371"/>
      <c r="L85" s="371"/>
      <c r="M85" s="371"/>
      <c r="N85" s="371"/>
      <c r="O85" s="371"/>
      <c r="P85" s="371"/>
      <c r="Q85" s="371"/>
      <c r="R85" s="371"/>
      <c r="S85" s="371"/>
      <c r="T85" s="371"/>
      <c r="U85" s="371"/>
      <c r="V85" s="37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row>
    <row r="86" spans="1:77" ht="6" customHeight="1">
      <c r="A86" s="31"/>
      <c r="B86" s="371"/>
      <c r="C86" s="371"/>
      <c r="D86" s="371"/>
      <c r="E86" s="371"/>
      <c r="F86" s="371"/>
      <c r="G86" s="371"/>
      <c r="H86" s="371"/>
      <c r="I86" s="371"/>
      <c r="J86" s="371"/>
      <c r="K86" s="371"/>
      <c r="L86" s="371"/>
      <c r="M86" s="371"/>
      <c r="N86" s="371"/>
      <c r="O86" s="371"/>
      <c r="P86" s="371"/>
      <c r="Q86" s="371"/>
      <c r="R86" s="371"/>
      <c r="S86" s="371"/>
      <c r="T86" s="371"/>
      <c r="U86" s="371"/>
      <c r="V86" s="37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57"/>
      <c r="BF86" s="57"/>
      <c r="BG86" s="57"/>
      <c r="BH86" s="57"/>
      <c r="BI86" s="57"/>
      <c r="BJ86" s="57"/>
      <c r="BK86" s="57"/>
      <c r="BL86" s="57"/>
      <c r="BM86" s="57"/>
      <c r="BN86" s="57"/>
      <c r="BO86" s="57"/>
      <c r="BP86" s="57"/>
      <c r="BQ86" s="57"/>
      <c r="BR86" s="57"/>
      <c r="BS86" s="57"/>
      <c r="BT86" s="57"/>
      <c r="BU86" s="57"/>
      <c r="BV86" s="57"/>
      <c r="BW86" s="31"/>
      <c r="BX86" s="31"/>
      <c r="BY86" s="31"/>
    </row>
    <row r="87" spans="1:77" ht="6" customHeight="1">
      <c r="A87" s="31"/>
      <c r="B87" s="371"/>
      <c r="C87" s="371"/>
      <c r="D87" s="371"/>
      <c r="E87" s="371"/>
      <c r="F87" s="371"/>
      <c r="G87" s="371"/>
      <c r="H87" s="371"/>
      <c r="I87" s="371"/>
      <c r="J87" s="371"/>
      <c r="K87" s="371"/>
      <c r="L87" s="371"/>
      <c r="M87" s="371"/>
      <c r="N87" s="371"/>
      <c r="O87" s="371"/>
      <c r="P87" s="371"/>
      <c r="Q87" s="371"/>
      <c r="R87" s="371"/>
      <c r="S87" s="371"/>
      <c r="T87" s="371"/>
      <c r="U87" s="371"/>
      <c r="V87" s="371"/>
      <c r="W87" s="31"/>
      <c r="X87" s="31"/>
      <c r="Y87" s="31"/>
      <c r="Z87" s="31"/>
      <c r="AA87" s="31"/>
      <c r="AB87" s="31"/>
      <c r="AC87" s="31"/>
      <c r="AD87" s="31"/>
      <c r="AE87" s="383"/>
      <c r="AF87" s="383"/>
      <c r="AG87" s="383"/>
      <c r="AH87" s="383"/>
      <c r="AI87" s="383"/>
      <c r="AJ87" s="383"/>
      <c r="AK87" s="383"/>
      <c r="AL87" s="383"/>
      <c r="AM87" s="383"/>
      <c r="AN87" s="383"/>
      <c r="AO87" s="383"/>
      <c r="AP87" s="383"/>
      <c r="AQ87" s="383"/>
      <c r="AR87" s="383"/>
      <c r="AS87" s="383"/>
      <c r="AT87" s="383"/>
      <c r="AU87" s="383"/>
      <c r="AV87" s="31"/>
      <c r="AW87" s="31"/>
      <c r="AX87" s="31"/>
      <c r="AY87" s="31"/>
      <c r="AZ87" s="31"/>
      <c r="BA87" s="31"/>
      <c r="BB87" s="31"/>
      <c r="BC87" s="31"/>
      <c r="BD87" s="31"/>
      <c r="BE87" s="384"/>
      <c r="BF87" s="384"/>
      <c r="BG87" s="384"/>
      <c r="BH87" s="384"/>
      <c r="BI87" s="384"/>
      <c r="BJ87" s="384"/>
      <c r="BK87" s="384"/>
      <c r="BL87" s="384"/>
      <c r="BM87" s="384"/>
      <c r="BN87" s="384"/>
      <c r="BO87" s="384"/>
      <c r="BP87" s="384"/>
      <c r="BQ87" s="384"/>
      <c r="BR87" s="384"/>
      <c r="BS87" s="384"/>
      <c r="BT87" s="384"/>
      <c r="BU87" s="384"/>
      <c r="BV87" s="384"/>
      <c r="BW87" s="31"/>
      <c r="BX87" s="31"/>
      <c r="BY87" s="31"/>
    </row>
    <row r="88" spans="1:77" ht="9" customHeight="1">
      <c r="A88" s="31"/>
      <c r="B88" s="31"/>
      <c r="C88" s="31"/>
      <c r="D88" s="31"/>
      <c r="E88" s="31"/>
      <c r="F88" s="31"/>
      <c r="G88" s="31"/>
      <c r="H88" s="31"/>
      <c r="I88" s="385"/>
      <c r="J88" s="385"/>
      <c r="K88" s="385"/>
      <c r="L88" s="385"/>
      <c r="M88" s="385"/>
      <c r="N88" s="385"/>
      <c r="O88" s="385"/>
      <c r="P88" s="385"/>
      <c r="Q88" s="385"/>
      <c r="R88" s="385"/>
      <c r="S88" s="385"/>
      <c r="T88" s="385"/>
      <c r="U88" s="385"/>
      <c r="V88" s="385"/>
      <c r="W88" s="385"/>
      <c r="X88" s="385"/>
      <c r="Y88" s="385"/>
      <c r="Z88" s="385"/>
      <c r="AA88" s="385"/>
      <c r="AB88" s="385"/>
      <c r="AC88" s="385"/>
      <c r="AD88" s="385"/>
      <c r="AE88" s="385"/>
      <c r="AF88" s="385"/>
      <c r="AG88" s="385"/>
      <c r="AH88" s="385"/>
      <c r="AI88" s="385"/>
      <c r="AJ88" s="385"/>
      <c r="AK88" s="385"/>
      <c r="AL88" s="385"/>
      <c r="AM88" s="385"/>
      <c r="AN88" s="385"/>
      <c r="AO88" s="385"/>
      <c r="AP88" s="385"/>
      <c r="AQ88" s="385"/>
      <c r="AR88" s="385"/>
      <c r="AS88" s="385"/>
      <c r="AT88" s="385"/>
      <c r="AU88" s="385"/>
      <c r="AV88" s="385"/>
      <c r="AW88" s="385"/>
      <c r="AX88" s="385"/>
      <c r="AY88" s="385"/>
      <c r="AZ88" s="385"/>
      <c r="BA88" s="385"/>
      <c r="BB88" s="385"/>
      <c r="BC88" s="385"/>
      <c r="BD88" s="385"/>
      <c r="BE88" s="385"/>
      <c r="BF88" s="385"/>
      <c r="BG88" s="385"/>
      <c r="BH88" s="385"/>
      <c r="BI88" s="385"/>
      <c r="BJ88" s="385"/>
      <c r="BK88" s="385"/>
      <c r="BL88" s="385"/>
      <c r="BM88" s="385"/>
      <c r="BN88" s="385"/>
      <c r="BO88" s="385"/>
      <c r="BP88" s="385"/>
      <c r="BQ88" s="385"/>
      <c r="BR88" s="385"/>
      <c r="BS88" s="31"/>
      <c r="BT88" s="31"/>
      <c r="BU88" s="31"/>
      <c r="BV88" s="31"/>
      <c r="BW88" s="31"/>
      <c r="BX88" s="31"/>
      <c r="BY88" s="31"/>
    </row>
    <row r="89" spans="1:77" ht="6" customHeight="1">
      <c r="A89" s="31"/>
      <c r="B89" s="265"/>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5"/>
      <c r="AI89" s="265"/>
      <c r="AJ89" s="265"/>
      <c r="AK89" s="265"/>
      <c r="AL89" s="265"/>
      <c r="AM89" s="265"/>
      <c r="AN89" s="265"/>
      <c r="AO89" s="265"/>
      <c r="AP89" s="265"/>
      <c r="AQ89" s="265"/>
      <c r="AR89" s="265"/>
      <c r="AS89" s="265"/>
      <c r="AT89" s="265"/>
      <c r="AU89" s="265"/>
      <c r="AV89" s="265"/>
      <c r="AW89" s="265"/>
      <c r="AX89" s="265"/>
      <c r="AY89" s="265"/>
      <c r="AZ89" s="265"/>
      <c r="BA89" s="265"/>
      <c r="BB89" s="265"/>
      <c r="BC89" s="265"/>
      <c r="BD89" s="265"/>
      <c r="BE89" s="265"/>
      <c r="BF89" s="265"/>
      <c r="BG89" s="265"/>
      <c r="BH89" s="265"/>
      <c r="BI89" s="265"/>
      <c r="BJ89" s="265"/>
      <c r="BK89" s="265"/>
      <c r="BL89" s="265"/>
      <c r="BM89" s="265"/>
      <c r="BN89" s="265"/>
      <c r="BO89" s="265"/>
      <c r="BP89" s="265"/>
      <c r="BQ89" s="265"/>
      <c r="BR89" s="265"/>
      <c r="BS89" s="265"/>
      <c r="BT89" s="265"/>
      <c r="BU89" s="265"/>
      <c r="BV89" s="265"/>
      <c r="BW89" s="265"/>
      <c r="BX89" s="265"/>
      <c r="BY89" s="265"/>
    </row>
    <row r="90" spans="1:77" ht="6" customHeight="1">
      <c r="A90" s="31"/>
      <c r="B90" s="265"/>
      <c r="C90" s="265"/>
      <c r="D90" s="265"/>
      <c r="E90" s="265"/>
      <c r="F90" s="265"/>
      <c r="G90" s="265"/>
      <c r="H90" s="265"/>
      <c r="I90" s="265"/>
      <c r="J90" s="265"/>
      <c r="K90" s="265"/>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5"/>
      <c r="AI90" s="265"/>
      <c r="AJ90" s="265"/>
      <c r="AK90" s="265"/>
      <c r="AL90" s="265"/>
      <c r="AM90" s="265"/>
      <c r="AN90" s="265"/>
      <c r="AO90" s="265"/>
      <c r="AP90" s="265"/>
      <c r="AQ90" s="265"/>
      <c r="AR90" s="265"/>
      <c r="AS90" s="265"/>
      <c r="AT90" s="265"/>
      <c r="AU90" s="265"/>
      <c r="AV90" s="265"/>
      <c r="AW90" s="265"/>
      <c r="AX90" s="265"/>
      <c r="AY90" s="265"/>
      <c r="AZ90" s="265"/>
      <c r="BA90" s="265"/>
      <c r="BB90" s="265"/>
      <c r="BC90" s="265"/>
      <c r="BD90" s="265"/>
      <c r="BE90" s="265"/>
      <c r="BF90" s="265"/>
      <c r="BG90" s="265"/>
      <c r="BH90" s="265"/>
      <c r="BI90" s="265"/>
      <c r="BJ90" s="265"/>
      <c r="BK90" s="265"/>
      <c r="BL90" s="265"/>
      <c r="BM90" s="265"/>
      <c r="BN90" s="265"/>
      <c r="BO90" s="265"/>
      <c r="BP90" s="265"/>
      <c r="BQ90" s="265"/>
      <c r="BR90" s="265"/>
      <c r="BS90" s="265"/>
      <c r="BT90" s="265"/>
      <c r="BU90" s="265"/>
      <c r="BV90" s="265"/>
      <c r="BW90" s="265"/>
      <c r="BX90" s="265"/>
      <c r="BY90" s="265"/>
    </row>
    <row r="91" spans="1:77" ht="6" customHeight="1">
      <c r="A91" s="31"/>
      <c r="B91" s="265"/>
      <c r="C91" s="265"/>
      <c r="D91" s="265"/>
      <c r="E91" s="265"/>
      <c r="F91" s="265"/>
      <c r="G91" s="265"/>
      <c r="H91" s="265"/>
      <c r="I91" s="265"/>
      <c r="J91" s="265"/>
      <c r="K91" s="265"/>
      <c r="L91" s="265"/>
      <c r="M91" s="265"/>
      <c r="N91" s="265"/>
      <c r="O91" s="265"/>
      <c r="P91" s="265"/>
      <c r="Q91" s="265"/>
      <c r="R91" s="265"/>
      <c r="S91" s="265"/>
      <c r="T91" s="265"/>
      <c r="U91" s="265"/>
      <c r="V91" s="265"/>
      <c r="W91" s="265"/>
      <c r="X91" s="265"/>
      <c r="Y91" s="265"/>
      <c r="Z91" s="265"/>
      <c r="AA91" s="265"/>
      <c r="AB91" s="265"/>
      <c r="AC91" s="265"/>
      <c r="AD91" s="265"/>
      <c r="AE91" s="265"/>
      <c r="AF91" s="265"/>
      <c r="AG91" s="265"/>
      <c r="AH91" s="265"/>
      <c r="AI91" s="265"/>
      <c r="AJ91" s="265"/>
      <c r="AK91" s="265"/>
      <c r="AL91" s="265"/>
      <c r="AM91" s="265"/>
      <c r="AN91" s="265"/>
      <c r="AO91" s="265"/>
      <c r="AP91" s="265"/>
      <c r="AQ91" s="265"/>
      <c r="AR91" s="265"/>
      <c r="AS91" s="265"/>
      <c r="AT91" s="265"/>
      <c r="AU91" s="265"/>
      <c r="AV91" s="265"/>
      <c r="AW91" s="265"/>
      <c r="AX91" s="265"/>
      <c r="AY91" s="265"/>
      <c r="AZ91" s="265"/>
      <c r="BA91" s="265"/>
      <c r="BB91" s="265"/>
      <c r="BC91" s="265"/>
      <c r="BD91" s="265"/>
      <c r="BE91" s="265"/>
      <c r="BF91" s="265"/>
      <c r="BG91" s="265"/>
      <c r="BH91" s="265"/>
      <c r="BI91" s="265"/>
      <c r="BJ91" s="265"/>
      <c r="BK91" s="265"/>
      <c r="BL91" s="265"/>
      <c r="BM91" s="265"/>
      <c r="BN91" s="265"/>
      <c r="BO91" s="265"/>
      <c r="BP91" s="265"/>
      <c r="BQ91" s="265"/>
      <c r="BR91" s="265"/>
      <c r="BS91" s="265"/>
      <c r="BT91" s="265"/>
      <c r="BU91" s="265"/>
      <c r="BV91" s="265"/>
      <c r="BW91" s="265"/>
      <c r="BX91" s="265"/>
      <c r="BY91" s="265"/>
    </row>
    <row r="92" spans="1:77" ht="6.75" customHeight="1">
      <c r="A92" s="31"/>
      <c r="B92" s="265"/>
      <c r="C92" s="265"/>
      <c r="D92" s="265"/>
      <c r="E92" s="265"/>
      <c r="F92" s="265"/>
      <c r="G92" s="265"/>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265"/>
      <c r="AF92" s="265"/>
      <c r="AG92" s="265"/>
      <c r="AH92" s="265"/>
      <c r="AI92" s="265"/>
      <c r="AJ92" s="265"/>
      <c r="AK92" s="265"/>
      <c r="AL92" s="265"/>
      <c r="AM92" s="265"/>
      <c r="AN92" s="265"/>
      <c r="AO92" s="265"/>
      <c r="AP92" s="265"/>
      <c r="AQ92" s="265"/>
      <c r="AR92" s="265"/>
      <c r="AS92" s="265"/>
      <c r="AT92" s="265"/>
      <c r="AU92" s="265"/>
      <c r="AV92" s="265"/>
      <c r="AW92" s="265"/>
      <c r="AX92" s="265"/>
      <c r="AY92" s="265"/>
      <c r="AZ92" s="265"/>
      <c r="BA92" s="265"/>
      <c r="BB92" s="265"/>
      <c r="BC92" s="265"/>
      <c r="BD92" s="265"/>
      <c r="BE92" s="265"/>
      <c r="BF92" s="265"/>
      <c r="BG92" s="265"/>
      <c r="BH92" s="265"/>
      <c r="BI92" s="265"/>
      <c r="BJ92" s="265"/>
      <c r="BK92" s="265"/>
      <c r="BL92" s="265"/>
      <c r="BM92" s="265"/>
      <c r="BN92" s="265"/>
      <c r="BO92" s="265"/>
      <c r="BP92" s="265"/>
      <c r="BQ92" s="265"/>
      <c r="BR92" s="265"/>
      <c r="BS92" s="265"/>
      <c r="BT92" s="265"/>
      <c r="BU92" s="265"/>
      <c r="BV92" s="265"/>
      <c r="BW92" s="265"/>
      <c r="BX92" s="265"/>
      <c r="BY92" s="265"/>
    </row>
    <row r="93" spans="1:77" ht="6.75" customHeight="1">
      <c r="A93" s="31"/>
      <c r="B93" s="265"/>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65"/>
      <c r="AH93" s="265"/>
      <c r="AI93" s="265"/>
      <c r="AJ93" s="265"/>
      <c r="AK93" s="265"/>
      <c r="AL93" s="265"/>
      <c r="AM93" s="265"/>
      <c r="AN93" s="265"/>
      <c r="AO93" s="265"/>
      <c r="AP93" s="265"/>
      <c r="AQ93" s="265"/>
      <c r="AR93" s="265"/>
      <c r="AS93" s="265"/>
      <c r="AT93" s="265"/>
      <c r="AU93" s="265"/>
      <c r="AV93" s="265"/>
      <c r="AW93" s="265"/>
      <c r="AX93" s="265"/>
      <c r="AY93" s="265"/>
      <c r="AZ93" s="265"/>
      <c r="BA93" s="265"/>
      <c r="BB93" s="265"/>
      <c r="BC93" s="265"/>
      <c r="BD93" s="265"/>
      <c r="BE93" s="265"/>
      <c r="BF93" s="265"/>
      <c r="BG93" s="265"/>
      <c r="BH93" s="265"/>
      <c r="BI93" s="265"/>
      <c r="BJ93" s="265"/>
      <c r="BK93" s="265"/>
      <c r="BL93" s="265"/>
      <c r="BM93" s="265"/>
      <c r="BN93" s="265"/>
      <c r="BO93" s="265"/>
      <c r="BP93" s="265"/>
      <c r="BQ93" s="265"/>
      <c r="BR93" s="265"/>
      <c r="BS93" s="265"/>
      <c r="BT93" s="265"/>
      <c r="BU93" s="265"/>
      <c r="BV93" s="265"/>
      <c r="BW93" s="265"/>
      <c r="BX93" s="265"/>
      <c r="BY93" s="265"/>
    </row>
    <row r="94" spans="1:77" ht="6.75" customHeight="1">
      <c r="A94" s="31"/>
      <c r="B94" s="265"/>
      <c r="C94" s="265"/>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5"/>
      <c r="AI94" s="265"/>
      <c r="AJ94" s="265"/>
      <c r="AK94" s="265"/>
      <c r="AL94" s="265"/>
      <c r="AM94" s="265"/>
      <c r="AN94" s="265"/>
      <c r="AO94" s="265"/>
      <c r="AP94" s="265"/>
      <c r="AQ94" s="265"/>
      <c r="AR94" s="265"/>
      <c r="AS94" s="265"/>
      <c r="AT94" s="265"/>
      <c r="AU94" s="265"/>
      <c r="AV94" s="265"/>
      <c r="AW94" s="265"/>
      <c r="AX94" s="265"/>
      <c r="AY94" s="265"/>
      <c r="AZ94" s="265"/>
      <c r="BA94" s="265"/>
      <c r="BB94" s="265"/>
      <c r="BC94" s="265"/>
      <c r="BD94" s="265"/>
      <c r="BE94" s="265"/>
      <c r="BF94" s="265"/>
      <c r="BG94" s="265"/>
      <c r="BH94" s="265"/>
      <c r="BI94" s="265"/>
      <c r="BJ94" s="265"/>
      <c r="BK94" s="265"/>
      <c r="BL94" s="265"/>
      <c r="BM94" s="265"/>
      <c r="BN94" s="265"/>
      <c r="BO94" s="265"/>
      <c r="BP94" s="265"/>
      <c r="BQ94" s="265"/>
      <c r="BR94" s="265"/>
      <c r="BS94" s="265"/>
      <c r="BT94" s="265"/>
      <c r="BU94" s="265"/>
      <c r="BV94" s="265"/>
      <c r="BW94" s="265"/>
      <c r="BX94" s="265"/>
      <c r="BY94" s="265"/>
    </row>
    <row r="95" spans="1:77" ht="6.75" customHeight="1">
      <c r="A95" s="31"/>
      <c r="B95" s="265"/>
      <c r="C95" s="265"/>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5"/>
      <c r="AH95" s="265"/>
      <c r="AI95" s="265"/>
      <c r="AJ95" s="265"/>
      <c r="AK95" s="265"/>
      <c r="AL95" s="265"/>
      <c r="AM95" s="265"/>
      <c r="AN95" s="265"/>
      <c r="AO95" s="265"/>
      <c r="AP95" s="265"/>
      <c r="AQ95" s="265"/>
      <c r="AR95" s="265"/>
      <c r="AS95" s="265"/>
      <c r="AT95" s="265"/>
      <c r="AU95" s="265"/>
      <c r="AV95" s="265"/>
      <c r="AW95" s="265"/>
      <c r="AX95" s="265"/>
      <c r="AY95" s="265"/>
      <c r="AZ95" s="265"/>
      <c r="BA95" s="265"/>
      <c r="BB95" s="265"/>
      <c r="BC95" s="265"/>
      <c r="BD95" s="265"/>
      <c r="BE95" s="265"/>
      <c r="BF95" s="265"/>
      <c r="BG95" s="265"/>
      <c r="BH95" s="265"/>
      <c r="BI95" s="265"/>
      <c r="BJ95" s="265"/>
      <c r="BK95" s="265"/>
      <c r="BL95" s="265"/>
      <c r="BM95" s="265"/>
      <c r="BN95" s="265"/>
      <c r="BO95" s="265"/>
      <c r="BP95" s="265"/>
      <c r="BQ95" s="265"/>
      <c r="BR95" s="265"/>
      <c r="BS95" s="265"/>
      <c r="BT95" s="265"/>
      <c r="BU95" s="265"/>
      <c r="BV95" s="265"/>
      <c r="BW95" s="265"/>
      <c r="BX95" s="265"/>
      <c r="BY95" s="265"/>
    </row>
    <row r="96" spans="1:77" ht="6.75" customHeight="1">
      <c r="A96" s="31"/>
      <c r="B96" s="265"/>
      <c r="C96" s="265"/>
      <c r="D96" s="265"/>
      <c r="E96" s="265"/>
      <c r="F96" s="265"/>
      <c r="G96" s="265"/>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5"/>
      <c r="AI96" s="265"/>
      <c r="AJ96" s="265"/>
      <c r="AK96" s="265"/>
      <c r="AL96" s="265"/>
      <c r="AM96" s="265"/>
      <c r="AN96" s="265"/>
      <c r="AO96" s="265"/>
      <c r="AP96" s="265"/>
      <c r="AQ96" s="265"/>
      <c r="AR96" s="265"/>
      <c r="AS96" s="265"/>
      <c r="AT96" s="265"/>
      <c r="AU96" s="265"/>
      <c r="AV96" s="265"/>
      <c r="AW96" s="265"/>
      <c r="AX96" s="265"/>
      <c r="AY96" s="265"/>
      <c r="AZ96" s="265"/>
      <c r="BA96" s="265"/>
      <c r="BB96" s="265"/>
      <c r="BC96" s="265"/>
      <c r="BD96" s="265"/>
      <c r="BE96" s="265"/>
      <c r="BF96" s="265"/>
      <c r="BG96" s="265"/>
      <c r="BH96" s="265"/>
      <c r="BI96" s="265"/>
      <c r="BJ96" s="265"/>
      <c r="BK96" s="265"/>
      <c r="BL96" s="265"/>
      <c r="BM96" s="265"/>
      <c r="BN96" s="265"/>
      <c r="BO96" s="265"/>
      <c r="BP96" s="265"/>
      <c r="BQ96" s="265"/>
      <c r="BR96" s="265"/>
      <c r="BS96" s="265"/>
      <c r="BT96" s="265"/>
      <c r="BU96" s="265"/>
      <c r="BV96" s="265"/>
      <c r="BW96" s="265"/>
      <c r="BX96" s="265"/>
      <c r="BY96" s="265"/>
    </row>
    <row r="97" spans="1:77" ht="6.75" customHeight="1">
      <c r="A97" s="31"/>
      <c r="B97" s="265"/>
      <c r="C97" s="265"/>
      <c r="D97" s="265"/>
      <c r="E97" s="265"/>
      <c r="F97" s="265"/>
      <c r="G97" s="265"/>
      <c r="H97" s="265"/>
      <c r="I97" s="265"/>
      <c r="J97" s="265"/>
      <c r="K97" s="265"/>
      <c r="L97" s="265"/>
      <c r="M97" s="265"/>
      <c r="N97" s="265"/>
      <c r="O97" s="265"/>
      <c r="P97" s="265"/>
      <c r="Q97" s="265"/>
      <c r="R97" s="265"/>
      <c r="S97" s="265"/>
      <c r="T97" s="265"/>
      <c r="U97" s="265"/>
      <c r="V97" s="265"/>
      <c r="W97" s="265"/>
      <c r="X97" s="265"/>
      <c r="Y97" s="265"/>
      <c r="Z97" s="265"/>
      <c r="AA97" s="265"/>
      <c r="AB97" s="265"/>
      <c r="AC97" s="265"/>
      <c r="AD97" s="265"/>
      <c r="AE97" s="265"/>
      <c r="AF97" s="265"/>
      <c r="AG97" s="265"/>
      <c r="AH97" s="265"/>
      <c r="AI97" s="265"/>
      <c r="AJ97" s="265"/>
      <c r="AK97" s="265"/>
      <c r="AL97" s="265"/>
      <c r="AM97" s="265"/>
      <c r="AN97" s="265"/>
      <c r="AO97" s="265"/>
      <c r="AP97" s="265"/>
      <c r="AQ97" s="265"/>
      <c r="AR97" s="265"/>
      <c r="AS97" s="265"/>
      <c r="AT97" s="265"/>
      <c r="AU97" s="265"/>
      <c r="AV97" s="265"/>
      <c r="AW97" s="265"/>
      <c r="AX97" s="265"/>
      <c r="AY97" s="265"/>
      <c r="AZ97" s="265"/>
      <c r="BA97" s="265"/>
      <c r="BB97" s="265"/>
      <c r="BC97" s="265"/>
      <c r="BD97" s="265"/>
      <c r="BE97" s="265"/>
      <c r="BF97" s="265"/>
      <c r="BG97" s="265"/>
      <c r="BH97" s="265"/>
      <c r="BI97" s="265"/>
      <c r="BJ97" s="265"/>
      <c r="BK97" s="265"/>
      <c r="BL97" s="265"/>
      <c r="BM97" s="265"/>
      <c r="BN97" s="265"/>
      <c r="BO97" s="265"/>
      <c r="BP97" s="265"/>
      <c r="BQ97" s="265"/>
      <c r="BR97" s="265"/>
      <c r="BS97" s="265"/>
      <c r="BT97" s="265"/>
      <c r="BU97" s="265"/>
      <c r="BV97" s="265"/>
      <c r="BW97" s="265"/>
      <c r="BX97" s="265"/>
      <c r="BY97" s="265"/>
    </row>
    <row r="98" spans="1:77" ht="6.75" customHeight="1">
      <c r="A98" s="31"/>
      <c r="B98" s="265"/>
      <c r="C98" s="265"/>
      <c r="D98" s="265"/>
      <c r="E98" s="265"/>
      <c r="F98" s="265"/>
      <c r="G98" s="265"/>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5"/>
      <c r="AI98" s="265"/>
      <c r="AJ98" s="265"/>
      <c r="AK98" s="265"/>
      <c r="AL98" s="265"/>
      <c r="AM98" s="265"/>
      <c r="AN98" s="265"/>
      <c r="AO98" s="265"/>
      <c r="AP98" s="265"/>
      <c r="AQ98" s="265"/>
      <c r="AR98" s="265"/>
      <c r="AS98" s="265"/>
      <c r="AT98" s="265"/>
      <c r="AU98" s="265"/>
      <c r="AV98" s="265"/>
      <c r="AW98" s="265"/>
      <c r="AX98" s="265"/>
      <c r="AY98" s="265"/>
      <c r="AZ98" s="265"/>
      <c r="BA98" s="265"/>
      <c r="BB98" s="265"/>
      <c r="BC98" s="265"/>
      <c r="BD98" s="265"/>
      <c r="BE98" s="265"/>
      <c r="BF98" s="265"/>
      <c r="BG98" s="265"/>
      <c r="BH98" s="265"/>
      <c r="BI98" s="265"/>
      <c r="BJ98" s="265"/>
      <c r="BK98" s="265"/>
      <c r="BL98" s="265"/>
      <c r="BM98" s="265"/>
      <c r="BN98" s="265"/>
      <c r="BO98" s="265"/>
      <c r="BP98" s="265"/>
      <c r="BQ98" s="265"/>
      <c r="BR98" s="265"/>
      <c r="BS98" s="265"/>
      <c r="BT98" s="265"/>
      <c r="BU98" s="265"/>
      <c r="BV98" s="265"/>
      <c r="BW98" s="265"/>
      <c r="BX98" s="265"/>
      <c r="BY98" s="265"/>
    </row>
    <row r="99" spans="1:77" ht="5.2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row>
    <row r="100" spans="1:77" ht="5.2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row>
  </sheetData>
  <sheetProtection sheet="1" selectLockedCells="1"/>
  <mergeCells count="127">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E80:AF82"/>
    <mergeCell ref="AG80:AH82"/>
    <mergeCell ref="AI80:AJ82"/>
    <mergeCell ref="AK80:AL82"/>
    <mergeCell ref="N80:O82"/>
    <mergeCell ref="P80:R82"/>
    <mergeCell ref="S80:T82"/>
    <mergeCell ref="U80:V82"/>
    <mergeCell ref="W80:X82"/>
    <mergeCell ref="Y80:Z82"/>
    <mergeCell ref="A53:BY53"/>
    <mergeCell ref="A55:AE57"/>
    <mergeCell ref="A58:BY65"/>
    <mergeCell ref="B78:AK79"/>
    <mergeCell ref="B80:C82"/>
    <mergeCell ref="D80:E82"/>
    <mergeCell ref="F80:G82"/>
    <mergeCell ref="H80:I82"/>
    <mergeCell ref="J80:K82"/>
    <mergeCell ref="L80:M82"/>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A42:I42"/>
    <mergeCell ref="J42:M42"/>
    <mergeCell ref="N42:W42"/>
    <mergeCell ref="A44:AE46"/>
    <mergeCell ref="AF44:BY46"/>
    <mergeCell ref="A47:M49"/>
    <mergeCell ref="N47:AA49"/>
    <mergeCell ref="AB47:AH49"/>
    <mergeCell ref="AI47:AJ49"/>
    <mergeCell ref="AK47:AL49"/>
    <mergeCell ref="BV35:BY36"/>
    <mergeCell ref="A37:P39"/>
    <mergeCell ref="A40:I40"/>
    <mergeCell ref="J40:M40"/>
    <mergeCell ref="N40:W40"/>
    <mergeCell ref="A41:I41"/>
    <mergeCell ref="J41:M41"/>
    <mergeCell ref="N41:W41"/>
    <mergeCell ref="BF31:BY32"/>
    <mergeCell ref="N32:Y34"/>
    <mergeCell ref="Z32:AM34"/>
    <mergeCell ref="AZ33:BE34"/>
    <mergeCell ref="BF33:BY34"/>
    <mergeCell ref="A35:M36"/>
    <mergeCell ref="N35:AM36"/>
    <mergeCell ref="AN35:AY36"/>
    <mergeCell ref="AZ35:BH36"/>
    <mergeCell ref="BI35:BU36"/>
    <mergeCell ref="A27:M28"/>
    <mergeCell ref="N27:AM28"/>
    <mergeCell ref="AN27:AY34"/>
    <mergeCell ref="AZ27:BE28"/>
    <mergeCell ref="BF27:BY28"/>
    <mergeCell ref="A29:M34"/>
    <mergeCell ref="N29:AM31"/>
    <mergeCell ref="AZ29:BE30"/>
    <mergeCell ref="BF29:BY30"/>
    <mergeCell ref="AZ31:BE32"/>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7"/>
  <dataValidations count="17">
    <dataValidation type="list" allowBlank="1" showInputMessage="1" showErrorMessage="1" promptTitle="R7.5.1以降の開設の有無" prompt="R7.5.1以降新たに薬局を開設した場合、新たに追加された薬局の申請区分が変わる場合があるため、その場合は個別にお問い合わせをさせていただきます。（5店舗→６店舗、19店舗→20店舗と変わる場合など）" sqref="BV35:BY36" xr:uid="{6812C116-F7B6-4DAD-ACD6-3D3CD22A6FEE}">
      <formula1>$CB$35:$CC$35</formula1>
    </dataValidation>
    <dataValidation allowBlank="1" showInputMessage="1" showErrorMessage="1" promptTitle="グループ薬局数" prompt="※厚生（支）局へ届出を行っている「保険薬局における施設基準届出状況報告書（別紙様式３）または特掲診療料の施設基準等に係る届出書」に記載している令和7年4月30日時点の数" sqref="AZ35:BH36" xr:uid="{099C6227-D124-4CF2-ADF5-F07084B9CFB1}"/>
    <dataValidation imeMode="halfAlpha" showInputMessage="1" showErrorMessage="1" errorTitle="郵便番号" error="半角で入力してください" promptTitle="郵便番号" prompt="半角で入力してください" sqref="BI19:BR20" xr:uid="{21A36947-90CB-425E-86E2-F8DE4361AC83}"/>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7B3AA192-222F-4647-A490-5F240E6FC4F2}"/>
    <dataValidation type="list" imeMode="fullKatakana" allowBlank="1" showInputMessage="1" showErrorMessage="1" sqref="N35:AM36" xr:uid="{45A21249-4477-4777-A1FB-38F8E4426CAB}">
      <formula1>$CB$35:$CD$35</formula1>
    </dataValidation>
    <dataValidation type="list" allowBlank="1" showInputMessage="1" showErrorMessage="1" sqref="AI50:AP52" xr:uid="{1525EE34-86DB-4D78-860F-24968D1DD17D}">
      <formula1>"普通,当座,別段"</formula1>
    </dataValidation>
    <dataValidation imeMode="fullKatakana" allowBlank="1" showInputMessage="1" showErrorMessage="1" sqref="N19:AM20 N27:AM28 N16:AM16" xr:uid="{125EDE4F-CBE3-4948-A0E0-F47B7DBD0B84}"/>
    <dataValidation imeMode="disabled" allowBlank="1" showInputMessage="1" showErrorMessage="1" sqref="BF29:BY34" xr:uid="{37314AD5-3C1C-4852-95C2-90417F69DBE7}"/>
    <dataValidation type="whole" imeMode="disabled" allowBlank="1" showInputMessage="1" showErrorMessage="1" errorTitle="申請年" error="西暦（半角）で入力してください" promptTitle="申請年" prompt="西暦（半角）で入力してください" sqref="AZ16:BG18" xr:uid="{7E86F793-AED3-463E-8D86-E65A0A17E011}">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E0CFDC3-2A32-4051-A5BB-B699551A5269}">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B0D2DBBE-98FD-4B78-934C-F736FF909D60}">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2B49829C-6DDD-4F0D-97ED-07FAAC9CE714}">
      <formula1>100</formula1>
      <formula2>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8B15C54-875F-4EB2-8B2F-A3101E7DA658}">
      <formula1>1000000000</formula1>
      <formula2>9999999999</formula2>
    </dataValidation>
    <dataValidation type="whole" imeMode="disabled" allowBlank="1" showInputMessage="1" showErrorMessage="1" sqref="AI47:AP49 BT47:BY49 N50:AA52" xr:uid="{4A3409A5-73D5-4507-9717-AB1A373966FE}">
      <formula1>0</formula1>
      <formula2>9</formula2>
    </dataValidation>
    <dataValidation allowBlank="1" showInputMessage="1" showErrorMessage="1" promptTitle="開設者" prompt="法人名を記載してください（個人の場合は記載不要）" sqref="N29:AM31" xr:uid="{C2655B37-A13C-4394-B722-43132346D1F1}"/>
    <dataValidation allowBlank="1" showInputMessage="1" showErrorMessage="1" promptTitle="開設者" prompt="代表者の職を記載してください（個人の場合は記載不要）" sqref="N32:Y34" xr:uid="{979C9FA5-977B-41DE-813B-1FD1755DBB7D}"/>
    <dataValidation allowBlank="1" showInputMessage="1" showErrorMessage="1" promptTitle="開設者" prompt="氏名を記載してください" sqref="Z32:AM34" xr:uid="{5A4E9C46-DC9F-4224-958D-5CC6CA5FD1A5}"/>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9B71A-617D-46E6-876C-B475D193D396}">
  <sheetPr>
    <tabColor theme="4"/>
    <pageSetUpPr fitToPage="1"/>
  </sheetPr>
  <dimension ref="B1:I42"/>
  <sheetViews>
    <sheetView showGridLines="0" view="pageBreakPreview" zoomScale="90" zoomScaleNormal="99" zoomScaleSheetLayoutView="90" workbookViewId="0">
      <selection activeCell="C30" sqref="C30"/>
    </sheetView>
  </sheetViews>
  <sheetFormatPr defaultColWidth="9" defaultRowHeight="14.4"/>
  <cols>
    <col min="1" max="1" width="2.77734375" style="62" customWidth="1"/>
    <col min="2" max="2" width="9.77734375" style="62" customWidth="1"/>
    <col min="3" max="3" width="30.33203125" style="62" customWidth="1"/>
    <col min="4" max="4" width="19" style="62" customWidth="1"/>
    <col min="5" max="5" width="29" style="62" customWidth="1"/>
    <col min="6" max="6" width="29.88671875" style="62" customWidth="1"/>
    <col min="7" max="7" width="30.21875" style="62" customWidth="1"/>
    <col min="8" max="8" width="5" style="62" customWidth="1"/>
    <col min="9" max="11" width="9" style="62"/>
    <col min="12" max="12" width="49.77734375" style="62" customWidth="1"/>
    <col min="13" max="16384" width="9" style="62"/>
  </cols>
  <sheetData>
    <row r="1" spans="2:8" ht="24.75" customHeight="1">
      <c r="B1" s="388" t="s">
        <v>151</v>
      </c>
      <c r="C1" s="388"/>
      <c r="D1" s="388"/>
      <c r="E1" s="388"/>
      <c r="F1" s="60" t="s">
        <v>199</v>
      </c>
      <c r="G1" s="61">
        <f>【賃上げ支援】支給申請書兼請求書!N35</f>
        <v>0</v>
      </c>
    </row>
    <row r="2" spans="2:8" ht="23.25" customHeight="1">
      <c r="B2" s="62" t="s">
        <v>200</v>
      </c>
      <c r="F2" s="60" t="s">
        <v>50</v>
      </c>
      <c r="G2" s="61">
        <f>【賃上げ支援】支給申請書兼請求書!N29</f>
        <v>0</v>
      </c>
    </row>
    <row r="3" spans="2:8" ht="26.25" customHeight="1">
      <c r="F3" s="60" t="s">
        <v>149</v>
      </c>
      <c r="G3" s="61">
        <f>【賃上げ支援】支給申請書兼請求書!N21</f>
        <v>0</v>
      </c>
    </row>
    <row r="4" spans="2:8" ht="24.75" customHeight="1">
      <c r="B4" s="389" t="s">
        <v>201</v>
      </c>
      <c r="C4" s="389"/>
      <c r="D4" s="389"/>
      <c r="E4" s="389"/>
      <c r="F4" s="389"/>
      <c r="G4" s="389"/>
      <c r="H4" s="63"/>
    </row>
    <row r="6" spans="2:8" ht="23.25" customHeight="1">
      <c r="B6" s="390" t="s">
        <v>202</v>
      </c>
      <c r="C6" s="390"/>
      <c r="D6" s="390"/>
      <c r="E6" s="390"/>
      <c r="F6" s="390"/>
      <c r="G6" s="390"/>
      <c r="H6" s="390"/>
    </row>
    <row r="8" spans="2:8" ht="18" customHeight="1">
      <c r="B8" s="64" t="s">
        <v>203</v>
      </c>
    </row>
    <row r="10" spans="2:8">
      <c r="B10" s="58"/>
      <c r="C10" s="62" t="s">
        <v>204</v>
      </c>
    </row>
    <row r="12" spans="2:8" ht="18" customHeight="1">
      <c r="B12" s="64" t="s">
        <v>205</v>
      </c>
    </row>
    <row r="13" spans="2:8">
      <c r="B13" s="58"/>
      <c r="C13" s="62" t="s">
        <v>206</v>
      </c>
    </row>
    <row r="14" spans="2:8">
      <c r="B14" s="58"/>
      <c r="C14" s="62" t="s">
        <v>207</v>
      </c>
    </row>
    <row r="15" spans="2:8">
      <c r="B15" s="58"/>
      <c r="C15" s="62" t="s">
        <v>208</v>
      </c>
    </row>
    <row r="16" spans="2:8">
      <c r="B16" s="58"/>
      <c r="C16" s="62" t="s">
        <v>209</v>
      </c>
    </row>
    <row r="17" spans="2:7">
      <c r="B17" s="58"/>
      <c r="C17" s="62" t="s">
        <v>207</v>
      </c>
    </row>
    <row r="18" spans="2:7">
      <c r="B18" s="58"/>
      <c r="C18" s="62" t="s">
        <v>210</v>
      </c>
    </row>
    <row r="19" spans="2:7">
      <c r="B19" s="58"/>
      <c r="C19" s="62" t="s">
        <v>211</v>
      </c>
    </row>
    <row r="20" spans="2:7">
      <c r="B20" s="58"/>
      <c r="C20" s="62" t="s">
        <v>207</v>
      </c>
    </row>
    <row r="21" spans="2:7">
      <c r="B21" s="58"/>
      <c r="C21" s="62" t="s">
        <v>275</v>
      </c>
    </row>
    <row r="22" spans="2:7">
      <c r="B22" s="58"/>
    </row>
    <row r="23" spans="2:7">
      <c r="B23" s="58"/>
      <c r="C23" s="62" t="s">
        <v>276</v>
      </c>
    </row>
    <row r="24" spans="2:7">
      <c r="B24" s="58"/>
      <c r="C24" s="62" t="s">
        <v>212</v>
      </c>
    </row>
    <row r="25" spans="2:7">
      <c r="B25" s="58"/>
      <c r="C25" s="62" t="s">
        <v>277</v>
      </c>
    </row>
    <row r="26" spans="2:7">
      <c r="B26" s="58"/>
    </row>
    <row r="27" spans="2:7">
      <c r="B27" s="58"/>
      <c r="C27" s="62" t="s">
        <v>278</v>
      </c>
    </row>
    <row r="28" spans="2:7">
      <c r="B28" s="58"/>
      <c r="C28" s="62" t="s">
        <v>213</v>
      </c>
    </row>
    <row r="29" spans="2:7">
      <c r="B29" s="58"/>
      <c r="C29" s="62" t="s">
        <v>279</v>
      </c>
    </row>
    <row r="30" spans="2:7">
      <c r="B30" s="64" t="s">
        <v>214</v>
      </c>
    </row>
    <row r="31" spans="2:7" ht="13.5" customHeight="1">
      <c r="B31" s="64"/>
    </row>
    <row r="32" spans="2:7" ht="88.5" customHeight="1">
      <c r="C32" s="65" t="s">
        <v>215</v>
      </c>
      <c r="D32" s="66"/>
      <c r="E32" s="67" t="s">
        <v>216</v>
      </c>
      <c r="F32" s="66"/>
      <c r="G32" s="68" t="s">
        <v>217</v>
      </c>
    </row>
    <row r="33" spans="2:9" ht="24.75" customHeight="1">
      <c r="C33" s="59"/>
      <c r="D33" s="66" t="s">
        <v>218</v>
      </c>
      <c r="E33" s="69">
        <v>145000</v>
      </c>
      <c r="F33" s="66" t="s">
        <v>219</v>
      </c>
      <c r="G33" s="70">
        <f>IF(C33="○",E33,0)</f>
        <v>0</v>
      </c>
      <c r="I33" s="62" t="s">
        <v>220</v>
      </c>
    </row>
    <row r="34" spans="2:9">
      <c r="C34" s="71"/>
      <c r="D34" s="66"/>
      <c r="E34" s="72"/>
      <c r="F34" s="66"/>
      <c r="G34" s="72"/>
    </row>
    <row r="35" spans="2:9" ht="89.25" customHeight="1">
      <c r="C35" s="65" t="s">
        <v>221</v>
      </c>
      <c r="D35" s="66"/>
      <c r="E35" s="67" t="s">
        <v>216</v>
      </c>
      <c r="F35" s="66"/>
      <c r="G35" s="68" t="s">
        <v>217</v>
      </c>
    </row>
    <row r="36" spans="2:9" ht="24.75" customHeight="1">
      <c r="C36" s="59"/>
      <c r="D36" s="66" t="s">
        <v>218</v>
      </c>
      <c r="E36" s="69">
        <v>105000</v>
      </c>
      <c r="F36" s="66" t="s">
        <v>219</v>
      </c>
      <c r="G36" s="70">
        <f>IF(C36="○",E36,0)</f>
        <v>0</v>
      </c>
    </row>
    <row r="37" spans="2:9">
      <c r="C37" s="71"/>
      <c r="D37" s="66"/>
      <c r="E37" s="72"/>
      <c r="F37" s="66"/>
      <c r="G37" s="72"/>
    </row>
    <row r="38" spans="2:9" ht="94.5" customHeight="1">
      <c r="C38" s="65" t="s">
        <v>222</v>
      </c>
      <c r="D38" s="66"/>
      <c r="E38" s="67" t="s">
        <v>216</v>
      </c>
      <c r="F38" s="66"/>
      <c r="G38" s="68" t="s">
        <v>217</v>
      </c>
    </row>
    <row r="39" spans="2:9" ht="24.75" customHeight="1">
      <c r="C39" s="59"/>
      <c r="D39" s="66" t="s">
        <v>218</v>
      </c>
      <c r="E39" s="69">
        <v>70000</v>
      </c>
      <c r="F39" s="66" t="s">
        <v>219</v>
      </c>
      <c r="G39" s="70">
        <f>IF(C39="○",E39,0)</f>
        <v>0</v>
      </c>
    </row>
    <row r="40" spans="2:9" ht="24.75" customHeight="1">
      <c r="C40" s="73"/>
      <c r="D40" s="66"/>
      <c r="E40" s="72"/>
      <c r="F40" s="66"/>
      <c r="G40" s="72"/>
    </row>
    <row r="41" spans="2:9">
      <c r="C41" s="71"/>
      <c r="D41" s="66"/>
      <c r="E41" s="72"/>
      <c r="F41" s="66"/>
      <c r="G41" s="68" t="s">
        <v>223</v>
      </c>
    </row>
    <row r="42" spans="2:9" ht="33.75" customHeight="1">
      <c r="B42" s="391"/>
      <c r="C42" s="391"/>
      <c r="D42" s="391"/>
      <c r="E42" s="391"/>
      <c r="F42" s="391"/>
      <c r="G42" s="74">
        <f>MAX(G33,G36,G39)</f>
        <v>0</v>
      </c>
    </row>
  </sheetData>
  <sheetProtection selectLockedCells="1"/>
  <mergeCells count="4">
    <mergeCell ref="B1:E1"/>
    <mergeCell ref="B4:G4"/>
    <mergeCell ref="B6:H6"/>
    <mergeCell ref="B42:F42"/>
  </mergeCells>
  <phoneticPr fontId="37"/>
  <dataValidations count="1">
    <dataValidation type="list" allowBlank="1" showInputMessage="1" showErrorMessage="1" sqref="C33 C36 C39" xr:uid="{3BF80648-A466-4668-8B33-D8221C8866B2}">
      <formula1>$I$33:$I$34</formula1>
    </dataValidation>
  </dataValidations>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312420</xdr:colOff>
                    <xdr:row>8</xdr:row>
                    <xdr:rowOff>144780</xdr:rowOff>
                  </from>
                  <to>
                    <xdr:col>1</xdr:col>
                    <xdr:colOff>541020</xdr:colOff>
                    <xdr:row>10</xdr:row>
                    <xdr:rowOff>106680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297180</xdr:colOff>
                    <xdr:row>19</xdr:row>
                    <xdr:rowOff>152400</xdr:rowOff>
                  </from>
                  <to>
                    <xdr:col>1</xdr:col>
                    <xdr:colOff>525780</xdr:colOff>
                    <xdr:row>21</xdr:row>
                    <xdr:rowOff>114300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1</xdr:col>
                    <xdr:colOff>312420</xdr:colOff>
                    <xdr:row>27</xdr:row>
                    <xdr:rowOff>121920</xdr:rowOff>
                  </from>
                  <to>
                    <xdr:col>1</xdr:col>
                    <xdr:colOff>541020</xdr:colOff>
                    <xdr:row>29</xdr:row>
                    <xdr:rowOff>68580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1</xdr:col>
                    <xdr:colOff>304800</xdr:colOff>
                    <xdr:row>11</xdr:row>
                    <xdr:rowOff>220980</xdr:rowOff>
                  </from>
                  <to>
                    <xdr:col>1</xdr:col>
                    <xdr:colOff>533400</xdr:colOff>
                    <xdr:row>13</xdr:row>
                    <xdr:rowOff>121920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1</xdr:col>
                    <xdr:colOff>297180</xdr:colOff>
                    <xdr:row>21</xdr:row>
                    <xdr:rowOff>137160</xdr:rowOff>
                  </from>
                  <to>
                    <xdr:col>1</xdr:col>
                    <xdr:colOff>525780</xdr:colOff>
                    <xdr:row>23</xdr:row>
                    <xdr:rowOff>76200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1</xdr:col>
                    <xdr:colOff>297180</xdr:colOff>
                    <xdr:row>23</xdr:row>
                    <xdr:rowOff>152400</xdr:rowOff>
                  </from>
                  <to>
                    <xdr:col>1</xdr:col>
                    <xdr:colOff>525780</xdr:colOff>
                    <xdr:row>25</xdr:row>
                    <xdr:rowOff>68580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1</xdr:col>
                    <xdr:colOff>312420</xdr:colOff>
                    <xdr:row>25</xdr:row>
                    <xdr:rowOff>160020</xdr:rowOff>
                  </from>
                  <to>
                    <xdr:col>1</xdr:col>
                    <xdr:colOff>541020</xdr:colOff>
                    <xdr:row>27</xdr:row>
                    <xdr:rowOff>106680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99ED1-2722-4E65-B439-260C1089ED85}">
  <sheetPr>
    <tabColor theme="4"/>
    <pageSetUpPr fitToPage="1"/>
  </sheetPr>
  <dimension ref="A1:R28"/>
  <sheetViews>
    <sheetView view="pageBreakPreview" zoomScale="70" zoomScaleNormal="85" zoomScaleSheetLayoutView="70" workbookViewId="0">
      <selection activeCell="E12" sqref="E12"/>
    </sheetView>
  </sheetViews>
  <sheetFormatPr defaultColWidth="9" defaultRowHeight="13.2"/>
  <cols>
    <col min="1" max="1" width="47.77734375" style="75" customWidth="1"/>
    <col min="2" max="4" width="15.109375" style="76" customWidth="1"/>
    <col min="5" max="5" width="25.6640625" style="76" customWidth="1"/>
    <col min="6" max="6" width="17.77734375" style="75" customWidth="1"/>
    <col min="7" max="7" width="47.77734375" style="75" customWidth="1"/>
    <col min="8" max="10" width="15.109375" style="76" customWidth="1"/>
    <col min="11" max="11" width="23.44140625" style="75" customWidth="1"/>
    <col min="12" max="12" width="175.44140625" style="77" customWidth="1"/>
    <col min="13" max="18" width="14.6640625" style="75" customWidth="1"/>
    <col min="19" max="19" width="18.88671875" style="75" customWidth="1"/>
    <col min="20" max="20" width="9" style="75"/>
    <col min="21" max="27" width="9" style="75" customWidth="1"/>
    <col min="28" max="16384" width="9" style="75"/>
  </cols>
  <sheetData>
    <row r="1" spans="1:18" ht="25.5" customHeight="1">
      <c r="A1" s="151" t="s">
        <v>146</v>
      </c>
      <c r="B1" s="152"/>
      <c r="C1" s="152"/>
      <c r="D1" s="152"/>
      <c r="E1" s="152"/>
      <c r="G1" s="151"/>
      <c r="I1" s="153"/>
      <c r="J1" s="153"/>
      <c r="K1" s="110"/>
    </row>
    <row r="2" spans="1:18" ht="46.5" customHeight="1">
      <c r="A2" s="183" t="s">
        <v>144</v>
      </c>
      <c r="B2" s="184"/>
      <c r="C2" s="184"/>
      <c r="D2" s="184"/>
      <c r="E2" s="184"/>
      <c r="F2" s="184"/>
      <c r="G2" s="184"/>
      <c r="H2" s="184"/>
      <c r="I2" s="184"/>
      <c r="J2" s="184"/>
      <c r="K2" s="184"/>
      <c r="L2" s="154" t="s">
        <v>51</v>
      </c>
    </row>
    <row r="3" spans="1:18" ht="32.25" customHeight="1" thickBot="1">
      <c r="A3" s="155" t="s">
        <v>50</v>
      </c>
      <c r="B3" s="156"/>
      <c r="C3" s="156"/>
      <c r="D3" s="156"/>
      <c r="E3" s="156"/>
      <c r="F3" s="157">
        <f>【賃上げ支援】申請書!G2</f>
        <v>0</v>
      </c>
      <c r="G3" s="155" t="s">
        <v>122</v>
      </c>
      <c r="H3" s="156"/>
      <c r="I3" s="156"/>
      <c r="J3" s="156"/>
      <c r="K3" s="158">
        <f>SUM($K$10:$K$15)</f>
        <v>0</v>
      </c>
      <c r="L3" s="159" t="s">
        <v>230</v>
      </c>
    </row>
    <row r="4" spans="1:18" ht="32.4" customHeight="1" thickTop="1" thickBot="1">
      <c r="A4" s="155" t="s">
        <v>149</v>
      </c>
      <c r="B4" s="156"/>
      <c r="C4" s="156"/>
      <c r="D4" s="156"/>
      <c r="E4" s="156"/>
      <c r="F4" s="157">
        <f>【賃上げ支援】申請書!G3</f>
        <v>0</v>
      </c>
      <c r="G4" s="155" t="s">
        <v>121</v>
      </c>
      <c r="H4" s="156"/>
      <c r="I4" s="156"/>
      <c r="J4" s="156"/>
      <c r="K4" s="115">
        <v>0</v>
      </c>
      <c r="L4" s="159" t="s">
        <v>229</v>
      </c>
    </row>
    <row r="5" spans="1:18" ht="26.25" customHeight="1" thickTop="1">
      <c r="A5" s="155"/>
      <c r="B5" s="156"/>
      <c r="C5" s="156"/>
      <c r="D5" s="156"/>
      <c r="E5" s="156"/>
      <c r="F5" s="160"/>
      <c r="G5" s="155" t="s">
        <v>141</v>
      </c>
      <c r="H5" s="156"/>
      <c r="I5" s="156"/>
      <c r="J5" s="156"/>
      <c r="K5" s="158">
        <f>ROUNDDOWN(K3-K4,-3)</f>
        <v>0</v>
      </c>
      <c r="L5" s="154" t="s">
        <v>126</v>
      </c>
    </row>
    <row r="6" spans="1:18" ht="41.25" customHeight="1">
      <c r="A6" s="155" t="s">
        <v>226</v>
      </c>
      <c r="B6" s="156"/>
      <c r="C6" s="156"/>
      <c r="D6" s="156"/>
      <c r="E6" s="156"/>
      <c r="F6" s="158" t="str">
        <f>IF(K5&gt;=K6,"○","×")</f>
        <v>○</v>
      </c>
      <c r="G6" s="161" t="s">
        <v>274</v>
      </c>
      <c r="H6" s="156"/>
      <c r="I6" s="156"/>
      <c r="J6" s="156"/>
      <c r="K6" s="162">
        <f>【賃上げ支援】申請書!G42</f>
        <v>0</v>
      </c>
      <c r="L6" s="163" t="s">
        <v>142</v>
      </c>
    </row>
    <row r="7" spans="1:18" ht="26.25" customHeight="1">
      <c r="A7" s="155" t="s">
        <v>62</v>
      </c>
      <c r="B7" s="156"/>
      <c r="C7" s="156"/>
      <c r="D7" s="156"/>
      <c r="E7" s="156"/>
      <c r="F7" s="164">
        <f>K6-K7</f>
        <v>0</v>
      </c>
      <c r="G7" s="161" t="s">
        <v>227</v>
      </c>
      <c r="H7" s="156"/>
      <c r="I7" s="156"/>
      <c r="J7" s="156"/>
      <c r="K7" s="158">
        <f>IF(ROUNDDOWN(K6-K5,-3)&lt;=0,0,ROUNDDOWN(K6-K5,-3))</f>
        <v>0</v>
      </c>
      <c r="L7" s="159" t="s">
        <v>228</v>
      </c>
    </row>
    <row r="8" spans="1:18" ht="41.25" customHeight="1">
      <c r="A8" s="182" t="s">
        <v>119</v>
      </c>
      <c r="B8" s="182"/>
      <c r="C8" s="182"/>
      <c r="D8" s="182"/>
      <c r="E8" s="182"/>
      <c r="F8" s="182"/>
      <c r="G8" s="182" t="s">
        <v>55</v>
      </c>
      <c r="H8" s="182"/>
      <c r="I8" s="182"/>
      <c r="J8" s="182"/>
      <c r="K8" s="182"/>
      <c r="L8" s="78"/>
    </row>
    <row r="9" spans="1:18" s="169" customFormat="1" ht="66" customHeight="1" thickBot="1">
      <c r="A9" s="165" t="s">
        <v>115</v>
      </c>
      <c r="B9" s="166" t="s">
        <v>100</v>
      </c>
      <c r="C9" s="166" t="s">
        <v>116</v>
      </c>
      <c r="D9" s="166" t="s">
        <v>99</v>
      </c>
      <c r="E9" s="166" t="s">
        <v>120</v>
      </c>
      <c r="F9" s="167" t="s">
        <v>110</v>
      </c>
      <c r="G9" s="165" t="str">
        <f>A9</f>
        <v>賃金改善（全体）の内容</v>
      </c>
      <c r="H9" s="167" t="s">
        <v>125</v>
      </c>
      <c r="I9" s="167" t="s">
        <v>143</v>
      </c>
      <c r="J9" s="167" t="s">
        <v>124</v>
      </c>
      <c r="K9" s="167" t="s">
        <v>123</v>
      </c>
      <c r="L9" s="168" t="s">
        <v>101</v>
      </c>
    </row>
    <row r="10" spans="1:18" ht="50.25" customHeight="1" thickTop="1">
      <c r="A10" s="170" t="s">
        <v>111</v>
      </c>
      <c r="B10" s="81"/>
      <c r="C10" s="82"/>
      <c r="D10" s="83"/>
      <c r="E10" s="84"/>
      <c r="F10" s="171" t="e">
        <f>((B10*C10*D10)/B10)/D10</f>
        <v>#DIV/0!</v>
      </c>
      <c r="G10" s="7" t="s">
        <v>113</v>
      </c>
      <c r="H10" s="172">
        <f t="shared" ref="H10:J14" si="0">B10</f>
        <v>0</v>
      </c>
      <c r="I10" s="79">
        <f t="shared" si="0"/>
        <v>0</v>
      </c>
      <c r="J10" s="173">
        <f t="shared" si="0"/>
        <v>0</v>
      </c>
      <c r="K10" s="79">
        <f>H10*I10*J10</f>
        <v>0</v>
      </c>
      <c r="L10" s="80" t="s">
        <v>127</v>
      </c>
    </row>
    <row r="11" spans="1:18" ht="57" customHeight="1">
      <c r="A11" s="170" t="s">
        <v>112</v>
      </c>
      <c r="B11" s="85"/>
      <c r="C11" s="86"/>
      <c r="D11" s="87"/>
      <c r="E11" s="88"/>
      <c r="F11" s="171" t="e">
        <f>((B11*C11*D11)/B11)/D11</f>
        <v>#DIV/0!</v>
      </c>
      <c r="G11" s="7" t="s">
        <v>114</v>
      </c>
      <c r="H11" s="172">
        <f t="shared" si="0"/>
        <v>0</v>
      </c>
      <c r="I11" s="79">
        <f t="shared" si="0"/>
        <v>0</v>
      </c>
      <c r="J11" s="173">
        <f t="shared" si="0"/>
        <v>0</v>
      </c>
      <c r="K11" s="79">
        <f>H11*I11*J11</f>
        <v>0</v>
      </c>
      <c r="L11" s="80" t="s">
        <v>128</v>
      </c>
    </row>
    <row r="12" spans="1:18" ht="80.25" customHeight="1">
      <c r="A12" s="170" t="s">
        <v>137</v>
      </c>
      <c r="B12" s="85"/>
      <c r="C12" s="86"/>
      <c r="D12" s="87"/>
      <c r="E12" s="89"/>
      <c r="F12" s="171" t="e">
        <f>((B12*C12*D12)/B12)/D12</f>
        <v>#DIV/0!</v>
      </c>
      <c r="G12" s="7" t="s">
        <v>138</v>
      </c>
      <c r="H12" s="172">
        <f t="shared" si="0"/>
        <v>0</v>
      </c>
      <c r="I12" s="79">
        <f t="shared" si="0"/>
        <v>0</v>
      </c>
      <c r="J12" s="173">
        <f t="shared" si="0"/>
        <v>0</v>
      </c>
      <c r="K12" s="79">
        <f>H12*I12*J12</f>
        <v>0</v>
      </c>
      <c r="L12" s="80" t="s">
        <v>135</v>
      </c>
    </row>
    <row r="13" spans="1:18" ht="42.75" customHeight="1">
      <c r="A13" s="170" t="s">
        <v>58</v>
      </c>
      <c r="B13" s="85"/>
      <c r="C13" s="86"/>
      <c r="D13" s="90"/>
      <c r="E13" s="88"/>
      <c r="F13" s="171" t="e">
        <f>((B13*C13*D13)/B13)/D13</f>
        <v>#DIV/0!</v>
      </c>
      <c r="G13" s="7" t="s">
        <v>56</v>
      </c>
      <c r="H13" s="172">
        <f>B13</f>
        <v>0</v>
      </c>
      <c r="I13" s="79">
        <f>C13</f>
        <v>0</v>
      </c>
      <c r="J13" s="173">
        <f t="shared" si="0"/>
        <v>0</v>
      </c>
      <c r="K13" s="79">
        <f>H13*I13*J13</f>
        <v>0</v>
      </c>
      <c r="L13" s="174" t="s">
        <v>224</v>
      </c>
    </row>
    <row r="14" spans="1:18" ht="41.25" customHeight="1" thickBot="1">
      <c r="A14" s="170" t="s">
        <v>60</v>
      </c>
      <c r="B14" s="91"/>
      <c r="C14" s="92"/>
      <c r="D14" s="93"/>
      <c r="E14" s="94"/>
      <c r="F14" s="171" t="e">
        <f>(B14*C14)/B14/D14</f>
        <v>#DIV/0!</v>
      </c>
      <c r="G14" s="7" t="s">
        <v>57</v>
      </c>
      <c r="H14" s="172">
        <f>B14</f>
        <v>0</v>
      </c>
      <c r="I14" s="79">
        <f>C14</f>
        <v>0</v>
      </c>
      <c r="J14" s="173">
        <f t="shared" si="0"/>
        <v>0</v>
      </c>
      <c r="K14" s="79">
        <f>H14*I14</f>
        <v>0</v>
      </c>
      <c r="L14" s="174" t="s">
        <v>225</v>
      </c>
      <c r="M14" s="175">
        <v>1</v>
      </c>
      <c r="N14" s="175">
        <v>2</v>
      </c>
      <c r="O14" s="175">
        <v>3</v>
      </c>
      <c r="P14" s="175">
        <v>4</v>
      </c>
      <c r="Q14" s="175">
        <v>5</v>
      </c>
      <c r="R14" s="175">
        <v>6</v>
      </c>
    </row>
    <row r="15" spans="1:18" ht="73.5" customHeight="1" thickTop="1">
      <c r="A15" s="187"/>
      <c r="B15" s="188"/>
      <c r="C15" s="188"/>
      <c r="D15" s="188"/>
      <c r="E15" s="188"/>
      <c r="F15" s="189"/>
      <c r="G15" s="185" t="s">
        <v>117</v>
      </c>
      <c r="H15" s="186"/>
      <c r="I15" s="186"/>
      <c r="J15" s="186"/>
      <c r="K15" s="79">
        <f>'別紙（2.0％超部分算定シート）'!I4+'別紙（2.0％超部分算定シート）'!I5+'別紙（2.0％超部分算定シート）'!I6</f>
        <v>0</v>
      </c>
      <c r="L15" s="80" t="s">
        <v>136</v>
      </c>
    </row>
    <row r="16" spans="1:18" ht="55.5" customHeight="1">
      <c r="A16" s="179" t="s">
        <v>148</v>
      </c>
      <c r="B16" s="180"/>
      <c r="C16" s="180"/>
      <c r="D16" s="180"/>
      <c r="E16" s="180"/>
      <c r="F16" s="180"/>
      <c r="G16" s="180"/>
      <c r="H16" s="180"/>
      <c r="I16" s="180"/>
      <c r="J16" s="180"/>
      <c r="K16" s="181"/>
      <c r="L16" s="80"/>
    </row>
    <row r="17" spans="1:18" s="169" customFormat="1" ht="72.75" customHeight="1" thickBot="1">
      <c r="A17" s="165" t="s">
        <v>147</v>
      </c>
      <c r="B17" s="166" t="s">
        <v>100</v>
      </c>
      <c r="C17" s="166" t="s">
        <v>145</v>
      </c>
      <c r="D17" s="166" t="s">
        <v>99</v>
      </c>
      <c r="E17" s="166" t="s">
        <v>120</v>
      </c>
      <c r="F17" s="167" t="s">
        <v>110</v>
      </c>
      <c r="G17" s="165" t="str">
        <f>A17</f>
        <v>薬剤師の賃金改善の内容</v>
      </c>
      <c r="H17" s="167" t="s">
        <v>125</v>
      </c>
      <c r="I17" s="167" t="s">
        <v>143</v>
      </c>
      <c r="J17" s="167" t="s">
        <v>124</v>
      </c>
      <c r="K17" s="167" t="s">
        <v>123</v>
      </c>
      <c r="L17" s="168" t="s">
        <v>101</v>
      </c>
    </row>
    <row r="18" spans="1:18" ht="50.25" customHeight="1">
      <c r="A18" s="170" t="s">
        <v>111</v>
      </c>
      <c r="B18" s="95"/>
      <c r="C18" s="96"/>
      <c r="D18" s="97"/>
      <c r="E18" s="98"/>
      <c r="F18" s="171" t="e">
        <f>((B18*C18*D18)/B18)/D18</f>
        <v>#DIV/0!</v>
      </c>
      <c r="G18" s="7" t="s">
        <v>113</v>
      </c>
      <c r="H18" s="172">
        <f t="shared" ref="H18:J22" si="1">B18</f>
        <v>0</v>
      </c>
      <c r="I18" s="79">
        <f t="shared" si="1"/>
        <v>0</v>
      </c>
      <c r="J18" s="173">
        <f t="shared" si="1"/>
        <v>0</v>
      </c>
      <c r="K18" s="79">
        <f>H18*I18*J18</f>
        <v>0</v>
      </c>
      <c r="L18" s="80" t="s">
        <v>127</v>
      </c>
    </row>
    <row r="19" spans="1:18" ht="57" customHeight="1" thickBot="1">
      <c r="A19" s="170" t="s">
        <v>112</v>
      </c>
      <c r="B19" s="99"/>
      <c r="C19" s="86"/>
      <c r="D19" s="87"/>
      <c r="E19" s="100"/>
      <c r="F19" s="171" t="e">
        <f>((B19*C19*D19)/B19)/D19</f>
        <v>#DIV/0!</v>
      </c>
      <c r="G19" s="7" t="s">
        <v>114</v>
      </c>
      <c r="H19" s="172">
        <f t="shared" si="1"/>
        <v>0</v>
      </c>
      <c r="I19" s="79">
        <f t="shared" si="1"/>
        <v>0</v>
      </c>
      <c r="J19" s="173">
        <f t="shared" si="1"/>
        <v>0</v>
      </c>
      <c r="K19" s="79">
        <f>H19*I19*J19</f>
        <v>0</v>
      </c>
      <c r="L19" s="80" t="s">
        <v>128</v>
      </c>
    </row>
    <row r="20" spans="1:18" ht="80.25" customHeight="1">
      <c r="A20" s="170" t="s">
        <v>137</v>
      </c>
      <c r="B20" s="99"/>
      <c r="C20" s="86"/>
      <c r="D20" s="101"/>
      <c r="E20" s="176"/>
      <c r="F20" s="79" t="e">
        <f>((B20*C20*D20)/B20)/D20</f>
        <v>#DIV/0!</v>
      </c>
      <c r="G20" s="7" t="s">
        <v>138</v>
      </c>
      <c r="H20" s="172">
        <f t="shared" si="1"/>
        <v>0</v>
      </c>
      <c r="I20" s="79">
        <f t="shared" si="1"/>
        <v>0</v>
      </c>
      <c r="J20" s="173">
        <f t="shared" si="1"/>
        <v>0</v>
      </c>
      <c r="K20" s="79">
        <f>H20*I20*J20</f>
        <v>0</v>
      </c>
      <c r="L20" s="80" t="s">
        <v>135</v>
      </c>
    </row>
    <row r="21" spans="1:18" ht="42.75" customHeight="1">
      <c r="A21" s="170" t="s">
        <v>58</v>
      </c>
      <c r="B21" s="99"/>
      <c r="C21" s="86"/>
      <c r="D21" s="102"/>
      <c r="E21" s="177"/>
      <c r="F21" s="79" t="e">
        <f>((B21*C21*D21)/B21)/D21</f>
        <v>#DIV/0!</v>
      </c>
      <c r="G21" s="7" t="s">
        <v>56</v>
      </c>
      <c r="H21" s="172">
        <f>B21</f>
        <v>0</v>
      </c>
      <c r="I21" s="79">
        <f>C21</f>
        <v>0</v>
      </c>
      <c r="J21" s="173">
        <f t="shared" si="1"/>
        <v>0</v>
      </c>
      <c r="K21" s="79">
        <f>H21*I21*J21</f>
        <v>0</v>
      </c>
      <c r="L21" s="174" t="s">
        <v>224</v>
      </c>
    </row>
    <row r="22" spans="1:18" ht="41.25" customHeight="1" thickBot="1">
      <c r="A22" s="170" t="s">
        <v>60</v>
      </c>
      <c r="B22" s="103"/>
      <c r="C22" s="104"/>
      <c r="D22" s="105"/>
      <c r="E22" s="177"/>
      <c r="F22" s="79" t="e">
        <f>(B22*C22)/B22/D22</f>
        <v>#DIV/0!</v>
      </c>
      <c r="G22" s="7" t="s">
        <v>57</v>
      </c>
      <c r="H22" s="172">
        <f>B22</f>
        <v>0</v>
      </c>
      <c r="I22" s="79">
        <f>C22</f>
        <v>0</v>
      </c>
      <c r="J22" s="173">
        <f t="shared" si="1"/>
        <v>0</v>
      </c>
      <c r="K22" s="79">
        <f>H22*I22</f>
        <v>0</v>
      </c>
      <c r="L22" s="174" t="s">
        <v>225</v>
      </c>
      <c r="M22" s="175">
        <v>1</v>
      </c>
      <c r="N22" s="175">
        <v>2</v>
      </c>
      <c r="O22" s="175">
        <v>3</v>
      </c>
      <c r="P22" s="175">
        <v>4</v>
      </c>
      <c r="Q22" s="175">
        <v>5</v>
      </c>
      <c r="R22" s="175">
        <v>6</v>
      </c>
    </row>
    <row r="23" spans="1:18" s="169" customFormat="1" ht="72.75" customHeight="1" thickBot="1">
      <c r="A23" s="165" t="s">
        <v>140</v>
      </c>
      <c r="B23" s="178" t="s">
        <v>100</v>
      </c>
      <c r="C23" s="178" t="s">
        <v>145</v>
      </c>
      <c r="D23" s="178" t="s">
        <v>99</v>
      </c>
      <c r="E23" s="167" t="s">
        <v>120</v>
      </c>
      <c r="F23" s="167" t="s">
        <v>110</v>
      </c>
      <c r="G23" s="165" t="str">
        <f>A23</f>
        <v>事務職員の賃金改善の内容</v>
      </c>
      <c r="H23" s="167" t="s">
        <v>125</v>
      </c>
      <c r="I23" s="167" t="s">
        <v>143</v>
      </c>
      <c r="J23" s="167" t="s">
        <v>124</v>
      </c>
      <c r="K23" s="167" t="s">
        <v>123</v>
      </c>
      <c r="L23" s="168" t="s">
        <v>101</v>
      </c>
    </row>
    <row r="24" spans="1:18" ht="50.25" customHeight="1">
      <c r="A24" s="7" t="s">
        <v>111</v>
      </c>
      <c r="B24" s="95"/>
      <c r="C24" s="96"/>
      <c r="D24" s="97"/>
      <c r="E24" s="98"/>
      <c r="F24" s="79" t="e">
        <f>((B24*C24*D24)/B24)/D24</f>
        <v>#DIV/0!</v>
      </c>
      <c r="G24" s="7" t="s">
        <v>113</v>
      </c>
      <c r="H24" s="172">
        <f t="shared" ref="H24:J28" si="2">B24</f>
        <v>0</v>
      </c>
      <c r="I24" s="79">
        <f t="shared" si="2"/>
        <v>0</v>
      </c>
      <c r="J24" s="173">
        <f t="shared" si="2"/>
        <v>0</v>
      </c>
      <c r="K24" s="79">
        <f>H24*I24*J24</f>
        <v>0</v>
      </c>
      <c r="L24" s="80" t="s">
        <v>127</v>
      </c>
    </row>
    <row r="25" spans="1:18" ht="57" customHeight="1" thickBot="1">
      <c r="A25" s="7" t="s">
        <v>112</v>
      </c>
      <c r="B25" s="99"/>
      <c r="C25" s="86"/>
      <c r="D25" s="87"/>
      <c r="E25" s="100"/>
      <c r="F25" s="79" t="e">
        <f>((B25*C25*D25)/B25)/D25</f>
        <v>#DIV/0!</v>
      </c>
      <c r="G25" s="7" t="s">
        <v>114</v>
      </c>
      <c r="H25" s="172">
        <f t="shared" si="2"/>
        <v>0</v>
      </c>
      <c r="I25" s="79">
        <f t="shared" si="2"/>
        <v>0</v>
      </c>
      <c r="J25" s="173">
        <f t="shared" si="2"/>
        <v>0</v>
      </c>
      <c r="K25" s="79">
        <f>H25*I25*J25</f>
        <v>0</v>
      </c>
      <c r="L25" s="80" t="s">
        <v>128</v>
      </c>
    </row>
    <row r="26" spans="1:18" ht="80.25" customHeight="1">
      <c r="A26" s="7" t="s">
        <v>137</v>
      </c>
      <c r="B26" s="99"/>
      <c r="C26" s="86"/>
      <c r="D26" s="101"/>
      <c r="E26" s="176"/>
      <c r="F26" s="79" t="e">
        <f>((B26*C26*D26)/B26)/D26</f>
        <v>#DIV/0!</v>
      </c>
      <c r="G26" s="7" t="s">
        <v>139</v>
      </c>
      <c r="H26" s="172">
        <f t="shared" si="2"/>
        <v>0</v>
      </c>
      <c r="I26" s="79">
        <f t="shared" si="2"/>
        <v>0</v>
      </c>
      <c r="J26" s="173">
        <f t="shared" si="2"/>
        <v>0</v>
      </c>
      <c r="K26" s="79">
        <f>H26*I26*J26</f>
        <v>0</v>
      </c>
      <c r="L26" s="80" t="s">
        <v>135</v>
      </c>
    </row>
    <row r="27" spans="1:18" ht="43.5" customHeight="1">
      <c r="A27" s="7" t="s">
        <v>58</v>
      </c>
      <c r="B27" s="99"/>
      <c r="C27" s="86"/>
      <c r="D27" s="102"/>
      <c r="E27" s="177"/>
      <c r="F27" s="79" t="e">
        <f>((B27*C27*D27)/B27)/D27</f>
        <v>#DIV/0!</v>
      </c>
      <c r="G27" s="7" t="s">
        <v>56</v>
      </c>
      <c r="H27" s="172">
        <f>B27</f>
        <v>0</v>
      </c>
      <c r="I27" s="79">
        <f>C27</f>
        <v>0</v>
      </c>
      <c r="J27" s="173">
        <f t="shared" si="2"/>
        <v>0</v>
      </c>
      <c r="K27" s="79">
        <f>H27*I27*J27</f>
        <v>0</v>
      </c>
      <c r="L27" s="174" t="s">
        <v>224</v>
      </c>
    </row>
    <row r="28" spans="1:18" ht="41.25" customHeight="1" thickBot="1">
      <c r="A28" s="7" t="s">
        <v>60</v>
      </c>
      <c r="B28" s="103"/>
      <c r="C28" s="104"/>
      <c r="D28" s="105"/>
      <c r="E28" s="177"/>
      <c r="F28" s="79" t="e">
        <f>(B28*C28)/B28/D28</f>
        <v>#DIV/0!</v>
      </c>
      <c r="G28" s="7" t="s">
        <v>57</v>
      </c>
      <c r="H28" s="172">
        <f>B28</f>
        <v>0</v>
      </c>
      <c r="I28" s="79">
        <f>C28</f>
        <v>0</v>
      </c>
      <c r="J28" s="173">
        <f t="shared" si="2"/>
        <v>0</v>
      </c>
      <c r="K28" s="79">
        <f>H28*I28</f>
        <v>0</v>
      </c>
      <c r="L28" s="174" t="s">
        <v>225</v>
      </c>
      <c r="M28" s="175">
        <v>1</v>
      </c>
      <c r="N28" s="175">
        <v>2</v>
      </c>
      <c r="O28" s="175">
        <v>3</v>
      </c>
      <c r="P28" s="175">
        <v>4</v>
      </c>
      <c r="Q28" s="175">
        <v>5</v>
      </c>
      <c r="R28" s="175">
        <v>6</v>
      </c>
    </row>
  </sheetData>
  <sheetProtection sheet="1" selectLockedCells="1"/>
  <mergeCells count="6">
    <mergeCell ref="A16:K16"/>
    <mergeCell ref="A8:F8"/>
    <mergeCell ref="G8:K8"/>
    <mergeCell ref="A2:K2"/>
    <mergeCell ref="G15:J15"/>
    <mergeCell ref="A15:F15"/>
  </mergeCells>
  <phoneticPr fontId="37"/>
  <conditionalFormatting sqref="A24:A28 F24:K28">
    <cfRule type="expression" dxfId="13" priority="4">
      <formula>$F$2="×"</formula>
    </cfRule>
  </conditionalFormatting>
  <conditionalFormatting sqref="A20:D20">
    <cfRule type="expression" dxfId="12" priority="45">
      <formula>$F$2="×"</formula>
    </cfRule>
  </conditionalFormatting>
  <conditionalFormatting sqref="A10:K11 A12:D12 F12:K12 A13:K14 G15 K15 A15:A16">
    <cfRule type="expression" dxfId="11" priority="128">
      <formula>$F$2="×"</formula>
    </cfRule>
  </conditionalFormatting>
  <conditionalFormatting sqref="A18:K19">
    <cfRule type="expression" dxfId="10" priority="51">
      <formula>$F$2="×"</formula>
    </cfRule>
  </conditionalFormatting>
  <conditionalFormatting sqref="A21:K22">
    <cfRule type="expression" dxfId="9" priority="5">
      <formula>$F$2="×"</formula>
    </cfRule>
  </conditionalFormatting>
  <conditionalFormatting sqref="B26:D26">
    <cfRule type="expression" dxfId="8" priority="2">
      <formula>$F$2="×"</formula>
    </cfRule>
  </conditionalFormatting>
  <conditionalFormatting sqref="B24:E25">
    <cfRule type="expression" dxfId="7" priority="3">
      <formula>$F$2="×"</formula>
    </cfRule>
  </conditionalFormatting>
  <conditionalFormatting sqref="B27:E28">
    <cfRule type="expression" dxfId="6" priority="1">
      <formula>$F$2="×"</formula>
    </cfRule>
  </conditionalFormatting>
  <conditionalFormatting sqref="F20:K20">
    <cfRule type="expression" dxfId="5" priority="44">
      <formula>$F$2="×"</formula>
    </cfRule>
  </conditionalFormatting>
  <dataValidations count="1">
    <dataValidation type="list" allowBlank="1" showInputMessage="1" showErrorMessage="1" sqref="D21:D22 D13:D14 D27:D28"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2" manualBreakCount="2">
    <brk id="15" max="10" man="1"/>
    <brk id="22" max="10"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02683-6E6F-4CD9-A3C8-5CE306609936}">
  <sheetPr>
    <tabColor theme="4"/>
    <pageSetUpPr fitToPage="1"/>
  </sheetPr>
  <dimension ref="A1:J9"/>
  <sheetViews>
    <sheetView view="pageBreakPreview" zoomScale="90" zoomScaleNormal="115" zoomScaleSheetLayoutView="90" workbookViewId="0">
      <selection activeCell="B4" sqref="B4"/>
    </sheetView>
  </sheetViews>
  <sheetFormatPr defaultColWidth="9" defaultRowHeight="13.2"/>
  <cols>
    <col min="1" max="1" width="37.88671875" style="75" customWidth="1"/>
    <col min="2" max="5" width="15.109375" style="76" customWidth="1"/>
    <col min="6" max="6" width="16.44140625" style="76" customWidth="1"/>
    <col min="7" max="7" width="24.21875" style="76" customWidth="1"/>
    <col min="8" max="8" width="19.77734375" style="76" customWidth="1"/>
    <col min="9" max="9" width="42.109375" style="75" customWidth="1"/>
    <col min="10" max="10" width="187.21875" style="77" customWidth="1"/>
    <col min="11" max="16" width="14.6640625" style="75" customWidth="1"/>
    <col min="17" max="17" width="18.88671875" style="75" customWidth="1"/>
    <col min="18" max="18" width="9" style="75"/>
    <col min="19" max="25" width="9" style="75" customWidth="1"/>
    <col min="26" max="16384" width="9" style="75"/>
  </cols>
  <sheetData>
    <row r="1" spans="1:10" ht="73.5" customHeight="1">
      <c r="A1" s="109" t="s">
        <v>150</v>
      </c>
      <c r="B1" s="394" t="s">
        <v>134</v>
      </c>
      <c r="C1" s="395"/>
      <c r="D1" s="395"/>
      <c r="E1" s="395"/>
      <c r="F1" s="395"/>
      <c r="G1" s="395"/>
      <c r="H1" s="395"/>
      <c r="I1" s="110"/>
    </row>
    <row r="2" spans="1:10" ht="41.25" customHeight="1">
      <c r="A2" s="392" t="s">
        <v>118</v>
      </c>
      <c r="B2" s="393"/>
      <c r="C2" s="393"/>
      <c r="D2" s="393"/>
      <c r="E2" s="393"/>
      <c r="F2" s="393"/>
      <c r="G2" s="393"/>
      <c r="H2" s="393"/>
      <c r="I2" s="396" t="s">
        <v>55</v>
      </c>
      <c r="J2" s="78"/>
    </row>
    <row r="3" spans="1:10" ht="72.75" customHeight="1">
      <c r="A3" s="5" t="s">
        <v>132</v>
      </c>
      <c r="B3" s="111" t="s">
        <v>104</v>
      </c>
      <c r="C3" s="111" t="s">
        <v>105</v>
      </c>
      <c r="D3" s="111" t="s">
        <v>103</v>
      </c>
      <c r="E3" s="111" t="s">
        <v>106</v>
      </c>
      <c r="F3" s="111" t="s">
        <v>107</v>
      </c>
      <c r="G3" s="111" t="s">
        <v>109</v>
      </c>
      <c r="H3" s="111" t="s">
        <v>108</v>
      </c>
      <c r="I3" s="397"/>
      <c r="J3" s="80" t="s">
        <v>101</v>
      </c>
    </row>
    <row r="4" spans="1:10" ht="84.75" customHeight="1">
      <c r="A4" s="7" t="s">
        <v>129</v>
      </c>
      <c r="B4" s="86">
        <v>0</v>
      </c>
      <c r="C4" s="86">
        <v>0</v>
      </c>
      <c r="D4" s="112" t="e">
        <f>C4/B4</f>
        <v>#DIV/0!</v>
      </c>
      <c r="E4" s="113" t="e">
        <f>(D4-0.02)*B4</f>
        <v>#DIV/0!</v>
      </c>
      <c r="F4" s="106">
        <v>0</v>
      </c>
      <c r="G4" s="107">
        <v>0</v>
      </c>
      <c r="H4" s="108">
        <v>0</v>
      </c>
      <c r="I4" s="79">
        <f>F4*G4*H4</f>
        <v>0</v>
      </c>
      <c r="J4" s="80"/>
    </row>
    <row r="5" spans="1:10" ht="93.75" customHeight="1">
      <c r="A5" s="7" t="s">
        <v>130</v>
      </c>
      <c r="B5" s="86">
        <v>0</v>
      </c>
      <c r="C5" s="86">
        <v>0</v>
      </c>
      <c r="D5" s="112" t="e">
        <f>C5/B5</f>
        <v>#DIV/0!</v>
      </c>
      <c r="E5" s="113" t="e">
        <f>(D5-0.02)*B5</f>
        <v>#DIV/0!</v>
      </c>
      <c r="F5" s="106">
        <v>0</v>
      </c>
      <c r="G5" s="107">
        <v>0</v>
      </c>
      <c r="H5" s="108">
        <v>0</v>
      </c>
      <c r="I5" s="79">
        <f>F5*G5*H5</f>
        <v>0</v>
      </c>
      <c r="J5" s="80"/>
    </row>
    <row r="6" spans="1:10" ht="90" customHeight="1">
      <c r="A6" s="7" t="s">
        <v>131</v>
      </c>
      <c r="B6" s="398"/>
      <c r="C6" s="399"/>
      <c r="D6" s="399"/>
      <c r="E6" s="399"/>
      <c r="F6" s="399"/>
      <c r="G6" s="399"/>
      <c r="H6" s="399"/>
      <c r="I6" s="79">
        <v>0</v>
      </c>
      <c r="J6" s="80"/>
    </row>
    <row r="7" spans="1:10" ht="60.75" customHeight="1">
      <c r="A7" s="400" t="s">
        <v>133</v>
      </c>
      <c r="B7" s="401"/>
      <c r="C7" s="401"/>
      <c r="D7" s="401"/>
      <c r="E7" s="401"/>
      <c r="F7" s="401"/>
      <c r="G7" s="401"/>
      <c r="H7" s="401"/>
      <c r="I7" s="401"/>
    </row>
    <row r="9" spans="1:10">
      <c r="A9" s="114"/>
    </row>
  </sheetData>
  <sheetProtection sheet="1" objects="1" scenarios="1" selectLockedCells="1"/>
  <mergeCells count="5">
    <mergeCell ref="A2:H2"/>
    <mergeCell ref="B1:H1"/>
    <mergeCell ref="I2:I3"/>
    <mergeCell ref="B6:H6"/>
    <mergeCell ref="A7:I7"/>
  </mergeCells>
  <phoneticPr fontId="37"/>
  <conditionalFormatting sqref="A4:H5 I4:I6 A6:B6">
    <cfRule type="expression" dxfId="4" priority="4">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B5AE3-5A3A-4C5F-8E7C-F07E8A48B027}">
  <dimension ref="A1:AF5"/>
  <sheetViews>
    <sheetView workbookViewId="0">
      <pane xSplit="3" ySplit="2" topLeftCell="D3" activePane="bottomRight" state="frozen"/>
      <selection pane="topRight" activeCell="BX3" sqref="BX3"/>
      <selection pane="bottomLeft" activeCell="BX3" sqref="BX3"/>
      <selection pane="bottomRight" sqref="A1:XFD1048576"/>
    </sheetView>
  </sheetViews>
  <sheetFormatPr defaultColWidth="9" defaultRowHeight="13.2"/>
  <cols>
    <col min="1" max="1" width="14.33203125" style="124" bestFit="1" customWidth="1"/>
    <col min="2" max="6" width="14.33203125" style="124" customWidth="1"/>
    <col min="7" max="7" width="16.33203125" style="124" bestFit="1" customWidth="1"/>
    <col min="8" max="8" width="9.33203125" style="124" bestFit="1" customWidth="1"/>
    <col min="9" max="9" width="8.33203125" style="124" bestFit="1" customWidth="1"/>
    <col min="10" max="10" width="8.33203125" style="124" customWidth="1"/>
    <col min="11" max="14" width="12.33203125" style="124" customWidth="1"/>
    <col min="15" max="15" width="11.33203125" style="124" bestFit="1" customWidth="1"/>
    <col min="16" max="16" width="15.33203125" style="124" bestFit="1" customWidth="1"/>
    <col min="17" max="17" width="15.88671875" style="124" bestFit="1" customWidth="1"/>
    <col min="18" max="30" width="9" style="124"/>
    <col min="31" max="31" width="10.6640625" style="124" customWidth="1"/>
    <col min="32" max="16384" width="9" style="124"/>
  </cols>
  <sheetData>
    <row r="1" spans="1:32">
      <c r="A1" s="116" t="s">
        <v>231</v>
      </c>
      <c r="B1" s="117" t="s">
        <v>0</v>
      </c>
      <c r="C1" s="118"/>
      <c r="D1" s="119" t="s">
        <v>1</v>
      </c>
      <c r="E1" s="120"/>
      <c r="F1" s="120"/>
      <c r="G1" s="120"/>
      <c r="H1" s="120" t="s">
        <v>232</v>
      </c>
      <c r="I1" s="120"/>
      <c r="J1" s="120"/>
      <c r="K1" s="120" t="s">
        <v>169</v>
      </c>
      <c r="L1" s="120"/>
      <c r="M1" s="120"/>
      <c r="N1" s="120"/>
      <c r="O1" s="120" t="s">
        <v>233</v>
      </c>
      <c r="P1" s="120"/>
      <c r="Q1" s="120"/>
      <c r="R1" s="121" t="s">
        <v>234</v>
      </c>
      <c r="S1" s="121"/>
      <c r="T1" s="121"/>
      <c r="U1" s="122" t="s">
        <v>235</v>
      </c>
      <c r="V1" s="122"/>
      <c r="W1" s="122"/>
      <c r="X1" s="122"/>
      <c r="Y1" s="122"/>
      <c r="Z1" s="122"/>
      <c r="AA1" s="122"/>
      <c r="AB1" s="122"/>
      <c r="AC1" s="123"/>
      <c r="AD1" s="124" t="s">
        <v>236</v>
      </c>
      <c r="AE1" s="117" t="s">
        <v>237</v>
      </c>
      <c r="AF1" s="118"/>
    </row>
    <row r="2" spans="1:32">
      <c r="A2" s="125"/>
      <c r="B2" s="126"/>
      <c r="C2" s="127" t="s">
        <v>238</v>
      </c>
      <c r="D2" s="128"/>
      <c r="E2" s="129" t="s">
        <v>239</v>
      </c>
      <c r="F2" s="129" t="s">
        <v>240</v>
      </c>
      <c r="G2" s="129" t="s">
        <v>238</v>
      </c>
      <c r="H2" s="129" t="s">
        <v>241</v>
      </c>
      <c r="I2" s="129" t="s">
        <v>242</v>
      </c>
      <c r="J2" s="129" t="s">
        <v>243</v>
      </c>
      <c r="K2" s="129" t="s">
        <v>170</v>
      </c>
      <c r="L2" s="129" t="s">
        <v>172</v>
      </c>
      <c r="M2" s="129" t="s">
        <v>244</v>
      </c>
      <c r="N2" s="129" t="s">
        <v>174</v>
      </c>
      <c r="O2" s="129" t="s">
        <v>241</v>
      </c>
      <c r="P2" s="129" t="s">
        <v>245</v>
      </c>
      <c r="Q2" s="129" t="s">
        <v>246</v>
      </c>
      <c r="R2" s="130" t="s">
        <v>271</v>
      </c>
      <c r="S2" s="130" t="s">
        <v>272</v>
      </c>
      <c r="T2" s="130" t="s">
        <v>247</v>
      </c>
      <c r="U2" s="131" t="s">
        <v>248</v>
      </c>
      <c r="V2" s="131" t="s">
        <v>190</v>
      </c>
      <c r="W2" s="131" t="s">
        <v>193</v>
      </c>
      <c r="X2" s="131" t="s">
        <v>249</v>
      </c>
      <c r="Y2" s="131" t="s">
        <v>250</v>
      </c>
      <c r="Z2" s="131" t="s">
        <v>193</v>
      </c>
      <c r="AA2" s="131" t="s">
        <v>251</v>
      </c>
      <c r="AB2" s="131" t="s">
        <v>252</v>
      </c>
      <c r="AC2" s="132"/>
      <c r="AE2" s="126"/>
      <c r="AF2" s="127" t="s">
        <v>238</v>
      </c>
    </row>
    <row r="3" spans="1:32">
      <c r="A3" s="133">
        <f>【賃上げ支援】支給申請書兼請求書!Z25</f>
        <v>0</v>
      </c>
      <c r="B3" s="134">
        <f>【賃上げ支援】支給申請書兼請求書!N21</f>
        <v>0</v>
      </c>
      <c r="C3" s="135">
        <f>【賃上げ支援】支給申請書兼請求書!N19</f>
        <v>0</v>
      </c>
      <c r="D3" s="136">
        <f>【賃上げ支援】支給申請書兼請求書!N29</f>
        <v>0</v>
      </c>
      <c r="E3" s="134">
        <f>【賃上げ支援】支給申請書兼請求書!N32</f>
        <v>0</v>
      </c>
      <c r="F3" s="134">
        <f>【賃上げ支援】支給申請書兼請求書!Z32</f>
        <v>0</v>
      </c>
      <c r="G3" s="134">
        <f>【賃上げ支援】支給申請書兼請求書!N27</f>
        <v>0</v>
      </c>
      <c r="H3" s="134">
        <f>【賃上げ支援】支給申請書兼請求書!BB19</f>
        <v>0</v>
      </c>
      <c r="I3" s="141">
        <f>【賃上げ支援】支給申請書兼請求書!BI19</f>
        <v>0</v>
      </c>
      <c r="J3" s="134">
        <f>【賃上げ支援】支給申請書兼請求書!AZ21</f>
        <v>0</v>
      </c>
      <c r="K3" s="134">
        <f>【賃上げ支援】支給申請書兼請求書!BF27</f>
        <v>0</v>
      </c>
      <c r="L3" s="134">
        <f>【賃上げ支援】支給申請書兼請求書!BF29</f>
        <v>0</v>
      </c>
      <c r="M3" s="134">
        <f>【賃上げ支援】支給申請書兼請求書!BF31</f>
        <v>0</v>
      </c>
      <c r="N3" s="134">
        <f>【賃上げ支援】支給申請書兼請求書!BF33</f>
        <v>0</v>
      </c>
      <c r="O3" s="137" t="str">
        <f>【賃上げ支援】支給申請書兼請求書!AZ16&amp;"/"&amp;【賃上げ支援】支給申請書兼請求書!BJ16&amp;"/"&amp;【賃上げ支援】支給申請書兼請求書!BR16</f>
        <v>2026//</v>
      </c>
      <c r="P3" s="138" t="e">
        <f>VALUE(O3)</f>
        <v>#VALUE!</v>
      </c>
      <c r="Q3" s="139" t="e">
        <f>VALUE(O3)</f>
        <v>#VALUE!</v>
      </c>
      <c r="R3" s="140">
        <f>【賃上げ支援】支給申請書兼請求書!N41</f>
        <v>0</v>
      </c>
      <c r="S3" s="140">
        <f>【賃上げ支援】支給申請書兼請求書!N40</f>
        <v>0</v>
      </c>
      <c r="T3" s="140">
        <f>【賃上げ支援】支給申請書兼請求書!N42</f>
        <v>0</v>
      </c>
      <c r="U3" s="134">
        <f>【賃上げ支援】支給申請書兼請求書!N47</f>
        <v>0</v>
      </c>
      <c r="V3" s="134">
        <f>【賃上げ支援】支給申請書兼請求書!BB47</f>
        <v>0</v>
      </c>
      <c r="W3" s="134">
        <f>【賃上げ支援】支給申請書兼請求書!AI50</f>
        <v>0</v>
      </c>
      <c r="X3" s="146" t="str">
        <f>【賃上げ支援】支給申請書兼請求書!AI47&amp;【賃上げ支援】支給申請書兼請求書!AK47&amp;【賃上げ支援】支給申請書兼請求書!AM47&amp;【賃上げ支援】支給申請書兼請求書!AO47</f>
        <v/>
      </c>
      <c r="Y3" s="147" t="str">
        <f>【賃上げ支援】支給申請書兼請求書!BT47&amp;【賃上げ支援】支給申請書兼請求書!BV47&amp;【賃上げ支援】支給申請書兼請求書!BX47</f>
        <v/>
      </c>
      <c r="Z3" s="134" t="str">
        <f>IF(W3="普通",1,IF(W3="当座",2,"未入力"))</f>
        <v>未入力</v>
      </c>
      <c r="AA3" s="148"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134">
        <f>【賃上げ支援】支給申請書兼請求書!BB50</f>
        <v>0</v>
      </c>
      <c r="AC3" s="135">
        <f>【賃上げ支援】支給申請書兼請求書!BB51</f>
        <v>0</v>
      </c>
      <c r="AD3" s="150">
        <f>【賃上げ支援】支給申請書兼請求書!N35</f>
        <v>0</v>
      </c>
      <c r="AE3" s="134">
        <f>【賃上げ支援】支給申請書兼請求書!N17</f>
        <v>0</v>
      </c>
      <c r="AF3" s="135">
        <f>【賃上げ支援】支給申請書兼請求書!N16</f>
        <v>0</v>
      </c>
    </row>
    <row r="4" spans="1:32">
      <c r="O4" s="142"/>
      <c r="Y4" s="149"/>
    </row>
    <row r="5" spans="1:32">
      <c r="O5" s="142"/>
    </row>
  </sheetData>
  <sheetProtection sheet="1" objects="1" scenarios="1" selectLockedCells="1" selectUnlockedCells="1"/>
  <phoneticPr fontId="37"/>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D3386-6F00-4349-88BF-BA41CE4D4F74}">
  <sheetPr>
    <pageSetUpPr fitToPage="1"/>
  </sheetPr>
  <dimension ref="B2:J40"/>
  <sheetViews>
    <sheetView view="pageBreakPreview" topLeftCell="A18" zoomScaleNormal="100" zoomScaleSheetLayoutView="100" workbookViewId="0">
      <selection activeCell="A2" sqref="A2"/>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405" t="s">
        <v>253</v>
      </c>
      <c r="C2" s="405"/>
      <c r="D2" s="405"/>
      <c r="E2" s="405"/>
      <c r="F2" s="405"/>
      <c r="G2" s="405"/>
      <c r="H2" s="405"/>
      <c r="I2" s="405"/>
      <c r="J2" s="405"/>
    </row>
    <row r="3" spans="2:10" ht="13.5" customHeight="1">
      <c r="B3" s="405"/>
      <c r="C3" s="405"/>
      <c r="D3" s="405"/>
      <c r="E3" s="405"/>
      <c r="F3" s="405"/>
      <c r="G3" s="405"/>
      <c r="H3" s="405"/>
      <c r="I3" s="405"/>
      <c r="J3" s="405"/>
    </row>
    <row r="4" spans="2:10" ht="13.5" customHeight="1">
      <c r="B4" s="405"/>
      <c r="C4" s="405"/>
      <c r="D4" s="405"/>
      <c r="E4" s="405"/>
      <c r="F4" s="405"/>
      <c r="G4" s="405"/>
      <c r="H4" s="405"/>
      <c r="I4" s="405"/>
      <c r="J4" s="405"/>
    </row>
    <row r="5" spans="2:10">
      <c r="B5" s="143"/>
      <c r="C5" s="143"/>
      <c r="D5" s="143"/>
      <c r="E5" s="143"/>
      <c r="F5" s="143"/>
      <c r="G5" s="143"/>
      <c r="H5" s="143"/>
      <c r="I5" s="143"/>
      <c r="J5" s="143"/>
    </row>
    <row r="6" spans="2:10">
      <c r="B6" s="143"/>
      <c r="C6" s="143"/>
      <c r="D6" s="143"/>
      <c r="E6" s="143"/>
      <c r="F6" s="143"/>
      <c r="G6" s="143"/>
      <c r="H6" s="143"/>
      <c r="I6" s="143"/>
      <c r="J6" s="143"/>
    </row>
    <row r="7" spans="2:10" ht="22.5" customHeight="1">
      <c r="B7" s="144"/>
      <c r="C7" s="144"/>
      <c r="D7" s="144"/>
      <c r="E7" s="144"/>
      <c r="F7" s="144"/>
      <c r="G7" s="144"/>
      <c r="H7" s="404" t="s">
        <v>254</v>
      </c>
      <c r="I7" s="404"/>
      <c r="J7" s="404"/>
    </row>
    <row r="8" spans="2:10" ht="14.4">
      <c r="B8" s="144"/>
      <c r="C8" s="144"/>
      <c r="D8" s="144"/>
      <c r="E8" s="144"/>
      <c r="F8" s="144"/>
      <c r="G8" s="144"/>
      <c r="H8" s="144"/>
      <c r="I8" s="144"/>
      <c r="J8" s="144"/>
    </row>
    <row r="9" spans="2:10" ht="14.4">
      <c r="B9" s="144"/>
      <c r="C9" s="144"/>
      <c r="D9" s="144"/>
      <c r="E9" s="144"/>
      <c r="F9" s="144"/>
      <c r="G9" s="144"/>
      <c r="H9" s="144"/>
      <c r="I9" s="144"/>
      <c r="J9" s="144"/>
    </row>
    <row r="10" spans="2:10" ht="27" customHeight="1">
      <c r="B10" s="404" t="s">
        <v>255</v>
      </c>
      <c r="C10" s="404"/>
      <c r="D10" s="404"/>
      <c r="E10" s="144"/>
      <c r="F10" s="144"/>
      <c r="G10" s="144"/>
      <c r="H10" s="144"/>
      <c r="I10" s="144"/>
      <c r="J10" s="144"/>
    </row>
    <row r="11" spans="2:10" ht="14.4">
      <c r="B11" s="144"/>
      <c r="C11" s="144"/>
      <c r="D11" s="144"/>
      <c r="E11" s="144"/>
      <c r="F11" s="144"/>
      <c r="G11" s="144"/>
      <c r="H11" s="144"/>
      <c r="I11" s="144"/>
      <c r="J11" s="144"/>
    </row>
    <row r="12" spans="2:10" ht="19.5" customHeight="1">
      <c r="B12" s="144"/>
      <c r="C12" s="144"/>
      <c r="D12" s="144"/>
      <c r="E12" s="144"/>
      <c r="F12" s="144"/>
      <c r="G12" s="144" t="s">
        <v>256</v>
      </c>
      <c r="H12" s="402" t="s">
        <v>257</v>
      </c>
      <c r="I12" s="402"/>
      <c r="J12" s="402"/>
    </row>
    <row r="13" spans="2:10" ht="19.5" customHeight="1">
      <c r="B13" s="144"/>
      <c r="C13" s="144"/>
      <c r="D13" s="144"/>
      <c r="E13" s="144"/>
      <c r="F13" s="144"/>
      <c r="G13" s="144" t="s">
        <v>258</v>
      </c>
      <c r="H13" s="402" t="s">
        <v>259</v>
      </c>
      <c r="I13" s="402"/>
      <c r="J13" s="402"/>
    </row>
    <row r="14" spans="2:10" ht="19.5" customHeight="1">
      <c r="B14" s="144"/>
      <c r="C14" s="144"/>
      <c r="D14" s="144"/>
      <c r="E14" s="144"/>
      <c r="F14" s="144"/>
      <c r="G14" s="144" t="s">
        <v>260</v>
      </c>
      <c r="H14" s="402" t="s">
        <v>261</v>
      </c>
      <c r="I14" s="402"/>
      <c r="J14" s="402"/>
    </row>
    <row r="15" spans="2:10" ht="14.4">
      <c r="B15" s="144"/>
      <c r="C15" s="144"/>
      <c r="D15" s="144"/>
      <c r="E15" s="144"/>
      <c r="F15" s="144"/>
      <c r="G15" s="144"/>
      <c r="H15" s="144"/>
      <c r="I15" s="144"/>
      <c r="J15" s="144"/>
    </row>
    <row r="16" spans="2:10" ht="14.4">
      <c r="B16" s="144"/>
      <c r="C16" s="144"/>
      <c r="D16" s="144"/>
      <c r="E16" s="144"/>
      <c r="F16" s="144"/>
      <c r="G16" s="144"/>
      <c r="H16" s="144"/>
      <c r="I16" s="144"/>
      <c r="J16" s="144"/>
    </row>
    <row r="17" spans="2:10" ht="14.4">
      <c r="B17" s="144"/>
      <c r="C17" s="144"/>
      <c r="D17" s="144"/>
      <c r="E17" s="144"/>
      <c r="F17" s="144"/>
      <c r="G17" s="144"/>
      <c r="H17" s="144"/>
      <c r="I17" s="144"/>
      <c r="J17" s="144"/>
    </row>
    <row r="18" spans="2:10" ht="14.4">
      <c r="B18" s="144"/>
      <c r="C18" s="144"/>
      <c r="D18" s="144"/>
      <c r="E18" s="144"/>
      <c r="F18" s="144"/>
      <c r="G18" s="144"/>
      <c r="H18" s="144"/>
      <c r="I18" s="144"/>
      <c r="J18" s="144"/>
    </row>
    <row r="19" spans="2:10" ht="13.5" customHeight="1">
      <c r="B19" s="403" t="s">
        <v>262</v>
      </c>
      <c r="C19" s="403"/>
      <c r="D19" s="403"/>
      <c r="E19" s="403"/>
      <c r="F19" s="403"/>
      <c r="G19" s="403"/>
      <c r="H19" s="403"/>
      <c r="I19" s="403"/>
      <c r="J19" s="403"/>
    </row>
    <row r="20" spans="2:10">
      <c r="B20" s="403"/>
      <c r="C20" s="403"/>
      <c r="D20" s="403"/>
      <c r="E20" s="403"/>
      <c r="F20" s="403"/>
      <c r="G20" s="403"/>
      <c r="H20" s="403"/>
      <c r="I20" s="403"/>
      <c r="J20" s="403"/>
    </row>
    <row r="21" spans="2:10">
      <c r="B21" s="403"/>
      <c r="C21" s="403"/>
      <c r="D21" s="403"/>
      <c r="E21" s="403"/>
      <c r="F21" s="403"/>
      <c r="G21" s="403"/>
      <c r="H21" s="403"/>
      <c r="I21" s="403"/>
      <c r="J21" s="403"/>
    </row>
    <row r="22" spans="2:10">
      <c r="B22" s="403"/>
      <c r="C22" s="403"/>
      <c r="D22" s="403"/>
      <c r="E22" s="403"/>
      <c r="F22" s="403"/>
      <c r="G22" s="403"/>
      <c r="H22" s="403"/>
      <c r="I22" s="403"/>
      <c r="J22" s="403"/>
    </row>
    <row r="23" spans="2:10" ht="14.4">
      <c r="B23" s="144"/>
      <c r="C23" s="144"/>
      <c r="D23" s="144"/>
      <c r="E23" s="144"/>
      <c r="F23" s="144"/>
      <c r="G23" s="144"/>
      <c r="H23" s="144"/>
      <c r="I23" s="144"/>
      <c r="J23" s="144"/>
    </row>
    <row r="24" spans="2:10" ht="27.75" customHeight="1">
      <c r="B24" s="144"/>
      <c r="C24" s="144" t="s">
        <v>263</v>
      </c>
      <c r="D24" s="404" t="s">
        <v>254</v>
      </c>
      <c r="E24" s="404"/>
      <c r="F24" s="145" t="s">
        <v>264</v>
      </c>
      <c r="G24" s="404" t="s">
        <v>254</v>
      </c>
      <c r="H24" s="404"/>
      <c r="I24" s="145" t="s">
        <v>265</v>
      </c>
      <c r="J24" s="144"/>
    </row>
    <row r="25" spans="2:10" ht="14.4">
      <c r="B25" s="144"/>
      <c r="C25" s="144"/>
      <c r="D25" s="402"/>
      <c r="E25" s="402"/>
      <c r="F25" s="402"/>
      <c r="G25" s="402"/>
      <c r="H25" s="402"/>
      <c r="I25" s="402"/>
      <c r="J25" s="144"/>
    </row>
    <row r="26" spans="2:10" ht="33" customHeight="1">
      <c r="B26" s="144"/>
      <c r="C26" s="144"/>
      <c r="D26" s="402" t="s">
        <v>266</v>
      </c>
      <c r="E26" s="402"/>
      <c r="F26" s="402"/>
      <c r="G26" s="402"/>
      <c r="H26" s="402"/>
      <c r="I26" s="402"/>
      <c r="J26" s="144"/>
    </row>
    <row r="27" spans="2:10" ht="14.4">
      <c r="B27" s="144"/>
      <c r="C27" s="144"/>
      <c r="D27" s="144"/>
      <c r="E27" s="144"/>
      <c r="F27" s="144"/>
      <c r="G27" s="144"/>
      <c r="H27" s="144"/>
      <c r="I27" s="144"/>
      <c r="J27" s="144"/>
    </row>
    <row r="28" spans="2:10" ht="14.4">
      <c r="B28" s="144"/>
      <c r="C28" s="144"/>
      <c r="D28" s="144"/>
      <c r="E28" s="144"/>
      <c r="F28" s="144"/>
      <c r="G28" s="144"/>
      <c r="H28" s="144"/>
      <c r="I28" s="144"/>
      <c r="J28" s="144"/>
    </row>
    <row r="29" spans="2:10" ht="14.4">
      <c r="B29" s="144"/>
      <c r="C29" s="144"/>
      <c r="D29" s="144"/>
      <c r="E29" s="144"/>
      <c r="F29" s="144"/>
      <c r="G29" s="144"/>
      <c r="H29" s="144"/>
      <c r="I29" s="144"/>
      <c r="J29" s="144"/>
    </row>
    <row r="30" spans="2:10" ht="14.4">
      <c r="B30" s="144"/>
      <c r="C30" s="144"/>
      <c r="D30" s="144"/>
      <c r="E30" s="144"/>
      <c r="F30" s="144"/>
      <c r="G30" s="144"/>
      <c r="H30" s="144"/>
      <c r="I30" s="144"/>
      <c r="J30" s="144"/>
    </row>
    <row r="31" spans="2:10" ht="14.4">
      <c r="B31" s="144"/>
      <c r="C31" s="144"/>
      <c r="D31" s="144"/>
      <c r="E31" s="144"/>
      <c r="F31" s="144"/>
      <c r="G31" s="144"/>
      <c r="H31" s="144"/>
      <c r="I31" s="144"/>
      <c r="J31" s="144"/>
    </row>
    <row r="32" spans="2:10" ht="14.4">
      <c r="B32" s="144"/>
      <c r="C32" s="144" t="s">
        <v>267</v>
      </c>
      <c r="D32" s="144"/>
      <c r="E32" s="144"/>
      <c r="F32" s="144"/>
      <c r="G32" s="144"/>
      <c r="H32" s="144"/>
      <c r="I32" s="144"/>
      <c r="J32" s="144"/>
    </row>
    <row r="33" spans="2:10" ht="14.4">
      <c r="B33" s="144"/>
      <c r="C33" s="144"/>
      <c r="D33" s="144"/>
      <c r="E33" s="144"/>
      <c r="F33" s="144"/>
      <c r="G33" s="144"/>
      <c r="H33" s="144"/>
      <c r="I33" s="144"/>
      <c r="J33" s="144"/>
    </row>
    <row r="34" spans="2:10" ht="20.25" customHeight="1">
      <c r="B34" s="144"/>
      <c r="C34" s="144"/>
      <c r="D34" s="144" t="s">
        <v>268</v>
      </c>
      <c r="E34" s="402" t="s">
        <v>269</v>
      </c>
      <c r="F34" s="402"/>
      <c r="G34" s="402"/>
      <c r="H34" s="402"/>
      <c r="I34" s="144"/>
      <c r="J34" s="144"/>
    </row>
    <row r="35" spans="2:10" ht="20.25" customHeight="1">
      <c r="B35" s="144"/>
      <c r="C35" s="144"/>
      <c r="D35" s="144" t="s">
        <v>258</v>
      </c>
      <c r="E35" s="402" t="s">
        <v>259</v>
      </c>
      <c r="F35" s="402"/>
      <c r="G35" s="402"/>
      <c r="H35" s="402"/>
      <c r="I35" s="144"/>
      <c r="J35" s="144"/>
    </row>
    <row r="36" spans="2:10" ht="20.25" customHeight="1">
      <c r="B36" s="144"/>
      <c r="C36" s="144"/>
      <c r="D36" s="144" t="s">
        <v>260</v>
      </c>
      <c r="E36" s="402" t="s">
        <v>270</v>
      </c>
      <c r="F36" s="402"/>
      <c r="G36" s="402"/>
      <c r="H36" s="402"/>
      <c r="I36" s="144"/>
      <c r="J36" s="144"/>
    </row>
    <row r="37" spans="2:10" ht="14.4">
      <c r="B37" s="144"/>
      <c r="C37" s="144"/>
      <c r="D37" s="144"/>
      <c r="E37" s="144"/>
      <c r="F37" s="144"/>
      <c r="G37" s="144"/>
      <c r="H37" s="144"/>
      <c r="I37" s="144"/>
      <c r="J37" s="144"/>
    </row>
    <row r="38" spans="2:10" ht="14.4">
      <c r="B38" s="144"/>
      <c r="C38" s="144"/>
      <c r="D38" s="144"/>
      <c r="E38" s="144"/>
      <c r="F38" s="144"/>
      <c r="G38" s="144"/>
      <c r="H38" s="144"/>
      <c r="I38" s="144"/>
      <c r="J38" s="144"/>
    </row>
    <row r="39" spans="2:10">
      <c r="B39" s="143"/>
      <c r="C39" s="143"/>
      <c r="D39" s="143"/>
      <c r="E39" s="143"/>
      <c r="F39" s="143"/>
      <c r="G39" s="143"/>
      <c r="H39" s="143"/>
      <c r="I39" s="143"/>
      <c r="J39" s="143"/>
    </row>
    <row r="40" spans="2:10">
      <c r="B40" s="143"/>
      <c r="C40" s="143"/>
      <c r="D40" s="143"/>
      <c r="E40" s="143"/>
      <c r="F40" s="143"/>
      <c r="G40" s="143"/>
      <c r="H40" s="143"/>
      <c r="I40" s="143"/>
      <c r="J40" s="143"/>
    </row>
  </sheetData>
  <mergeCells count="14">
    <mergeCell ref="H14:J14"/>
    <mergeCell ref="B2:J4"/>
    <mergeCell ref="H7:J7"/>
    <mergeCell ref="B10:D10"/>
    <mergeCell ref="H12:J12"/>
    <mergeCell ref="H13:J13"/>
    <mergeCell ref="E35:H35"/>
    <mergeCell ref="E36:H36"/>
    <mergeCell ref="B19:J22"/>
    <mergeCell ref="D24:E24"/>
    <mergeCell ref="G24:H24"/>
    <mergeCell ref="D25:I25"/>
    <mergeCell ref="D26:I26"/>
    <mergeCell ref="E34:H3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2"/>
  <cols>
    <col min="1" max="2" width="14.33203125" style="4" customWidth="1"/>
    <col min="3" max="3" width="9" style="4"/>
    <col min="4" max="4" width="58.33203125" style="4" customWidth="1"/>
    <col min="5" max="16384" width="9" style="4"/>
  </cols>
  <sheetData>
    <row r="1" spans="1:424" ht="330">
      <c r="A1" s="2" t="s">
        <v>0</v>
      </c>
      <c r="B1" s="3" t="s">
        <v>1</v>
      </c>
      <c r="C1" s="10" t="s">
        <v>98</v>
      </c>
      <c r="D1" s="8" t="s">
        <v>63</v>
      </c>
      <c r="E1" s="5" t="s">
        <v>52</v>
      </c>
      <c r="F1" s="7" t="s">
        <v>59</v>
      </c>
      <c r="G1" s="7" t="s">
        <v>58</v>
      </c>
      <c r="H1" s="7" t="s">
        <v>60</v>
      </c>
      <c r="I1" s="7" t="s">
        <v>102</v>
      </c>
      <c r="J1" s="8" t="s">
        <v>64</v>
      </c>
      <c r="K1" s="5" t="s">
        <v>52</v>
      </c>
      <c r="L1" s="7" t="s">
        <v>59</v>
      </c>
      <c r="M1" s="7" t="s">
        <v>58</v>
      </c>
      <c r="N1" s="7" t="s">
        <v>60</v>
      </c>
      <c r="O1" s="7" t="s">
        <v>102</v>
      </c>
      <c r="P1" s="8" t="s">
        <v>65</v>
      </c>
      <c r="Q1" s="5" t="s">
        <v>52</v>
      </c>
      <c r="R1" s="7" t="s">
        <v>59</v>
      </c>
      <c r="S1" s="7" t="s">
        <v>58</v>
      </c>
      <c r="T1" s="7" t="s">
        <v>60</v>
      </c>
      <c r="U1" s="7" t="s">
        <v>102</v>
      </c>
      <c r="V1" s="8" t="s">
        <v>66</v>
      </c>
      <c r="W1" s="5" t="s">
        <v>52</v>
      </c>
      <c r="X1" s="7" t="s">
        <v>59</v>
      </c>
      <c r="Y1" s="7" t="s">
        <v>58</v>
      </c>
      <c r="Z1" s="7" t="s">
        <v>60</v>
      </c>
      <c r="AA1" s="7" t="s">
        <v>102</v>
      </c>
      <c r="AB1" s="8" t="s">
        <v>67</v>
      </c>
      <c r="AC1" s="5" t="s">
        <v>52</v>
      </c>
      <c r="AD1" s="7" t="s">
        <v>59</v>
      </c>
      <c r="AE1" s="7" t="s">
        <v>58</v>
      </c>
      <c r="AF1" s="7" t="s">
        <v>60</v>
      </c>
      <c r="AG1" s="7" t="s">
        <v>102</v>
      </c>
      <c r="AH1" s="8" t="s">
        <v>68</v>
      </c>
      <c r="AI1" s="5" t="s">
        <v>52</v>
      </c>
      <c r="AJ1" s="7" t="s">
        <v>59</v>
      </c>
      <c r="AK1" s="7" t="s">
        <v>58</v>
      </c>
      <c r="AL1" s="7" t="s">
        <v>60</v>
      </c>
      <c r="AM1" s="7" t="s">
        <v>102</v>
      </c>
      <c r="AN1" s="8" t="s">
        <v>69</v>
      </c>
      <c r="AO1" s="5" t="s">
        <v>52</v>
      </c>
      <c r="AP1" s="7" t="s">
        <v>59</v>
      </c>
      <c r="AQ1" s="7" t="s">
        <v>58</v>
      </c>
      <c r="AR1" s="7" t="s">
        <v>60</v>
      </c>
      <c r="AS1" s="7" t="s">
        <v>102</v>
      </c>
      <c r="AT1" s="8" t="s">
        <v>70</v>
      </c>
      <c r="AU1" s="5" t="s">
        <v>52</v>
      </c>
      <c r="AV1" s="7" t="s">
        <v>59</v>
      </c>
      <c r="AW1" s="7" t="s">
        <v>58</v>
      </c>
      <c r="AX1" s="7" t="s">
        <v>60</v>
      </c>
      <c r="AY1" s="7" t="s">
        <v>102</v>
      </c>
      <c r="AZ1" s="8" t="s">
        <v>71</v>
      </c>
      <c r="BA1" s="5" t="s">
        <v>52</v>
      </c>
      <c r="BB1" s="7" t="s">
        <v>59</v>
      </c>
      <c r="BC1" s="7" t="s">
        <v>58</v>
      </c>
      <c r="BD1" s="7" t="s">
        <v>60</v>
      </c>
      <c r="BE1" s="7" t="s">
        <v>102</v>
      </c>
      <c r="BF1" s="8" t="s">
        <v>72</v>
      </c>
      <c r="BG1" s="5" t="s">
        <v>52</v>
      </c>
      <c r="BH1" s="7" t="s">
        <v>59</v>
      </c>
      <c r="BI1" s="7" t="s">
        <v>58</v>
      </c>
      <c r="BJ1" s="7" t="s">
        <v>60</v>
      </c>
      <c r="BK1" s="7" t="s">
        <v>102</v>
      </c>
      <c r="BL1" s="8" t="s">
        <v>73</v>
      </c>
      <c r="BM1" s="5" t="s">
        <v>52</v>
      </c>
      <c r="BN1" s="7" t="s">
        <v>59</v>
      </c>
      <c r="BO1" s="7" t="s">
        <v>58</v>
      </c>
      <c r="BP1" s="7" t="s">
        <v>60</v>
      </c>
      <c r="BQ1" s="7" t="s">
        <v>102</v>
      </c>
      <c r="BR1" s="8" t="s">
        <v>74</v>
      </c>
      <c r="BS1" s="5" t="s">
        <v>52</v>
      </c>
      <c r="BT1" s="7" t="s">
        <v>59</v>
      </c>
      <c r="BU1" s="7" t="s">
        <v>58</v>
      </c>
      <c r="BV1" s="7" t="s">
        <v>60</v>
      </c>
      <c r="BW1" s="7" t="s">
        <v>102</v>
      </c>
      <c r="BX1" s="8" t="s">
        <v>75</v>
      </c>
      <c r="BY1" s="5" t="s">
        <v>52</v>
      </c>
      <c r="BZ1" s="7" t="s">
        <v>59</v>
      </c>
      <c r="CA1" s="7" t="s">
        <v>58</v>
      </c>
      <c r="CB1" s="7" t="s">
        <v>60</v>
      </c>
      <c r="CC1" s="7" t="s">
        <v>102</v>
      </c>
      <c r="CD1" s="8" t="s">
        <v>76</v>
      </c>
      <c r="CE1" s="5" t="s">
        <v>52</v>
      </c>
      <c r="CF1" s="7" t="s">
        <v>59</v>
      </c>
      <c r="CG1" s="7" t="s">
        <v>58</v>
      </c>
      <c r="CH1" s="7" t="s">
        <v>60</v>
      </c>
      <c r="CI1" s="7" t="s">
        <v>102</v>
      </c>
      <c r="CJ1" s="8" t="s">
        <v>77</v>
      </c>
      <c r="CK1" s="5" t="s">
        <v>52</v>
      </c>
      <c r="CL1" s="7" t="s">
        <v>59</v>
      </c>
      <c r="CM1" s="7" t="s">
        <v>58</v>
      </c>
      <c r="CN1" s="7" t="s">
        <v>60</v>
      </c>
      <c r="CO1" s="7" t="s">
        <v>102</v>
      </c>
      <c r="CP1" s="8" t="s">
        <v>78</v>
      </c>
      <c r="CQ1" s="5" t="s">
        <v>52</v>
      </c>
      <c r="CR1" s="7" t="s">
        <v>59</v>
      </c>
      <c r="CS1" s="7" t="s">
        <v>58</v>
      </c>
      <c r="CT1" s="7" t="s">
        <v>60</v>
      </c>
      <c r="CU1" s="7" t="s">
        <v>102</v>
      </c>
      <c r="CV1" s="8" t="s">
        <v>79</v>
      </c>
      <c r="CW1" s="5" t="s">
        <v>52</v>
      </c>
      <c r="CX1" s="7" t="s">
        <v>59</v>
      </c>
      <c r="CY1" s="7" t="s">
        <v>58</v>
      </c>
      <c r="CZ1" s="7" t="s">
        <v>60</v>
      </c>
      <c r="DA1" s="7" t="s">
        <v>102</v>
      </c>
      <c r="DB1" s="8" t="s">
        <v>80</v>
      </c>
      <c r="DC1" s="5" t="s">
        <v>52</v>
      </c>
      <c r="DD1" s="7" t="s">
        <v>59</v>
      </c>
      <c r="DE1" s="7" t="s">
        <v>58</v>
      </c>
      <c r="DF1" s="7" t="s">
        <v>60</v>
      </c>
      <c r="DG1" s="7" t="s">
        <v>102</v>
      </c>
      <c r="DH1" s="8" t="s">
        <v>81</v>
      </c>
      <c r="DI1" s="5" t="s">
        <v>52</v>
      </c>
      <c r="DJ1" s="7" t="s">
        <v>59</v>
      </c>
      <c r="DK1" s="7" t="s">
        <v>58</v>
      </c>
      <c r="DL1" s="7" t="s">
        <v>60</v>
      </c>
      <c r="DM1" s="7" t="s">
        <v>102</v>
      </c>
      <c r="DN1" s="8" t="s">
        <v>82</v>
      </c>
      <c r="DO1" s="5" t="s">
        <v>52</v>
      </c>
      <c r="DP1" s="7" t="s">
        <v>59</v>
      </c>
      <c r="DQ1" s="7" t="s">
        <v>58</v>
      </c>
      <c r="DR1" s="7" t="s">
        <v>60</v>
      </c>
      <c r="DS1" s="7" t="s">
        <v>61</v>
      </c>
      <c r="DT1" s="8" t="s">
        <v>83</v>
      </c>
      <c r="DU1" s="5" t="s">
        <v>52</v>
      </c>
      <c r="DV1" s="7" t="s">
        <v>59</v>
      </c>
      <c r="DW1" s="7" t="s">
        <v>58</v>
      </c>
      <c r="DX1" s="7" t="s">
        <v>60</v>
      </c>
      <c r="DY1" s="7" t="s">
        <v>61</v>
      </c>
      <c r="DZ1" s="8" t="s">
        <v>84</v>
      </c>
      <c r="EA1" s="5" t="s">
        <v>52</v>
      </c>
      <c r="EB1" s="7" t="s">
        <v>59</v>
      </c>
      <c r="EC1" s="7" t="s">
        <v>58</v>
      </c>
      <c r="ED1" s="7" t="s">
        <v>60</v>
      </c>
      <c r="EE1" s="7" t="s">
        <v>61</v>
      </c>
      <c r="EF1" s="8" t="s">
        <v>85</v>
      </c>
      <c r="EG1" s="5" t="s">
        <v>52</v>
      </c>
      <c r="EH1" s="7" t="s">
        <v>59</v>
      </c>
      <c r="EI1" s="7" t="s">
        <v>58</v>
      </c>
      <c r="EJ1" s="7" t="s">
        <v>60</v>
      </c>
      <c r="EK1" s="7" t="s">
        <v>61</v>
      </c>
      <c r="EL1" s="8" t="s">
        <v>86</v>
      </c>
      <c r="EM1" s="5" t="s">
        <v>52</v>
      </c>
      <c r="EN1" s="7" t="s">
        <v>59</v>
      </c>
      <c r="EO1" s="7" t="s">
        <v>58</v>
      </c>
      <c r="EP1" s="7" t="s">
        <v>60</v>
      </c>
      <c r="EQ1" s="7" t="s">
        <v>61</v>
      </c>
      <c r="ER1" s="8" t="s">
        <v>87</v>
      </c>
      <c r="ES1" s="5" t="s">
        <v>52</v>
      </c>
      <c r="ET1" s="7" t="s">
        <v>59</v>
      </c>
      <c r="EU1" s="7" t="s">
        <v>58</v>
      </c>
      <c r="EV1" s="7" t="s">
        <v>60</v>
      </c>
      <c r="EW1" s="7" t="s">
        <v>61</v>
      </c>
      <c r="EX1" s="8" t="s">
        <v>88</v>
      </c>
      <c r="EY1" s="5" t="s">
        <v>52</v>
      </c>
      <c r="EZ1" s="7" t="s">
        <v>59</v>
      </c>
      <c r="FA1" s="7" t="s">
        <v>58</v>
      </c>
      <c r="FB1" s="7" t="s">
        <v>60</v>
      </c>
      <c r="FC1" s="7" t="s">
        <v>61</v>
      </c>
      <c r="FD1" s="8" t="s">
        <v>89</v>
      </c>
      <c r="FE1" s="5" t="s">
        <v>52</v>
      </c>
      <c r="FF1" s="7" t="s">
        <v>59</v>
      </c>
      <c r="FG1" s="7" t="s">
        <v>58</v>
      </c>
      <c r="FH1" s="7" t="s">
        <v>60</v>
      </c>
      <c r="FI1" s="7" t="s">
        <v>61</v>
      </c>
      <c r="FJ1" s="8" t="s">
        <v>90</v>
      </c>
      <c r="FK1" s="5" t="s">
        <v>52</v>
      </c>
      <c r="FL1" s="7" t="s">
        <v>59</v>
      </c>
      <c r="FM1" s="7" t="s">
        <v>58</v>
      </c>
      <c r="FN1" s="7" t="s">
        <v>60</v>
      </c>
      <c r="FO1" s="7" t="s">
        <v>61</v>
      </c>
      <c r="FP1" s="8" t="s">
        <v>91</v>
      </c>
      <c r="FQ1" s="5" t="s">
        <v>52</v>
      </c>
      <c r="FR1" s="7" t="s">
        <v>59</v>
      </c>
      <c r="FS1" s="7" t="s">
        <v>58</v>
      </c>
      <c r="FT1" s="7" t="s">
        <v>60</v>
      </c>
      <c r="FU1" s="7" t="s">
        <v>61</v>
      </c>
      <c r="FV1" s="8" t="s">
        <v>92</v>
      </c>
      <c r="FW1" s="5" t="s">
        <v>52</v>
      </c>
      <c r="FX1" s="7" t="s">
        <v>59</v>
      </c>
      <c r="FY1" s="7" t="s">
        <v>58</v>
      </c>
      <c r="FZ1" s="7" t="s">
        <v>60</v>
      </c>
      <c r="GA1" s="7" t="s">
        <v>61</v>
      </c>
      <c r="GB1" s="8" t="s">
        <v>93</v>
      </c>
      <c r="GC1" s="5" t="s">
        <v>52</v>
      </c>
      <c r="GD1" s="7" t="s">
        <v>59</v>
      </c>
      <c r="GE1" s="7" t="s">
        <v>58</v>
      </c>
      <c r="GF1" s="7" t="s">
        <v>60</v>
      </c>
      <c r="GG1" s="7" t="s">
        <v>61</v>
      </c>
      <c r="GH1" s="8" t="s">
        <v>94</v>
      </c>
      <c r="GI1" s="5" t="s">
        <v>52</v>
      </c>
      <c r="GJ1" s="7" t="s">
        <v>59</v>
      </c>
      <c r="GK1" s="7" t="s">
        <v>58</v>
      </c>
      <c r="GL1" s="7" t="s">
        <v>60</v>
      </c>
      <c r="GM1" s="7" t="s">
        <v>61</v>
      </c>
      <c r="GN1" s="8" t="s">
        <v>95</v>
      </c>
      <c r="GO1" s="5" t="s">
        <v>52</v>
      </c>
      <c r="GP1" s="7" t="s">
        <v>59</v>
      </c>
      <c r="GQ1" s="7" t="s">
        <v>58</v>
      </c>
      <c r="GR1" s="7" t="s">
        <v>60</v>
      </c>
      <c r="GS1" s="7" t="s">
        <v>61</v>
      </c>
      <c r="GT1" s="8" t="s">
        <v>96</v>
      </c>
      <c r="GU1" s="5" t="s">
        <v>52</v>
      </c>
      <c r="GV1" s="7" t="s">
        <v>59</v>
      </c>
      <c r="GW1" s="7" t="s">
        <v>58</v>
      </c>
      <c r="GX1" s="7" t="s">
        <v>60</v>
      </c>
      <c r="GY1" s="7" t="s">
        <v>61</v>
      </c>
      <c r="GZ1" s="8" t="s">
        <v>97</v>
      </c>
      <c r="HA1" s="5" t="s">
        <v>52</v>
      </c>
      <c r="HB1" s="7" t="s">
        <v>59</v>
      </c>
      <c r="HC1" s="7" t="s">
        <v>58</v>
      </c>
      <c r="HD1" s="7" t="s">
        <v>60</v>
      </c>
      <c r="HE1" s="7" t="s">
        <v>61</v>
      </c>
      <c r="HF1" s="9" t="s">
        <v>55</v>
      </c>
      <c r="HG1" s="8" t="s">
        <v>63</v>
      </c>
      <c r="HH1" s="5" t="s">
        <v>52</v>
      </c>
      <c r="HI1" s="7" t="s">
        <v>53</v>
      </c>
      <c r="HJ1" s="7" t="s">
        <v>56</v>
      </c>
      <c r="HK1" s="7" t="s">
        <v>57</v>
      </c>
      <c r="HL1" s="7" t="s">
        <v>54</v>
      </c>
      <c r="HM1" s="8" t="s">
        <v>64</v>
      </c>
      <c r="HN1" s="5" t="s">
        <v>52</v>
      </c>
      <c r="HO1" s="7" t="s">
        <v>53</v>
      </c>
      <c r="HP1" s="7" t="s">
        <v>56</v>
      </c>
      <c r="HQ1" s="7" t="s">
        <v>57</v>
      </c>
      <c r="HR1" s="7" t="s">
        <v>54</v>
      </c>
      <c r="HS1" s="8" t="s">
        <v>65</v>
      </c>
      <c r="HT1" s="5" t="s">
        <v>52</v>
      </c>
      <c r="HU1" s="7" t="s">
        <v>53</v>
      </c>
      <c r="HV1" s="7" t="s">
        <v>56</v>
      </c>
      <c r="HW1" s="7" t="s">
        <v>57</v>
      </c>
      <c r="HX1" s="7" t="s">
        <v>54</v>
      </c>
      <c r="HY1" s="8" t="s">
        <v>66</v>
      </c>
      <c r="HZ1" s="5" t="s">
        <v>52</v>
      </c>
      <c r="IA1" s="7" t="s">
        <v>53</v>
      </c>
      <c r="IB1" s="7" t="s">
        <v>56</v>
      </c>
      <c r="IC1" s="7" t="s">
        <v>57</v>
      </c>
      <c r="ID1" s="7" t="s">
        <v>54</v>
      </c>
      <c r="IE1" s="8" t="s">
        <v>67</v>
      </c>
      <c r="IF1" s="5" t="s">
        <v>52</v>
      </c>
      <c r="IG1" s="7" t="s">
        <v>53</v>
      </c>
      <c r="IH1" s="7" t="s">
        <v>56</v>
      </c>
      <c r="II1" s="7" t="s">
        <v>57</v>
      </c>
      <c r="IJ1" s="7" t="s">
        <v>54</v>
      </c>
      <c r="IK1" s="8" t="s">
        <v>68</v>
      </c>
      <c r="IL1" s="5" t="s">
        <v>52</v>
      </c>
      <c r="IM1" s="7" t="s">
        <v>53</v>
      </c>
      <c r="IN1" s="7" t="s">
        <v>56</v>
      </c>
      <c r="IO1" s="7" t="s">
        <v>57</v>
      </c>
      <c r="IP1" s="7" t="s">
        <v>54</v>
      </c>
      <c r="IQ1" s="8" t="s">
        <v>69</v>
      </c>
      <c r="IR1" s="5" t="s">
        <v>52</v>
      </c>
      <c r="IS1" s="7" t="s">
        <v>53</v>
      </c>
      <c r="IT1" s="7" t="s">
        <v>56</v>
      </c>
      <c r="IU1" s="7" t="s">
        <v>57</v>
      </c>
      <c r="IV1" s="7" t="s">
        <v>54</v>
      </c>
      <c r="IW1" s="8" t="s">
        <v>70</v>
      </c>
      <c r="IX1" s="5" t="s">
        <v>52</v>
      </c>
      <c r="IY1" s="7" t="s">
        <v>53</v>
      </c>
      <c r="IZ1" s="7" t="s">
        <v>56</v>
      </c>
      <c r="JA1" s="7" t="s">
        <v>57</v>
      </c>
      <c r="JB1" s="7" t="s">
        <v>54</v>
      </c>
      <c r="JC1" s="8" t="s">
        <v>71</v>
      </c>
      <c r="JD1" s="5" t="s">
        <v>52</v>
      </c>
      <c r="JE1" s="7" t="s">
        <v>53</v>
      </c>
      <c r="JF1" s="7" t="s">
        <v>56</v>
      </c>
      <c r="JG1" s="7" t="s">
        <v>57</v>
      </c>
      <c r="JH1" s="7" t="s">
        <v>54</v>
      </c>
      <c r="JI1" s="8" t="s">
        <v>72</v>
      </c>
      <c r="JJ1" s="5" t="s">
        <v>52</v>
      </c>
      <c r="JK1" s="7" t="s">
        <v>53</v>
      </c>
      <c r="JL1" s="7" t="s">
        <v>56</v>
      </c>
      <c r="JM1" s="7" t="s">
        <v>57</v>
      </c>
      <c r="JN1" s="7" t="s">
        <v>54</v>
      </c>
      <c r="JO1" s="8" t="s">
        <v>73</v>
      </c>
      <c r="JP1" s="5" t="s">
        <v>52</v>
      </c>
      <c r="JQ1" s="7" t="s">
        <v>53</v>
      </c>
      <c r="JR1" s="7" t="s">
        <v>56</v>
      </c>
      <c r="JS1" s="7" t="s">
        <v>57</v>
      </c>
      <c r="JT1" s="7" t="s">
        <v>54</v>
      </c>
      <c r="JU1" s="8" t="s">
        <v>74</v>
      </c>
      <c r="JV1" s="5" t="s">
        <v>52</v>
      </c>
      <c r="JW1" s="7" t="s">
        <v>53</v>
      </c>
      <c r="JX1" s="7" t="s">
        <v>56</v>
      </c>
      <c r="JY1" s="7" t="s">
        <v>57</v>
      </c>
      <c r="JZ1" s="7" t="s">
        <v>54</v>
      </c>
      <c r="KA1" s="8" t="s">
        <v>75</v>
      </c>
      <c r="KB1" s="5" t="s">
        <v>52</v>
      </c>
      <c r="KC1" s="7" t="s">
        <v>53</v>
      </c>
      <c r="KD1" s="7" t="s">
        <v>56</v>
      </c>
      <c r="KE1" s="7" t="s">
        <v>57</v>
      </c>
      <c r="KF1" s="7" t="s">
        <v>54</v>
      </c>
      <c r="KG1" s="8" t="s">
        <v>76</v>
      </c>
      <c r="KH1" s="5" t="s">
        <v>52</v>
      </c>
      <c r="KI1" s="7" t="s">
        <v>53</v>
      </c>
      <c r="KJ1" s="7" t="s">
        <v>56</v>
      </c>
      <c r="KK1" s="7" t="s">
        <v>57</v>
      </c>
      <c r="KL1" s="7" t="s">
        <v>54</v>
      </c>
      <c r="KM1" s="8" t="s">
        <v>77</v>
      </c>
      <c r="KN1" s="5" t="s">
        <v>52</v>
      </c>
      <c r="KO1" s="7" t="s">
        <v>53</v>
      </c>
      <c r="KP1" s="7" t="s">
        <v>56</v>
      </c>
      <c r="KQ1" s="7" t="s">
        <v>57</v>
      </c>
      <c r="KR1" s="7" t="s">
        <v>54</v>
      </c>
      <c r="KS1" s="8" t="s">
        <v>78</v>
      </c>
      <c r="KT1" s="5" t="s">
        <v>52</v>
      </c>
      <c r="KU1" s="7" t="s">
        <v>53</v>
      </c>
      <c r="KV1" s="7" t="s">
        <v>56</v>
      </c>
      <c r="KW1" s="7" t="s">
        <v>57</v>
      </c>
      <c r="KX1" s="7" t="s">
        <v>54</v>
      </c>
      <c r="KY1" s="8" t="s">
        <v>79</v>
      </c>
      <c r="KZ1" s="5" t="s">
        <v>52</v>
      </c>
      <c r="LA1" s="7" t="s">
        <v>53</v>
      </c>
      <c r="LB1" s="7" t="s">
        <v>56</v>
      </c>
      <c r="LC1" s="7" t="s">
        <v>57</v>
      </c>
      <c r="LD1" s="7" t="s">
        <v>54</v>
      </c>
      <c r="LE1" s="8" t="s">
        <v>80</v>
      </c>
      <c r="LF1" s="5" t="s">
        <v>52</v>
      </c>
      <c r="LG1" s="7" t="s">
        <v>53</v>
      </c>
      <c r="LH1" s="7" t="s">
        <v>56</v>
      </c>
      <c r="LI1" s="7" t="s">
        <v>57</v>
      </c>
      <c r="LJ1" s="7" t="s">
        <v>54</v>
      </c>
      <c r="LK1" s="8" t="s">
        <v>81</v>
      </c>
      <c r="LL1" s="5" t="s">
        <v>52</v>
      </c>
      <c r="LM1" s="7" t="s">
        <v>53</v>
      </c>
      <c r="LN1" s="7" t="s">
        <v>56</v>
      </c>
      <c r="LO1" s="7" t="s">
        <v>57</v>
      </c>
      <c r="LP1" s="7" t="s">
        <v>54</v>
      </c>
      <c r="LQ1" s="8" t="s">
        <v>82</v>
      </c>
      <c r="LR1" s="5" t="s">
        <v>52</v>
      </c>
      <c r="LS1" s="7" t="s">
        <v>53</v>
      </c>
      <c r="LT1" s="7" t="s">
        <v>56</v>
      </c>
      <c r="LU1" s="7" t="s">
        <v>57</v>
      </c>
      <c r="LV1" s="7" t="s">
        <v>54</v>
      </c>
      <c r="LW1" s="8" t="s">
        <v>83</v>
      </c>
      <c r="LX1" s="5" t="s">
        <v>52</v>
      </c>
      <c r="LY1" s="7" t="s">
        <v>53</v>
      </c>
      <c r="LZ1" s="7" t="s">
        <v>56</v>
      </c>
      <c r="MA1" s="7" t="s">
        <v>57</v>
      </c>
      <c r="MB1" s="7" t="s">
        <v>54</v>
      </c>
      <c r="MC1" s="8" t="s">
        <v>84</v>
      </c>
      <c r="MD1" s="5" t="s">
        <v>52</v>
      </c>
      <c r="ME1" s="7" t="s">
        <v>53</v>
      </c>
      <c r="MF1" s="7" t="s">
        <v>56</v>
      </c>
      <c r="MG1" s="7" t="s">
        <v>57</v>
      </c>
      <c r="MH1" s="7" t="s">
        <v>54</v>
      </c>
      <c r="MI1" s="8" t="s">
        <v>85</v>
      </c>
      <c r="MJ1" s="5" t="s">
        <v>52</v>
      </c>
      <c r="MK1" s="7" t="s">
        <v>53</v>
      </c>
      <c r="ML1" s="7" t="s">
        <v>56</v>
      </c>
      <c r="MM1" s="7" t="s">
        <v>57</v>
      </c>
      <c r="MN1" s="7" t="s">
        <v>54</v>
      </c>
      <c r="MO1" s="8" t="s">
        <v>86</v>
      </c>
      <c r="MP1" s="5" t="s">
        <v>52</v>
      </c>
      <c r="MQ1" s="7" t="s">
        <v>53</v>
      </c>
      <c r="MR1" s="7" t="s">
        <v>56</v>
      </c>
      <c r="MS1" s="7" t="s">
        <v>57</v>
      </c>
      <c r="MT1" s="7" t="s">
        <v>54</v>
      </c>
      <c r="MU1" s="8" t="s">
        <v>87</v>
      </c>
      <c r="MV1" s="5" t="s">
        <v>52</v>
      </c>
      <c r="MW1" s="7" t="s">
        <v>53</v>
      </c>
      <c r="MX1" s="7" t="s">
        <v>56</v>
      </c>
      <c r="MY1" s="7" t="s">
        <v>57</v>
      </c>
      <c r="MZ1" s="7" t="s">
        <v>54</v>
      </c>
      <c r="NA1" s="8" t="s">
        <v>88</v>
      </c>
      <c r="NB1" s="5" t="s">
        <v>52</v>
      </c>
      <c r="NC1" s="7" t="s">
        <v>53</v>
      </c>
      <c r="ND1" s="7" t="s">
        <v>56</v>
      </c>
      <c r="NE1" s="7" t="s">
        <v>57</v>
      </c>
      <c r="NF1" s="7" t="s">
        <v>54</v>
      </c>
      <c r="NG1" s="8" t="s">
        <v>89</v>
      </c>
      <c r="NH1" s="5" t="s">
        <v>52</v>
      </c>
      <c r="NI1" s="7" t="s">
        <v>53</v>
      </c>
      <c r="NJ1" s="7" t="s">
        <v>56</v>
      </c>
      <c r="NK1" s="7" t="s">
        <v>57</v>
      </c>
      <c r="NL1" s="7" t="s">
        <v>54</v>
      </c>
      <c r="NM1" s="8" t="s">
        <v>90</v>
      </c>
      <c r="NN1" s="5" t="s">
        <v>52</v>
      </c>
      <c r="NO1" s="7" t="s">
        <v>53</v>
      </c>
      <c r="NP1" s="7" t="s">
        <v>56</v>
      </c>
      <c r="NQ1" s="7" t="s">
        <v>57</v>
      </c>
      <c r="NR1" s="7" t="s">
        <v>54</v>
      </c>
      <c r="NS1" s="8" t="s">
        <v>91</v>
      </c>
      <c r="NT1" s="5" t="s">
        <v>52</v>
      </c>
      <c r="NU1" s="7" t="s">
        <v>53</v>
      </c>
      <c r="NV1" s="7" t="s">
        <v>56</v>
      </c>
      <c r="NW1" s="7" t="s">
        <v>57</v>
      </c>
      <c r="NX1" s="7" t="s">
        <v>54</v>
      </c>
      <c r="NY1" s="8" t="s">
        <v>92</v>
      </c>
      <c r="NZ1" s="5" t="s">
        <v>52</v>
      </c>
      <c r="OA1" s="7" t="s">
        <v>53</v>
      </c>
      <c r="OB1" s="7" t="s">
        <v>56</v>
      </c>
      <c r="OC1" s="7" t="s">
        <v>57</v>
      </c>
      <c r="OD1" s="7" t="s">
        <v>54</v>
      </c>
      <c r="OE1" s="8" t="s">
        <v>93</v>
      </c>
      <c r="OF1" s="5" t="s">
        <v>52</v>
      </c>
      <c r="OG1" s="7" t="s">
        <v>53</v>
      </c>
      <c r="OH1" s="7" t="s">
        <v>56</v>
      </c>
      <c r="OI1" s="7" t="s">
        <v>57</v>
      </c>
      <c r="OJ1" s="7" t="s">
        <v>54</v>
      </c>
      <c r="OK1" s="8" t="s">
        <v>94</v>
      </c>
      <c r="OL1" s="5" t="s">
        <v>52</v>
      </c>
      <c r="OM1" s="7" t="s">
        <v>53</v>
      </c>
      <c r="ON1" s="7" t="s">
        <v>56</v>
      </c>
      <c r="OO1" s="7" t="s">
        <v>57</v>
      </c>
      <c r="OP1" s="7" t="s">
        <v>54</v>
      </c>
      <c r="OQ1" s="8" t="s">
        <v>95</v>
      </c>
      <c r="OR1" s="5" t="s">
        <v>52</v>
      </c>
      <c r="OS1" s="7" t="s">
        <v>53</v>
      </c>
      <c r="OT1" s="7" t="s">
        <v>56</v>
      </c>
      <c r="OU1" s="7" t="s">
        <v>57</v>
      </c>
      <c r="OV1" s="7" t="s">
        <v>54</v>
      </c>
      <c r="OW1" s="8" t="s">
        <v>96</v>
      </c>
      <c r="OX1" s="5" t="s">
        <v>52</v>
      </c>
      <c r="OY1" s="7" t="s">
        <v>53</v>
      </c>
      <c r="OZ1" s="7" t="s">
        <v>56</v>
      </c>
      <c r="PA1" s="7" t="s">
        <v>57</v>
      </c>
      <c r="PB1" s="7" t="s">
        <v>54</v>
      </c>
      <c r="PC1" s="8" t="s">
        <v>97</v>
      </c>
      <c r="PD1" s="5" t="s">
        <v>52</v>
      </c>
      <c r="PE1" s="7" t="s">
        <v>53</v>
      </c>
      <c r="PF1" s="7" t="s">
        <v>56</v>
      </c>
      <c r="PG1" s="7" t="s">
        <v>57</v>
      </c>
      <c r="PH1" s="7" t="s">
        <v>54</v>
      </c>
    </row>
    <row r="2" spans="1:424" ht="79.2">
      <c r="A2" s="406">
        <f>【総額及び平均額】賃上げ支援事業実績報告書!$F3</f>
        <v>0</v>
      </c>
      <c r="B2" s="406">
        <f>【総額及び平均額】賃上げ支援事業実績報告書!$F4</f>
        <v>0</v>
      </c>
      <c r="C2" s="11"/>
      <c r="D2" s="6" t="e">
        <f>【総額及び平均額】賃上げ支援事業実績報告書!#REF!</f>
        <v>#REF!</v>
      </c>
      <c r="E2" s="6" t="str">
        <f>【総額及び平均額】賃上げ支援事業実績報告書!$B9</f>
        <v>①対象人数
（常勤換算数）</v>
      </c>
      <c r="F2" s="6">
        <f>【総額及び平均額】賃上げ支援事業実績報告書!$B10</f>
        <v>0</v>
      </c>
      <c r="G2" s="6">
        <f>【総額及び平均額】賃上げ支援事業実績報告書!$B13</f>
        <v>0</v>
      </c>
      <c r="H2" s="6">
        <f>【総額及び平均額】賃上げ支援事業実績報告書!$B14</f>
        <v>0</v>
      </c>
      <c r="I2" s="6">
        <f>【総額及び平均額】賃上げ支援事業実績報告書!$B15</f>
        <v>0</v>
      </c>
      <c r="J2" s="6" t="e">
        <f>【総額及び平均額】賃上げ支援事業実績報告書!#REF!</f>
        <v>#REF!</v>
      </c>
      <c r="K2" s="6" t="str">
        <f>【総額及び平均額】賃上げ支援事業実績報告書!$B17</f>
        <v>①対象人数
（常勤換算数）</v>
      </c>
      <c r="L2" s="6" t="e">
        <f>【総額及び平均額】賃上げ支援事業実績報告書!#REF!</f>
        <v>#REF!</v>
      </c>
      <c r="M2" s="6" t="e">
        <f>【総額及び平均額】賃上げ支援事業実績報告書!#REF!</f>
        <v>#REF!</v>
      </c>
      <c r="N2" s="6" t="e">
        <f>【総額及び平均額】賃上げ支援事業実績報告書!#REF!</f>
        <v>#REF!</v>
      </c>
      <c r="O2" s="6" t="e">
        <f>【総額及び平均額】賃上げ支援事業実績報告書!#REF!</f>
        <v>#REF!</v>
      </c>
      <c r="P2" s="6" t="e">
        <f>【総額及び平均額】賃上げ支援事業実績報告書!#REF!</f>
        <v>#REF!</v>
      </c>
      <c r="Q2" s="6" t="e">
        <f>【総額及び平均額】賃上げ支援事業実績報告書!#REF!</f>
        <v>#REF!</v>
      </c>
      <c r="R2" s="6" t="e">
        <f>【総額及び平均額】賃上げ支援事業実績報告書!#REF!</f>
        <v>#REF!</v>
      </c>
      <c r="S2" s="6" t="e">
        <f>【総額及び平均額】賃上げ支援事業実績報告書!#REF!</f>
        <v>#REF!</v>
      </c>
      <c r="T2" s="6" t="e">
        <f>【総額及び平均額】賃上げ支援事業実績報告書!#REF!</f>
        <v>#REF!</v>
      </c>
      <c r="U2" s="6" t="e">
        <f>【総額及び平均額】賃上げ支援事業実績報告書!#REF!</f>
        <v>#REF!</v>
      </c>
      <c r="V2" s="6" t="e">
        <f>【総額及び平均額】賃上げ支援事業実績報告書!#REF!</f>
        <v>#REF!</v>
      </c>
      <c r="W2" s="6" t="e">
        <f>【総額及び平均額】賃上げ支援事業実績報告書!#REF!</f>
        <v>#REF!</v>
      </c>
      <c r="X2" s="6" t="e">
        <f>【総額及び平均額】賃上げ支援事業実績報告書!#REF!</f>
        <v>#REF!</v>
      </c>
      <c r="Y2" s="6" t="e">
        <f>【総額及び平均額】賃上げ支援事業実績報告書!#REF!</f>
        <v>#REF!</v>
      </c>
      <c r="Z2" s="6" t="e">
        <f>【総額及び平均額】賃上げ支援事業実績報告書!#REF!</f>
        <v>#REF!</v>
      </c>
      <c r="AA2" s="6" t="e">
        <f>【総額及び平均額】賃上げ支援事業実績報告書!#REF!</f>
        <v>#REF!</v>
      </c>
      <c r="AB2" s="6" t="e">
        <f>【総額及び平均額】賃上げ支援事業実績報告書!#REF!</f>
        <v>#REF!</v>
      </c>
      <c r="AC2" s="6" t="e">
        <f>【総額及び平均額】賃上げ支援事業実績報告書!#REF!</f>
        <v>#REF!</v>
      </c>
      <c r="AD2" s="6" t="e">
        <f>【総額及び平均額】賃上げ支援事業実績報告書!#REF!</f>
        <v>#REF!</v>
      </c>
      <c r="AE2" s="6" t="e">
        <f>【総額及び平均額】賃上げ支援事業実績報告書!#REF!</f>
        <v>#REF!</v>
      </c>
      <c r="AF2" s="6" t="e">
        <f>【総額及び平均額】賃上げ支援事業実績報告書!#REF!</f>
        <v>#REF!</v>
      </c>
      <c r="AG2" s="6" t="e">
        <f>【総額及び平均額】賃上げ支援事業実績報告書!#REF!</f>
        <v>#REF!</v>
      </c>
      <c r="AH2" s="6" t="e">
        <f>【総額及び平均額】賃上げ支援事業実績報告書!#REF!</f>
        <v>#REF!</v>
      </c>
      <c r="AI2" s="6" t="e">
        <f>【総額及び平均額】賃上げ支援事業実績報告書!#REF!</f>
        <v>#REF!</v>
      </c>
      <c r="AJ2" s="6" t="e">
        <f>【総額及び平均額】賃上げ支援事業実績報告書!#REF!</f>
        <v>#REF!</v>
      </c>
      <c r="AK2" s="6" t="e">
        <f>【総額及び平均額】賃上げ支援事業実績報告書!#REF!</f>
        <v>#REF!</v>
      </c>
      <c r="AL2" s="6" t="e">
        <f>【総額及び平均額】賃上げ支援事業実績報告書!#REF!</f>
        <v>#REF!</v>
      </c>
      <c r="AM2" s="6" t="e">
        <f>【総額及び平均額】賃上げ支援事業実績報告書!#REF!</f>
        <v>#REF!</v>
      </c>
      <c r="AN2" s="6" t="e">
        <f>【総額及び平均額】賃上げ支援事業実績報告書!#REF!</f>
        <v>#REF!</v>
      </c>
      <c r="AO2" s="6" t="e">
        <f>【総額及び平均額】賃上げ支援事業実績報告書!#REF!</f>
        <v>#REF!</v>
      </c>
      <c r="AP2" s="6" t="e">
        <f>【総額及び平均額】賃上げ支援事業実績報告書!#REF!</f>
        <v>#REF!</v>
      </c>
      <c r="AQ2" s="6" t="e">
        <f>【総額及び平均額】賃上げ支援事業実績報告書!#REF!</f>
        <v>#REF!</v>
      </c>
      <c r="AR2" s="6" t="e">
        <f>【総額及び平均額】賃上げ支援事業実績報告書!#REF!</f>
        <v>#REF!</v>
      </c>
      <c r="AS2" s="6" t="e">
        <f>【総額及び平均額】賃上げ支援事業実績報告書!#REF!</f>
        <v>#REF!</v>
      </c>
      <c r="AT2" s="6" t="e">
        <f>【総額及び平均額】賃上げ支援事業実績報告書!#REF!</f>
        <v>#REF!</v>
      </c>
      <c r="AU2" s="6" t="e">
        <f>【総額及び平均額】賃上げ支援事業実績報告書!#REF!</f>
        <v>#REF!</v>
      </c>
      <c r="AV2" s="6" t="e">
        <f>【総額及び平均額】賃上げ支援事業実績報告書!#REF!</f>
        <v>#REF!</v>
      </c>
      <c r="AW2" s="6" t="e">
        <f>【総額及び平均額】賃上げ支援事業実績報告書!#REF!</f>
        <v>#REF!</v>
      </c>
      <c r="AX2" s="6" t="e">
        <f>【総額及び平均額】賃上げ支援事業実績報告書!#REF!</f>
        <v>#REF!</v>
      </c>
      <c r="AY2" s="6" t="e">
        <f>【総額及び平均額】賃上げ支援事業実績報告書!#REF!</f>
        <v>#REF!</v>
      </c>
      <c r="AZ2" s="6" t="e">
        <f>【総額及び平均額】賃上げ支援事業実績報告書!#REF!</f>
        <v>#REF!</v>
      </c>
      <c r="BA2" s="6" t="e">
        <f>【総額及び平均額】賃上げ支援事業実績報告書!#REF!</f>
        <v>#REF!</v>
      </c>
      <c r="BB2" s="6" t="e">
        <f>【総額及び平均額】賃上げ支援事業実績報告書!#REF!</f>
        <v>#REF!</v>
      </c>
      <c r="BC2" s="6" t="e">
        <f>【総額及び平均額】賃上げ支援事業実績報告書!#REF!</f>
        <v>#REF!</v>
      </c>
      <c r="BD2" s="6" t="e">
        <f>【総額及び平均額】賃上げ支援事業実績報告書!#REF!</f>
        <v>#REF!</v>
      </c>
      <c r="BE2" s="6" t="e">
        <f>【総額及び平均額】賃上げ支援事業実績報告書!#REF!</f>
        <v>#REF!</v>
      </c>
      <c r="BF2" s="6" t="e">
        <f>【総額及び平均額】賃上げ支援事業実績報告書!#REF!</f>
        <v>#REF!</v>
      </c>
      <c r="BG2" s="6" t="e">
        <f>【総額及び平均額】賃上げ支援事業実績報告書!#REF!</f>
        <v>#REF!</v>
      </c>
      <c r="BH2" s="6" t="e">
        <f>【総額及び平均額】賃上げ支援事業実績報告書!#REF!</f>
        <v>#REF!</v>
      </c>
      <c r="BI2" s="6" t="e">
        <f>【総額及び平均額】賃上げ支援事業実績報告書!#REF!</f>
        <v>#REF!</v>
      </c>
      <c r="BJ2" s="6" t="e">
        <f>【総額及び平均額】賃上げ支援事業実績報告書!#REF!</f>
        <v>#REF!</v>
      </c>
      <c r="BK2" s="6" t="e">
        <f>【総額及び平均額】賃上げ支援事業実績報告書!#REF!</f>
        <v>#REF!</v>
      </c>
      <c r="BL2" s="6" t="e">
        <f>【総額及び平均額】賃上げ支援事業実績報告書!#REF!</f>
        <v>#REF!</v>
      </c>
      <c r="BM2" s="6" t="e">
        <f>【総額及び平均額】賃上げ支援事業実績報告書!#REF!</f>
        <v>#REF!</v>
      </c>
      <c r="BN2" s="6" t="e">
        <f>【総額及び平均額】賃上げ支援事業実績報告書!#REF!</f>
        <v>#REF!</v>
      </c>
      <c r="BO2" s="6" t="e">
        <f>【総額及び平均額】賃上げ支援事業実績報告書!#REF!</f>
        <v>#REF!</v>
      </c>
      <c r="BP2" s="6" t="e">
        <f>【総額及び平均額】賃上げ支援事業実績報告書!#REF!</f>
        <v>#REF!</v>
      </c>
      <c r="BQ2" s="6" t="e">
        <f>【総額及び平均額】賃上げ支援事業実績報告書!#REF!</f>
        <v>#REF!</v>
      </c>
      <c r="BR2" s="6" t="e">
        <f>【総額及び平均額】賃上げ支援事業実績報告書!#REF!</f>
        <v>#REF!</v>
      </c>
      <c r="BS2" s="6" t="e">
        <f>【総額及び平均額】賃上げ支援事業実績報告書!#REF!</f>
        <v>#REF!</v>
      </c>
      <c r="BT2" s="6" t="e">
        <f>【総額及び平均額】賃上げ支援事業実績報告書!#REF!</f>
        <v>#REF!</v>
      </c>
      <c r="BU2" s="6" t="e">
        <f>【総額及び平均額】賃上げ支援事業実績報告書!#REF!</f>
        <v>#REF!</v>
      </c>
      <c r="BV2" s="6" t="e">
        <f>【総額及び平均額】賃上げ支援事業実績報告書!#REF!</f>
        <v>#REF!</v>
      </c>
      <c r="BW2" s="6" t="e">
        <f>【総額及び平均額】賃上げ支援事業実績報告書!#REF!</f>
        <v>#REF!</v>
      </c>
      <c r="BX2" s="6" t="e">
        <f>【総額及び平均額】賃上げ支援事業実績報告書!#REF!</f>
        <v>#REF!</v>
      </c>
      <c r="BY2" s="6" t="e">
        <f>【総額及び平均額】賃上げ支援事業実績報告書!#REF!</f>
        <v>#REF!</v>
      </c>
      <c r="BZ2" s="6" t="e">
        <f>【総額及び平均額】賃上げ支援事業実績報告書!#REF!</f>
        <v>#REF!</v>
      </c>
      <c r="CA2" s="6" t="e">
        <f>【総額及び平均額】賃上げ支援事業実績報告書!#REF!</f>
        <v>#REF!</v>
      </c>
      <c r="CB2" s="6" t="e">
        <f>【総額及び平均額】賃上げ支援事業実績報告書!#REF!</f>
        <v>#REF!</v>
      </c>
      <c r="CC2" s="6" t="e">
        <f>【総額及び平均額】賃上げ支援事業実績報告書!#REF!</f>
        <v>#REF!</v>
      </c>
      <c r="CD2" s="6" t="e">
        <f>【総額及び平均額】賃上げ支援事業実績報告書!#REF!</f>
        <v>#REF!</v>
      </c>
      <c r="CE2" s="6" t="e">
        <f>【総額及び平均額】賃上げ支援事業実績報告書!#REF!</f>
        <v>#REF!</v>
      </c>
      <c r="CF2" s="6" t="e">
        <f>【総額及び平均額】賃上げ支援事業実績報告書!#REF!</f>
        <v>#REF!</v>
      </c>
      <c r="CG2" s="6" t="e">
        <f>【総額及び平均額】賃上げ支援事業実績報告書!#REF!</f>
        <v>#REF!</v>
      </c>
      <c r="CH2" s="6" t="e">
        <f>【総額及び平均額】賃上げ支援事業実績報告書!#REF!</f>
        <v>#REF!</v>
      </c>
      <c r="CI2" s="6" t="e">
        <f>【総額及び平均額】賃上げ支援事業実績報告書!#REF!</f>
        <v>#REF!</v>
      </c>
      <c r="CJ2" s="6" t="e">
        <f>【総額及び平均額】賃上げ支援事業実績報告書!#REF!</f>
        <v>#REF!</v>
      </c>
      <c r="CK2" s="6" t="e">
        <f>【総額及び平均額】賃上げ支援事業実績報告書!#REF!</f>
        <v>#REF!</v>
      </c>
      <c r="CL2" s="6" t="e">
        <f>【総額及び平均額】賃上げ支援事業実績報告書!#REF!</f>
        <v>#REF!</v>
      </c>
      <c r="CM2" s="6" t="e">
        <f>【総額及び平均額】賃上げ支援事業実績報告書!#REF!</f>
        <v>#REF!</v>
      </c>
      <c r="CN2" s="6" t="e">
        <f>【総額及び平均額】賃上げ支援事業実績報告書!#REF!</f>
        <v>#REF!</v>
      </c>
      <c r="CO2" s="6" t="e">
        <f>【総額及び平均額】賃上げ支援事業実績報告書!#REF!</f>
        <v>#REF!</v>
      </c>
      <c r="CP2" s="6" t="e">
        <f>【総額及び平均額】賃上げ支援事業実績報告書!#REF!</f>
        <v>#REF!</v>
      </c>
      <c r="CQ2" s="6" t="e">
        <f>【総額及び平均額】賃上げ支援事業実績報告書!#REF!</f>
        <v>#REF!</v>
      </c>
      <c r="CR2" s="6" t="e">
        <f>【総額及び平均額】賃上げ支援事業実績報告書!#REF!</f>
        <v>#REF!</v>
      </c>
      <c r="CS2" s="6" t="e">
        <f>【総額及び平均額】賃上げ支援事業実績報告書!#REF!</f>
        <v>#REF!</v>
      </c>
      <c r="CT2" s="6" t="e">
        <f>【総額及び平均額】賃上げ支援事業実績報告書!#REF!</f>
        <v>#REF!</v>
      </c>
      <c r="CU2" s="6" t="e">
        <f>【総額及び平均額】賃上げ支援事業実績報告書!#REF!</f>
        <v>#REF!</v>
      </c>
      <c r="CV2" s="6" t="e">
        <f>【総額及び平均額】賃上げ支援事業実績報告書!#REF!</f>
        <v>#REF!</v>
      </c>
      <c r="CW2" s="6" t="e">
        <f>【総額及び平均額】賃上げ支援事業実績報告書!#REF!</f>
        <v>#REF!</v>
      </c>
      <c r="CX2" s="6" t="e">
        <f>【総額及び平均額】賃上げ支援事業実績報告書!#REF!</f>
        <v>#REF!</v>
      </c>
      <c r="CY2" s="6" t="e">
        <f>【総額及び平均額】賃上げ支援事業実績報告書!#REF!</f>
        <v>#REF!</v>
      </c>
      <c r="CZ2" s="6" t="e">
        <f>【総額及び平均額】賃上げ支援事業実績報告書!#REF!</f>
        <v>#REF!</v>
      </c>
      <c r="DA2" s="6" t="e">
        <f>【総額及び平均額】賃上げ支援事業実績報告書!#REF!</f>
        <v>#REF!</v>
      </c>
      <c r="DB2" s="6" t="e">
        <f>【総額及び平均額】賃上げ支援事業実績報告書!#REF!</f>
        <v>#REF!</v>
      </c>
      <c r="DC2" s="6" t="e">
        <f>【総額及び平均額】賃上げ支援事業実績報告書!#REF!</f>
        <v>#REF!</v>
      </c>
      <c r="DD2" s="6" t="e">
        <f>【総額及び平均額】賃上げ支援事業実績報告書!#REF!</f>
        <v>#REF!</v>
      </c>
      <c r="DE2" s="6" t="e">
        <f>【総額及び平均額】賃上げ支援事業実績報告書!#REF!</f>
        <v>#REF!</v>
      </c>
      <c r="DF2" s="6" t="e">
        <f>【総額及び平均額】賃上げ支援事業実績報告書!#REF!</f>
        <v>#REF!</v>
      </c>
      <c r="DG2" s="6" t="e">
        <f>【総額及び平均額】賃上げ支援事業実績報告書!#REF!</f>
        <v>#REF!</v>
      </c>
      <c r="DH2" s="6" t="e">
        <f>【総額及び平均額】賃上げ支援事業実績報告書!#REF!</f>
        <v>#REF!</v>
      </c>
      <c r="DI2" s="6" t="e">
        <f>【総額及び平均額】賃上げ支援事業実績報告書!#REF!</f>
        <v>#REF!</v>
      </c>
      <c r="DJ2" s="6" t="e">
        <f>【総額及び平均額】賃上げ支援事業実績報告書!#REF!</f>
        <v>#REF!</v>
      </c>
      <c r="DK2" s="6" t="e">
        <f>【総額及び平均額】賃上げ支援事業実績報告書!#REF!</f>
        <v>#REF!</v>
      </c>
      <c r="DL2" s="6" t="e">
        <f>【総額及び平均額】賃上げ支援事業実績報告書!#REF!</f>
        <v>#REF!</v>
      </c>
      <c r="DM2" s="6" t="e">
        <f>【総額及び平均額】賃上げ支援事業実績報告書!#REF!</f>
        <v>#REF!</v>
      </c>
      <c r="DN2" s="6" t="e">
        <f>【総額及び平均額】賃上げ支援事業実績報告書!#REF!</f>
        <v>#REF!</v>
      </c>
      <c r="DO2" s="6" t="e">
        <f>【総額及び平均額】賃上げ支援事業実績報告書!#REF!</f>
        <v>#REF!</v>
      </c>
      <c r="DP2" s="6" t="e">
        <f>【総額及び平均額】賃上げ支援事業実績報告書!#REF!</f>
        <v>#REF!</v>
      </c>
      <c r="DQ2" s="6" t="e">
        <f>【総額及び平均額】賃上げ支援事業実績報告書!#REF!</f>
        <v>#REF!</v>
      </c>
      <c r="DR2" s="6" t="e">
        <f>【総額及び平均額】賃上げ支援事業実績報告書!#REF!</f>
        <v>#REF!</v>
      </c>
      <c r="DS2" s="6" t="e">
        <f>【総額及び平均額】賃上げ支援事業実績報告書!#REF!</f>
        <v>#REF!</v>
      </c>
      <c r="DT2" s="6" t="e">
        <f>【総額及び平均額】賃上げ支援事業実績報告書!#REF!</f>
        <v>#REF!</v>
      </c>
      <c r="DU2" s="6" t="e">
        <f>【総額及び平均額】賃上げ支援事業実績報告書!#REF!</f>
        <v>#REF!</v>
      </c>
      <c r="DV2" s="6" t="e">
        <f>【総額及び平均額】賃上げ支援事業実績報告書!#REF!</f>
        <v>#REF!</v>
      </c>
      <c r="DW2" s="6" t="e">
        <f>【総額及び平均額】賃上げ支援事業実績報告書!#REF!</f>
        <v>#REF!</v>
      </c>
      <c r="DX2" s="6" t="e">
        <f>【総額及び平均額】賃上げ支援事業実績報告書!#REF!</f>
        <v>#REF!</v>
      </c>
      <c r="DY2" s="6" t="e">
        <f>【総額及び平均額】賃上げ支援事業実績報告書!#REF!</f>
        <v>#REF!</v>
      </c>
      <c r="DZ2" s="6" t="e">
        <f>【総額及び平均額】賃上げ支援事業実績報告書!#REF!</f>
        <v>#REF!</v>
      </c>
      <c r="EA2" s="6" t="e">
        <f>【総額及び平均額】賃上げ支援事業実績報告書!#REF!</f>
        <v>#REF!</v>
      </c>
      <c r="EB2" s="6" t="e">
        <f>【総額及び平均額】賃上げ支援事業実績報告書!#REF!</f>
        <v>#REF!</v>
      </c>
      <c r="EC2" s="6" t="e">
        <f>【総額及び平均額】賃上げ支援事業実績報告書!#REF!</f>
        <v>#REF!</v>
      </c>
      <c r="ED2" s="6" t="e">
        <f>【総額及び平均額】賃上げ支援事業実績報告書!#REF!</f>
        <v>#REF!</v>
      </c>
      <c r="EE2" s="6" t="e">
        <f>【総額及び平均額】賃上げ支援事業実績報告書!#REF!</f>
        <v>#REF!</v>
      </c>
      <c r="EF2" s="6" t="e">
        <f>【総額及び平均額】賃上げ支援事業実績報告書!#REF!</f>
        <v>#REF!</v>
      </c>
      <c r="EG2" s="6" t="e">
        <f>【総額及び平均額】賃上げ支援事業実績報告書!#REF!</f>
        <v>#REF!</v>
      </c>
      <c r="EH2" s="6" t="e">
        <f>【総額及び平均額】賃上げ支援事業実績報告書!#REF!</f>
        <v>#REF!</v>
      </c>
      <c r="EI2" s="6" t="e">
        <f>【総額及び平均額】賃上げ支援事業実績報告書!#REF!</f>
        <v>#REF!</v>
      </c>
      <c r="EJ2" s="6" t="e">
        <f>【総額及び平均額】賃上げ支援事業実績報告書!#REF!</f>
        <v>#REF!</v>
      </c>
      <c r="EK2" s="6" t="e">
        <f>【総額及び平均額】賃上げ支援事業実績報告書!#REF!</f>
        <v>#REF!</v>
      </c>
      <c r="EL2" s="6" t="e">
        <f>【総額及び平均額】賃上げ支援事業実績報告書!#REF!</f>
        <v>#REF!</v>
      </c>
      <c r="EM2" s="6" t="e">
        <f>【総額及び平均額】賃上げ支援事業実績報告書!#REF!</f>
        <v>#REF!</v>
      </c>
      <c r="EN2" s="6" t="e">
        <f>【総額及び平均額】賃上げ支援事業実績報告書!#REF!</f>
        <v>#REF!</v>
      </c>
      <c r="EO2" s="6" t="e">
        <f>【総額及び平均額】賃上げ支援事業実績報告書!#REF!</f>
        <v>#REF!</v>
      </c>
      <c r="EP2" s="6" t="e">
        <f>【総額及び平均額】賃上げ支援事業実績報告書!#REF!</f>
        <v>#REF!</v>
      </c>
      <c r="EQ2" s="6" t="e">
        <f>【総額及び平均額】賃上げ支援事業実績報告書!#REF!</f>
        <v>#REF!</v>
      </c>
      <c r="ER2" s="6" t="e">
        <f>【総額及び平均額】賃上げ支援事業実績報告書!#REF!</f>
        <v>#REF!</v>
      </c>
      <c r="ES2" s="6" t="e">
        <f>【総額及び平均額】賃上げ支援事業実績報告書!#REF!</f>
        <v>#REF!</v>
      </c>
      <c r="ET2" s="6" t="e">
        <f>【総額及び平均額】賃上げ支援事業実績報告書!#REF!</f>
        <v>#REF!</v>
      </c>
      <c r="EU2" s="6" t="e">
        <f>【総額及び平均額】賃上げ支援事業実績報告書!#REF!</f>
        <v>#REF!</v>
      </c>
      <c r="EV2" s="6" t="e">
        <f>【総額及び平均額】賃上げ支援事業実績報告書!#REF!</f>
        <v>#REF!</v>
      </c>
      <c r="EW2" s="6" t="e">
        <f>【総額及び平均額】賃上げ支援事業実績報告書!#REF!</f>
        <v>#REF!</v>
      </c>
      <c r="EX2" s="6" t="e">
        <f>【総額及び平均額】賃上げ支援事業実績報告書!#REF!</f>
        <v>#REF!</v>
      </c>
      <c r="EY2" s="6" t="e">
        <f>【総額及び平均額】賃上げ支援事業実績報告書!#REF!</f>
        <v>#REF!</v>
      </c>
      <c r="EZ2" s="6" t="e">
        <f>【総額及び平均額】賃上げ支援事業実績報告書!#REF!</f>
        <v>#REF!</v>
      </c>
      <c r="FA2" s="6" t="e">
        <f>【総額及び平均額】賃上げ支援事業実績報告書!#REF!</f>
        <v>#REF!</v>
      </c>
      <c r="FB2" s="6" t="e">
        <f>【総額及び平均額】賃上げ支援事業実績報告書!#REF!</f>
        <v>#REF!</v>
      </c>
      <c r="FC2" s="6" t="e">
        <f>【総額及び平均額】賃上げ支援事業実績報告書!#REF!</f>
        <v>#REF!</v>
      </c>
      <c r="FD2" s="6" t="e">
        <f>【総額及び平均額】賃上げ支援事業実績報告書!#REF!</f>
        <v>#REF!</v>
      </c>
      <c r="FE2" s="6" t="e">
        <f>【総額及び平均額】賃上げ支援事業実績報告書!#REF!</f>
        <v>#REF!</v>
      </c>
      <c r="FF2" s="6" t="e">
        <f>【総額及び平均額】賃上げ支援事業実績報告書!#REF!</f>
        <v>#REF!</v>
      </c>
      <c r="FG2" s="6" t="e">
        <f>【総額及び平均額】賃上げ支援事業実績報告書!#REF!</f>
        <v>#REF!</v>
      </c>
      <c r="FH2" s="6" t="e">
        <f>【総額及び平均額】賃上げ支援事業実績報告書!#REF!</f>
        <v>#REF!</v>
      </c>
      <c r="FI2" s="6" t="e">
        <f>【総額及び平均額】賃上げ支援事業実績報告書!#REF!</f>
        <v>#REF!</v>
      </c>
      <c r="FJ2" s="6" t="e">
        <f>【総額及び平均額】賃上げ支援事業実績報告書!#REF!</f>
        <v>#REF!</v>
      </c>
      <c r="FK2" s="6" t="e">
        <f>【総額及び平均額】賃上げ支援事業実績報告書!#REF!</f>
        <v>#REF!</v>
      </c>
      <c r="FL2" s="6" t="e">
        <f>【総額及び平均額】賃上げ支援事業実績報告書!#REF!</f>
        <v>#REF!</v>
      </c>
      <c r="FM2" s="6" t="e">
        <f>【総額及び平均額】賃上げ支援事業実績報告書!#REF!</f>
        <v>#REF!</v>
      </c>
      <c r="FN2" s="6" t="e">
        <f>【総額及び平均額】賃上げ支援事業実績報告書!#REF!</f>
        <v>#REF!</v>
      </c>
      <c r="FO2" s="6" t="e">
        <f>【総額及び平均額】賃上げ支援事業実績報告書!#REF!</f>
        <v>#REF!</v>
      </c>
      <c r="FP2" s="6" t="e">
        <f>【総額及び平均額】賃上げ支援事業実績報告書!#REF!</f>
        <v>#REF!</v>
      </c>
      <c r="FQ2" s="6" t="e">
        <f>【総額及び平均額】賃上げ支援事業実績報告書!#REF!</f>
        <v>#REF!</v>
      </c>
      <c r="FR2" s="6" t="e">
        <f>【総額及び平均額】賃上げ支援事業実績報告書!#REF!</f>
        <v>#REF!</v>
      </c>
      <c r="FS2" s="6" t="e">
        <f>【総額及び平均額】賃上げ支援事業実績報告書!#REF!</f>
        <v>#REF!</v>
      </c>
      <c r="FT2" s="6" t="e">
        <f>【総額及び平均額】賃上げ支援事業実績報告書!#REF!</f>
        <v>#REF!</v>
      </c>
      <c r="FU2" s="6" t="e">
        <f>【総額及び平均額】賃上げ支援事業実績報告書!#REF!</f>
        <v>#REF!</v>
      </c>
      <c r="FV2" s="6" t="e">
        <f>【総額及び平均額】賃上げ支援事業実績報告書!#REF!</f>
        <v>#REF!</v>
      </c>
      <c r="FW2" s="6" t="e">
        <f>【総額及び平均額】賃上げ支援事業実績報告書!#REF!</f>
        <v>#REF!</v>
      </c>
      <c r="FX2" s="6" t="e">
        <f>【総額及び平均額】賃上げ支援事業実績報告書!#REF!</f>
        <v>#REF!</v>
      </c>
      <c r="FY2" s="6" t="e">
        <f>【総額及び平均額】賃上げ支援事業実績報告書!#REF!</f>
        <v>#REF!</v>
      </c>
      <c r="FZ2" s="6" t="e">
        <f>【総額及び平均額】賃上げ支援事業実績報告書!#REF!</f>
        <v>#REF!</v>
      </c>
      <c r="GA2" s="6" t="e">
        <f>【総額及び平均額】賃上げ支援事業実績報告書!#REF!</f>
        <v>#REF!</v>
      </c>
      <c r="GB2" s="6" t="e">
        <f>【総額及び平均額】賃上げ支援事業実績報告書!#REF!</f>
        <v>#REF!</v>
      </c>
      <c r="GC2" s="6" t="e">
        <f>【総額及び平均額】賃上げ支援事業実績報告書!#REF!</f>
        <v>#REF!</v>
      </c>
      <c r="GD2" s="6" t="e">
        <f>【総額及び平均額】賃上げ支援事業実績報告書!#REF!</f>
        <v>#REF!</v>
      </c>
      <c r="GE2" s="6" t="e">
        <f>【総額及び平均額】賃上げ支援事業実績報告書!#REF!</f>
        <v>#REF!</v>
      </c>
      <c r="GF2" s="6" t="e">
        <f>【総額及び平均額】賃上げ支援事業実績報告書!#REF!</f>
        <v>#REF!</v>
      </c>
      <c r="GG2" s="6" t="e">
        <f>【総額及び平均額】賃上げ支援事業実績報告書!#REF!</f>
        <v>#REF!</v>
      </c>
      <c r="GH2" s="6" t="e">
        <f>【総額及び平均額】賃上げ支援事業実績報告書!#REF!</f>
        <v>#REF!</v>
      </c>
      <c r="GI2" s="6" t="e">
        <f>【総額及び平均額】賃上げ支援事業実績報告書!#REF!</f>
        <v>#REF!</v>
      </c>
      <c r="GJ2" s="6" t="e">
        <f>【総額及び平均額】賃上げ支援事業実績報告書!#REF!</f>
        <v>#REF!</v>
      </c>
      <c r="GK2" s="6" t="e">
        <f>【総額及び平均額】賃上げ支援事業実績報告書!#REF!</f>
        <v>#REF!</v>
      </c>
      <c r="GL2" s="6" t="e">
        <f>【総額及び平均額】賃上げ支援事業実績報告書!#REF!</f>
        <v>#REF!</v>
      </c>
      <c r="GM2" s="6" t="e">
        <f>【総額及び平均額】賃上げ支援事業実績報告書!#REF!</f>
        <v>#REF!</v>
      </c>
      <c r="GN2" s="6" t="e">
        <f>【総額及び平均額】賃上げ支援事業実績報告書!#REF!</f>
        <v>#REF!</v>
      </c>
      <c r="GO2" s="6" t="e">
        <f>【総額及び平均額】賃上げ支援事業実績報告書!#REF!</f>
        <v>#REF!</v>
      </c>
      <c r="GP2" s="6" t="e">
        <f>【総額及び平均額】賃上げ支援事業実績報告書!#REF!</f>
        <v>#REF!</v>
      </c>
      <c r="GQ2" s="6" t="e">
        <f>【総額及び平均額】賃上げ支援事業実績報告書!#REF!</f>
        <v>#REF!</v>
      </c>
      <c r="GR2" s="6" t="e">
        <f>【総額及び平均額】賃上げ支援事業実績報告書!#REF!</f>
        <v>#REF!</v>
      </c>
      <c r="GS2" s="6" t="e">
        <f>【総額及び平均額】賃上げ支援事業実績報告書!#REF!</f>
        <v>#REF!</v>
      </c>
      <c r="GT2" s="6" t="e">
        <f>【総額及び平均額】賃上げ支援事業実績報告書!#REF!</f>
        <v>#REF!</v>
      </c>
      <c r="GU2" s="6" t="e">
        <f>【総額及び平均額】賃上げ支援事業実績報告書!#REF!</f>
        <v>#REF!</v>
      </c>
      <c r="GV2" s="6" t="e">
        <f>【総額及び平均額】賃上げ支援事業実績報告書!#REF!</f>
        <v>#REF!</v>
      </c>
      <c r="GW2" s="6" t="e">
        <f>【総額及び平均額】賃上げ支援事業実績報告書!#REF!</f>
        <v>#REF!</v>
      </c>
      <c r="GX2" s="6" t="e">
        <f>【総額及び平均額】賃上げ支援事業実績報告書!#REF!</f>
        <v>#REF!</v>
      </c>
      <c r="GY2" s="6" t="e">
        <f>【総額及び平均額】賃上げ支援事業実績報告書!#REF!</f>
        <v>#REF!</v>
      </c>
      <c r="GZ2" s="6" t="e">
        <f>【総額及び平均額】賃上げ支援事業実績報告書!#REF!</f>
        <v>#REF!</v>
      </c>
      <c r="HA2" s="6" t="e">
        <f>【総額及び平均額】賃上げ支援事業実績報告書!#REF!</f>
        <v>#REF!</v>
      </c>
      <c r="HB2" s="6" t="e">
        <f>【総額及び平均額】賃上げ支援事業実績報告書!#REF!</f>
        <v>#REF!</v>
      </c>
      <c r="HC2" s="6" t="e">
        <f>【総額及び平均額】賃上げ支援事業実績報告書!#REF!</f>
        <v>#REF!</v>
      </c>
      <c r="HD2" s="6" t="e">
        <f>【総額及び平均額】賃上げ支援事業実績報告書!#REF!</f>
        <v>#REF!</v>
      </c>
      <c r="HE2" s="6" t="e">
        <f>【総額及び平均額】賃上げ支援事業実績報告書!#REF!</f>
        <v>#REF!</v>
      </c>
      <c r="HF2" s="9"/>
      <c r="HG2" s="6" t="e">
        <f>【総額及び平均額】賃上げ支援事業実績報告書!#REF!</f>
        <v>#REF!</v>
      </c>
      <c r="HH2" s="6" t="str">
        <f>【総額及び平均額】賃上げ支援事業実績報告書!$H9</f>
        <v>①対象人数
（常勤換算数）
（自動転記）</v>
      </c>
      <c r="HI2" s="6">
        <f>【総額及び平均額】賃上げ支援事業実績報告書!$H10</f>
        <v>0</v>
      </c>
      <c r="HJ2" s="6">
        <f>【総額及び平均額】賃上げ支援事業実績報告書!$H13</f>
        <v>0</v>
      </c>
      <c r="HK2" s="6">
        <f>【総額及び平均額】賃上げ支援事業実績報告書!$H14</f>
        <v>0</v>
      </c>
      <c r="HL2" s="6">
        <f>【総額及び平均額】賃上げ支援事業実績報告書!$H15</f>
        <v>0</v>
      </c>
      <c r="HM2" s="6" t="e">
        <f>【総額及び平均額】賃上げ支援事業実績報告書!#REF!</f>
        <v>#REF!</v>
      </c>
      <c r="HN2" s="6" t="str">
        <f>【総額及び平均額】賃上げ支援事業実績報告書!$H17</f>
        <v>①対象人数
（常勤換算数）
（自動転記）</v>
      </c>
      <c r="HO2" s="6" t="e">
        <f>【総額及び平均額】賃上げ支援事業実績報告書!#REF!</f>
        <v>#REF!</v>
      </c>
      <c r="HP2" s="6" t="e">
        <f>【総額及び平均額】賃上げ支援事業実績報告書!#REF!</f>
        <v>#REF!</v>
      </c>
      <c r="HQ2" s="6" t="e">
        <f>【総額及び平均額】賃上げ支援事業実績報告書!#REF!</f>
        <v>#REF!</v>
      </c>
      <c r="HR2" s="6" t="e">
        <f>【総額及び平均額】賃上げ支援事業実績報告書!#REF!</f>
        <v>#REF!</v>
      </c>
      <c r="HS2" s="6" t="e">
        <f>【総額及び平均額】賃上げ支援事業実績報告書!#REF!</f>
        <v>#REF!</v>
      </c>
      <c r="HT2" s="6" t="e">
        <f>【総額及び平均額】賃上げ支援事業実績報告書!#REF!</f>
        <v>#REF!</v>
      </c>
      <c r="HU2" s="6" t="e">
        <f>【総額及び平均額】賃上げ支援事業実績報告書!#REF!</f>
        <v>#REF!</v>
      </c>
      <c r="HV2" s="6" t="e">
        <f>【総額及び平均額】賃上げ支援事業実績報告書!#REF!</f>
        <v>#REF!</v>
      </c>
      <c r="HW2" s="6" t="e">
        <f>【総額及び平均額】賃上げ支援事業実績報告書!#REF!</f>
        <v>#REF!</v>
      </c>
      <c r="HX2" s="6" t="e">
        <f>【総額及び平均額】賃上げ支援事業実績報告書!#REF!</f>
        <v>#REF!</v>
      </c>
      <c r="HY2" s="6" t="e">
        <f>【総額及び平均額】賃上げ支援事業実績報告書!#REF!</f>
        <v>#REF!</v>
      </c>
      <c r="HZ2" s="6" t="e">
        <f>【総額及び平均額】賃上げ支援事業実績報告書!#REF!</f>
        <v>#REF!</v>
      </c>
      <c r="IA2" s="6" t="e">
        <f>【総額及び平均額】賃上げ支援事業実績報告書!#REF!</f>
        <v>#REF!</v>
      </c>
      <c r="IB2" s="6" t="e">
        <f>【総額及び平均額】賃上げ支援事業実績報告書!#REF!</f>
        <v>#REF!</v>
      </c>
      <c r="IC2" s="6" t="e">
        <f>【総額及び平均額】賃上げ支援事業実績報告書!#REF!</f>
        <v>#REF!</v>
      </c>
      <c r="ID2" s="6" t="e">
        <f>【総額及び平均額】賃上げ支援事業実績報告書!#REF!</f>
        <v>#REF!</v>
      </c>
      <c r="IE2" s="6" t="e">
        <f>【総額及び平均額】賃上げ支援事業実績報告書!#REF!</f>
        <v>#REF!</v>
      </c>
      <c r="IF2" s="6" t="e">
        <f>【総額及び平均額】賃上げ支援事業実績報告書!#REF!</f>
        <v>#REF!</v>
      </c>
      <c r="IG2" s="6" t="e">
        <f>【総額及び平均額】賃上げ支援事業実績報告書!#REF!</f>
        <v>#REF!</v>
      </c>
      <c r="IH2" s="6" t="e">
        <f>【総額及び平均額】賃上げ支援事業実績報告書!#REF!</f>
        <v>#REF!</v>
      </c>
      <c r="II2" s="6" t="e">
        <f>【総額及び平均額】賃上げ支援事業実績報告書!#REF!</f>
        <v>#REF!</v>
      </c>
      <c r="IJ2" s="6" t="e">
        <f>【総額及び平均額】賃上げ支援事業実績報告書!#REF!</f>
        <v>#REF!</v>
      </c>
      <c r="IK2" s="6" t="e">
        <f>【総額及び平均額】賃上げ支援事業実績報告書!#REF!</f>
        <v>#REF!</v>
      </c>
      <c r="IL2" s="6" t="e">
        <f>【総額及び平均額】賃上げ支援事業実績報告書!#REF!</f>
        <v>#REF!</v>
      </c>
      <c r="IM2" s="6" t="e">
        <f>【総額及び平均額】賃上げ支援事業実績報告書!#REF!</f>
        <v>#REF!</v>
      </c>
      <c r="IN2" s="6" t="e">
        <f>【総額及び平均額】賃上げ支援事業実績報告書!#REF!</f>
        <v>#REF!</v>
      </c>
      <c r="IO2" s="6" t="e">
        <f>【総額及び平均額】賃上げ支援事業実績報告書!#REF!</f>
        <v>#REF!</v>
      </c>
      <c r="IP2" s="6" t="e">
        <f>【総額及び平均額】賃上げ支援事業実績報告書!#REF!</f>
        <v>#REF!</v>
      </c>
      <c r="IQ2" s="6" t="e">
        <f>【総額及び平均額】賃上げ支援事業実績報告書!#REF!</f>
        <v>#REF!</v>
      </c>
      <c r="IR2" s="6" t="e">
        <f>【総額及び平均額】賃上げ支援事業実績報告書!#REF!</f>
        <v>#REF!</v>
      </c>
      <c r="IS2" s="6" t="e">
        <f>【総額及び平均額】賃上げ支援事業実績報告書!#REF!</f>
        <v>#REF!</v>
      </c>
      <c r="IT2" s="6" t="e">
        <f>【総額及び平均額】賃上げ支援事業実績報告書!#REF!</f>
        <v>#REF!</v>
      </c>
      <c r="IU2" s="6" t="e">
        <f>【総額及び平均額】賃上げ支援事業実績報告書!#REF!</f>
        <v>#REF!</v>
      </c>
      <c r="IV2" s="6" t="e">
        <f>【総額及び平均額】賃上げ支援事業実績報告書!#REF!</f>
        <v>#REF!</v>
      </c>
      <c r="IW2" s="6" t="e">
        <f>【総額及び平均額】賃上げ支援事業実績報告書!#REF!</f>
        <v>#REF!</v>
      </c>
      <c r="IX2" s="6" t="e">
        <f>【総額及び平均額】賃上げ支援事業実績報告書!#REF!</f>
        <v>#REF!</v>
      </c>
      <c r="IY2" s="6" t="e">
        <f>【総額及び平均額】賃上げ支援事業実績報告書!#REF!</f>
        <v>#REF!</v>
      </c>
      <c r="IZ2" s="6" t="e">
        <f>【総額及び平均額】賃上げ支援事業実績報告書!#REF!</f>
        <v>#REF!</v>
      </c>
      <c r="JA2" s="6" t="e">
        <f>【総額及び平均額】賃上げ支援事業実績報告書!#REF!</f>
        <v>#REF!</v>
      </c>
      <c r="JB2" s="6" t="e">
        <f>【総額及び平均額】賃上げ支援事業実績報告書!#REF!</f>
        <v>#REF!</v>
      </c>
      <c r="JC2" s="6" t="e">
        <f>【総額及び平均額】賃上げ支援事業実績報告書!#REF!</f>
        <v>#REF!</v>
      </c>
      <c r="JD2" s="6" t="e">
        <f>【総額及び平均額】賃上げ支援事業実績報告書!#REF!</f>
        <v>#REF!</v>
      </c>
      <c r="JE2" s="6" t="e">
        <f>【総額及び平均額】賃上げ支援事業実績報告書!#REF!</f>
        <v>#REF!</v>
      </c>
      <c r="JF2" s="6" t="e">
        <f>【総額及び平均額】賃上げ支援事業実績報告書!#REF!</f>
        <v>#REF!</v>
      </c>
      <c r="JG2" s="6" t="e">
        <f>【総額及び平均額】賃上げ支援事業実績報告書!#REF!</f>
        <v>#REF!</v>
      </c>
      <c r="JH2" s="6" t="e">
        <f>【総額及び平均額】賃上げ支援事業実績報告書!#REF!</f>
        <v>#REF!</v>
      </c>
      <c r="JI2" s="6" t="e">
        <f>【総額及び平均額】賃上げ支援事業実績報告書!#REF!</f>
        <v>#REF!</v>
      </c>
      <c r="JJ2" s="6" t="e">
        <f>【総額及び平均額】賃上げ支援事業実績報告書!#REF!</f>
        <v>#REF!</v>
      </c>
      <c r="JK2" s="6" t="e">
        <f>【総額及び平均額】賃上げ支援事業実績報告書!#REF!</f>
        <v>#REF!</v>
      </c>
      <c r="JL2" s="6" t="e">
        <f>【総額及び平均額】賃上げ支援事業実績報告書!#REF!</f>
        <v>#REF!</v>
      </c>
      <c r="JM2" s="6" t="e">
        <f>【総額及び平均額】賃上げ支援事業実績報告書!#REF!</f>
        <v>#REF!</v>
      </c>
      <c r="JN2" s="6" t="e">
        <f>【総額及び平均額】賃上げ支援事業実績報告書!#REF!</f>
        <v>#REF!</v>
      </c>
      <c r="JO2" s="6" t="e">
        <f>【総額及び平均額】賃上げ支援事業実績報告書!#REF!</f>
        <v>#REF!</v>
      </c>
      <c r="JP2" s="6" t="e">
        <f>【総額及び平均額】賃上げ支援事業実績報告書!#REF!</f>
        <v>#REF!</v>
      </c>
      <c r="JQ2" s="6" t="e">
        <f>【総額及び平均額】賃上げ支援事業実績報告書!#REF!</f>
        <v>#REF!</v>
      </c>
      <c r="JR2" s="6" t="e">
        <f>【総額及び平均額】賃上げ支援事業実績報告書!#REF!</f>
        <v>#REF!</v>
      </c>
      <c r="JS2" s="6" t="e">
        <f>【総額及び平均額】賃上げ支援事業実績報告書!#REF!</f>
        <v>#REF!</v>
      </c>
      <c r="JT2" s="6" t="e">
        <f>【総額及び平均額】賃上げ支援事業実績報告書!#REF!</f>
        <v>#REF!</v>
      </c>
      <c r="JU2" s="6" t="e">
        <f>【総額及び平均額】賃上げ支援事業実績報告書!#REF!</f>
        <v>#REF!</v>
      </c>
      <c r="JV2" s="6" t="e">
        <f>【総額及び平均額】賃上げ支援事業実績報告書!#REF!</f>
        <v>#REF!</v>
      </c>
      <c r="JW2" s="6" t="e">
        <f>【総額及び平均額】賃上げ支援事業実績報告書!#REF!</f>
        <v>#REF!</v>
      </c>
      <c r="JX2" s="6" t="e">
        <f>【総額及び平均額】賃上げ支援事業実績報告書!#REF!</f>
        <v>#REF!</v>
      </c>
      <c r="JY2" s="6" t="e">
        <f>【総額及び平均額】賃上げ支援事業実績報告書!#REF!</f>
        <v>#REF!</v>
      </c>
      <c r="JZ2" s="6" t="e">
        <f>【総額及び平均額】賃上げ支援事業実績報告書!#REF!</f>
        <v>#REF!</v>
      </c>
      <c r="KA2" s="6" t="e">
        <f>【総額及び平均額】賃上げ支援事業実績報告書!#REF!</f>
        <v>#REF!</v>
      </c>
      <c r="KB2" s="6" t="e">
        <f>【総額及び平均額】賃上げ支援事業実績報告書!#REF!</f>
        <v>#REF!</v>
      </c>
      <c r="KC2" s="6" t="e">
        <f>【総額及び平均額】賃上げ支援事業実績報告書!#REF!</f>
        <v>#REF!</v>
      </c>
      <c r="KD2" s="6" t="e">
        <f>【総額及び平均額】賃上げ支援事業実績報告書!#REF!</f>
        <v>#REF!</v>
      </c>
      <c r="KE2" s="6" t="e">
        <f>【総額及び平均額】賃上げ支援事業実績報告書!#REF!</f>
        <v>#REF!</v>
      </c>
      <c r="KF2" s="6" t="e">
        <f>【総額及び平均額】賃上げ支援事業実績報告書!#REF!</f>
        <v>#REF!</v>
      </c>
      <c r="KG2" s="6" t="e">
        <f>【総額及び平均額】賃上げ支援事業実績報告書!#REF!</f>
        <v>#REF!</v>
      </c>
      <c r="KH2" s="6" t="e">
        <f>【総額及び平均額】賃上げ支援事業実績報告書!#REF!</f>
        <v>#REF!</v>
      </c>
      <c r="KI2" s="6" t="e">
        <f>【総額及び平均額】賃上げ支援事業実績報告書!#REF!</f>
        <v>#REF!</v>
      </c>
      <c r="KJ2" s="6" t="e">
        <f>【総額及び平均額】賃上げ支援事業実績報告書!#REF!</f>
        <v>#REF!</v>
      </c>
      <c r="KK2" s="6" t="e">
        <f>【総額及び平均額】賃上げ支援事業実績報告書!#REF!</f>
        <v>#REF!</v>
      </c>
      <c r="KL2" s="6" t="e">
        <f>【総額及び平均額】賃上げ支援事業実績報告書!#REF!</f>
        <v>#REF!</v>
      </c>
      <c r="KM2" s="6" t="e">
        <f>【総額及び平均額】賃上げ支援事業実績報告書!#REF!</f>
        <v>#REF!</v>
      </c>
      <c r="KN2" s="6" t="e">
        <f>【総額及び平均額】賃上げ支援事業実績報告書!#REF!</f>
        <v>#REF!</v>
      </c>
      <c r="KO2" s="6" t="e">
        <f>【総額及び平均額】賃上げ支援事業実績報告書!#REF!</f>
        <v>#REF!</v>
      </c>
      <c r="KP2" s="6" t="e">
        <f>【総額及び平均額】賃上げ支援事業実績報告書!#REF!</f>
        <v>#REF!</v>
      </c>
      <c r="KQ2" s="6" t="e">
        <f>【総額及び平均額】賃上げ支援事業実績報告書!#REF!</f>
        <v>#REF!</v>
      </c>
      <c r="KR2" s="6" t="e">
        <f>【総額及び平均額】賃上げ支援事業実績報告書!#REF!</f>
        <v>#REF!</v>
      </c>
      <c r="KS2" s="6" t="e">
        <f>【総額及び平均額】賃上げ支援事業実績報告書!#REF!</f>
        <v>#REF!</v>
      </c>
      <c r="KT2" s="6" t="e">
        <f>【総額及び平均額】賃上げ支援事業実績報告書!#REF!</f>
        <v>#REF!</v>
      </c>
      <c r="KU2" s="6" t="e">
        <f>【総額及び平均額】賃上げ支援事業実績報告書!#REF!</f>
        <v>#REF!</v>
      </c>
      <c r="KV2" s="6" t="e">
        <f>【総額及び平均額】賃上げ支援事業実績報告書!#REF!</f>
        <v>#REF!</v>
      </c>
      <c r="KW2" s="6" t="e">
        <f>【総額及び平均額】賃上げ支援事業実績報告書!#REF!</f>
        <v>#REF!</v>
      </c>
      <c r="KX2" s="6" t="e">
        <f>【総額及び平均額】賃上げ支援事業実績報告書!#REF!</f>
        <v>#REF!</v>
      </c>
      <c r="KY2" s="6" t="e">
        <f>【総額及び平均額】賃上げ支援事業実績報告書!#REF!</f>
        <v>#REF!</v>
      </c>
      <c r="KZ2" s="6" t="e">
        <f>【総額及び平均額】賃上げ支援事業実績報告書!#REF!</f>
        <v>#REF!</v>
      </c>
      <c r="LA2" s="6" t="e">
        <f>【総額及び平均額】賃上げ支援事業実績報告書!#REF!</f>
        <v>#REF!</v>
      </c>
      <c r="LB2" s="6" t="e">
        <f>【総額及び平均額】賃上げ支援事業実績報告書!#REF!</f>
        <v>#REF!</v>
      </c>
      <c r="LC2" s="6" t="e">
        <f>【総額及び平均額】賃上げ支援事業実績報告書!#REF!</f>
        <v>#REF!</v>
      </c>
      <c r="LD2" s="6" t="e">
        <f>【総額及び平均額】賃上げ支援事業実績報告書!#REF!</f>
        <v>#REF!</v>
      </c>
      <c r="LE2" s="6" t="e">
        <f>【総額及び平均額】賃上げ支援事業実績報告書!#REF!</f>
        <v>#REF!</v>
      </c>
      <c r="LF2" s="6" t="e">
        <f>【総額及び平均額】賃上げ支援事業実績報告書!#REF!</f>
        <v>#REF!</v>
      </c>
      <c r="LG2" s="6" t="e">
        <f>【総額及び平均額】賃上げ支援事業実績報告書!#REF!</f>
        <v>#REF!</v>
      </c>
      <c r="LH2" s="6" t="e">
        <f>【総額及び平均額】賃上げ支援事業実績報告書!#REF!</f>
        <v>#REF!</v>
      </c>
      <c r="LI2" s="6" t="e">
        <f>【総額及び平均額】賃上げ支援事業実績報告書!#REF!</f>
        <v>#REF!</v>
      </c>
      <c r="LJ2" s="6" t="e">
        <f>【総額及び平均額】賃上げ支援事業実績報告書!#REF!</f>
        <v>#REF!</v>
      </c>
      <c r="LK2" s="6" t="e">
        <f>【総額及び平均額】賃上げ支援事業実績報告書!#REF!</f>
        <v>#REF!</v>
      </c>
      <c r="LL2" s="6" t="e">
        <f>【総額及び平均額】賃上げ支援事業実績報告書!#REF!</f>
        <v>#REF!</v>
      </c>
      <c r="LM2" s="6" t="e">
        <f>【総額及び平均額】賃上げ支援事業実績報告書!#REF!</f>
        <v>#REF!</v>
      </c>
      <c r="LN2" s="6" t="e">
        <f>【総額及び平均額】賃上げ支援事業実績報告書!#REF!</f>
        <v>#REF!</v>
      </c>
      <c r="LO2" s="6" t="e">
        <f>【総額及び平均額】賃上げ支援事業実績報告書!#REF!</f>
        <v>#REF!</v>
      </c>
      <c r="LP2" s="6" t="e">
        <f>【総額及び平均額】賃上げ支援事業実績報告書!#REF!</f>
        <v>#REF!</v>
      </c>
      <c r="LQ2" s="6" t="e">
        <f>【総額及び平均額】賃上げ支援事業実績報告書!#REF!</f>
        <v>#REF!</v>
      </c>
      <c r="LR2" s="6" t="e">
        <f>【総額及び平均額】賃上げ支援事業実績報告書!#REF!</f>
        <v>#REF!</v>
      </c>
      <c r="LS2" s="6" t="e">
        <f>【総額及び平均額】賃上げ支援事業実績報告書!#REF!</f>
        <v>#REF!</v>
      </c>
      <c r="LT2" s="6" t="e">
        <f>【総額及び平均額】賃上げ支援事業実績報告書!#REF!</f>
        <v>#REF!</v>
      </c>
      <c r="LU2" s="6" t="e">
        <f>【総額及び平均額】賃上げ支援事業実績報告書!#REF!</f>
        <v>#REF!</v>
      </c>
      <c r="LV2" s="6" t="e">
        <f>【総額及び平均額】賃上げ支援事業実績報告書!#REF!</f>
        <v>#REF!</v>
      </c>
      <c r="LW2" s="6" t="e">
        <f>【総額及び平均額】賃上げ支援事業実績報告書!#REF!</f>
        <v>#REF!</v>
      </c>
      <c r="LX2" s="6" t="e">
        <f>【総額及び平均額】賃上げ支援事業実績報告書!#REF!</f>
        <v>#REF!</v>
      </c>
      <c r="LY2" s="6" t="e">
        <f>【総額及び平均額】賃上げ支援事業実績報告書!#REF!</f>
        <v>#REF!</v>
      </c>
      <c r="LZ2" s="6" t="e">
        <f>【総額及び平均額】賃上げ支援事業実績報告書!#REF!</f>
        <v>#REF!</v>
      </c>
      <c r="MA2" s="6" t="e">
        <f>【総額及び平均額】賃上げ支援事業実績報告書!#REF!</f>
        <v>#REF!</v>
      </c>
      <c r="MB2" s="6" t="e">
        <f>【総額及び平均額】賃上げ支援事業実績報告書!#REF!</f>
        <v>#REF!</v>
      </c>
      <c r="MC2" s="6" t="e">
        <f>【総額及び平均額】賃上げ支援事業実績報告書!#REF!</f>
        <v>#REF!</v>
      </c>
      <c r="MD2" s="6" t="e">
        <f>【総額及び平均額】賃上げ支援事業実績報告書!#REF!</f>
        <v>#REF!</v>
      </c>
      <c r="ME2" s="6" t="e">
        <f>【総額及び平均額】賃上げ支援事業実績報告書!#REF!</f>
        <v>#REF!</v>
      </c>
      <c r="MF2" s="6" t="e">
        <f>【総額及び平均額】賃上げ支援事業実績報告書!#REF!</f>
        <v>#REF!</v>
      </c>
      <c r="MG2" s="6" t="e">
        <f>【総額及び平均額】賃上げ支援事業実績報告書!#REF!</f>
        <v>#REF!</v>
      </c>
      <c r="MH2" s="6" t="e">
        <f>【総額及び平均額】賃上げ支援事業実績報告書!#REF!</f>
        <v>#REF!</v>
      </c>
      <c r="MI2" s="6" t="e">
        <f>【総額及び平均額】賃上げ支援事業実績報告書!#REF!</f>
        <v>#REF!</v>
      </c>
      <c r="MJ2" s="6" t="e">
        <f>【総額及び平均額】賃上げ支援事業実績報告書!#REF!</f>
        <v>#REF!</v>
      </c>
      <c r="MK2" s="6" t="e">
        <f>【総額及び平均額】賃上げ支援事業実績報告書!#REF!</f>
        <v>#REF!</v>
      </c>
      <c r="ML2" s="6" t="e">
        <f>【総額及び平均額】賃上げ支援事業実績報告書!#REF!</f>
        <v>#REF!</v>
      </c>
      <c r="MM2" s="6" t="e">
        <f>【総額及び平均額】賃上げ支援事業実績報告書!#REF!</f>
        <v>#REF!</v>
      </c>
      <c r="MN2" s="6" t="e">
        <f>【総額及び平均額】賃上げ支援事業実績報告書!#REF!</f>
        <v>#REF!</v>
      </c>
      <c r="MO2" s="6" t="e">
        <f>【総額及び平均額】賃上げ支援事業実績報告書!#REF!</f>
        <v>#REF!</v>
      </c>
      <c r="MP2" s="6" t="e">
        <f>【総額及び平均額】賃上げ支援事業実績報告書!#REF!</f>
        <v>#REF!</v>
      </c>
      <c r="MQ2" s="6" t="e">
        <f>【総額及び平均額】賃上げ支援事業実績報告書!#REF!</f>
        <v>#REF!</v>
      </c>
      <c r="MR2" s="6" t="e">
        <f>【総額及び平均額】賃上げ支援事業実績報告書!#REF!</f>
        <v>#REF!</v>
      </c>
      <c r="MS2" s="6" t="e">
        <f>【総額及び平均額】賃上げ支援事業実績報告書!#REF!</f>
        <v>#REF!</v>
      </c>
      <c r="MT2" s="6" t="e">
        <f>【総額及び平均額】賃上げ支援事業実績報告書!#REF!</f>
        <v>#REF!</v>
      </c>
      <c r="MU2" s="6" t="e">
        <f>【総額及び平均額】賃上げ支援事業実績報告書!#REF!</f>
        <v>#REF!</v>
      </c>
      <c r="MV2" s="6" t="e">
        <f>【総額及び平均額】賃上げ支援事業実績報告書!#REF!</f>
        <v>#REF!</v>
      </c>
      <c r="MW2" s="6" t="e">
        <f>【総額及び平均額】賃上げ支援事業実績報告書!#REF!</f>
        <v>#REF!</v>
      </c>
      <c r="MX2" s="6" t="e">
        <f>【総額及び平均額】賃上げ支援事業実績報告書!#REF!</f>
        <v>#REF!</v>
      </c>
      <c r="MY2" s="6" t="e">
        <f>【総額及び平均額】賃上げ支援事業実績報告書!#REF!</f>
        <v>#REF!</v>
      </c>
      <c r="MZ2" s="6" t="e">
        <f>【総額及び平均額】賃上げ支援事業実績報告書!#REF!</f>
        <v>#REF!</v>
      </c>
      <c r="NA2" s="6" t="e">
        <f>【総額及び平均額】賃上げ支援事業実績報告書!#REF!</f>
        <v>#REF!</v>
      </c>
      <c r="NB2" s="6" t="e">
        <f>【総額及び平均額】賃上げ支援事業実績報告書!#REF!</f>
        <v>#REF!</v>
      </c>
      <c r="NC2" s="6" t="e">
        <f>【総額及び平均額】賃上げ支援事業実績報告書!#REF!</f>
        <v>#REF!</v>
      </c>
      <c r="ND2" s="6" t="e">
        <f>【総額及び平均額】賃上げ支援事業実績報告書!#REF!</f>
        <v>#REF!</v>
      </c>
      <c r="NE2" s="6" t="e">
        <f>【総額及び平均額】賃上げ支援事業実績報告書!#REF!</f>
        <v>#REF!</v>
      </c>
      <c r="NF2" s="6" t="e">
        <f>【総額及び平均額】賃上げ支援事業実績報告書!#REF!</f>
        <v>#REF!</v>
      </c>
      <c r="NG2" s="6" t="e">
        <f>【総額及び平均額】賃上げ支援事業実績報告書!#REF!</f>
        <v>#REF!</v>
      </c>
      <c r="NH2" s="6" t="e">
        <f>【総額及び平均額】賃上げ支援事業実績報告書!#REF!</f>
        <v>#REF!</v>
      </c>
      <c r="NI2" s="6" t="e">
        <f>【総額及び平均額】賃上げ支援事業実績報告書!#REF!</f>
        <v>#REF!</v>
      </c>
      <c r="NJ2" s="6" t="e">
        <f>【総額及び平均額】賃上げ支援事業実績報告書!#REF!</f>
        <v>#REF!</v>
      </c>
      <c r="NK2" s="6" t="e">
        <f>【総額及び平均額】賃上げ支援事業実績報告書!#REF!</f>
        <v>#REF!</v>
      </c>
      <c r="NL2" s="6" t="e">
        <f>【総額及び平均額】賃上げ支援事業実績報告書!#REF!</f>
        <v>#REF!</v>
      </c>
      <c r="NM2" s="6" t="e">
        <f>【総額及び平均額】賃上げ支援事業実績報告書!#REF!</f>
        <v>#REF!</v>
      </c>
      <c r="NN2" s="6" t="e">
        <f>【総額及び平均額】賃上げ支援事業実績報告書!#REF!</f>
        <v>#REF!</v>
      </c>
      <c r="NO2" s="6" t="e">
        <f>【総額及び平均額】賃上げ支援事業実績報告書!#REF!</f>
        <v>#REF!</v>
      </c>
      <c r="NP2" s="6" t="e">
        <f>【総額及び平均額】賃上げ支援事業実績報告書!#REF!</f>
        <v>#REF!</v>
      </c>
      <c r="NQ2" s="6" t="e">
        <f>【総額及び平均額】賃上げ支援事業実績報告書!#REF!</f>
        <v>#REF!</v>
      </c>
      <c r="NR2" s="6" t="e">
        <f>【総額及び平均額】賃上げ支援事業実績報告書!#REF!</f>
        <v>#REF!</v>
      </c>
      <c r="NS2" s="6" t="e">
        <f>【総額及び平均額】賃上げ支援事業実績報告書!#REF!</f>
        <v>#REF!</v>
      </c>
      <c r="NT2" s="6" t="e">
        <f>【総額及び平均額】賃上げ支援事業実績報告書!#REF!</f>
        <v>#REF!</v>
      </c>
      <c r="NU2" s="6" t="e">
        <f>【総額及び平均額】賃上げ支援事業実績報告書!#REF!</f>
        <v>#REF!</v>
      </c>
      <c r="NV2" s="6" t="e">
        <f>【総額及び平均額】賃上げ支援事業実績報告書!#REF!</f>
        <v>#REF!</v>
      </c>
      <c r="NW2" s="6" t="e">
        <f>【総額及び平均額】賃上げ支援事業実績報告書!#REF!</f>
        <v>#REF!</v>
      </c>
      <c r="NX2" s="6" t="e">
        <f>【総額及び平均額】賃上げ支援事業実績報告書!#REF!</f>
        <v>#REF!</v>
      </c>
      <c r="NY2" s="6" t="e">
        <f>【総額及び平均額】賃上げ支援事業実績報告書!#REF!</f>
        <v>#REF!</v>
      </c>
      <c r="NZ2" s="6" t="e">
        <f>【総額及び平均額】賃上げ支援事業実績報告書!#REF!</f>
        <v>#REF!</v>
      </c>
      <c r="OA2" s="6" t="e">
        <f>【総額及び平均額】賃上げ支援事業実績報告書!#REF!</f>
        <v>#REF!</v>
      </c>
      <c r="OB2" s="6" t="e">
        <f>【総額及び平均額】賃上げ支援事業実績報告書!#REF!</f>
        <v>#REF!</v>
      </c>
      <c r="OC2" s="6" t="e">
        <f>【総額及び平均額】賃上げ支援事業実績報告書!#REF!</f>
        <v>#REF!</v>
      </c>
      <c r="OD2" s="6" t="e">
        <f>【総額及び平均額】賃上げ支援事業実績報告書!#REF!</f>
        <v>#REF!</v>
      </c>
      <c r="OE2" s="6" t="e">
        <f>【総額及び平均額】賃上げ支援事業実績報告書!#REF!</f>
        <v>#REF!</v>
      </c>
      <c r="OF2" s="6" t="e">
        <f>【総額及び平均額】賃上げ支援事業実績報告書!#REF!</f>
        <v>#REF!</v>
      </c>
      <c r="OG2" s="6" t="e">
        <f>【総額及び平均額】賃上げ支援事業実績報告書!#REF!</f>
        <v>#REF!</v>
      </c>
      <c r="OH2" s="6" t="e">
        <f>【総額及び平均額】賃上げ支援事業実績報告書!#REF!</f>
        <v>#REF!</v>
      </c>
      <c r="OI2" s="6" t="e">
        <f>【総額及び平均額】賃上げ支援事業実績報告書!#REF!</f>
        <v>#REF!</v>
      </c>
      <c r="OJ2" s="6" t="e">
        <f>【総額及び平均額】賃上げ支援事業実績報告書!#REF!</f>
        <v>#REF!</v>
      </c>
      <c r="OK2" s="6" t="e">
        <f>【総額及び平均額】賃上げ支援事業実績報告書!#REF!</f>
        <v>#REF!</v>
      </c>
      <c r="OL2" s="6" t="e">
        <f>【総額及び平均額】賃上げ支援事業実績報告書!#REF!</f>
        <v>#REF!</v>
      </c>
      <c r="OM2" s="6" t="e">
        <f>【総額及び平均額】賃上げ支援事業実績報告書!#REF!</f>
        <v>#REF!</v>
      </c>
      <c r="ON2" s="6" t="e">
        <f>【総額及び平均額】賃上げ支援事業実績報告書!#REF!</f>
        <v>#REF!</v>
      </c>
      <c r="OO2" s="6" t="e">
        <f>【総額及び平均額】賃上げ支援事業実績報告書!#REF!</f>
        <v>#REF!</v>
      </c>
      <c r="OP2" s="6" t="e">
        <f>【総額及び平均額】賃上げ支援事業実績報告書!#REF!</f>
        <v>#REF!</v>
      </c>
      <c r="OQ2" s="6" t="e">
        <f>【総額及び平均額】賃上げ支援事業実績報告書!#REF!</f>
        <v>#REF!</v>
      </c>
      <c r="OR2" s="6" t="e">
        <f>【総額及び平均額】賃上げ支援事業実績報告書!#REF!</f>
        <v>#REF!</v>
      </c>
      <c r="OS2" s="6" t="e">
        <f>【総額及び平均額】賃上げ支援事業実績報告書!#REF!</f>
        <v>#REF!</v>
      </c>
      <c r="OT2" s="6" t="e">
        <f>【総額及び平均額】賃上げ支援事業実績報告書!#REF!</f>
        <v>#REF!</v>
      </c>
      <c r="OU2" s="6" t="e">
        <f>【総額及び平均額】賃上げ支援事業実績報告書!#REF!</f>
        <v>#REF!</v>
      </c>
      <c r="OV2" s="6" t="e">
        <f>【総額及び平均額】賃上げ支援事業実績報告書!#REF!</f>
        <v>#REF!</v>
      </c>
      <c r="OW2" s="6" t="e">
        <f>【総額及び平均額】賃上げ支援事業実績報告書!#REF!</f>
        <v>#REF!</v>
      </c>
      <c r="OX2" s="6" t="e">
        <f>【総額及び平均額】賃上げ支援事業実績報告書!#REF!</f>
        <v>#REF!</v>
      </c>
      <c r="OY2" s="6" t="e">
        <f>【総額及び平均額】賃上げ支援事業実績報告書!#REF!</f>
        <v>#REF!</v>
      </c>
      <c r="OZ2" s="6" t="e">
        <f>【総額及び平均額】賃上げ支援事業実績報告書!#REF!</f>
        <v>#REF!</v>
      </c>
      <c r="PA2" s="6" t="e">
        <f>【総額及び平均額】賃上げ支援事業実績報告書!#REF!</f>
        <v>#REF!</v>
      </c>
      <c r="PB2" s="6" t="e">
        <f>【総額及び平均額】賃上げ支援事業実績報告書!#REF!</f>
        <v>#REF!</v>
      </c>
      <c r="PC2" s="6" t="e">
        <f>【総額及び平均額】賃上げ支援事業実績報告書!#REF!</f>
        <v>#REF!</v>
      </c>
      <c r="PD2" s="6" t="e">
        <f>【総額及び平均額】賃上げ支援事業実績報告書!#REF!</f>
        <v>#REF!</v>
      </c>
      <c r="PE2" s="6" t="e">
        <f>【総額及び平均額】賃上げ支援事業実績報告書!#REF!</f>
        <v>#REF!</v>
      </c>
      <c r="PF2" s="6" t="e">
        <f>【総額及び平均額】賃上げ支援事業実績報告書!#REF!</f>
        <v>#REF!</v>
      </c>
      <c r="PG2" s="6" t="e">
        <f>【総額及び平均額】賃上げ支援事業実績報告書!#REF!</f>
        <v>#REF!</v>
      </c>
      <c r="PH2" s="6" t="e">
        <f>【総額及び平均額】賃上げ支援事業実績報告書!#REF!</f>
        <v>#REF!</v>
      </c>
    </row>
    <row r="3" spans="1:424" ht="24" customHeight="1">
      <c r="A3" s="407"/>
      <c r="B3" s="407"/>
      <c r="C3" s="12"/>
      <c r="D3" s="6" t="e">
        <f>【総額及び平均額】賃上げ支援事業実績報告書!#REF!</f>
        <v>#REF!</v>
      </c>
      <c r="E3" s="6" t="str">
        <f>【総額及び平均額】賃上げ支援事業実績報告書!$F9</f>
        <v>1名あたり平均額（月額）</v>
      </c>
      <c r="F3" s="6" t="e">
        <f>【総額及び平均額】賃上げ支援事業実績報告書!$F10</f>
        <v>#DIV/0!</v>
      </c>
      <c r="G3" s="6" t="e">
        <f>【総額及び平均額】賃上げ支援事業実績報告書!$F13</f>
        <v>#DIV/0!</v>
      </c>
      <c r="H3" s="6" t="e">
        <f>【総額及び平均額】賃上げ支援事業実績報告書!$F14</f>
        <v>#DIV/0!</v>
      </c>
      <c r="I3" s="6">
        <f>【総額及び平均額】賃上げ支援事業実績報告書!$F15</f>
        <v>0</v>
      </c>
      <c r="J3" s="6" t="e">
        <f>【総額及び平均額】賃上げ支援事業実績報告書!#REF!</f>
        <v>#REF!</v>
      </c>
      <c r="K3" s="6" t="str">
        <f>【総額及び平均額】賃上げ支援事業実績報告書!$F17</f>
        <v>1名あたり平均額（月額）</v>
      </c>
      <c r="L3" s="6" t="e">
        <f>【総額及び平均額】賃上げ支援事業実績報告書!#REF!</f>
        <v>#REF!</v>
      </c>
      <c r="M3" s="6" t="e">
        <f>【総額及び平均額】賃上げ支援事業実績報告書!#REF!</f>
        <v>#REF!</v>
      </c>
      <c r="N3" s="6" t="e">
        <f>【総額及び平均額】賃上げ支援事業実績報告書!#REF!</f>
        <v>#REF!</v>
      </c>
      <c r="O3" s="6" t="e">
        <f>【総額及び平均額】賃上げ支援事業実績報告書!#REF!</f>
        <v>#REF!</v>
      </c>
      <c r="P3" s="6" t="e">
        <f>【総額及び平均額】賃上げ支援事業実績報告書!#REF!</f>
        <v>#REF!</v>
      </c>
      <c r="Q3" s="6" t="e">
        <f>【総額及び平均額】賃上げ支援事業実績報告書!#REF!</f>
        <v>#REF!</v>
      </c>
      <c r="R3" s="6" t="e">
        <f>【総額及び平均額】賃上げ支援事業実績報告書!#REF!</f>
        <v>#REF!</v>
      </c>
      <c r="S3" s="6" t="e">
        <f>【総額及び平均額】賃上げ支援事業実績報告書!#REF!</f>
        <v>#REF!</v>
      </c>
      <c r="T3" s="6" t="e">
        <f>【総額及び平均額】賃上げ支援事業実績報告書!#REF!</f>
        <v>#REF!</v>
      </c>
      <c r="U3" s="6" t="e">
        <f>【総額及び平均額】賃上げ支援事業実績報告書!#REF!</f>
        <v>#REF!</v>
      </c>
      <c r="V3" s="6" t="e">
        <f>【総額及び平均額】賃上げ支援事業実績報告書!#REF!</f>
        <v>#REF!</v>
      </c>
      <c r="W3" s="6" t="e">
        <f>【総額及び平均額】賃上げ支援事業実績報告書!#REF!</f>
        <v>#REF!</v>
      </c>
      <c r="X3" s="6" t="e">
        <f>【総額及び平均額】賃上げ支援事業実績報告書!#REF!</f>
        <v>#REF!</v>
      </c>
      <c r="Y3" s="6" t="e">
        <f>【総額及び平均額】賃上げ支援事業実績報告書!#REF!</f>
        <v>#REF!</v>
      </c>
      <c r="Z3" s="6" t="e">
        <f>【総額及び平均額】賃上げ支援事業実績報告書!#REF!</f>
        <v>#REF!</v>
      </c>
      <c r="AA3" s="6" t="e">
        <f>【総額及び平均額】賃上げ支援事業実績報告書!#REF!</f>
        <v>#REF!</v>
      </c>
      <c r="AB3" s="6" t="e">
        <f>【総額及び平均額】賃上げ支援事業実績報告書!#REF!</f>
        <v>#REF!</v>
      </c>
      <c r="AC3" s="6" t="e">
        <f>【総額及び平均額】賃上げ支援事業実績報告書!#REF!</f>
        <v>#REF!</v>
      </c>
      <c r="AD3" s="6" t="e">
        <f>【総額及び平均額】賃上げ支援事業実績報告書!#REF!</f>
        <v>#REF!</v>
      </c>
      <c r="AE3" s="6" t="e">
        <f>【総額及び平均額】賃上げ支援事業実績報告書!#REF!</f>
        <v>#REF!</v>
      </c>
      <c r="AF3" s="6" t="e">
        <f>【総額及び平均額】賃上げ支援事業実績報告書!#REF!</f>
        <v>#REF!</v>
      </c>
      <c r="AG3" s="6" t="e">
        <f>【総額及び平均額】賃上げ支援事業実績報告書!#REF!</f>
        <v>#REF!</v>
      </c>
      <c r="AH3" s="6" t="e">
        <f>【総額及び平均額】賃上げ支援事業実績報告書!#REF!</f>
        <v>#REF!</v>
      </c>
      <c r="AI3" s="6" t="e">
        <f>【総額及び平均額】賃上げ支援事業実績報告書!#REF!</f>
        <v>#REF!</v>
      </c>
      <c r="AJ3" s="6" t="e">
        <f>【総額及び平均額】賃上げ支援事業実績報告書!#REF!</f>
        <v>#REF!</v>
      </c>
      <c r="AK3" s="6" t="e">
        <f>【総額及び平均額】賃上げ支援事業実績報告書!#REF!</f>
        <v>#REF!</v>
      </c>
      <c r="AL3" s="6" t="e">
        <f>【総額及び平均額】賃上げ支援事業実績報告書!#REF!</f>
        <v>#REF!</v>
      </c>
      <c r="AM3" s="6" t="e">
        <f>【総額及び平均額】賃上げ支援事業実績報告書!#REF!</f>
        <v>#REF!</v>
      </c>
      <c r="AN3" s="6" t="e">
        <f>【総額及び平均額】賃上げ支援事業実績報告書!#REF!</f>
        <v>#REF!</v>
      </c>
      <c r="AO3" s="6" t="e">
        <f>【総額及び平均額】賃上げ支援事業実績報告書!#REF!</f>
        <v>#REF!</v>
      </c>
      <c r="AP3" s="6" t="e">
        <f>【総額及び平均額】賃上げ支援事業実績報告書!#REF!</f>
        <v>#REF!</v>
      </c>
      <c r="AQ3" s="6" t="e">
        <f>【総額及び平均額】賃上げ支援事業実績報告書!#REF!</f>
        <v>#REF!</v>
      </c>
      <c r="AR3" s="6" t="e">
        <f>【総額及び平均額】賃上げ支援事業実績報告書!#REF!</f>
        <v>#REF!</v>
      </c>
      <c r="AS3" s="6" t="e">
        <f>【総額及び平均額】賃上げ支援事業実績報告書!#REF!</f>
        <v>#REF!</v>
      </c>
      <c r="AT3" s="6" t="e">
        <f>【総額及び平均額】賃上げ支援事業実績報告書!#REF!</f>
        <v>#REF!</v>
      </c>
      <c r="AU3" s="6" t="e">
        <f>【総額及び平均額】賃上げ支援事業実績報告書!#REF!</f>
        <v>#REF!</v>
      </c>
      <c r="AV3" s="6" t="e">
        <f>【総額及び平均額】賃上げ支援事業実績報告書!#REF!</f>
        <v>#REF!</v>
      </c>
      <c r="AW3" s="6" t="e">
        <f>【総額及び平均額】賃上げ支援事業実績報告書!#REF!</f>
        <v>#REF!</v>
      </c>
      <c r="AX3" s="6" t="e">
        <f>【総額及び平均額】賃上げ支援事業実績報告書!#REF!</f>
        <v>#REF!</v>
      </c>
      <c r="AY3" s="6" t="e">
        <f>【総額及び平均額】賃上げ支援事業実績報告書!#REF!</f>
        <v>#REF!</v>
      </c>
      <c r="AZ3" s="6" t="e">
        <f>【総額及び平均額】賃上げ支援事業実績報告書!#REF!</f>
        <v>#REF!</v>
      </c>
      <c r="BA3" s="6" t="e">
        <f>【総額及び平均額】賃上げ支援事業実績報告書!#REF!</f>
        <v>#REF!</v>
      </c>
      <c r="BB3" s="6" t="e">
        <f>【総額及び平均額】賃上げ支援事業実績報告書!#REF!</f>
        <v>#REF!</v>
      </c>
      <c r="BC3" s="6" t="e">
        <f>【総額及び平均額】賃上げ支援事業実績報告書!#REF!</f>
        <v>#REF!</v>
      </c>
      <c r="BD3" s="6" t="e">
        <f>【総額及び平均額】賃上げ支援事業実績報告書!#REF!</f>
        <v>#REF!</v>
      </c>
      <c r="BE3" s="6" t="e">
        <f>【総額及び平均額】賃上げ支援事業実績報告書!#REF!</f>
        <v>#REF!</v>
      </c>
      <c r="BF3" s="6" t="e">
        <f>【総額及び平均額】賃上げ支援事業実績報告書!#REF!</f>
        <v>#REF!</v>
      </c>
      <c r="BG3" s="6" t="e">
        <f>【総額及び平均額】賃上げ支援事業実績報告書!#REF!</f>
        <v>#REF!</v>
      </c>
      <c r="BH3" s="6" t="e">
        <f>【総額及び平均額】賃上げ支援事業実績報告書!#REF!</f>
        <v>#REF!</v>
      </c>
      <c r="BI3" s="6" t="e">
        <f>【総額及び平均額】賃上げ支援事業実績報告書!#REF!</f>
        <v>#REF!</v>
      </c>
      <c r="BJ3" s="6" t="e">
        <f>【総額及び平均額】賃上げ支援事業実績報告書!#REF!</f>
        <v>#REF!</v>
      </c>
      <c r="BK3" s="6" t="e">
        <f>【総額及び平均額】賃上げ支援事業実績報告書!#REF!</f>
        <v>#REF!</v>
      </c>
      <c r="BL3" s="6" t="e">
        <f>【総額及び平均額】賃上げ支援事業実績報告書!#REF!</f>
        <v>#REF!</v>
      </c>
      <c r="BM3" s="6" t="e">
        <f>【総額及び平均額】賃上げ支援事業実績報告書!#REF!</f>
        <v>#REF!</v>
      </c>
      <c r="BN3" s="6" t="e">
        <f>【総額及び平均額】賃上げ支援事業実績報告書!#REF!</f>
        <v>#REF!</v>
      </c>
      <c r="BO3" s="6" t="e">
        <f>【総額及び平均額】賃上げ支援事業実績報告書!#REF!</f>
        <v>#REF!</v>
      </c>
      <c r="BP3" s="6" t="e">
        <f>【総額及び平均額】賃上げ支援事業実績報告書!#REF!</f>
        <v>#REF!</v>
      </c>
      <c r="BQ3" s="6" t="e">
        <f>【総額及び平均額】賃上げ支援事業実績報告書!#REF!</f>
        <v>#REF!</v>
      </c>
      <c r="BR3" s="6" t="e">
        <f>【総額及び平均額】賃上げ支援事業実績報告書!#REF!</f>
        <v>#REF!</v>
      </c>
      <c r="BS3" s="6" t="e">
        <f>【総額及び平均額】賃上げ支援事業実績報告書!#REF!</f>
        <v>#REF!</v>
      </c>
      <c r="BT3" s="6" t="e">
        <f>【総額及び平均額】賃上げ支援事業実績報告書!#REF!</f>
        <v>#REF!</v>
      </c>
      <c r="BU3" s="6" t="e">
        <f>【総額及び平均額】賃上げ支援事業実績報告書!#REF!</f>
        <v>#REF!</v>
      </c>
      <c r="BV3" s="6" t="e">
        <f>【総額及び平均額】賃上げ支援事業実績報告書!#REF!</f>
        <v>#REF!</v>
      </c>
      <c r="BW3" s="6" t="e">
        <f>【総額及び平均額】賃上げ支援事業実績報告書!#REF!</f>
        <v>#REF!</v>
      </c>
      <c r="BX3" s="6" t="e">
        <f>【総額及び平均額】賃上げ支援事業実績報告書!#REF!</f>
        <v>#REF!</v>
      </c>
      <c r="BY3" s="6" t="e">
        <f>【総額及び平均額】賃上げ支援事業実績報告書!#REF!</f>
        <v>#REF!</v>
      </c>
      <c r="BZ3" s="6" t="e">
        <f>【総額及び平均額】賃上げ支援事業実績報告書!#REF!</f>
        <v>#REF!</v>
      </c>
      <c r="CA3" s="6" t="e">
        <f>【総額及び平均額】賃上げ支援事業実績報告書!#REF!</f>
        <v>#REF!</v>
      </c>
      <c r="CB3" s="6" t="e">
        <f>【総額及び平均額】賃上げ支援事業実績報告書!#REF!</f>
        <v>#REF!</v>
      </c>
      <c r="CC3" s="6" t="e">
        <f>【総額及び平均額】賃上げ支援事業実績報告書!#REF!</f>
        <v>#REF!</v>
      </c>
      <c r="CD3" s="6" t="e">
        <f>【総額及び平均額】賃上げ支援事業実績報告書!#REF!</f>
        <v>#REF!</v>
      </c>
      <c r="CE3" s="6" t="e">
        <f>【総額及び平均額】賃上げ支援事業実績報告書!#REF!</f>
        <v>#REF!</v>
      </c>
      <c r="CF3" s="6" t="e">
        <f>【総額及び平均額】賃上げ支援事業実績報告書!#REF!</f>
        <v>#REF!</v>
      </c>
      <c r="CG3" s="6" t="e">
        <f>【総額及び平均額】賃上げ支援事業実績報告書!#REF!</f>
        <v>#REF!</v>
      </c>
      <c r="CH3" s="6" t="e">
        <f>【総額及び平均額】賃上げ支援事業実績報告書!#REF!</f>
        <v>#REF!</v>
      </c>
      <c r="CI3" s="6" t="e">
        <f>【総額及び平均額】賃上げ支援事業実績報告書!#REF!</f>
        <v>#REF!</v>
      </c>
      <c r="CJ3" s="6" t="e">
        <f>【総額及び平均額】賃上げ支援事業実績報告書!#REF!</f>
        <v>#REF!</v>
      </c>
      <c r="CK3" s="6" t="e">
        <f>【総額及び平均額】賃上げ支援事業実績報告書!#REF!</f>
        <v>#REF!</v>
      </c>
      <c r="CL3" s="6" t="e">
        <f>【総額及び平均額】賃上げ支援事業実績報告書!#REF!</f>
        <v>#REF!</v>
      </c>
      <c r="CM3" s="6" t="e">
        <f>【総額及び平均額】賃上げ支援事業実績報告書!#REF!</f>
        <v>#REF!</v>
      </c>
      <c r="CN3" s="6" t="e">
        <f>【総額及び平均額】賃上げ支援事業実績報告書!#REF!</f>
        <v>#REF!</v>
      </c>
      <c r="CO3" s="6" t="e">
        <f>【総額及び平均額】賃上げ支援事業実績報告書!#REF!</f>
        <v>#REF!</v>
      </c>
      <c r="CP3" s="6" t="e">
        <f>【総額及び平均額】賃上げ支援事業実績報告書!#REF!</f>
        <v>#REF!</v>
      </c>
      <c r="CQ3" s="6" t="e">
        <f>【総額及び平均額】賃上げ支援事業実績報告書!#REF!</f>
        <v>#REF!</v>
      </c>
      <c r="CR3" s="6" t="e">
        <f>【総額及び平均額】賃上げ支援事業実績報告書!#REF!</f>
        <v>#REF!</v>
      </c>
      <c r="CS3" s="6" t="e">
        <f>【総額及び平均額】賃上げ支援事業実績報告書!#REF!</f>
        <v>#REF!</v>
      </c>
      <c r="CT3" s="6" t="e">
        <f>【総額及び平均額】賃上げ支援事業実績報告書!#REF!</f>
        <v>#REF!</v>
      </c>
      <c r="CU3" s="6" t="e">
        <f>【総額及び平均額】賃上げ支援事業実績報告書!#REF!</f>
        <v>#REF!</v>
      </c>
      <c r="CV3" s="6" t="e">
        <f>【総額及び平均額】賃上げ支援事業実績報告書!#REF!</f>
        <v>#REF!</v>
      </c>
      <c r="CW3" s="6" t="e">
        <f>【総額及び平均額】賃上げ支援事業実績報告書!#REF!</f>
        <v>#REF!</v>
      </c>
      <c r="CX3" s="6" t="e">
        <f>【総額及び平均額】賃上げ支援事業実績報告書!#REF!</f>
        <v>#REF!</v>
      </c>
      <c r="CY3" s="6" t="e">
        <f>【総額及び平均額】賃上げ支援事業実績報告書!#REF!</f>
        <v>#REF!</v>
      </c>
      <c r="CZ3" s="6" t="e">
        <f>【総額及び平均額】賃上げ支援事業実績報告書!#REF!</f>
        <v>#REF!</v>
      </c>
      <c r="DA3" s="6" t="e">
        <f>【総額及び平均額】賃上げ支援事業実績報告書!#REF!</f>
        <v>#REF!</v>
      </c>
      <c r="DB3" s="6" t="e">
        <f>【総額及び平均額】賃上げ支援事業実績報告書!#REF!</f>
        <v>#REF!</v>
      </c>
      <c r="DC3" s="6" t="e">
        <f>【総額及び平均額】賃上げ支援事業実績報告書!#REF!</f>
        <v>#REF!</v>
      </c>
      <c r="DD3" s="6" t="e">
        <f>【総額及び平均額】賃上げ支援事業実績報告書!#REF!</f>
        <v>#REF!</v>
      </c>
      <c r="DE3" s="6" t="e">
        <f>【総額及び平均額】賃上げ支援事業実績報告書!#REF!</f>
        <v>#REF!</v>
      </c>
      <c r="DF3" s="6" t="e">
        <f>【総額及び平均額】賃上げ支援事業実績報告書!#REF!</f>
        <v>#REF!</v>
      </c>
      <c r="DG3" s="6" t="e">
        <f>【総額及び平均額】賃上げ支援事業実績報告書!#REF!</f>
        <v>#REF!</v>
      </c>
      <c r="DH3" s="6" t="e">
        <f>【総額及び平均額】賃上げ支援事業実績報告書!#REF!</f>
        <v>#REF!</v>
      </c>
      <c r="DI3" s="6" t="e">
        <f>【総額及び平均額】賃上げ支援事業実績報告書!#REF!</f>
        <v>#REF!</v>
      </c>
      <c r="DJ3" s="6" t="e">
        <f>【総額及び平均額】賃上げ支援事業実績報告書!#REF!</f>
        <v>#REF!</v>
      </c>
      <c r="DK3" s="6" t="e">
        <f>【総額及び平均額】賃上げ支援事業実績報告書!#REF!</f>
        <v>#REF!</v>
      </c>
      <c r="DL3" s="6" t="e">
        <f>【総額及び平均額】賃上げ支援事業実績報告書!#REF!</f>
        <v>#REF!</v>
      </c>
      <c r="DM3" s="6" t="e">
        <f>【総額及び平均額】賃上げ支援事業実績報告書!#REF!</f>
        <v>#REF!</v>
      </c>
      <c r="DN3" s="6" t="e">
        <f>【総額及び平均額】賃上げ支援事業実績報告書!#REF!</f>
        <v>#REF!</v>
      </c>
      <c r="DO3" s="6" t="e">
        <f>【総額及び平均額】賃上げ支援事業実績報告書!#REF!</f>
        <v>#REF!</v>
      </c>
      <c r="DP3" s="6" t="e">
        <f>【総額及び平均額】賃上げ支援事業実績報告書!#REF!</f>
        <v>#REF!</v>
      </c>
      <c r="DQ3" s="6" t="e">
        <f>【総額及び平均額】賃上げ支援事業実績報告書!#REF!</f>
        <v>#REF!</v>
      </c>
      <c r="DR3" s="6" t="e">
        <f>【総額及び平均額】賃上げ支援事業実績報告書!#REF!</f>
        <v>#REF!</v>
      </c>
      <c r="DS3" s="6" t="e">
        <f>【総額及び平均額】賃上げ支援事業実績報告書!#REF!</f>
        <v>#REF!</v>
      </c>
      <c r="DT3" s="6" t="e">
        <f>【総額及び平均額】賃上げ支援事業実績報告書!#REF!</f>
        <v>#REF!</v>
      </c>
      <c r="DU3" s="6" t="e">
        <f>【総額及び平均額】賃上げ支援事業実績報告書!#REF!</f>
        <v>#REF!</v>
      </c>
      <c r="DV3" s="6" t="e">
        <f>【総額及び平均額】賃上げ支援事業実績報告書!#REF!</f>
        <v>#REF!</v>
      </c>
      <c r="DW3" s="6" t="e">
        <f>【総額及び平均額】賃上げ支援事業実績報告書!#REF!</f>
        <v>#REF!</v>
      </c>
      <c r="DX3" s="6" t="e">
        <f>【総額及び平均額】賃上げ支援事業実績報告書!#REF!</f>
        <v>#REF!</v>
      </c>
      <c r="DY3" s="6" t="e">
        <f>【総額及び平均額】賃上げ支援事業実績報告書!#REF!</f>
        <v>#REF!</v>
      </c>
      <c r="DZ3" s="6" t="e">
        <f>【総額及び平均額】賃上げ支援事業実績報告書!#REF!</f>
        <v>#REF!</v>
      </c>
      <c r="EA3" s="6" t="e">
        <f>【総額及び平均額】賃上げ支援事業実績報告書!#REF!</f>
        <v>#REF!</v>
      </c>
      <c r="EB3" s="6" t="e">
        <f>【総額及び平均額】賃上げ支援事業実績報告書!#REF!</f>
        <v>#REF!</v>
      </c>
      <c r="EC3" s="6" t="e">
        <f>【総額及び平均額】賃上げ支援事業実績報告書!#REF!</f>
        <v>#REF!</v>
      </c>
      <c r="ED3" s="6" t="e">
        <f>【総額及び平均額】賃上げ支援事業実績報告書!#REF!</f>
        <v>#REF!</v>
      </c>
      <c r="EE3" s="6" t="e">
        <f>【総額及び平均額】賃上げ支援事業実績報告書!#REF!</f>
        <v>#REF!</v>
      </c>
      <c r="EF3" s="6" t="e">
        <f>【総額及び平均額】賃上げ支援事業実績報告書!#REF!</f>
        <v>#REF!</v>
      </c>
      <c r="EG3" s="6" t="e">
        <f>【総額及び平均額】賃上げ支援事業実績報告書!#REF!</f>
        <v>#REF!</v>
      </c>
      <c r="EH3" s="6" t="e">
        <f>【総額及び平均額】賃上げ支援事業実績報告書!#REF!</f>
        <v>#REF!</v>
      </c>
      <c r="EI3" s="6" t="e">
        <f>【総額及び平均額】賃上げ支援事業実績報告書!#REF!</f>
        <v>#REF!</v>
      </c>
      <c r="EJ3" s="6" t="e">
        <f>【総額及び平均額】賃上げ支援事業実績報告書!#REF!</f>
        <v>#REF!</v>
      </c>
      <c r="EK3" s="6" t="e">
        <f>【総額及び平均額】賃上げ支援事業実績報告書!#REF!</f>
        <v>#REF!</v>
      </c>
      <c r="EL3" s="6" t="e">
        <f>【総額及び平均額】賃上げ支援事業実績報告書!#REF!</f>
        <v>#REF!</v>
      </c>
      <c r="EM3" s="6" t="e">
        <f>【総額及び平均額】賃上げ支援事業実績報告書!#REF!</f>
        <v>#REF!</v>
      </c>
      <c r="EN3" s="6" t="e">
        <f>【総額及び平均額】賃上げ支援事業実績報告書!#REF!</f>
        <v>#REF!</v>
      </c>
      <c r="EO3" s="6" t="e">
        <f>【総額及び平均額】賃上げ支援事業実績報告書!#REF!</f>
        <v>#REF!</v>
      </c>
      <c r="EP3" s="6" t="e">
        <f>【総額及び平均額】賃上げ支援事業実績報告書!#REF!</f>
        <v>#REF!</v>
      </c>
      <c r="EQ3" s="6" t="e">
        <f>【総額及び平均額】賃上げ支援事業実績報告書!#REF!</f>
        <v>#REF!</v>
      </c>
      <c r="ER3" s="6" t="e">
        <f>【総額及び平均額】賃上げ支援事業実績報告書!#REF!</f>
        <v>#REF!</v>
      </c>
      <c r="ES3" s="6" t="e">
        <f>【総額及び平均額】賃上げ支援事業実績報告書!#REF!</f>
        <v>#REF!</v>
      </c>
      <c r="ET3" s="6" t="e">
        <f>【総額及び平均額】賃上げ支援事業実績報告書!#REF!</f>
        <v>#REF!</v>
      </c>
      <c r="EU3" s="6" t="e">
        <f>【総額及び平均額】賃上げ支援事業実績報告書!#REF!</f>
        <v>#REF!</v>
      </c>
      <c r="EV3" s="6" t="e">
        <f>【総額及び平均額】賃上げ支援事業実績報告書!#REF!</f>
        <v>#REF!</v>
      </c>
      <c r="EW3" s="6" t="e">
        <f>【総額及び平均額】賃上げ支援事業実績報告書!#REF!</f>
        <v>#REF!</v>
      </c>
      <c r="EX3" s="6" t="e">
        <f>【総額及び平均額】賃上げ支援事業実績報告書!#REF!</f>
        <v>#REF!</v>
      </c>
      <c r="EY3" s="6" t="e">
        <f>【総額及び平均額】賃上げ支援事業実績報告書!#REF!</f>
        <v>#REF!</v>
      </c>
      <c r="EZ3" s="6" t="e">
        <f>【総額及び平均額】賃上げ支援事業実績報告書!#REF!</f>
        <v>#REF!</v>
      </c>
      <c r="FA3" s="6" t="e">
        <f>【総額及び平均額】賃上げ支援事業実績報告書!#REF!</f>
        <v>#REF!</v>
      </c>
      <c r="FB3" s="6" t="e">
        <f>【総額及び平均額】賃上げ支援事業実績報告書!#REF!</f>
        <v>#REF!</v>
      </c>
      <c r="FC3" s="6" t="e">
        <f>【総額及び平均額】賃上げ支援事業実績報告書!#REF!</f>
        <v>#REF!</v>
      </c>
      <c r="FD3" s="6" t="e">
        <f>【総額及び平均額】賃上げ支援事業実績報告書!#REF!</f>
        <v>#REF!</v>
      </c>
      <c r="FE3" s="6" t="e">
        <f>【総額及び平均額】賃上げ支援事業実績報告書!#REF!</f>
        <v>#REF!</v>
      </c>
      <c r="FF3" s="6" t="e">
        <f>【総額及び平均額】賃上げ支援事業実績報告書!#REF!</f>
        <v>#REF!</v>
      </c>
      <c r="FG3" s="6" t="e">
        <f>【総額及び平均額】賃上げ支援事業実績報告書!#REF!</f>
        <v>#REF!</v>
      </c>
      <c r="FH3" s="6" t="e">
        <f>【総額及び平均額】賃上げ支援事業実績報告書!#REF!</f>
        <v>#REF!</v>
      </c>
      <c r="FI3" s="6" t="e">
        <f>【総額及び平均額】賃上げ支援事業実績報告書!#REF!</f>
        <v>#REF!</v>
      </c>
      <c r="FJ3" s="6" t="e">
        <f>【総額及び平均額】賃上げ支援事業実績報告書!#REF!</f>
        <v>#REF!</v>
      </c>
      <c r="FK3" s="6" t="e">
        <f>【総額及び平均額】賃上げ支援事業実績報告書!#REF!</f>
        <v>#REF!</v>
      </c>
      <c r="FL3" s="6" t="e">
        <f>【総額及び平均額】賃上げ支援事業実績報告書!#REF!</f>
        <v>#REF!</v>
      </c>
      <c r="FM3" s="6" t="e">
        <f>【総額及び平均額】賃上げ支援事業実績報告書!#REF!</f>
        <v>#REF!</v>
      </c>
      <c r="FN3" s="6" t="e">
        <f>【総額及び平均額】賃上げ支援事業実績報告書!#REF!</f>
        <v>#REF!</v>
      </c>
      <c r="FO3" s="6" t="e">
        <f>【総額及び平均額】賃上げ支援事業実績報告書!#REF!</f>
        <v>#REF!</v>
      </c>
      <c r="FP3" s="6" t="e">
        <f>【総額及び平均額】賃上げ支援事業実績報告書!#REF!</f>
        <v>#REF!</v>
      </c>
      <c r="FQ3" s="6" t="e">
        <f>【総額及び平均額】賃上げ支援事業実績報告書!#REF!</f>
        <v>#REF!</v>
      </c>
      <c r="FR3" s="6" t="e">
        <f>【総額及び平均額】賃上げ支援事業実績報告書!#REF!</f>
        <v>#REF!</v>
      </c>
      <c r="FS3" s="6" t="e">
        <f>【総額及び平均額】賃上げ支援事業実績報告書!#REF!</f>
        <v>#REF!</v>
      </c>
      <c r="FT3" s="6" t="e">
        <f>【総額及び平均額】賃上げ支援事業実績報告書!#REF!</f>
        <v>#REF!</v>
      </c>
      <c r="FU3" s="6" t="e">
        <f>【総額及び平均額】賃上げ支援事業実績報告書!#REF!</f>
        <v>#REF!</v>
      </c>
      <c r="FV3" s="6" t="e">
        <f>【総額及び平均額】賃上げ支援事業実績報告書!#REF!</f>
        <v>#REF!</v>
      </c>
      <c r="FW3" s="6" t="e">
        <f>【総額及び平均額】賃上げ支援事業実績報告書!#REF!</f>
        <v>#REF!</v>
      </c>
      <c r="FX3" s="6" t="e">
        <f>【総額及び平均額】賃上げ支援事業実績報告書!#REF!</f>
        <v>#REF!</v>
      </c>
      <c r="FY3" s="6" t="e">
        <f>【総額及び平均額】賃上げ支援事業実績報告書!#REF!</f>
        <v>#REF!</v>
      </c>
      <c r="FZ3" s="6" t="e">
        <f>【総額及び平均額】賃上げ支援事業実績報告書!#REF!</f>
        <v>#REF!</v>
      </c>
      <c r="GA3" s="6" t="e">
        <f>【総額及び平均額】賃上げ支援事業実績報告書!#REF!</f>
        <v>#REF!</v>
      </c>
      <c r="GB3" s="6" t="e">
        <f>【総額及び平均額】賃上げ支援事業実績報告書!#REF!</f>
        <v>#REF!</v>
      </c>
      <c r="GC3" s="6" t="e">
        <f>【総額及び平均額】賃上げ支援事業実績報告書!#REF!</f>
        <v>#REF!</v>
      </c>
      <c r="GD3" s="6" t="e">
        <f>【総額及び平均額】賃上げ支援事業実績報告書!#REF!</f>
        <v>#REF!</v>
      </c>
      <c r="GE3" s="6" t="e">
        <f>【総額及び平均額】賃上げ支援事業実績報告書!#REF!</f>
        <v>#REF!</v>
      </c>
      <c r="GF3" s="6" t="e">
        <f>【総額及び平均額】賃上げ支援事業実績報告書!#REF!</f>
        <v>#REF!</v>
      </c>
      <c r="GG3" s="6" t="e">
        <f>【総額及び平均額】賃上げ支援事業実績報告書!#REF!</f>
        <v>#REF!</v>
      </c>
      <c r="GH3" s="6" t="e">
        <f>【総額及び平均額】賃上げ支援事業実績報告書!#REF!</f>
        <v>#REF!</v>
      </c>
      <c r="GI3" s="6" t="e">
        <f>【総額及び平均額】賃上げ支援事業実績報告書!#REF!</f>
        <v>#REF!</v>
      </c>
      <c r="GJ3" s="6" t="e">
        <f>【総額及び平均額】賃上げ支援事業実績報告書!#REF!</f>
        <v>#REF!</v>
      </c>
      <c r="GK3" s="6" t="e">
        <f>【総額及び平均額】賃上げ支援事業実績報告書!#REF!</f>
        <v>#REF!</v>
      </c>
      <c r="GL3" s="6" t="e">
        <f>【総額及び平均額】賃上げ支援事業実績報告書!#REF!</f>
        <v>#REF!</v>
      </c>
      <c r="GM3" s="6" t="e">
        <f>【総額及び平均額】賃上げ支援事業実績報告書!#REF!</f>
        <v>#REF!</v>
      </c>
      <c r="GN3" s="6" t="e">
        <f>【総額及び平均額】賃上げ支援事業実績報告書!#REF!</f>
        <v>#REF!</v>
      </c>
      <c r="GO3" s="6" t="e">
        <f>【総額及び平均額】賃上げ支援事業実績報告書!#REF!</f>
        <v>#REF!</v>
      </c>
      <c r="GP3" s="6" t="e">
        <f>【総額及び平均額】賃上げ支援事業実績報告書!#REF!</f>
        <v>#REF!</v>
      </c>
      <c r="GQ3" s="6" t="e">
        <f>【総額及び平均額】賃上げ支援事業実績報告書!#REF!</f>
        <v>#REF!</v>
      </c>
      <c r="GR3" s="6" t="e">
        <f>【総額及び平均額】賃上げ支援事業実績報告書!#REF!</f>
        <v>#REF!</v>
      </c>
      <c r="GS3" s="6" t="e">
        <f>【総額及び平均額】賃上げ支援事業実績報告書!#REF!</f>
        <v>#REF!</v>
      </c>
      <c r="GT3" s="6" t="e">
        <f>【総額及び平均額】賃上げ支援事業実績報告書!#REF!</f>
        <v>#REF!</v>
      </c>
      <c r="GU3" s="6" t="e">
        <f>【総額及び平均額】賃上げ支援事業実績報告書!#REF!</f>
        <v>#REF!</v>
      </c>
      <c r="GV3" s="6" t="e">
        <f>【総額及び平均額】賃上げ支援事業実績報告書!#REF!</f>
        <v>#REF!</v>
      </c>
      <c r="GW3" s="6" t="e">
        <f>【総額及び平均額】賃上げ支援事業実績報告書!#REF!</f>
        <v>#REF!</v>
      </c>
      <c r="GX3" s="6" t="e">
        <f>【総額及び平均額】賃上げ支援事業実績報告書!#REF!</f>
        <v>#REF!</v>
      </c>
      <c r="GY3" s="6" t="e">
        <f>【総額及び平均額】賃上げ支援事業実績報告書!#REF!</f>
        <v>#REF!</v>
      </c>
      <c r="GZ3" s="6" t="e">
        <f>【総額及び平均額】賃上げ支援事業実績報告書!#REF!</f>
        <v>#REF!</v>
      </c>
      <c r="HA3" s="6" t="e">
        <f>【総額及び平均額】賃上げ支援事業実績報告書!#REF!</f>
        <v>#REF!</v>
      </c>
      <c r="HB3" s="6" t="e">
        <f>【総額及び平均額】賃上げ支援事業実績報告書!#REF!</f>
        <v>#REF!</v>
      </c>
      <c r="HC3" s="6" t="e">
        <f>【総額及び平均額】賃上げ支援事業実績報告書!#REF!</f>
        <v>#REF!</v>
      </c>
      <c r="HD3" s="6" t="e">
        <f>【総額及び平均額】賃上げ支援事業実績報告書!#REF!</f>
        <v>#REF!</v>
      </c>
      <c r="HE3" s="6" t="e">
        <f>【総額及び平均額】賃上げ支援事業実績報告書!#REF!</f>
        <v>#REF!</v>
      </c>
      <c r="HG3" s="6" t="e">
        <f>【総額及び平均額】賃上げ支援事業実績報告書!#REF!</f>
        <v>#REF!</v>
      </c>
      <c r="HH3" s="6" t="str">
        <f>【総額及び平均額】賃上げ支援事業実績報告書!$K9</f>
        <v>賃金改善の総額
（自動計算）</v>
      </c>
      <c r="HI3" s="6">
        <f>【総額及び平均額】賃上げ支援事業実績報告書!$K10</f>
        <v>0</v>
      </c>
      <c r="HJ3" s="6">
        <f>【総額及び平均額】賃上げ支援事業実績報告書!$K13</f>
        <v>0</v>
      </c>
      <c r="HK3" s="6">
        <f>【総額及び平均額】賃上げ支援事業実績報告書!$K14</f>
        <v>0</v>
      </c>
      <c r="HL3" s="6">
        <f>【総額及び平均額】賃上げ支援事業実績報告書!$K15</f>
        <v>0</v>
      </c>
      <c r="HM3" s="6" t="e">
        <f>【総額及び平均額】賃上げ支援事業実績報告書!#REF!</f>
        <v>#REF!</v>
      </c>
      <c r="HN3" s="6" t="str">
        <f>【総額及び平均額】賃上げ支援事業実績報告書!$K17</f>
        <v>賃金改善の総額
（自動計算）</v>
      </c>
      <c r="HO3" s="6" t="e">
        <f>【総額及び平均額】賃上げ支援事業実績報告書!#REF!</f>
        <v>#REF!</v>
      </c>
      <c r="HP3" s="6" t="e">
        <f>【総額及び平均額】賃上げ支援事業実績報告書!#REF!</f>
        <v>#REF!</v>
      </c>
      <c r="HQ3" s="6" t="e">
        <f>【総額及び平均額】賃上げ支援事業実績報告書!#REF!</f>
        <v>#REF!</v>
      </c>
      <c r="HR3" s="6" t="e">
        <f>【総額及び平均額】賃上げ支援事業実績報告書!#REF!</f>
        <v>#REF!</v>
      </c>
      <c r="HS3" s="6" t="e">
        <f>【総額及び平均額】賃上げ支援事業実績報告書!#REF!</f>
        <v>#REF!</v>
      </c>
      <c r="HT3" s="6" t="e">
        <f>【総額及び平均額】賃上げ支援事業実績報告書!#REF!</f>
        <v>#REF!</v>
      </c>
      <c r="HU3" s="6" t="e">
        <f>【総額及び平均額】賃上げ支援事業実績報告書!#REF!</f>
        <v>#REF!</v>
      </c>
      <c r="HV3" s="6" t="e">
        <f>【総額及び平均額】賃上げ支援事業実績報告書!#REF!</f>
        <v>#REF!</v>
      </c>
      <c r="HW3" s="6" t="e">
        <f>【総額及び平均額】賃上げ支援事業実績報告書!#REF!</f>
        <v>#REF!</v>
      </c>
      <c r="HX3" s="6" t="e">
        <f>【総額及び平均額】賃上げ支援事業実績報告書!#REF!</f>
        <v>#REF!</v>
      </c>
      <c r="HY3" s="6" t="e">
        <f>【総額及び平均額】賃上げ支援事業実績報告書!#REF!</f>
        <v>#REF!</v>
      </c>
      <c r="HZ3" s="6" t="e">
        <f>【総額及び平均額】賃上げ支援事業実績報告書!#REF!</f>
        <v>#REF!</v>
      </c>
      <c r="IA3" s="6" t="e">
        <f>【総額及び平均額】賃上げ支援事業実績報告書!#REF!</f>
        <v>#REF!</v>
      </c>
      <c r="IB3" s="6" t="e">
        <f>【総額及び平均額】賃上げ支援事業実績報告書!#REF!</f>
        <v>#REF!</v>
      </c>
      <c r="IC3" s="6" t="e">
        <f>【総額及び平均額】賃上げ支援事業実績報告書!#REF!</f>
        <v>#REF!</v>
      </c>
      <c r="ID3" s="6" t="e">
        <f>【総額及び平均額】賃上げ支援事業実績報告書!#REF!</f>
        <v>#REF!</v>
      </c>
      <c r="IE3" s="6" t="e">
        <f>【総額及び平均額】賃上げ支援事業実績報告書!#REF!</f>
        <v>#REF!</v>
      </c>
      <c r="IF3" s="6" t="e">
        <f>【総額及び平均額】賃上げ支援事業実績報告書!#REF!</f>
        <v>#REF!</v>
      </c>
      <c r="IG3" s="6" t="e">
        <f>【総額及び平均額】賃上げ支援事業実績報告書!#REF!</f>
        <v>#REF!</v>
      </c>
      <c r="IH3" s="6" t="e">
        <f>【総額及び平均額】賃上げ支援事業実績報告書!#REF!</f>
        <v>#REF!</v>
      </c>
      <c r="II3" s="6" t="e">
        <f>【総額及び平均額】賃上げ支援事業実績報告書!#REF!</f>
        <v>#REF!</v>
      </c>
      <c r="IJ3" s="6" t="e">
        <f>【総額及び平均額】賃上げ支援事業実績報告書!#REF!</f>
        <v>#REF!</v>
      </c>
      <c r="IK3" s="6" t="e">
        <f>【総額及び平均額】賃上げ支援事業実績報告書!#REF!</f>
        <v>#REF!</v>
      </c>
      <c r="IL3" s="6" t="e">
        <f>【総額及び平均額】賃上げ支援事業実績報告書!#REF!</f>
        <v>#REF!</v>
      </c>
      <c r="IM3" s="6" t="e">
        <f>【総額及び平均額】賃上げ支援事業実績報告書!#REF!</f>
        <v>#REF!</v>
      </c>
      <c r="IN3" s="6" t="e">
        <f>【総額及び平均額】賃上げ支援事業実績報告書!#REF!</f>
        <v>#REF!</v>
      </c>
      <c r="IO3" s="6" t="e">
        <f>【総額及び平均額】賃上げ支援事業実績報告書!#REF!</f>
        <v>#REF!</v>
      </c>
      <c r="IP3" s="6" t="e">
        <f>【総額及び平均額】賃上げ支援事業実績報告書!#REF!</f>
        <v>#REF!</v>
      </c>
      <c r="IQ3" s="6" t="e">
        <f>【総額及び平均額】賃上げ支援事業実績報告書!#REF!</f>
        <v>#REF!</v>
      </c>
      <c r="IR3" s="6" t="e">
        <f>【総額及び平均額】賃上げ支援事業実績報告書!#REF!</f>
        <v>#REF!</v>
      </c>
      <c r="IS3" s="6" t="e">
        <f>【総額及び平均額】賃上げ支援事業実績報告書!#REF!</f>
        <v>#REF!</v>
      </c>
      <c r="IT3" s="6" t="e">
        <f>【総額及び平均額】賃上げ支援事業実績報告書!#REF!</f>
        <v>#REF!</v>
      </c>
      <c r="IU3" s="6" t="e">
        <f>【総額及び平均額】賃上げ支援事業実績報告書!#REF!</f>
        <v>#REF!</v>
      </c>
      <c r="IV3" s="6" t="e">
        <f>【総額及び平均額】賃上げ支援事業実績報告書!#REF!</f>
        <v>#REF!</v>
      </c>
      <c r="IW3" s="6" t="e">
        <f>【総額及び平均額】賃上げ支援事業実績報告書!#REF!</f>
        <v>#REF!</v>
      </c>
      <c r="IX3" s="6" t="e">
        <f>【総額及び平均額】賃上げ支援事業実績報告書!#REF!</f>
        <v>#REF!</v>
      </c>
      <c r="IY3" s="6" t="e">
        <f>【総額及び平均額】賃上げ支援事業実績報告書!#REF!</f>
        <v>#REF!</v>
      </c>
      <c r="IZ3" s="6" t="e">
        <f>【総額及び平均額】賃上げ支援事業実績報告書!#REF!</f>
        <v>#REF!</v>
      </c>
      <c r="JA3" s="6" t="e">
        <f>【総額及び平均額】賃上げ支援事業実績報告書!#REF!</f>
        <v>#REF!</v>
      </c>
      <c r="JB3" s="6" t="e">
        <f>【総額及び平均額】賃上げ支援事業実績報告書!#REF!</f>
        <v>#REF!</v>
      </c>
      <c r="JC3" s="6" t="e">
        <f>【総額及び平均額】賃上げ支援事業実績報告書!#REF!</f>
        <v>#REF!</v>
      </c>
      <c r="JD3" s="6" t="e">
        <f>【総額及び平均額】賃上げ支援事業実績報告書!#REF!</f>
        <v>#REF!</v>
      </c>
      <c r="JE3" s="6" t="e">
        <f>【総額及び平均額】賃上げ支援事業実績報告書!#REF!</f>
        <v>#REF!</v>
      </c>
      <c r="JF3" s="6" t="e">
        <f>【総額及び平均額】賃上げ支援事業実績報告書!#REF!</f>
        <v>#REF!</v>
      </c>
      <c r="JG3" s="6" t="e">
        <f>【総額及び平均額】賃上げ支援事業実績報告書!#REF!</f>
        <v>#REF!</v>
      </c>
      <c r="JH3" s="6" t="e">
        <f>【総額及び平均額】賃上げ支援事業実績報告書!#REF!</f>
        <v>#REF!</v>
      </c>
      <c r="JI3" s="6" t="e">
        <f>【総額及び平均額】賃上げ支援事業実績報告書!#REF!</f>
        <v>#REF!</v>
      </c>
      <c r="JJ3" s="6" t="e">
        <f>【総額及び平均額】賃上げ支援事業実績報告書!#REF!</f>
        <v>#REF!</v>
      </c>
      <c r="JK3" s="6" t="e">
        <f>【総額及び平均額】賃上げ支援事業実績報告書!#REF!</f>
        <v>#REF!</v>
      </c>
      <c r="JL3" s="6" t="e">
        <f>【総額及び平均額】賃上げ支援事業実績報告書!#REF!</f>
        <v>#REF!</v>
      </c>
      <c r="JM3" s="6" t="e">
        <f>【総額及び平均額】賃上げ支援事業実績報告書!#REF!</f>
        <v>#REF!</v>
      </c>
      <c r="JN3" s="6" t="e">
        <f>【総額及び平均額】賃上げ支援事業実績報告書!#REF!</f>
        <v>#REF!</v>
      </c>
      <c r="JO3" s="6" t="e">
        <f>【総額及び平均額】賃上げ支援事業実績報告書!#REF!</f>
        <v>#REF!</v>
      </c>
      <c r="JP3" s="6" t="e">
        <f>【総額及び平均額】賃上げ支援事業実績報告書!#REF!</f>
        <v>#REF!</v>
      </c>
      <c r="JQ3" s="6" t="e">
        <f>【総額及び平均額】賃上げ支援事業実績報告書!#REF!</f>
        <v>#REF!</v>
      </c>
      <c r="JR3" s="6" t="e">
        <f>【総額及び平均額】賃上げ支援事業実績報告書!#REF!</f>
        <v>#REF!</v>
      </c>
      <c r="JS3" s="6" t="e">
        <f>【総額及び平均額】賃上げ支援事業実績報告書!#REF!</f>
        <v>#REF!</v>
      </c>
      <c r="JT3" s="6" t="e">
        <f>【総額及び平均額】賃上げ支援事業実績報告書!#REF!</f>
        <v>#REF!</v>
      </c>
      <c r="JU3" s="6" t="e">
        <f>【総額及び平均額】賃上げ支援事業実績報告書!#REF!</f>
        <v>#REF!</v>
      </c>
      <c r="JV3" s="6" t="e">
        <f>【総額及び平均額】賃上げ支援事業実績報告書!#REF!</f>
        <v>#REF!</v>
      </c>
      <c r="JW3" s="6" t="e">
        <f>【総額及び平均額】賃上げ支援事業実績報告書!#REF!</f>
        <v>#REF!</v>
      </c>
      <c r="JX3" s="6" t="e">
        <f>【総額及び平均額】賃上げ支援事業実績報告書!#REF!</f>
        <v>#REF!</v>
      </c>
      <c r="JY3" s="6" t="e">
        <f>【総額及び平均額】賃上げ支援事業実績報告書!#REF!</f>
        <v>#REF!</v>
      </c>
      <c r="JZ3" s="6" t="e">
        <f>【総額及び平均額】賃上げ支援事業実績報告書!#REF!</f>
        <v>#REF!</v>
      </c>
      <c r="KA3" s="6" t="e">
        <f>【総額及び平均額】賃上げ支援事業実績報告書!#REF!</f>
        <v>#REF!</v>
      </c>
      <c r="KB3" s="6" t="e">
        <f>【総額及び平均額】賃上げ支援事業実績報告書!#REF!</f>
        <v>#REF!</v>
      </c>
      <c r="KC3" s="6" t="e">
        <f>【総額及び平均額】賃上げ支援事業実績報告書!#REF!</f>
        <v>#REF!</v>
      </c>
      <c r="KD3" s="6" t="e">
        <f>【総額及び平均額】賃上げ支援事業実績報告書!#REF!</f>
        <v>#REF!</v>
      </c>
      <c r="KE3" s="6" t="e">
        <f>【総額及び平均額】賃上げ支援事業実績報告書!#REF!</f>
        <v>#REF!</v>
      </c>
      <c r="KF3" s="6" t="e">
        <f>【総額及び平均額】賃上げ支援事業実績報告書!#REF!</f>
        <v>#REF!</v>
      </c>
      <c r="KG3" s="6" t="e">
        <f>【総額及び平均額】賃上げ支援事業実績報告書!#REF!</f>
        <v>#REF!</v>
      </c>
      <c r="KH3" s="6" t="e">
        <f>【総額及び平均額】賃上げ支援事業実績報告書!#REF!</f>
        <v>#REF!</v>
      </c>
      <c r="KI3" s="6" t="e">
        <f>【総額及び平均額】賃上げ支援事業実績報告書!#REF!</f>
        <v>#REF!</v>
      </c>
      <c r="KJ3" s="6" t="e">
        <f>【総額及び平均額】賃上げ支援事業実績報告書!#REF!</f>
        <v>#REF!</v>
      </c>
      <c r="KK3" s="6" t="e">
        <f>【総額及び平均額】賃上げ支援事業実績報告書!#REF!</f>
        <v>#REF!</v>
      </c>
      <c r="KL3" s="6" t="e">
        <f>【総額及び平均額】賃上げ支援事業実績報告書!#REF!</f>
        <v>#REF!</v>
      </c>
      <c r="KM3" s="6" t="e">
        <f>【総額及び平均額】賃上げ支援事業実績報告書!#REF!</f>
        <v>#REF!</v>
      </c>
      <c r="KN3" s="6" t="e">
        <f>【総額及び平均額】賃上げ支援事業実績報告書!#REF!</f>
        <v>#REF!</v>
      </c>
      <c r="KO3" s="6" t="e">
        <f>【総額及び平均額】賃上げ支援事業実績報告書!#REF!</f>
        <v>#REF!</v>
      </c>
      <c r="KP3" s="6" t="e">
        <f>【総額及び平均額】賃上げ支援事業実績報告書!#REF!</f>
        <v>#REF!</v>
      </c>
      <c r="KQ3" s="6" t="e">
        <f>【総額及び平均額】賃上げ支援事業実績報告書!#REF!</f>
        <v>#REF!</v>
      </c>
      <c r="KR3" s="6" t="e">
        <f>【総額及び平均額】賃上げ支援事業実績報告書!#REF!</f>
        <v>#REF!</v>
      </c>
      <c r="KS3" s="6" t="e">
        <f>【総額及び平均額】賃上げ支援事業実績報告書!#REF!</f>
        <v>#REF!</v>
      </c>
      <c r="KT3" s="6" t="e">
        <f>【総額及び平均額】賃上げ支援事業実績報告書!#REF!</f>
        <v>#REF!</v>
      </c>
      <c r="KU3" s="6" t="e">
        <f>【総額及び平均額】賃上げ支援事業実績報告書!#REF!</f>
        <v>#REF!</v>
      </c>
      <c r="KV3" s="6" t="e">
        <f>【総額及び平均額】賃上げ支援事業実績報告書!#REF!</f>
        <v>#REF!</v>
      </c>
      <c r="KW3" s="6" t="e">
        <f>【総額及び平均額】賃上げ支援事業実績報告書!#REF!</f>
        <v>#REF!</v>
      </c>
      <c r="KX3" s="6" t="e">
        <f>【総額及び平均額】賃上げ支援事業実績報告書!#REF!</f>
        <v>#REF!</v>
      </c>
      <c r="KY3" s="6" t="e">
        <f>【総額及び平均額】賃上げ支援事業実績報告書!#REF!</f>
        <v>#REF!</v>
      </c>
      <c r="KZ3" s="6" t="e">
        <f>【総額及び平均額】賃上げ支援事業実績報告書!#REF!</f>
        <v>#REF!</v>
      </c>
      <c r="LA3" s="6" t="e">
        <f>【総額及び平均額】賃上げ支援事業実績報告書!#REF!</f>
        <v>#REF!</v>
      </c>
      <c r="LB3" s="6" t="e">
        <f>【総額及び平均額】賃上げ支援事業実績報告書!#REF!</f>
        <v>#REF!</v>
      </c>
      <c r="LC3" s="6" t="e">
        <f>【総額及び平均額】賃上げ支援事業実績報告書!#REF!</f>
        <v>#REF!</v>
      </c>
      <c r="LD3" s="6" t="e">
        <f>【総額及び平均額】賃上げ支援事業実績報告書!#REF!</f>
        <v>#REF!</v>
      </c>
      <c r="LE3" s="6" t="e">
        <f>【総額及び平均額】賃上げ支援事業実績報告書!#REF!</f>
        <v>#REF!</v>
      </c>
      <c r="LF3" s="6" t="e">
        <f>【総額及び平均額】賃上げ支援事業実績報告書!#REF!</f>
        <v>#REF!</v>
      </c>
      <c r="LG3" s="6" t="e">
        <f>【総額及び平均額】賃上げ支援事業実績報告書!#REF!</f>
        <v>#REF!</v>
      </c>
      <c r="LH3" s="6" t="e">
        <f>【総額及び平均額】賃上げ支援事業実績報告書!#REF!</f>
        <v>#REF!</v>
      </c>
      <c r="LI3" s="6" t="e">
        <f>【総額及び平均額】賃上げ支援事業実績報告書!#REF!</f>
        <v>#REF!</v>
      </c>
      <c r="LJ3" s="6" t="e">
        <f>【総額及び平均額】賃上げ支援事業実績報告書!#REF!</f>
        <v>#REF!</v>
      </c>
      <c r="LK3" s="6" t="e">
        <f>【総額及び平均額】賃上げ支援事業実績報告書!#REF!</f>
        <v>#REF!</v>
      </c>
      <c r="LL3" s="6" t="e">
        <f>【総額及び平均額】賃上げ支援事業実績報告書!#REF!</f>
        <v>#REF!</v>
      </c>
      <c r="LM3" s="6" t="e">
        <f>【総額及び平均額】賃上げ支援事業実績報告書!#REF!</f>
        <v>#REF!</v>
      </c>
      <c r="LN3" s="6" t="e">
        <f>【総額及び平均額】賃上げ支援事業実績報告書!#REF!</f>
        <v>#REF!</v>
      </c>
      <c r="LO3" s="6" t="e">
        <f>【総額及び平均額】賃上げ支援事業実績報告書!#REF!</f>
        <v>#REF!</v>
      </c>
      <c r="LP3" s="6" t="e">
        <f>【総額及び平均額】賃上げ支援事業実績報告書!#REF!</f>
        <v>#REF!</v>
      </c>
      <c r="LQ3" s="6" t="e">
        <f>【総額及び平均額】賃上げ支援事業実績報告書!#REF!</f>
        <v>#REF!</v>
      </c>
      <c r="LR3" s="6" t="e">
        <f>【総額及び平均額】賃上げ支援事業実績報告書!#REF!</f>
        <v>#REF!</v>
      </c>
      <c r="LS3" s="6" t="e">
        <f>【総額及び平均額】賃上げ支援事業実績報告書!#REF!</f>
        <v>#REF!</v>
      </c>
      <c r="LT3" s="6" t="e">
        <f>【総額及び平均額】賃上げ支援事業実績報告書!#REF!</f>
        <v>#REF!</v>
      </c>
      <c r="LU3" s="6" t="e">
        <f>【総額及び平均額】賃上げ支援事業実績報告書!#REF!</f>
        <v>#REF!</v>
      </c>
      <c r="LV3" s="6" t="e">
        <f>【総額及び平均額】賃上げ支援事業実績報告書!#REF!</f>
        <v>#REF!</v>
      </c>
      <c r="LW3" s="6" t="e">
        <f>【総額及び平均額】賃上げ支援事業実績報告書!#REF!</f>
        <v>#REF!</v>
      </c>
      <c r="LX3" s="6" t="e">
        <f>【総額及び平均額】賃上げ支援事業実績報告書!#REF!</f>
        <v>#REF!</v>
      </c>
      <c r="LY3" s="6" t="e">
        <f>【総額及び平均額】賃上げ支援事業実績報告書!#REF!</f>
        <v>#REF!</v>
      </c>
      <c r="LZ3" s="6" t="e">
        <f>【総額及び平均額】賃上げ支援事業実績報告書!#REF!</f>
        <v>#REF!</v>
      </c>
      <c r="MA3" s="6" t="e">
        <f>【総額及び平均額】賃上げ支援事業実績報告書!#REF!</f>
        <v>#REF!</v>
      </c>
      <c r="MB3" s="6" t="e">
        <f>【総額及び平均額】賃上げ支援事業実績報告書!#REF!</f>
        <v>#REF!</v>
      </c>
      <c r="MC3" s="6" t="e">
        <f>【総額及び平均額】賃上げ支援事業実績報告書!#REF!</f>
        <v>#REF!</v>
      </c>
      <c r="MD3" s="6" t="e">
        <f>【総額及び平均額】賃上げ支援事業実績報告書!#REF!</f>
        <v>#REF!</v>
      </c>
      <c r="ME3" s="6" t="e">
        <f>【総額及び平均額】賃上げ支援事業実績報告書!#REF!</f>
        <v>#REF!</v>
      </c>
      <c r="MF3" s="6" t="e">
        <f>【総額及び平均額】賃上げ支援事業実績報告書!#REF!</f>
        <v>#REF!</v>
      </c>
      <c r="MG3" s="6" t="e">
        <f>【総額及び平均額】賃上げ支援事業実績報告書!#REF!</f>
        <v>#REF!</v>
      </c>
      <c r="MH3" s="6" t="e">
        <f>【総額及び平均額】賃上げ支援事業実績報告書!#REF!</f>
        <v>#REF!</v>
      </c>
      <c r="MI3" s="6" t="e">
        <f>【総額及び平均額】賃上げ支援事業実績報告書!#REF!</f>
        <v>#REF!</v>
      </c>
      <c r="MJ3" s="6" t="e">
        <f>【総額及び平均額】賃上げ支援事業実績報告書!#REF!</f>
        <v>#REF!</v>
      </c>
      <c r="MK3" s="6" t="e">
        <f>【総額及び平均額】賃上げ支援事業実績報告書!#REF!</f>
        <v>#REF!</v>
      </c>
      <c r="ML3" s="6" t="e">
        <f>【総額及び平均額】賃上げ支援事業実績報告書!#REF!</f>
        <v>#REF!</v>
      </c>
      <c r="MM3" s="6" t="e">
        <f>【総額及び平均額】賃上げ支援事業実績報告書!#REF!</f>
        <v>#REF!</v>
      </c>
      <c r="MN3" s="6" t="e">
        <f>【総額及び平均額】賃上げ支援事業実績報告書!#REF!</f>
        <v>#REF!</v>
      </c>
      <c r="MO3" s="6" t="e">
        <f>【総額及び平均額】賃上げ支援事業実績報告書!#REF!</f>
        <v>#REF!</v>
      </c>
      <c r="MP3" s="6" t="e">
        <f>【総額及び平均額】賃上げ支援事業実績報告書!#REF!</f>
        <v>#REF!</v>
      </c>
      <c r="MQ3" s="6" t="e">
        <f>【総額及び平均額】賃上げ支援事業実績報告書!#REF!</f>
        <v>#REF!</v>
      </c>
      <c r="MR3" s="6" t="e">
        <f>【総額及び平均額】賃上げ支援事業実績報告書!#REF!</f>
        <v>#REF!</v>
      </c>
      <c r="MS3" s="6" t="e">
        <f>【総額及び平均額】賃上げ支援事業実績報告書!#REF!</f>
        <v>#REF!</v>
      </c>
      <c r="MT3" s="6" t="e">
        <f>【総額及び平均額】賃上げ支援事業実績報告書!#REF!</f>
        <v>#REF!</v>
      </c>
      <c r="MU3" s="6" t="e">
        <f>【総額及び平均額】賃上げ支援事業実績報告書!#REF!</f>
        <v>#REF!</v>
      </c>
      <c r="MV3" s="6" t="e">
        <f>【総額及び平均額】賃上げ支援事業実績報告書!#REF!</f>
        <v>#REF!</v>
      </c>
      <c r="MW3" s="6" t="e">
        <f>【総額及び平均額】賃上げ支援事業実績報告書!#REF!</f>
        <v>#REF!</v>
      </c>
      <c r="MX3" s="6" t="e">
        <f>【総額及び平均額】賃上げ支援事業実績報告書!#REF!</f>
        <v>#REF!</v>
      </c>
      <c r="MY3" s="6" t="e">
        <f>【総額及び平均額】賃上げ支援事業実績報告書!#REF!</f>
        <v>#REF!</v>
      </c>
      <c r="MZ3" s="6" t="e">
        <f>【総額及び平均額】賃上げ支援事業実績報告書!#REF!</f>
        <v>#REF!</v>
      </c>
      <c r="NA3" s="6" t="e">
        <f>【総額及び平均額】賃上げ支援事業実績報告書!#REF!</f>
        <v>#REF!</v>
      </c>
      <c r="NB3" s="6" t="e">
        <f>【総額及び平均額】賃上げ支援事業実績報告書!#REF!</f>
        <v>#REF!</v>
      </c>
      <c r="NC3" s="6" t="e">
        <f>【総額及び平均額】賃上げ支援事業実績報告書!#REF!</f>
        <v>#REF!</v>
      </c>
      <c r="ND3" s="6" t="e">
        <f>【総額及び平均額】賃上げ支援事業実績報告書!#REF!</f>
        <v>#REF!</v>
      </c>
      <c r="NE3" s="6" t="e">
        <f>【総額及び平均額】賃上げ支援事業実績報告書!#REF!</f>
        <v>#REF!</v>
      </c>
      <c r="NF3" s="6" t="e">
        <f>【総額及び平均額】賃上げ支援事業実績報告書!#REF!</f>
        <v>#REF!</v>
      </c>
      <c r="NG3" s="6" t="e">
        <f>【総額及び平均額】賃上げ支援事業実績報告書!#REF!</f>
        <v>#REF!</v>
      </c>
      <c r="NH3" s="6" t="e">
        <f>【総額及び平均額】賃上げ支援事業実績報告書!#REF!</f>
        <v>#REF!</v>
      </c>
      <c r="NI3" s="6" t="e">
        <f>【総額及び平均額】賃上げ支援事業実績報告書!#REF!</f>
        <v>#REF!</v>
      </c>
      <c r="NJ3" s="6" t="e">
        <f>【総額及び平均額】賃上げ支援事業実績報告書!#REF!</f>
        <v>#REF!</v>
      </c>
      <c r="NK3" s="6" t="e">
        <f>【総額及び平均額】賃上げ支援事業実績報告書!#REF!</f>
        <v>#REF!</v>
      </c>
      <c r="NL3" s="6" t="e">
        <f>【総額及び平均額】賃上げ支援事業実績報告書!#REF!</f>
        <v>#REF!</v>
      </c>
      <c r="NM3" s="6" t="e">
        <f>【総額及び平均額】賃上げ支援事業実績報告書!#REF!</f>
        <v>#REF!</v>
      </c>
      <c r="NN3" s="6" t="e">
        <f>【総額及び平均額】賃上げ支援事業実績報告書!#REF!</f>
        <v>#REF!</v>
      </c>
      <c r="NO3" s="6" t="e">
        <f>【総額及び平均額】賃上げ支援事業実績報告書!#REF!</f>
        <v>#REF!</v>
      </c>
      <c r="NP3" s="6" t="e">
        <f>【総額及び平均額】賃上げ支援事業実績報告書!#REF!</f>
        <v>#REF!</v>
      </c>
      <c r="NQ3" s="6" t="e">
        <f>【総額及び平均額】賃上げ支援事業実績報告書!#REF!</f>
        <v>#REF!</v>
      </c>
      <c r="NR3" s="6" t="e">
        <f>【総額及び平均額】賃上げ支援事業実績報告書!#REF!</f>
        <v>#REF!</v>
      </c>
      <c r="NS3" s="6" t="e">
        <f>【総額及び平均額】賃上げ支援事業実績報告書!#REF!</f>
        <v>#REF!</v>
      </c>
      <c r="NT3" s="6" t="e">
        <f>【総額及び平均額】賃上げ支援事業実績報告書!#REF!</f>
        <v>#REF!</v>
      </c>
      <c r="NU3" s="6" t="e">
        <f>【総額及び平均額】賃上げ支援事業実績報告書!#REF!</f>
        <v>#REF!</v>
      </c>
      <c r="NV3" s="6" t="e">
        <f>【総額及び平均額】賃上げ支援事業実績報告書!#REF!</f>
        <v>#REF!</v>
      </c>
      <c r="NW3" s="6" t="e">
        <f>【総額及び平均額】賃上げ支援事業実績報告書!#REF!</f>
        <v>#REF!</v>
      </c>
      <c r="NX3" s="6" t="e">
        <f>【総額及び平均額】賃上げ支援事業実績報告書!#REF!</f>
        <v>#REF!</v>
      </c>
      <c r="NY3" s="6" t="e">
        <f>【総額及び平均額】賃上げ支援事業実績報告書!#REF!</f>
        <v>#REF!</v>
      </c>
      <c r="NZ3" s="6" t="e">
        <f>【総額及び平均額】賃上げ支援事業実績報告書!#REF!</f>
        <v>#REF!</v>
      </c>
      <c r="OA3" s="6" t="e">
        <f>【総額及び平均額】賃上げ支援事業実績報告書!#REF!</f>
        <v>#REF!</v>
      </c>
      <c r="OB3" s="6" t="e">
        <f>【総額及び平均額】賃上げ支援事業実績報告書!#REF!</f>
        <v>#REF!</v>
      </c>
      <c r="OC3" s="6" t="e">
        <f>【総額及び平均額】賃上げ支援事業実績報告書!#REF!</f>
        <v>#REF!</v>
      </c>
      <c r="OD3" s="6" t="e">
        <f>【総額及び平均額】賃上げ支援事業実績報告書!#REF!</f>
        <v>#REF!</v>
      </c>
      <c r="OE3" s="6" t="e">
        <f>【総額及び平均額】賃上げ支援事業実績報告書!#REF!</f>
        <v>#REF!</v>
      </c>
      <c r="OF3" s="6" t="e">
        <f>【総額及び平均額】賃上げ支援事業実績報告書!#REF!</f>
        <v>#REF!</v>
      </c>
      <c r="OG3" s="6" t="e">
        <f>【総額及び平均額】賃上げ支援事業実績報告書!#REF!</f>
        <v>#REF!</v>
      </c>
      <c r="OH3" s="6" t="e">
        <f>【総額及び平均額】賃上げ支援事業実績報告書!#REF!</f>
        <v>#REF!</v>
      </c>
      <c r="OI3" s="6" t="e">
        <f>【総額及び平均額】賃上げ支援事業実績報告書!#REF!</f>
        <v>#REF!</v>
      </c>
      <c r="OJ3" s="6" t="e">
        <f>【総額及び平均額】賃上げ支援事業実績報告書!#REF!</f>
        <v>#REF!</v>
      </c>
      <c r="OK3" s="6" t="e">
        <f>【総額及び平均額】賃上げ支援事業実績報告書!#REF!</f>
        <v>#REF!</v>
      </c>
      <c r="OL3" s="6" t="e">
        <f>【総額及び平均額】賃上げ支援事業実績報告書!#REF!</f>
        <v>#REF!</v>
      </c>
      <c r="OM3" s="6" t="e">
        <f>【総額及び平均額】賃上げ支援事業実績報告書!#REF!</f>
        <v>#REF!</v>
      </c>
      <c r="ON3" s="6" t="e">
        <f>【総額及び平均額】賃上げ支援事業実績報告書!#REF!</f>
        <v>#REF!</v>
      </c>
      <c r="OO3" s="6" t="e">
        <f>【総額及び平均額】賃上げ支援事業実績報告書!#REF!</f>
        <v>#REF!</v>
      </c>
      <c r="OP3" s="6" t="e">
        <f>【総額及び平均額】賃上げ支援事業実績報告書!#REF!</f>
        <v>#REF!</v>
      </c>
      <c r="OQ3" s="6" t="e">
        <f>【総額及び平均額】賃上げ支援事業実績報告書!#REF!</f>
        <v>#REF!</v>
      </c>
      <c r="OR3" s="6" t="e">
        <f>【総額及び平均額】賃上げ支援事業実績報告書!#REF!</f>
        <v>#REF!</v>
      </c>
      <c r="OS3" s="6" t="e">
        <f>【総額及び平均額】賃上げ支援事業実績報告書!#REF!</f>
        <v>#REF!</v>
      </c>
      <c r="OT3" s="6" t="e">
        <f>【総額及び平均額】賃上げ支援事業実績報告書!#REF!</f>
        <v>#REF!</v>
      </c>
      <c r="OU3" s="6" t="e">
        <f>【総額及び平均額】賃上げ支援事業実績報告書!#REF!</f>
        <v>#REF!</v>
      </c>
      <c r="OV3" s="6" t="e">
        <f>【総額及び平均額】賃上げ支援事業実績報告書!#REF!</f>
        <v>#REF!</v>
      </c>
      <c r="OW3" s="6" t="e">
        <f>【総額及び平均額】賃上げ支援事業実績報告書!#REF!</f>
        <v>#REF!</v>
      </c>
      <c r="OX3" s="6" t="e">
        <f>【総額及び平均額】賃上げ支援事業実績報告書!#REF!</f>
        <v>#REF!</v>
      </c>
      <c r="OY3" s="6" t="e">
        <f>【総額及び平均額】賃上げ支援事業実績報告書!#REF!</f>
        <v>#REF!</v>
      </c>
      <c r="OZ3" s="6" t="e">
        <f>【総額及び平均額】賃上げ支援事業実績報告書!#REF!</f>
        <v>#REF!</v>
      </c>
      <c r="PA3" s="6" t="e">
        <f>【総額及び平均額】賃上げ支援事業実績報告書!#REF!</f>
        <v>#REF!</v>
      </c>
      <c r="PB3" s="6" t="e">
        <f>【総額及び平均額】賃上げ支援事業実績報告書!#REF!</f>
        <v>#REF!</v>
      </c>
      <c r="PC3" s="6" t="e">
        <f>【総額及び平均額】賃上げ支援事業実績報告書!#REF!</f>
        <v>#REF!</v>
      </c>
      <c r="PD3" s="6" t="e">
        <f>【総額及び平均額】賃上げ支援事業実績報告書!#REF!</f>
        <v>#REF!</v>
      </c>
      <c r="PE3" s="6" t="e">
        <f>【総額及び平均額】賃上げ支援事業実績報告書!#REF!</f>
        <v>#REF!</v>
      </c>
      <c r="PF3" s="6" t="e">
        <f>【総額及び平均額】賃上げ支援事業実績報告書!#REF!</f>
        <v>#REF!</v>
      </c>
      <c r="PG3" s="6" t="e">
        <f>【総額及び平均額】賃上げ支援事業実績報告書!#REF!</f>
        <v>#REF!</v>
      </c>
      <c r="PH3" s="6" t="e">
        <f>【総額及び平均額】賃上げ支援事業実績報告書!#REF!</f>
        <v>#REF!</v>
      </c>
    </row>
  </sheetData>
  <mergeCells count="2">
    <mergeCell ref="A2:A3"/>
    <mergeCell ref="B2:B3"/>
  </mergeCells>
  <phoneticPr fontId="37"/>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3" priority="74">
      <formula>#REF!="×"</formula>
    </cfRule>
  </conditionalFormatting>
  <conditionalFormatting sqref="HB1:HE1">
    <cfRule type="expression" dxfId="2" priority="73">
      <formula>#REF!="×"</formula>
    </cfRule>
  </conditionalFormatting>
  <conditionalFormatting sqref="HI1:HL1">
    <cfRule type="expression" dxfId="1" priority="2">
      <formula>#REF!="×"</formula>
    </cfRule>
  </conditionalFormatting>
  <conditionalFormatting sqref="PE1:PH1">
    <cfRule type="expression" dxfId="0" priority="1">
      <formula>#REF!="×"</formula>
    </cfRule>
  </conditionalFormatting>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2</v>
      </c>
    </row>
    <row r="2" spans="1:2">
      <c r="A2" s="1" t="s">
        <v>3</v>
      </c>
      <c r="B2" s="1">
        <v>1</v>
      </c>
    </row>
    <row r="3" spans="1:2">
      <c r="A3" s="1" t="s">
        <v>4</v>
      </c>
      <c r="B3" s="1">
        <v>2</v>
      </c>
    </row>
    <row r="4" spans="1:2">
      <c r="A4" s="1" t="s">
        <v>5</v>
      </c>
      <c r="B4" s="1">
        <v>3</v>
      </c>
    </row>
    <row r="5" spans="1:2">
      <c r="A5" s="1" t="s">
        <v>6</v>
      </c>
      <c r="B5" s="1">
        <v>4</v>
      </c>
    </row>
    <row r="6" spans="1:2">
      <c r="A6" s="1" t="s">
        <v>7</v>
      </c>
      <c r="B6" s="1">
        <v>5</v>
      </c>
    </row>
    <row r="7" spans="1:2">
      <c r="A7" s="1" t="s">
        <v>8</v>
      </c>
      <c r="B7" s="1">
        <v>6</v>
      </c>
    </row>
    <row r="8" spans="1:2">
      <c r="A8" s="1" t="s">
        <v>9</v>
      </c>
      <c r="B8" s="1">
        <v>7</v>
      </c>
    </row>
    <row r="9" spans="1:2">
      <c r="A9" s="1" t="s">
        <v>10</v>
      </c>
      <c r="B9" s="1">
        <v>8</v>
      </c>
    </row>
    <row r="10" spans="1:2">
      <c r="A10" s="1" t="s">
        <v>11</v>
      </c>
      <c r="B10" s="1">
        <v>9</v>
      </c>
    </row>
    <row r="11" spans="1:2">
      <c r="A11" s="1" t="s">
        <v>12</v>
      </c>
      <c r="B11" s="1">
        <v>10</v>
      </c>
    </row>
    <row r="12" spans="1:2">
      <c r="A12" s="1" t="s">
        <v>13</v>
      </c>
      <c r="B12" s="1">
        <v>11</v>
      </c>
    </row>
    <row r="13" spans="1:2">
      <c r="A13" s="1" t="s">
        <v>14</v>
      </c>
      <c r="B13" s="1">
        <v>12</v>
      </c>
    </row>
    <row r="14" spans="1:2">
      <c r="A14" s="1" t="s">
        <v>15</v>
      </c>
      <c r="B14" s="1">
        <v>13</v>
      </c>
    </row>
    <row r="15" spans="1:2">
      <c r="A15" s="1" t="s">
        <v>16</v>
      </c>
      <c r="B15" s="1">
        <v>14</v>
      </c>
    </row>
    <row r="16" spans="1:2">
      <c r="A16" s="1" t="s">
        <v>17</v>
      </c>
      <c r="B16" s="1">
        <v>15</v>
      </c>
    </row>
    <row r="17" spans="1:2">
      <c r="A17" s="1" t="s">
        <v>18</v>
      </c>
      <c r="B17" s="1">
        <v>16</v>
      </c>
    </row>
    <row r="18" spans="1:2">
      <c r="A18" s="1" t="s">
        <v>19</v>
      </c>
      <c r="B18" s="1">
        <v>17</v>
      </c>
    </row>
    <row r="19" spans="1:2">
      <c r="A19" s="1" t="s">
        <v>20</v>
      </c>
      <c r="B19" s="1">
        <v>18</v>
      </c>
    </row>
    <row r="20" spans="1:2">
      <c r="A20" s="1" t="s">
        <v>21</v>
      </c>
      <c r="B20" s="1">
        <v>19</v>
      </c>
    </row>
    <row r="21" spans="1:2">
      <c r="A21" s="1" t="s">
        <v>22</v>
      </c>
      <c r="B21" s="1">
        <v>20</v>
      </c>
    </row>
    <row r="22" spans="1:2">
      <c r="A22" s="1" t="s">
        <v>23</v>
      </c>
      <c r="B22" s="1">
        <v>21</v>
      </c>
    </row>
    <row r="23" spans="1:2">
      <c r="A23" s="1" t="s">
        <v>24</v>
      </c>
      <c r="B23" s="1">
        <v>22</v>
      </c>
    </row>
    <row r="24" spans="1:2">
      <c r="A24" s="1" t="s">
        <v>25</v>
      </c>
      <c r="B24" s="1">
        <v>23</v>
      </c>
    </row>
    <row r="25" spans="1:2">
      <c r="A25" s="1" t="s">
        <v>26</v>
      </c>
      <c r="B25" s="1">
        <v>24</v>
      </c>
    </row>
    <row r="26" spans="1:2">
      <c r="A26" s="1" t="s">
        <v>27</v>
      </c>
      <c r="B26" s="1">
        <v>25</v>
      </c>
    </row>
    <row r="27" spans="1:2">
      <c r="A27" s="1" t="s">
        <v>28</v>
      </c>
      <c r="B27" s="1">
        <v>26</v>
      </c>
    </row>
    <row r="28" spans="1:2">
      <c r="A28" s="1" t="s">
        <v>29</v>
      </c>
      <c r="B28" s="1">
        <v>27</v>
      </c>
    </row>
    <row r="29" spans="1:2">
      <c r="A29" s="1" t="s">
        <v>30</v>
      </c>
      <c r="B29" s="1">
        <v>28</v>
      </c>
    </row>
    <row r="30" spans="1:2">
      <c r="A30" s="1" t="s">
        <v>31</v>
      </c>
      <c r="B30" s="1">
        <v>29</v>
      </c>
    </row>
    <row r="31" spans="1:2">
      <c r="A31" s="1" t="s">
        <v>32</v>
      </c>
      <c r="B31" s="1">
        <v>30</v>
      </c>
    </row>
    <row r="32" spans="1:2">
      <c r="A32" s="1" t="s">
        <v>33</v>
      </c>
      <c r="B32" s="1">
        <v>31</v>
      </c>
    </row>
    <row r="33" spans="1:2">
      <c r="A33" s="1" t="s">
        <v>34</v>
      </c>
      <c r="B33" s="1">
        <v>32</v>
      </c>
    </row>
    <row r="34" spans="1:2">
      <c r="A34" s="1" t="s">
        <v>35</v>
      </c>
      <c r="B34" s="1">
        <v>33</v>
      </c>
    </row>
    <row r="35" spans="1:2">
      <c r="A35" s="1" t="s">
        <v>36</v>
      </c>
      <c r="B35" s="1">
        <v>34</v>
      </c>
    </row>
    <row r="36" spans="1:2">
      <c r="A36" s="1" t="s">
        <v>37</v>
      </c>
      <c r="B36" s="1">
        <v>35</v>
      </c>
    </row>
    <row r="37" spans="1:2">
      <c r="A37" s="1" t="s">
        <v>38</v>
      </c>
      <c r="B37" s="1">
        <v>36</v>
      </c>
    </row>
    <row r="38" spans="1:2">
      <c r="A38" s="1" t="s">
        <v>39</v>
      </c>
      <c r="B38" s="1">
        <v>37</v>
      </c>
    </row>
    <row r="39" spans="1:2">
      <c r="A39" s="1" t="s">
        <v>40</v>
      </c>
      <c r="B39" s="1">
        <v>38</v>
      </c>
    </row>
    <row r="40" spans="1:2">
      <c r="A40" s="1" t="s">
        <v>41</v>
      </c>
      <c r="B40" s="1">
        <v>39</v>
      </c>
    </row>
    <row r="41" spans="1:2">
      <c r="A41" s="1" t="s">
        <v>42</v>
      </c>
      <c r="B41" s="1">
        <v>40</v>
      </c>
    </row>
    <row r="42" spans="1:2">
      <c r="A42" s="1" t="s">
        <v>43</v>
      </c>
      <c r="B42" s="1">
        <v>41</v>
      </c>
    </row>
    <row r="43" spans="1:2">
      <c r="A43" s="1" t="s">
        <v>44</v>
      </c>
      <c r="B43" s="1">
        <v>42</v>
      </c>
    </row>
    <row r="44" spans="1:2">
      <c r="A44" s="1" t="s">
        <v>45</v>
      </c>
      <c r="B44" s="1">
        <v>43</v>
      </c>
    </row>
    <row r="45" spans="1:2">
      <c r="A45" s="1" t="s">
        <v>46</v>
      </c>
      <c r="B45" s="1">
        <v>44</v>
      </c>
    </row>
    <row r="46" spans="1:2">
      <c r="A46" s="1" t="s">
        <v>47</v>
      </c>
      <c r="B46" s="1">
        <v>45</v>
      </c>
    </row>
    <row r="47" spans="1:2">
      <c r="A47" s="1" t="s">
        <v>48</v>
      </c>
      <c r="B47" s="1">
        <v>46</v>
      </c>
    </row>
    <row r="48" spans="1:2">
      <c r="A48" s="1" t="s">
        <v>49</v>
      </c>
      <c r="B48" s="1">
        <v>47</v>
      </c>
    </row>
  </sheetData>
  <phoneticPr fontId="37"/>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A4836A-A75D-400F-BDC8-6270337F2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elements/1.1/"/>
    <ds:schemaRef ds:uri="http://schemas.microsoft.com/office/2006/metadata/properties"/>
    <ds:schemaRef ds:uri="9500c7e0-a8b4-4cc7-a7aa-d9d65591dd5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5e6e18b-26c1-4122-9e79-e6c53ac26d53"/>
    <ds:schemaRef ds:uri="http://www.w3.org/XML/1998/namespace"/>
    <ds:schemaRef ds:uri="http://purl.org/dc/dcmitype/"/>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【賃上げ支援】支給申請書兼請求書</vt:lpstr>
      <vt:lpstr>【賃上げ支援】申請書</vt:lpstr>
      <vt:lpstr>【総額及び平均額】賃上げ支援事業実績報告書</vt:lpstr>
      <vt:lpstr>別紙（2.0％超部分算定シート）</vt:lpstr>
      <vt:lpstr>【参考】集計用シート</vt:lpstr>
      <vt:lpstr>【参考】委任状</vt:lpstr>
      <vt:lpstr>【参考】集計用シート（賃上げ支援事業）</vt:lpstr>
      <vt:lpstr>都道府県リスト</vt:lpstr>
      <vt:lpstr>【参考】委任状!Print_Area</vt:lpstr>
      <vt:lpstr>【総額及び平均額】賃上げ支援事業実績報告書!Print_Area</vt:lpstr>
      <vt:lpstr>【賃上げ支援】支給申請書兼請求書!Print_Area</vt:lpstr>
      <vt:lpstr>【賃上げ支援】申請書!Print_Area</vt:lpstr>
      <vt:lpstr>'別紙（2.0％超部分算定シート）'!Print_Area</vt:lpstr>
      <vt:lpstr>【総額及び平均額】賃上げ支援事業実績報告書!Print_Titles</vt:lpstr>
      <vt:lpstr>'別紙（2.0％超部分算定シート）'!Print_Titles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2026-05-27T09:23:53Z</cp:lastPrinted>
  <dcterms:created xsi:type="dcterms:W3CDTF">2017-10-26T07:12:00Z</dcterms:created>
  <dcterms:modified xsi:type="dcterms:W3CDTF">2026-05-28T23:29:29Z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