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24EF6D14-9E11-4D73-BB3B-BB2809CE2312}" xr6:coauthVersionLast="47" xr6:coauthVersionMax="47" xr10:uidLastSave="{00000000-0000-0000-0000-000000000000}"/>
  <bookViews>
    <workbookView xWindow="19090" yWindow="-110" windowWidth="19420" windowHeight="10300" activeTab="19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17" l="1"/>
  <c r="N10" i="12"/>
  <c r="P9" i="9"/>
  <c r="N10" i="6"/>
  <c r="P9" i="1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1" i="14"/>
  <c r="AM39" i="6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C40" i="4" s="1"/>
  <c r="AK41" i="4"/>
  <c r="AC41" i="4" s="1"/>
  <c r="AH40" i="21"/>
  <c r="AK38" i="18"/>
  <c r="AC38" i="18" s="1"/>
  <c r="AH40" i="7"/>
  <c r="W40" i="7" s="1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<sst xmlns="http://schemas.openxmlformats.org/spreadsheetml/2006/main" count="7700" uniqueCount="97">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</sst>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260</v>
      </c>
      <c r="C9" s="17">
        <f>SUM(C10:C30)</f>
        <v>145</v>
      </c>
      <c r="D9" s="17">
        <f>SUM(D10:D30)</f>
        <v>115</v>
      </c>
      <c r="E9" s="17">
        <f>F9+G9</f>
        <v>-34</v>
      </c>
      <c r="F9" s="17">
        <f>SUM(F10:F30)</f>
        <v>-19</v>
      </c>
      <c r="G9" s="17">
        <f>SUM(G10:G30)</f>
        <v>-15</v>
      </c>
      <c r="H9" s="15">
        <f>IF(B9=E9,0,(1-(B9/(B9-E9)))*-100)</f>
        <v>-11.564625850340137</v>
      </c>
      <c r="I9" s="15">
        <f>IF(C9=F9,0,(1-(C9/(C9-F9)))*-100)</f>
        <v>-11.585365853658535</v>
      </c>
      <c r="J9" s="15">
        <f>IF(D9=G9,0,(1-(D9/(D9-G9)))*-100)</f>
        <v>-11.538461538461542</v>
      </c>
      <c r="K9" s="17">
        <f>L9+M9</f>
        <v>-19</v>
      </c>
      <c r="L9" s="17">
        <f>SUM(L10:L30)</f>
        <v>3</v>
      </c>
      <c r="M9" s="17">
        <f>SUM(M10:M30)</f>
        <v>-22</v>
      </c>
      <c r="N9" s="15">
        <f>IF(B9=K9,0,(1-(B9/(B9-K9)))*-100)</f>
        <v>-6.8100358422939049</v>
      </c>
      <c r="O9" s="15">
        <f t="shared" ref="O9" si="0">IF(C9=L9,0,(1-(C9/(C9-L9)))*-100)</f>
        <v>2.1126760563380254</v>
      </c>
      <c r="P9" s="15">
        <f>IF(D9=M9,0,(1-(D9/(D9-M9)))*-100)</f>
        <v>-16.058394160583944</v>
      </c>
      <c r="Q9" s="17">
        <f>R9+S9</f>
        <v>568</v>
      </c>
      <c r="R9" s="17">
        <f>SUM(R10:R30)</f>
        <v>265</v>
      </c>
      <c r="S9" s="17">
        <f>SUM(S10:S30)</f>
        <v>303</v>
      </c>
      <c r="T9" s="17">
        <f>U9+V9</f>
        <v>14</v>
      </c>
      <c r="U9" s="17">
        <f>SUM(U10:U30)</f>
        <v>-4</v>
      </c>
      <c r="V9" s="17">
        <f>SUM(V10:V30)</f>
        <v>18</v>
      </c>
      <c r="W9" s="15">
        <f>IF(Q9=T9,IF(Q9&gt;0,"皆増",0),(1-(Q9/(Q9-T9)))*-100)</f>
        <v>2.5270758122743597</v>
      </c>
      <c r="X9" s="15">
        <f t="shared" ref="X9:Y30" si="1">IF(R9=U9,IF(R9&gt;0,"皆増",0),(1-(R9/(R9-U9)))*-100)</f>
        <v>-1.4869888475836479</v>
      </c>
      <c r="Y9" s="15">
        <f t="shared" si="1"/>
        <v>6.315789473684208</v>
      </c>
      <c r="Z9" s="17">
        <f>AA9+AB9</f>
        <v>-83</v>
      </c>
      <c r="AA9" s="17">
        <f>SUM(AA10:AA30)</f>
        <v>-58</v>
      </c>
      <c r="AB9" s="17">
        <f>SUM(AB10:AB30)</f>
        <v>-25</v>
      </c>
      <c r="AC9" s="15">
        <f>IF(Q9=Z9,IF(Q9&gt;0,"皆増",0),(1-(Q9/(Q9-Z9)))*-100)</f>
        <v>-12.749615975422424</v>
      </c>
      <c r="AD9" s="15">
        <f t="shared" ref="AD9:AE30" si="2">IF(R9=AA9,IF(R9&gt;0,"皆増",0),(1-(R9/(R9-AA9)))*-100)</f>
        <v>-17.956656346749224</v>
      </c>
      <c r="AE9" s="15">
        <f t="shared" si="2"/>
        <v>-7.6219512195121908</v>
      </c>
      <c r="AH9" s="4">
        <f t="shared" ref="AH9:AH30" si="3">Q9-T9</f>
        <v>554</v>
      </c>
      <c r="AI9" s="4">
        <f t="shared" ref="AI9:AI30" si="4">R9-U9</f>
        <v>269</v>
      </c>
      <c r="AJ9" s="4">
        <f t="shared" ref="AJ9:AJ30" si="5">S9-V9</f>
        <v>285</v>
      </c>
      <c r="AK9" s="4">
        <f t="shared" ref="AK9:AK30" si="6">Q9-Z9</f>
        <v>651</v>
      </c>
      <c r="AL9" s="4">
        <f t="shared" ref="AL9:AL30" si="7">R9-AA9</f>
        <v>323</v>
      </c>
      <c r="AM9" s="4">
        <f t="shared" ref="AM9:AM30" si="8">S9-AB9</f>
        <v>328</v>
      </c>
    </row>
    <row r="10" spans="1:39" s="1" customFormat="1" ht="18" customHeight="1" x14ac:dyDescent="0.2">
      <c r="A10" s="4" t="s">
        <v>1</v>
      </c>
      <c r="B10" s="17">
        <f t="shared" ref="B10" si="9">C10+D10</f>
        <v>260</v>
      </c>
      <c r="C10" s="17">
        <v>145</v>
      </c>
      <c r="D10" s="17">
        <v>115</v>
      </c>
      <c r="E10" s="17">
        <f t="shared" ref="E10" si="10">F10+G10</f>
        <v>-34</v>
      </c>
      <c r="F10" s="17">
        <v>-19</v>
      </c>
      <c r="G10" s="17">
        <v>-15</v>
      </c>
      <c r="H10" s="15">
        <f>IF(B10=E10,0,(1-(B10/(B10-E10)))*-100)</f>
        <v>-11.564625850340137</v>
      </c>
      <c r="I10" s="15">
        <f t="shared" ref="I10" si="11">IF(C10=F10,0,(1-(C10/(C10-F10)))*-100)</f>
        <v>-11.585365853658535</v>
      </c>
      <c r="J10" s="15">
        <f>IF(D10=G10,0,(1-(D10/(D10-G10)))*-100)</f>
        <v>-11.538461538461542</v>
      </c>
      <c r="K10" s="17">
        <f t="shared" ref="K10" si="12">L10+M10</f>
        <v>-19</v>
      </c>
      <c r="L10" s="17">
        <v>3</v>
      </c>
      <c r="M10" s="17">
        <v>-22</v>
      </c>
      <c r="N10" s="15">
        <f>IF(B10=K10,0,(1-(B10/(B10-K10)))*-100)</f>
        <v>-6.8100358422939049</v>
      </c>
      <c r="O10" s="15">
        <f t="shared" ref="O10" si="13">IF(C10=L10,0,(1-(C10/(C10-L10)))*-100)</f>
        <v>2.1126760563380254</v>
      </c>
      <c r="P10" s="15">
        <f t="shared" ref="P10" si="14">IF(D10=M10,0,(1-(D10/(D10-M10)))*-100)</f>
        <v>-16.058394160583944</v>
      </c>
      <c r="Q10" s="17">
        <f t="shared" ref="Q10:Q30" si="15">R10+S10</f>
        <v>2</v>
      </c>
      <c r="R10" s="17">
        <v>1</v>
      </c>
      <c r="S10" s="17">
        <v>1</v>
      </c>
      <c r="T10" s="17">
        <f t="shared" ref="T10:T30" si="16">U10+V10</f>
        <v>2</v>
      </c>
      <c r="U10" s="17">
        <v>1</v>
      </c>
      <c r="V10" s="17">
        <v>1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2</v>
      </c>
      <c r="AA10" s="17">
        <v>1</v>
      </c>
      <c r="AB10" s="17">
        <v>1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-1</v>
      </c>
      <c r="U12" s="17">
        <v>-1</v>
      </c>
      <c r="V12" s="17">
        <v>0</v>
      </c>
      <c r="W12" s="15">
        <f t="shared" si="17"/>
        <v>-100</v>
      </c>
      <c r="X12" s="15">
        <f t="shared" si="1"/>
        <v>-100</v>
      </c>
      <c r="Y12" s="15">
        <f t="shared" si="1"/>
        <v>0</v>
      </c>
      <c r="Z12" s="17">
        <f t="shared" si="18"/>
        <v>-1</v>
      </c>
      <c r="AA12" s="17">
        <v>0</v>
      </c>
      <c r="AB12" s="17">
        <v>-1</v>
      </c>
      <c r="AC12" s="15">
        <f t="shared" si="19"/>
        <v>-100</v>
      </c>
      <c r="AD12" s="15">
        <f t="shared" si="2"/>
        <v>0</v>
      </c>
      <c r="AE12" s="15">
        <f t="shared" si="2"/>
        <v>-100</v>
      </c>
      <c r="AH12" s="4">
        <f t="shared" si="3"/>
        <v>1</v>
      </c>
      <c r="AI12" s="4">
        <f t="shared" si="4"/>
        <v>1</v>
      </c>
      <c r="AJ12" s="4">
        <f t="shared" si="5"/>
        <v>0</v>
      </c>
      <c r="AK12" s="4">
        <f t="shared" si="6"/>
        <v>1</v>
      </c>
      <c r="AL12" s="4">
        <f t="shared" si="7"/>
        <v>0</v>
      </c>
      <c r="AM12" s="4">
        <f t="shared" si="8"/>
        <v>1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0</v>
      </c>
      <c r="U14" s="17">
        <v>1</v>
      </c>
      <c r="V14" s="17">
        <v>-1</v>
      </c>
      <c r="W14" s="15">
        <f t="shared" si="17"/>
        <v>0</v>
      </c>
      <c r="X14" s="15" t="str">
        <f t="shared" si="1"/>
        <v>皆増</v>
      </c>
      <c r="Y14" s="15">
        <f t="shared" si="1"/>
        <v>-100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0</v>
      </c>
      <c r="S18" s="17">
        <v>1</v>
      </c>
      <c r="T18" s="17">
        <f t="shared" si="16"/>
        <v>-3</v>
      </c>
      <c r="U18" s="17">
        <v>-1</v>
      </c>
      <c r="V18" s="17">
        <v>-2</v>
      </c>
      <c r="W18" s="15">
        <f t="shared" si="17"/>
        <v>-75</v>
      </c>
      <c r="X18" s="15">
        <f t="shared" si="1"/>
        <v>-100</v>
      </c>
      <c r="Y18" s="15">
        <f t="shared" si="1"/>
        <v>-66.666666666666671</v>
      </c>
      <c r="Z18" s="17">
        <f t="shared" si="18"/>
        <v>-1</v>
      </c>
      <c r="AA18" s="17">
        <v>-2</v>
      </c>
      <c r="AB18" s="17">
        <v>1</v>
      </c>
      <c r="AC18" s="15">
        <f t="shared" si="19"/>
        <v>-50</v>
      </c>
      <c r="AD18" s="15">
        <f t="shared" si="2"/>
        <v>-100</v>
      </c>
      <c r="AE18" s="15" t="str">
        <f t="shared" si="2"/>
        <v>皆増</v>
      </c>
      <c r="AH18" s="4">
        <f t="shared" si="3"/>
        <v>4</v>
      </c>
      <c r="AI18" s="4">
        <f t="shared" si="4"/>
        <v>1</v>
      </c>
      <c r="AJ18" s="4">
        <f t="shared" si="5"/>
        <v>3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-1</v>
      </c>
      <c r="U19" s="17">
        <v>0</v>
      </c>
      <c r="V19" s="17">
        <v>-1</v>
      </c>
      <c r="W19" s="15">
        <f t="shared" si="17"/>
        <v>-33.333333333333336</v>
      </c>
      <c r="X19" s="15">
        <f t="shared" si="1"/>
        <v>0</v>
      </c>
      <c r="Y19" s="15">
        <f t="shared" si="1"/>
        <v>-50</v>
      </c>
      <c r="Z19" s="17">
        <f t="shared" si="18"/>
        <v>-3</v>
      </c>
      <c r="AA19" s="17">
        <v>-3</v>
      </c>
      <c r="AB19" s="17">
        <v>0</v>
      </c>
      <c r="AC19" s="15">
        <f t="shared" si="19"/>
        <v>-60</v>
      </c>
      <c r="AD19" s="15">
        <f t="shared" si="2"/>
        <v>-75</v>
      </c>
      <c r="AE19" s="15">
        <f t="shared" si="2"/>
        <v>0</v>
      </c>
      <c r="AH19" s="4">
        <f t="shared" si="3"/>
        <v>3</v>
      </c>
      <c r="AI19" s="4">
        <f t="shared" si="4"/>
        <v>1</v>
      </c>
      <c r="AJ19" s="4">
        <f t="shared" si="5"/>
        <v>2</v>
      </c>
      <c r="AK19" s="4">
        <f t="shared" si="6"/>
        <v>5</v>
      </c>
      <c r="AL19" s="4">
        <f t="shared" si="7"/>
        <v>4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3</v>
      </c>
      <c r="R20" s="17">
        <v>3</v>
      </c>
      <c r="S20" s="17">
        <v>0</v>
      </c>
      <c r="T20" s="17">
        <f t="shared" si="16"/>
        <v>-5</v>
      </c>
      <c r="U20" s="17">
        <v>0</v>
      </c>
      <c r="V20" s="17">
        <v>-5</v>
      </c>
      <c r="W20" s="15">
        <f t="shared" si="17"/>
        <v>-62.5</v>
      </c>
      <c r="X20" s="15">
        <f t="shared" si="1"/>
        <v>0</v>
      </c>
      <c r="Y20" s="15">
        <f t="shared" si="1"/>
        <v>-100</v>
      </c>
      <c r="Z20" s="17">
        <f t="shared" si="18"/>
        <v>-4</v>
      </c>
      <c r="AA20" s="17">
        <v>-2</v>
      </c>
      <c r="AB20" s="17">
        <v>-2</v>
      </c>
      <c r="AC20" s="15">
        <f t="shared" si="19"/>
        <v>-57.142857142857139</v>
      </c>
      <c r="AD20" s="15">
        <f t="shared" si="2"/>
        <v>-40</v>
      </c>
      <c r="AE20" s="15">
        <f t="shared" si="2"/>
        <v>-100</v>
      </c>
      <c r="AH20" s="4">
        <f t="shared" si="3"/>
        <v>8</v>
      </c>
      <c r="AI20" s="4">
        <f t="shared" si="4"/>
        <v>3</v>
      </c>
      <c r="AJ20" s="4">
        <f t="shared" si="5"/>
        <v>5</v>
      </c>
      <c r="AK20" s="4">
        <f t="shared" si="6"/>
        <v>7</v>
      </c>
      <c r="AL20" s="4">
        <f t="shared" si="7"/>
        <v>5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4</v>
      </c>
      <c r="S21" s="17">
        <v>5</v>
      </c>
      <c r="T21" s="17">
        <f t="shared" si="16"/>
        <v>-2</v>
      </c>
      <c r="U21" s="17">
        <v>-5</v>
      </c>
      <c r="V21" s="17">
        <v>3</v>
      </c>
      <c r="W21" s="15">
        <f t="shared" si="17"/>
        <v>-18.181818181818176</v>
      </c>
      <c r="X21" s="15">
        <f t="shared" si="1"/>
        <v>-55.555555555555557</v>
      </c>
      <c r="Y21" s="15">
        <f t="shared" si="1"/>
        <v>150</v>
      </c>
      <c r="Z21" s="17">
        <f t="shared" si="18"/>
        <v>0</v>
      </c>
      <c r="AA21" s="17">
        <v>-1</v>
      </c>
      <c r="AB21" s="17">
        <v>1</v>
      </c>
      <c r="AC21" s="15">
        <f t="shared" si="19"/>
        <v>0</v>
      </c>
      <c r="AD21" s="15">
        <f t="shared" si="2"/>
        <v>-19.999999999999996</v>
      </c>
      <c r="AE21" s="15">
        <f t="shared" si="2"/>
        <v>25</v>
      </c>
      <c r="AH21" s="4">
        <f t="shared" si="3"/>
        <v>11</v>
      </c>
      <c r="AI21" s="4">
        <f t="shared" si="4"/>
        <v>9</v>
      </c>
      <c r="AJ21" s="4">
        <f t="shared" si="5"/>
        <v>2</v>
      </c>
      <c r="AK21" s="4">
        <f t="shared" si="6"/>
        <v>9</v>
      </c>
      <c r="AL21" s="4">
        <f t="shared" si="7"/>
        <v>5</v>
      </c>
      <c r="AM21" s="4">
        <f t="shared" si="8"/>
        <v>4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19</v>
      </c>
      <c r="R22" s="17">
        <v>14</v>
      </c>
      <c r="S22" s="17">
        <v>5</v>
      </c>
      <c r="T22" s="17">
        <f t="shared" si="16"/>
        <v>3</v>
      </c>
      <c r="U22" s="17">
        <v>5</v>
      </c>
      <c r="V22" s="17">
        <v>-2</v>
      </c>
      <c r="W22" s="15">
        <f t="shared" si="17"/>
        <v>18.75</v>
      </c>
      <c r="X22" s="15">
        <f t="shared" si="1"/>
        <v>55.555555555555557</v>
      </c>
      <c r="Y22" s="15">
        <f t="shared" si="1"/>
        <v>-28.571428571428569</v>
      </c>
      <c r="Z22" s="17">
        <f t="shared" si="18"/>
        <v>1</v>
      </c>
      <c r="AA22" s="17">
        <v>0</v>
      </c>
      <c r="AB22" s="17">
        <v>1</v>
      </c>
      <c r="AC22" s="15">
        <f t="shared" si="19"/>
        <v>5.555555555555558</v>
      </c>
      <c r="AD22" s="15">
        <f t="shared" si="2"/>
        <v>0</v>
      </c>
      <c r="AE22" s="15">
        <f t="shared" si="2"/>
        <v>25</v>
      </c>
      <c r="AH22" s="4">
        <f t="shared" si="3"/>
        <v>16</v>
      </c>
      <c r="AI22" s="4">
        <f t="shared" si="4"/>
        <v>9</v>
      </c>
      <c r="AJ22" s="4">
        <f t="shared" si="5"/>
        <v>7</v>
      </c>
      <c r="AK22" s="4">
        <f t="shared" si="6"/>
        <v>18</v>
      </c>
      <c r="AL22" s="4">
        <f t="shared" si="7"/>
        <v>14</v>
      </c>
      <c r="AM22" s="4">
        <f t="shared" si="8"/>
        <v>4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32</v>
      </c>
      <c r="R23" s="17">
        <v>25</v>
      </c>
      <c r="S23" s="17">
        <v>7</v>
      </c>
      <c r="T23" s="17">
        <f t="shared" si="16"/>
        <v>8</v>
      </c>
      <c r="U23" s="17">
        <v>10</v>
      </c>
      <c r="V23" s="17">
        <v>-2</v>
      </c>
      <c r="W23" s="15">
        <f t="shared" si="17"/>
        <v>33.333333333333329</v>
      </c>
      <c r="X23" s="15">
        <f t="shared" si="1"/>
        <v>66.666666666666671</v>
      </c>
      <c r="Y23" s="15">
        <f t="shared" si="1"/>
        <v>-22.222222222222221</v>
      </c>
      <c r="Z23" s="17">
        <f t="shared" si="18"/>
        <v>13</v>
      </c>
      <c r="AA23" s="17">
        <v>8</v>
      </c>
      <c r="AB23" s="17">
        <v>5</v>
      </c>
      <c r="AC23" s="15">
        <f t="shared" si="19"/>
        <v>68.421052631578931</v>
      </c>
      <c r="AD23" s="15">
        <f t="shared" si="2"/>
        <v>47.058823529411775</v>
      </c>
      <c r="AE23" s="15">
        <f t="shared" si="2"/>
        <v>250</v>
      </c>
      <c r="AH23" s="4">
        <f t="shared" si="3"/>
        <v>24</v>
      </c>
      <c r="AI23" s="4">
        <f t="shared" si="4"/>
        <v>15</v>
      </c>
      <c r="AJ23" s="4">
        <f t="shared" si="5"/>
        <v>9</v>
      </c>
      <c r="AK23" s="4">
        <f t="shared" si="6"/>
        <v>19</v>
      </c>
      <c r="AL23" s="4">
        <f t="shared" si="7"/>
        <v>17</v>
      </c>
      <c r="AM23" s="4">
        <f t="shared" si="8"/>
        <v>2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38</v>
      </c>
      <c r="R24" s="17">
        <v>26</v>
      </c>
      <c r="S24" s="17">
        <v>12</v>
      </c>
      <c r="T24" s="17">
        <f t="shared" si="16"/>
        <v>-7</v>
      </c>
      <c r="U24" s="17">
        <v>-3</v>
      </c>
      <c r="V24" s="17">
        <v>-4</v>
      </c>
      <c r="W24" s="15">
        <f t="shared" si="17"/>
        <v>-15.555555555555555</v>
      </c>
      <c r="X24" s="15">
        <f t="shared" si="1"/>
        <v>-10.344827586206895</v>
      </c>
      <c r="Y24" s="15">
        <f t="shared" si="1"/>
        <v>-25</v>
      </c>
      <c r="Z24" s="17">
        <f t="shared" si="18"/>
        <v>-17</v>
      </c>
      <c r="AA24" s="17">
        <v>-13</v>
      </c>
      <c r="AB24" s="17">
        <v>-4</v>
      </c>
      <c r="AC24" s="15">
        <f t="shared" si="19"/>
        <v>-30.909090909090907</v>
      </c>
      <c r="AD24" s="15">
        <f t="shared" si="2"/>
        <v>-33.333333333333336</v>
      </c>
      <c r="AE24" s="15">
        <f t="shared" si="2"/>
        <v>-25</v>
      </c>
      <c r="AH24" s="4">
        <f t="shared" si="3"/>
        <v>45</v>
      </c>
      <c r="AI24" s="4">
        <f t="shared" si="4"/>
        <v>29</v>
      </c>
      <c r="AJ24" s="4">
        <f t="shared" si="5"/>
        <v>16</v>
      </c>
      <c r="AK24" s="4">
        <f t="shared" si="6"/>
        <v>55</v>
      </c>
      <c r="AL24" s="4">
        <f t="shared" si="7"/>
        <v>39</v>
      </c>
      <c r="AM24" s="4">
        <f t="shared" si="8"/>
        <v>16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67</v>
      </c>
      <c r="R25" s="17">
        <v>40</v>
      </c>
      <c r="S25" s="17">
        <v>27</v>
      </c>
      <c r="T25" s="17">
        <f t="shared" si="16"/>
        <v>-6</v>
      </c>
      <c r="U25" s="17">
        <v>-4</v>
      </c>
      <c r="V25" s="17">
        <v>-2</v>
      </c>
      <c r="W25" s="15">
        <f t="shared" si="17"/>
        <v>-8.2191780821917799</v>
      </c>
      <c r="X25" s="15">
        <f t="shared" si="1"/>
        <v>-9.0909090909090935</v>
      </c>
      <c r="Y25" s="15">
        <f t="shared" si="1"/>
        <v>-6.8965517241379342</v>
      </c>
      <c r="Z25" s="17">
        <f t="shared" si="18"/>
        <v>1</v>
      </c>
      <c r="AA25" s="17">
        <v>-7</v>
      </c>
      <c r="AB25" s="17">
        <v>8</v>
      </c>
      <c r="AC25" s="15">
        <f t="shared" si="19"/>
        <v>1.5151515151515138</v>
      </c>
      <c r="AD25" s="15">
        <f t="shared" si="2"/>
        <v>-14.893617021276595</v>
      </c>
      <c r="AE25" s="15">
        <f t="shared" si="2"/>
        <v>42.105263157894733</v>
      </c>
      <c r="AH25" s="4">
        <f t="shared" si="3"/>
        <v>73</v>
      </c>
      <c r="AI25" s="4">
        <f t="shared" si="4"/>
        <v>44</v>
      </c>
      <c r="AJ25" s="4">
        <f t="shared" si="5"/>
        <v>29</v>
      </c>
      <c r="AK25" s="4">
        <f t="shared" si="6"/>
        <v>66</v>
      </c>
      <c r="AL25" s="4">
        <f t="shared" si="7"/>
        <v>47</v>
      </c>
      <c r="AM25" s="4">
        <f t="shared" si="8"/>
        <v>19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77</v>
      </c>
      <c r="R26" s="17">
        <v>50</v>
      </c>
      <c r="S26" s="17">
        <v>27</v>
      </c>
      <c r="T26" s="17">
        <f t="shared" si="16"/>
        <v>8</v>
      </c>
      <c r="U26" s="17">
        <v>10</v>
      </c>
      <c r="V26" s="17">
        <v>-2</v>
      </c>
      <c r="W26" s="15">
        <f t="shared" si="17"/>
        <v>11.594202898550732</v>
      </c>
      <c r="X26" s="15">
        <f t="shared" si="1"/>
        <v>25</v>
      </c>
      <c r="Y26" s="15">
        <f t="shared" si="1"/>
        <v>-6.8965517241379342</v>
      </c>
      <c r="Z26" s="17">
        <f t="shared" si="18"/>
        <v>-14</v>
      </c>
      <c r="AA26" s="17">
        <v>3</v>
      </c>
      <c r="AB26" s="17">
        <v>-17</v>
      </c>
      <c r="AC26" s="15">
        <f t="shared" si="19"/>
        <v>-15.384615384615385</v>
      </c>
      <c r="AD26" s="15">
        <f t="shared" si="2"/>
        <v>6.3829787234042534</v>
      </c>
      <c r="AE26" s="15">
        <f t="shared" si="2"/>
        <v>-38.636363636363633</v>
      </c>
      <c r="AH26" s="4">
        <f t="shared" si="3"/>
        <v>69</v>
      </c>
      <c r="AI26" s="4">
        <f t="shared" si="4"/>
        <v>40</v>
      </c>
      <c r="AJ26" s="4">
        <f t="shared" si="5"/>
        <v>29</v>
      </c>
      <c r="AK26" s="4">
        <f t="shared" si="6"/>
        <v>91</v>
      </c>
      <c r="AL26" s="4">
        <f t="shared" si="7"/>
        <v>47</v>
      </c>
      <c r="AM26" s="4">
        <f t="shared" si="8"/>
        <v>44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101</v>
      </c>
      <c r="R27" s="17">
        <v>42</v>
      </c>
      <c r="S27" s="17">
        <v>59</v>
      </c>
      <c r="T27" s="17">
        <f t="shared" si="16"/>
        <v>-8</v>
      </c>
      <c r="U27" s="17">
        <v>-10</v>
      </c>
      <c r="V27" s="17">
        <v>2</v>
      </c>
      <c r="W27" s="15">
        <f t="shared" si="17"/>
        <v>-7.3394495412844041</v>
      </c>
      <c r="X27" s="15">
        <f t="shared" si="1"/>
        <v>-19.23076923076923</v>
      </c>
      <c r="Y27" s="15">
        <f t="shared" si="1"/>
        <v>3.5087719298245723</v>
      </c>
      <c r="Z27" s="17">
        <f t="shared" si="18"/>
        <v>-14</v>
      </c>
      <c r="AA27" s="17">
        <v>-18</v>
      </c>
      <c r="AB27" s="17">
        <v>4</v>
      </c>
      <c r="AC27" s="15">
        <f t="shared" si="19"/>
        <v>-12.173913043478258</v>
      </c>
      <c r="AD27" s="15">
        <f t="shared" si="2"/>
        <v>-30.000000000000004</v>
      </c>
      <c r="AE27" s="15">
        <f t="shared" si="2"/>
        <v>7.2727272727272751</v>
      </c>
      <c r="AH27" s="4">
        <f t="shared" si="3"/>
        <v>109</v>
      </c>
      <c r="AI27" s="4">
        <f t="shared" si="4"/>
        <v>52</v>
      </c>
      <c r="AJ27" s="4">
        <f t="shared" si="5"/>
        <v>57</v>
      </c>
      <c r="AK27" s="4">
        <f t="shared" si="6"/>
        <v>115</v>
      </c>
      <c r="AL27" s="4">
        <f t="shared" si="7"/>
        <v>60</v>
      </c>
      <c r="AM27" s="4">
        <f t="shared" si="8"/>
        <v>55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120</v>
      </c>
      <c r="R28" s="17">
        <v>39</v>
      </c>
      <c r="S28" s="17">
        <v>81</v>
      </c>
      <c r="T28" s="17">
        <f t="shared" si="16"/>
        <v>20</v>
      </c>
      <c r="U28" s="17">
        <v>-7</v>
      </c>
      <c r="V28" s="17">
        <v>27</v>
      </c>
      <c r="W28" s="15">
        <f t="shared" si="17"/>
        <v>19.999999999999996</v>
      </c>
      <c r="X28" s="15">
        <f t="shared" si="1"/>
        <v>-15.217391304347828</v>
      </c>
      <c r="Y28" s="15">
        <f t="shared" si="1"/>
        <v>50</v>
      </c>
      <c r="Z28" s="17">
        <f t="shared" si="18"/>
        <v>-21</v>
      </c>
      <c r="AA28" s="17">
        <v>-13</v>
      </c>
      <c r="AB28" s="17">
        <v>-8</v>
      </c>
      <c r="AC28" s="15">
        <f t="shared" si="19"/>
        <v>-14.893617021276595</v>
      </c>
      <c r="AD28" s="15">
        <f t="shared" si="2"/>
        <v>-25</v>
      </c>
      <c r="AE28" s="15">
        <f t="shared" si="2"/>
        <v>-8.9887640449438209</v>
      </c>
      <c r="AH28" s="4">
        <f t="shared" si="3"/>
        <v>100</v>
      </c>
      <c r="AI28" s="4">
        <f t="shared" si="4"/>
        <v>46</v>
      </c>
      <c r="AJ28" s="4">
        <f t="shared" si="5"/>
        <v>54</v>
      </c>
      <c r="AK28" s="4">
        <f t="shared" si="6"/>
        <v>141</v>
      </c>
      <c r="AL28" s="4">
        <f t="shared" si="7"/>
        <v>52</v>
      </c>
      <c r="AM28" s="4">
        <f t="shared" si="8"/>
        <v>89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74</v>
      </c>
      <c r="R29" s="17">
        <v>14</v>
      </c>
      <c r="S29" s="17">
        <v>60</v>
      </c>
      <c r="T29" s="17">
        <f t="shared" si="16"/>
        <v>3</v>
      </c>
      <c r="U29" s="17">
        <v>-4</v>
      </c>
      <c r="V29" s="17">
        <v>7</v>
      </c>
      <c r="W29" s="15">
        <f t="shared" si="17"/>
        <v>4.2253521126760507</v>
      </c>
      <c r="X29" s="15">
        <f t="shared" si="1"/>
        <v>-22.222222222222221</v>
      </c>
      <c r="Y29" s="15">
        <f t="shared" si="1"/>
        <v>13.207547169811317</v>
      </c>
      <c r="Z29" s="17">
        <f t="shared" si="18"/>
        <v>-24</v>
      </c>
      <c r="AA29" s="17">
        <v>-12</v>
      </c>
      <c r="AB29" s="17">
        <v>-12</v>
      </c>
      <c r="AC29" s="15">
        <f t="shared" si="19"/>
        <v>-24.489795918367353</v>
      </c>
      <c r="AD29" s="15">
        <f t="shared" si="2"/>
        <v>-46.153846153846153</v>
      </c>
      <c r="AE29" s="15">
        <f t="shared" si="2"/>
        <v>-16.666666666666664</v>
      </c>
      <c r="AH29" s="4">
        <f t="shared" si="3"/>
        <v>71</v>
      </c>
      <c r="AI29" s="4">
        <f t="shared" si="4"/>
        <v>18</v>
      </c>
      <c r="AJ29" s="4">
        <f t="shared" si="5"/>
        <v>53</v>
      </c>
      <c r="AK29" s="4">
        <f t="shared" si="6"/>
        <v>98</v>
      </c>
      <c r="AL29" s="4">
        <f t="shared" si="7"/>
        <v>26</v>
      </c>
      <c r="AM29" s="4">
        <f t="shared" si="8"/>
        <v>72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21</v>
      </c>
      <c r="R30" s="17">
        <v>4</v>
      </c>
      <c r="S30" s="17">
        <v>17</v>
      </c>
      <c r="T30" s="17">
        <f t="shared" si="16"/>
        <v>2</v>
      </c>
      <c r="U30" s="17">
        <v>3</v>
      </c>
      <c r="V30" s="17">
        <v>-1</v>
      </c>
      <c r="W30" s="15">
        <f t="shared" si="17"/>
        <v>10.526315789473696</v>
      </c>
      <c r="X30" s="15">
        <f t="shared" si="1"/>
        <v>300</v>
      </c>
      <c r="Y30" s="15">
        <f t="shared" si="1"/>
        <v>-5.555555555555558</v>
      </c>
      <c r="Z30" s="17">
        <f t="shared" si="18"/>
        <v>-2</v>
      </c>
      <c r="AA30" s="17">
        <v>0</v>
      </c>
      <c r="AB30" s="17">
        <v>-2</v>
      </c>
      <c r="AC30" s="15">
        <f t="shared" si="19"/>
        <v>-8.6956521739130483</v>
      </c>
      <c r="AD30" s="15">
        <f t="shared" si="2"/>
        <v>0</v>
      </c>
      <c r="AE30" s="15">
        <f t="shared" si="2"/>
        <v>-10.526315789473683</v>
      </c>
      <c r="AH30" s="4">
        <f t="shared" si="3"/>
        <v>19</v>
      </c>
      <c r="AI30" s="4">
        <f t="shared" si="4"/>
        <v>1</v>
      </c>
      <c r="AJ30" s="4">
        <f t="shared" si="5"/>
        <v>18</v>
      </c>
      <c r="AK30" s="4">
        <f t="shared" si="6"/>
        <v>23</v>
      </c>
      <c r="AL30" s="4">
        <f t="shared" si="7"/>
        <v>4</v>
      </c>
      <c r="AM30" s="4">
        <f t="shared" si="8"/>
        <v>19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1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>
        <f t="shared" ref="W32:Y36" si="21">IF(Q32=T32,IF(Q32&gt;0,"皆増",0),(1-(Q32/(Q32-T32)))*-100)</f>
        <v>100</v>
      </c>
      <c r="X32" s="15">
        <f t="shared" si="21"/>
        <v>0</v>
      </c>
      <c r="Y32" s="15" t="str">
        <f t="shared" si="21"/>
        <v>皆増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>
        <f t="shared" ref="AC32:AE36" si="22">IF(Q32=Z32,IF(Q32&gt;0,"皆増",0),(1-(Q32/(Q32-Z32)))*-100)</f>
        <v>100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36</v>
      </c>
      <c r="R33" s="17">
        <f t="shared" si="24"/>
        <v>24</v>
      </c>
      <c r="S33" s="17">
        <f>SUM(S13:S22)</f>
        <v>12</v>
      </c>
      <c r="T33" s="17">
        <f t="shared" si="24"/>
        <v>-7</v>
      </c>
      <c r="U33" s="17">
        <f t="shared" si="24"/>
        <v>1</v>
      </c>
      <c r="V33" s="17">
        <f t="shared" si="24"/>
        <v>-8</v>
      </c>
      <c r="W33" s="15">
        <f t="shared" si="21"/>
        <v>-16.279069767441857</v>
      </c>
      <c r="X33" s="15">
        <f t="shared" si="21"/>
        <v>4.3478260869565188</v>
      </c>
      <c r="Y33" s="15">
        <f t="shared" si="21"/>
        <v>-40</v>
      </c>
      <c r="Z33" s="17">
        <f t="shared" si="24"/>
        <v>-6</v>
      </c>
      <c r="AA33" s="17">
        <f t="shared" si="24"/>
        <v>-7</v>
      </c>
      <c r="AB33" s="17">
        <f t="shared" si="24"/>
        <v>1</v>
      </c>
      <c r="AC33" s="15">
        <f t="shared" si="22"/>
        <v>-14.28571428571429</v>
      </c>
      <c r="AD33" s="15">
        <f t="shared" si="22"/>
        <v>-22.580645161290324</v>
      </c>
      <c r="AE33" s="15">
        <f t="shared" si="22"/>
        <v>9.0909090909090828</v>
      </c>
      <c r="AH33" s="4">
        <f t="shared" ref="AH33:AI33" si="25">SUM(AH13:AH22)</f>
        <v>43</v>
      </c>
      <c r="AI33" s="4">
        <f t="shared" si="25"/>
        <v>23</v>
      </c>
      <c r="AJ33" s="4">
        <f t="shared" ref="AJ33" si="26">SUM(AJ13:AJ22)</f>
        <v>20</v>
      </c>
      <c r="AK33" s="4">
        <f>SUM(AK13:AK22)</f>
        <v>42</v>
      </c>
      <c r="AL33" s="4">
        <f>SUM(AL13:AL22)</f>
        <v>31</v>
      </c>
      <c r="AM33" s="4">
        <f>SUM(AM13:AM22)</f>
        <v>11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530</v>
      </c>
      <c r="R34" s="17">
        <f t="shared" si="27"/>
        <v>240</v>
      </c>
      <c r="S34" s="17">
        <f t="shared" si="27"/>
        <v>290</v>
      </c>
      <c r="T34" s="17">
        <f t="shared" si="27"/>
        <v>20</v>
      </c>
      <c r="U34" s="17">
        <f t="shared" si="27"/>
        <v>-5</v>
      </c>
      <c r="V34" s="17">
        <f t="shared" si="27"/>
        <v>25</v>
      </c>
      <c r="W34" s="15">
        <f t="shared" si="21"/>
        <v>3.9215686274509887</v>
      </c>
      <c r="X34" s="15">
        <f t="shared" si="21"/>
        <v>-2.0408163265306145</v>
      </c>
      <c r="Y34" s="15">
        <f t="shared" si="21"/>
        <v>9.4339622641509422</v>
      </c>
      <c r="Z34" s="17">
        <f t="shared" si="27"/>
        <v>-78</v>
      </c>
      <c r="AA34" s="17">
        <f t="shared" si="27"/>
        <v>-52</v>
      </c>
      <c r="AB34" s="17">
        <f t="shared" si="27"/>
        <v>-26</v>
      </c>
      <c r="AC34" s="15">
        <f t="shared" si="22"/>
        <v>-12.828947368421051</v>
      </c>
      <c r="AD34" s="15">
        <f t="shared" si="22"/>
        <v>-17.808219178082197</v>
      </c>
      <c r="AE34" s="15">
        <f t="shared" si="22"/>
        <v>-8.2278481012658222</v>
      </c>
      <c r="AH34" s="4">
        <f t="shared" ref="AH34:AI34" si="28">SUM(AH23:AH30)</f>
        <v>510</v>
      </c>
      <c r="AI34" s="4">
        <f t="shared" si="28"/>
        <v>245</v>
      </c>
      <c r="AJ34" s="4">
        <f t="shared" ref="AJ34" si="29">SUM(AJ23:AJ30)</f>
        <v>265</v>
      </c>
      <c r="AK34" s="4">
        <f>SUM(AK23:AK30)</f>
        <v>608</v>
      </c>
      <c r="AL34" s="4">
        <f>SUM(AL23:AL30)</f>
        <v>292</v>
      </c>
      <c r="AM34" s="4">
        <f>SUM(AM23:AM30)</f>
        <v>316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460</v>
      </c>
      <c r="R35" s="17">
        <f t="shared" si="30"/>
        <v>189</v>
      </c>
      <c r="S35" s="17">
        <f t="shared" si="30"/>
        <v>271</v>
      </c>
      <c r="T35" s="17">
        <f t="shared" si="30"/>
        <v>19</v>
      </c>
      <c r="U35" s="17">
        <f t="shared" si="30"/>
        <v>-12</v>
      </c>
      <c r="V35" s="17">
        <f t="shared" si="30"/>
        <v>31</v>
      </c>
      <c r="W35" s="15">
        <f t="shared" si="21"/>
        <v>4.3083900226757343</v>
      </c>
      <c r="X35" s="15">
        <f t="shared" si="21"/>
        <v>-5.9701492537313383</v>
      </c>
      <c r="Y35" s="15">
        <f t="shared" si="21"/>
        <v>12.916666666666664</v>
      </c>
      <c r="Z35" s="17">
        <f t="shared" si="30"/>
        <v>-74</v>
      </c>
      <c r="AA35" s="17">
        <f t="shared" si="30"/>
        <v>-47</v>
      </c>
      <c r="AB35" s="17">
        <f t="shared" si="30"/>
        <v>-27</v>
      </c>
      <c r="AC35" s="15">
        <f t="shared" si="22"/>
        <v>-13.857677902621724</v>
      </c>
      <c r="AD35" s="15">
        <f t="shared" si="22"/>
        <v>-19.915254237288138</v>
      </c>
      <c r="AE35" s="15">
        <f t="shared" si="22"/>
        <v>-9.060402684563762</v>
      </c>
      <c r="AH35" s="4">
        <f t="shared" ref="AH35:AI35" si="31">SUM(AH25:AH30)</f>
        <v>441</v>
      </c>
      <c r="AI35" s="4">
        <f t="shared" si="31"/>
        <v>201</v>
      </c>
      <c r="AJ35" s="4">
        <f t="shared" ref="AJ35" si="32">SUM(AJ25:AJ30)</f>
        <v>240</v>
      </c>
      <c r="AK35" s="4">
        <f>SUM(AK25:AK30)</f>
        <v>534</v>
      </c>
      <c r="AL35" s="4">
        <f>SUM(AL25:AL30)</f>
        <v>236</v>
      </c>
      <c r="AM35" s="4">
        <f>SUM(AM25:AM30)</f>
        <v>298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316</v>
      </c>
      <c r="R36" s="17">
        <f t="shared" si="33"/>
        <v>99</v>
      </c>
      <c r="S36" s="17">
        <f t="shared" si="33"/>
        <v>217</v>
      </c>
      <c r="T36" s="17">
        <f t="shared" si="33"/>
        <v>17</v>
      </c>
      <c r="U36" s="17">
        <f t="shared" si="33"/>
        <v>-18</v>
      </c>
      <c r="V36" s="17">
        <f t="shared" si="33"/>
        <v>35</v>
      </c>
      <c r="W36" s="15">
        <f t="shared" si="21"/>
        <v>5.6856187290969862</v>
      </c>
      <c r="X36" s="15">
        <f t="shared" si="21"/>
        <v>-15.384615384615385</v>
      </c>
      <c r="Y36" s="15">
        <f t="shared" si="21"/>
        <v>19.23076923076923</v>
      </c>
      <c r="Z36" s="17">
        <f t="shared" si="33"/>
        <v>-61</v>
      </c>
      <c r="AA36" s="17">
        <f t="shared" si="33"/>
        <v>-43</v>
      </c>
      <c r="AB36" s="17">
        <f t="shared" si="33"/>
        <v>-18</v>
      </c>
      <c r="AC36" s="15">
        <f t="shared" si="22"/>
        <v>-16.180371352785151</v>
      </c>
      <c r="AD36" s="15">
        <f t="shared" si="22"/>
        <v>-30.281690140845075</v>
      </c>
      <c r="AE36" s="15">
        <f t="shared" si="22"/>
        <v>-7.6595744680851059</v>
      </c>
      <c r="AH36" s="4">
        <f t="shared" ref="AH36:AI36" si="34">SUM(AH27:AH30)</f>
        <v>299</v>
      </c>
      <c r="AI36" s="4">
        <f t="shared" si="34"/>
        <v>117</v>
      </c>
      <c r="AJ36" s="4">
        <f t="shared" ref="AJ36" si="35">SUM(AJ27:AJ30)</f>
        <v>182</v>
      </c>
      <c r="AK36" s="4">
        <f>SUM(AK27:AK30)</f>
        <v>377</v>
      </c>
      <c r="AL36" s="4">
        <f>SUM(AL27:AL30)</f>
        <v>142</v>
      </c>
      <c r="AM36" s="4">
        <f>SUM(AM27:AM30)</f>
        <v>235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0.35211267605633806</v>
      </c>
      <c r="R38" s="12">
        <f t="shared" si="36"/>
        <v>0.37735849056603776</v>
      </c>
      <c r="S38" s="12">
        <f t="shared" si="36"/>
        <v>0.33003300330033003</v>
      </c>
      <c r="T38" s="12">
        <f>T32/T9*100</f>
        <v>7.1428571428571423</v>
      </c>
      <c r="U38" s="12">
        <f t="shared" ref="U38:V38" si="37">U32/U9*100</f>
        <v>0</v>
      </c>
      <c r="V38" s="12">
        <f t="shared" si="37"/>
        <v>5.5555555555555554</v>
      </c>
      <c r="W38" s="12">
        <f>Q38-AH38</f>
        <v>0.17160726089388317</v>
      </c>
      <c r="X38" s="12">
        <f t="shared" ref="X38:Y42" si="38">R38-AI38</f>
        <v>5.6112786701270068E-3</v>
      </c>
      <c r="Y38" s="12">
        <f t="shared" si="38"/>
        <v>0.33003300330033003</v>
      </c>
      <c r="Z38" s="12">
        <f>Z32/Z9*100</f>
        <v>-1.2048192771084338</v>
      </c>
      <c r="AA38" s="12">
        <f t="shared" ref="AA38:AB38" si="39">AA32/AA9*100</f>
        <v>-1.7241379310344827</v>
      </c>
      <c r="AB38" s="12">
        <f t="shared" si="39"/>
        <v>0</v>
      </c>
      <c r="AC38" s="12">
        <f>Q38-AK38</f>
        <v>0.19850284502715218</v>
      </c>
      <c r="AD38" s="12">
        <f t="shared" ref="AD38:AE42" si="40">R38-AL38</f>
        <v>0.37735849056603776</v>
      </c>
      <c r="AE38" s="12">
        <f t="shared" si="40"/>
        <v>2.5154954519842232E-2</v>
      </c>
      <c r="AH38" s="12">
        <f t="shared" ref="AH38:AI38" si="41">AH32/AH9*100</f>
        <v>0.18050541516245489</v>
      </c>
      <c r="AI38" s="12">
        <f t="shared" si="41"/>
        <v>0.37174721189591076</v>
      </c>
      <c r="AJ38" s="12">
        <f t="shared" ref="AJ38" si="42">AJ32/AJ9*100</f>
        <v>0</v>
      </c>
      <c r="AK38" s="12">
        <f>AK32/AK9*100</f>
        <v>0.15360983102918588</v>
      </c>
      <c r="AL38" s="12">
        <f>AL32/AL9*100</f>
        <v>0</v>
      </c>
      <c r="AM38" s="12">
        <f>AM32/AM9*100</f>
        <v>0.3048780487804878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6.3380281690140841</v>
      </c>
      <c r="R39" s="12">
        <f>R33/R9*100</f>
        <v>9.0566037735849054</v>
      </c>
      <c r="S39" s="13">
        <f t="shared" si="43"/>
        <v>3.9603960396039604</v>
      </c>
      <c r="T39" s="12">
        <f>T33/T9*100</f>
        <v>-50</v>
      </c>
      <c r="U39" s="12">
        <f t="shared" ref="U39:V39" si="44">U33/U9*100</f>
        <v>-25</v>
      </c>
      <c r="V39" s="12">
        <f t="shared" si="44"/>
        <v>-44.444444444444443</v>
      </c>
      <c r="W39" s="12">
        <f>Q39-AH39</f>
        <v>-1.4237046829714766</v>
      </c>
      <c r="X39" s="12">
        <f t="shared" si="38"/>
        <v>0.50641789997895792</v>
      </c>
      <c r="Y39" s="12">
        <f>S39-AJ39</f>
        <v>-3.0571478200451621</v>
      </c>
      <c r="Z39" s="12">
        <f t="shared" si="43"/>
        <v>7.2289156626506017</v>
      </c>
      <c r="AA39" s="12">
        <f t="shared" ref="AA39:AB39" si="45">AA33/AA9*100</f>
        <v>12.068965517241379</v>
      </c>
      <c r="AB39" s="12">
        <f t="shared" si="45"/>
        <v>-4</v>
      </c>
      <c r="AC39" s="12">
        <f>Q39-AK39</f>
        <v>-0.11358473421172199</v>
      </c>
      <c r="AD39" s="12">
        <f t="shared" si="40"/>
        <v>-0.54091944622933674</v>
      </c>
      <c r="AE39" s="12">
        <f t="shared" si="40"/>
        <v>0.60673750301859419</v>
      </c>
      <c r="AH39" s="12">
        <f t="shared" ref="AH39:AI39" si="46">AH33/AH9*100</f>
        <v>7.7617328519855606</v>
      </c>
      <c r="AI39" s="12">
        <f t="shared" si="46"/>
        <v>8.5501858736059475</v>
      </c>
      <c r="AJ39" s="12">
        <f t="shared" ref="AJ39" si="47">AJ33/AJ9*100</f>
        <v>7.0175438596491224</v>
      </c>
      <c r="AK39" s="12">
        <f>AK33/AK9*100</f>
        <v>6.4516129032258061</v>
      </c>
      <c r="AL39" s="12">
        <f>AL33/AL9*100</f>
        <v>9.5975232198142422</v>
      </c>
      <c r="AM39" s="12">
        <f>AM33/AM9*100</f>
        <v>3.3536585365853662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93.309859154929569</v>
      </c>
      <c r="R40" s="12">
        <f t="shared" si="48"/>
        <v>90.566037735849065</v>
      </c>
      <c r="S40" s="12">
        <f t="shared" si="48"/>
        <v>95.709570957095707</v>
      </c>
      <c r="T40" s="12">
        <f>T34/T9*100</f>
        <v>142.85714285714286</v>
      </c>
      <c r="U40" s="12">
        <f t="shared" ref="U40:V40" si="49">U34/U9*100</f>
        <v>125</v>
      </c>
      <c r="V40" s="12">
        <f t="shared" si="49"/>
        <v>138.88888888888889</v>
      </c>
      <c r="W40" s="12">
        <f t="shared" ref="W40:W42" si="50">Q40-AH40</f>
        <v>1.2520974220775827</v>
      </c>
      <c r="X40" s="12">
        <f t="shared" si="38"/>
        <v>-0.5120291786490867</v>
      </c>
      <c r="Y40" s="12">
        <f>S40-AJ40</f>
        <v>2.7271148167448303</v>
      </c>
      <c r="Z40" s="12">
        <f>Z34/Z9*100</f>
        <v>93.975903614457835</v>
      </c>
      <c r="AA40" s="12">
        <f t="shared" ref="AA40:AB40" si="51">AA34/AA9*100</f>
        <v>89.65517241379311</v>
      </c>
      <c r="AB40" s="12">
        <f t="shared" si="51"/>
        <v>104</v>
      </c>
      <c r="AC40" s="12">
        <f t="shared" ref="AC40:AC42" si="52">Q40-AK40</f>
        <v>-8.4918110815436876E-2</v>
      </c>
      <c r="AD40" s="12">
        <f t="shared" si="40"/>
        <v>0.16356095566329998</v>
      </c>
      <c r="AE40" s="12">
        <f t="shared" si="40"/>
        <v>-0.63189245753844148</v>
      </c>
      <c r="AH40" s="12">
        <f t="shared" ref="AH40:AI40" si="53">AH34/AH9*100</f>
        <v>92.057761732851986</v>
      </c>
      <c r="AI40" s="12">
        <f t="shared" si="53"/>
        <v>91.078066914498152</v>
      </c>
      <c r="AJ40" s="12">
        <f t="shared" ref="AJ40" si="54">AJ34/AJ9*100</f>
        <v>92.982456140350877</v>
      </c>
      <c r="AK40" s="12">
        <f>AK34/AK9*100</f>
        <v>93.394777265745006</v>
      </c>
      <c r="AL40" s="12">
        <f>AL34/AL9*100</f>
        <v>90.402476780185765</v>
      </c>
      <c r="AM40" s="12">
        <f>AM34/AM9*100</f>
        <v>96.341463414634148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80.985915492957744</v>
      </c>
      <c r="R41" s="12">
        <f t="shared" si="55"/>
        <v>71.320754716981128</v>
      </c>
      <c r="S41" s="12">
        <f t="shared" si="55"/>
        <v>89.438943894389439</v>
      </c>
      <c r="T41" s="12">
        <f>T35/T9*100</f>
        <v>135.71428571428572</v>
      </c>
      <c r="U41" s="12">
        <f t="shared" ref="U41:V41" si="56">U35/U9*100</f>
        <v>300</v>
      </c>
      <c r="V41" s="12">
        <f t="shared" si="56"/>
        <v>172.22222222222223</v>
      </c>
      <c r="W41" s="12">
        <f t="shared" si="50"/>
        <v>1.3830274063151506</v>
      </c>
      <c r="X41" s="12">
        <f t="shared" si="38"/>
        <v>-3.4004348740969306</v>
      </c>
      <c r="Y41" s="12">
        <f>S41-AJ41</f>
        <v>5.2284175785999736</v>
      </c>
      <c r="Z41" s="12">
        <f>Z35/Z9*100</f>
        <v>89.156626506024097</v>
      </c>
      <c r="AA41" s="12">
        <f t="shared" ref="AA41:AB41" si="57">AA35/AA9*100</f>
        <v>81.034482758620683</v>
      </c>
      <c r="AB41" s="12">
        <f t="shared" si="57"/>
        <v>108</v>
      </c>
      <c r="AC41" s="12">
        <f t="shared" si="52"/>
        <v>-1.0417342766275084</v>
      </c>
      <c r="AD41" s="12">
        <f>R41-AL41</f>
        <v>-1.7442607628950384</v>
      </c>
      <c r="AE41" s="12">
        <f t="shared" si="40"/>
        <v>-1.414714642195932</v>
      </c>
      <c r="AH41" s="12">
        <f>AH35/AH9*100</f>
        <v>79.602888086642594</v>
      </c>
      <c r="AI41" s="12">
        <f>AI35/AI9*100</f>
        <v>74.721189591078058</v>
      </c>
      <c r="AJ41" s="12">
        <f>AJ35/AJ9*100</f>
        <v>84.210526315789465</v>
      </c>
      <c r="AK41" s="12">
        <f t="shared" ref="AK41:AL41" si="58">AK35/AK9*100</f>
        <v>82.027649769585253</v>
      </c>
      <c r="AL41" s="12">
        <f t="shared" si="58"/>
        <v>73.065015479876166</v>
      </c>
      <c r="AM41" s="12">
        <f t="shared" ref="AM41" si="59">AM35/AM9*100</f>
        <v>90.853658536585371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55.633802816901415</v>
      </c>
      <c r="R42" s="12">
        <f t="shared" si="60"/>
        <v>37.35849056603773</v>
      </c>
      <c r="S42" s="12">
        <f t="shared" si="60"/>
        <v>71.617161716171623</v>
      </c>
      <c r="T42" s="12">
        <f t="shared" ref="T42:V42" si="61">T36/T9*100</f>
        <v>121.42857142857142</v>
      </c>
      <c r="U42" s="12">
        <f t="shared" si="61"/>
        <v>450</v>
      </c>
      <c r="V42" s="12">
        <f t="shared" si="61"/>
        <v>194.44444444444443</v>
      </c>
      <c r="W42" s="12">
        <f t="shared" si="50"/>
        <v>1.6626836833274083</v>
      </c>
      <c r="X42" s="12">
        <f t="shared" si="38"/>
        <v>-6.1359332257838304</v>
      </c>
      <c r="Y42" s="12">
        <f>S42-AJ42</f>
        <v>7.7575125933646092</v>
      </c>
      <c r="Z42" s="12">
        <f t="shared" si="60"/>
        <v>73.493975903614455</v>
      </c>
      <c r="AA42" s="12">
        <f t="shared" ref="AA42:AB42" si="62">AA36/AA9*100</f>
        <v>74.137931034482762</v>
      </c>
      <c r="AB42" s="12">
        <f t="shared" si="62"/>
        <v>72</v>
      </c>
      <c r="AC42" s="12">
        <f t="shared" si="52"/>
        <v>-2.2771034811016548</v>
      </c>
      <c r="AD42" s="12">
        <f>R42-AL42</f>
        <v>-6.6043577311758952</v>
      </c>
      <c r="AE42" s="12">
        <f t="shared" si="40"/>
        <v>-2.9179747243006204E-2</v>
      </c>
      <c r="AH42" s="12">
        <f t="shared" ref="AH42:AI42" si="63">AH36/AH9*100</f>
        <v>53.971119133574007</v>
      </c>
      <c r="AI42" s="12">
        <f t="shared" si="63"/>
        <v>43.494423791821561</v>
      </c>
      <c r="AJ42" s="12">
        <f t="shared" ref="AJ42" si="64">AJ36/AJ9*100</f>
        <v>63.859649122807014</v>
      </c>
      <c r="AK42" s="12">
        <f>AK36/AK9*100</f>
        <v>57.91090629800307</v>
      </c>
      <c r="AL42" s="12">
        <f>AL36/AL9*100</f>
        <v>43.962848297213625</v>
      </c>
      <c r="AM42" s="12">
        <f>AM36/AM9*100</f>
        <v>71.646341463414629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93</v>
      </c>
      <c r="C9" s="17">
        <f>SUM(C10:C30)</f>
        <v>61</v>
      </c>
      <c r="D9" s="17">
        <f>SUM(D10:D30)</f>
        <v>32</v>
      </c>
      <c r="E9" s="17">
        <f>F9+G9</f>
        <v>-3</v>
      </c>
      <c r="F9" s="17">
        <f>SUM(F10:F30)</f>
        <v>8</v>
      </c>
      <c r="G9" s="17">
        <f>SUM(G10:G30)</f>
        <v>-11</v>
      </c>
      <c r="H9" s="15">
        <f>IF(B9=E9,0,(1-(B9/(B9-E9)))*-100)</f>
        <v>-3.125</v>
      </c>
      <c r="I9" s="15">
        <f>IF(C9=F9,0,(1-(C9/(C9-F9)))*-100)</f>
        <v>15.094339622641506</v>
      </c>
      <c r="J9" s="15">
        <f>IF(D9=G9,0,(1-(D9/(D9-G9)))*-100)</f>
        <v>-25.581395348837212</v>
      </c>
      <c r="K9" s="17">
        <f>L9+M9</f>
        <v>19</v>
      </c>
      <c r="L9" s="17">
        <f>SUM(L10:L30)</f>
        <v>22</v>
      </c>
      <c r="M9" s="17">
        <f>SUM(M10:M30)</f>
        <v>-3</v>
      </c>
      <c r="N9" s="15">
        <f>IF(B9=K9,0,(1-(B9/(B9-K9)))*-100)</f>
        <v>25.675675675675681</v>
      </c>
      <c r="O9" s="15">
        <f t="shared" ref="O9:P10" si="0">IF(C9=L9,0,(1-(C9/(C9-L9)))*-100)</f>
        <v>56.410256410256409</v>
      </c>
      <c r="P9" s="15">
        <f>IF(D9=M9,0,(1-(D9/(D9-M9)))*-100)</f>
        <v>-8.5714285714285747</v>
      </c>
      <c r="Q9" s="17">
        <f>R9+S9</f>
        <v>186</v>
      </c>
      <c r="R9" s="17">
        <f>SUM(R10:R30)</f>
        <v>95</v>
      </c>
      <c r="S9" s="17">
        <f>SUM(S10:S30)</f>
        <v>91</v>
      </c>
      <c r="T9" s="17">
        <f>U9+V9</f>
        <v>17</v>
      </c>
      <c r="U9" s="17">
        <f>SUM(U10:U30)</f>
        <v>17</v>
      </c>
      <c r="V9" s="17">
        <f>SUM(V10:V30)</f>
        <v>0</v>
      </c>
      <c r="W9" s="15">
        <f>IF(Q9=T9,IF(Q9&gt;0,"皆増",0),(1-(Q9/(Q9-T9)))*-100)</f>
        <v>10.059171597633142</v>
      </c>
      <c r="X9" s="15">
        <f t="shared" ref="X9:Y30" si="1">IF(R9=U9,IF(R9&gt;0,"皆増",0),(1-(R9/(R9-U9)))*-100)</f>
        <v>21.794871794871785</v>
      </c>
      <c r="Y9" s="15">
        <f t="shared" si="1"/>
        <v>0</v>
      </c>
      <c r="Z9" s="17">
        <f>AA9+AB9</f>
        <v>-18</v>
      </c>
      <c r="AA9" s="17">
        <f>SUM(AA10:AA30)</f>
        <v>-2</v>
      </c>
      <c r="AB9" s="17">
        <f>SUM(AB10:AB30)</f>
        <v>-16</v>
      </c>
      <c r="AC9" s="15">
        <f>IF(Q9=Z9,IF(Q9&gt;0,"皆増",0),(1-(Q9/(Q9-Z9)))*-100)</f>
        <v>-8.8235294117647083</v>
      </c>
      <c r="AD9" s="15">
        <f t="shared" ref="AD9:AE30" si="2">IF(R9=AA9,IF(R9&gt;0,"皆増",0),(1-(R9/(R9-AA9)))*-100)</f>
        <v>-2.0618556701030966</v>
      </c>
      <c r="AE9" s="15">
        <f t="shared" si="2"/>
        <v>-14.953271028037385</v>
      </c>
      <c r="AH9" s="4">
        <f t="shared" ref="AH9:AJ30" si="3">Q9-T9</f>
        <v>169</v>
      </c>
      <c r="AI9" s="4">
        <f t="shared" si="3"/>
        <v>78</v>
      </c>
      <c r="AJ9" s="4">
        <f t="shared" si="3"/>
        <v>91</v>
      </c>
      <c r="AK9" s="4">
        <f t="shared" ref="AK9:AM30" si="4">Q9-Z9</f>
        <v>204</v>
      </c>
      <c r="AL9" s="4">
        <f t="shared" si="4"/>
        <v>97</v>
      </c>
      <c r="AM9" s="4">
        <f t="shared" si="4"/>
        <v>107</v>
      </c>
    </row>
    <row r="10" spans="1:39" s="1" customFormat="1" ht="18" customHeight="1" x14ac:dyDescent="0.2">
      <c r="A10" s="4" t="s">
        <v>1</v>
      </c>
      <c r="B10" s="17">
        <f t="shared" ref="B10" si="5">C10+D10</f>
        <v>93</v>
      </c>
      <c r="C10" s="17">
        <v>61</v>
      </c>
      <c r="D10" s="17">
        <v>32</v>
      </c>
      <c r="E10" s="17">
        <f t="shared" ref="E10" si="6">F10+G10</f>
        <v>-3</v>
      </c>
      <c r="F10" s="17">
        <v>8</v>
      </c>
      <c r="G10" s="17">
        <v>-11</v>
      </c>
      <c r="H10" s="15">
        <f>IF(B10=E10,0,(1-(B10/(B10-E10)))*-100)</f>
        <v>-3.125</v>
      </c>
      <c r="I10" s="15">
        <f t="shared" ref="I10" si="7">IF(C10=F10,0,(1-(C10/(C10-F10)))*-100)</f>
        <v>15.094339622641506</v>
      </c>
      <c r="J10" s="15">
        <f>IF(D10=G10,0,(1-(D10/(D10-G10)))*-100)</f>
        <v>-25.581395348837212</v>
      </c>
      <c r="K10" s="17">
        <f t="shared" ref="K10" si="8">L10+M10</f>
        <v>19</v>
      </c>
      <c r="L10" s="17">
        <v>22</v>
      </c>
      <c r="M10" s="17">
        <v>-3</v>
      </c>
      <c r="N10" s="15">
        <f>IF(B10=K10,0,(1-(B10/(B10-K10)))*-100)</f>
        <v>25.675675675675681</v>
      </c>
      <c r="O10" s="15">
        <f t="shared" si="0"/>
        <v>56.410256410256409</v>
      </c>
      <c r="P10" s="15">
        <f t="shared" si="0"/>
        <v>-8.5714285714285747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-1</v>
      </c>
      <c r="AA12" s="17">
        <v>0</v>
      </c>
      <c r="AB12" s="17">
        <v>-1</v>
      </c>
      <c r="AC12" s="15">
        <f t="shared" si="13"/>
        <v>-100</v>
      </c>
      <c r="AD12" s="15">
        <f t="shared" si="2"/>
        <v>0</v>
      </c>
      <c r="AE12" s="15">
        <f t="shared" si="2"/>
        <v>-100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0</v>
      </c>
      <c r="AM12" s="4">
        <f t="shared" si="4"/>
        <v>1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-2</v>
      </c>
      <c r="U20" s="17">
        <v>1</v>
      </c>
      <c r="V20" s="17">
        <v>-3</v>
      </c>
      <c r="W20" s="15">
        <f t="shared" si="11"/>
        <v>-66.666666666666671</v>
      </c>
      <c r="X20" s="15" t="str">
        <f t="shared" si="1"/>
        <v>皆増</v>
      </c>
      <c r="Y20" s="15">
        <f t="shared" si="1"/>
        <v>-100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3</v>
      </c>
      <c r="AI20" s="4">
        <f t="shared" si="3"/>
        <v>0</v>
      </c>
      <c r="AJ20" s="4">
        <f t="shared" si="3"/>
        <v>3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3</v>
      </c>
      <c r="U21" s="17">
        <v>1</v>
      </c>
      <c r="V21" s="17">
        <v>2</v>
      </c>
      <c r="W21" s="15">
        <f t="shared" si="11"/>
        <v>300</v>
      </c>
      <c r="X21" s="15">
        <f t="shared" si="1"/>
        <v>100</v>
      </c>
      <c r="Y21" s="15" t="str">
        <f t="shared" si="1"/>
        <v>皆増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-19.999999999999996</v>
      </c>
      <c r="AD21" s="15">
        <f t="shared" si="2"/>
        <v>-33.333333333333336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2</v>
      </c>
      <c r="S22" s="17">
        <v>2</v>
      </c>
      <c r="T22" s="17">
        <f t="shared" si="10"/>
        <v>-1</v>
      </c>
      <c r="U22" s="17">
        <v>-2</v>
      </c>
      <c r="V22" s="17">
        <v>1</v>
      </c>
      <c r="W22" s="15">
        <f t="shared" si="11"/>
        <v>-19.999999999999996</v>
      </c>
      <c r="X22" s="15">
        <f t="shared" si="1"/>
        <v>-50</v>
      </c>
      <c r="Y22" s="15">
        <f t="shared" si="1"/>
        <v>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-19.999999999999996</v>
      </c>
      <c r="AD22" s="15">
        <f t="shared" si="2"/>
        <v>-33.333333333333336</v>
      </c>
      <c r="AE22" s="15">
        <f t="shared" si="2"/>
        <v>0</v>
      </c>
      <c r="AH22" s="4">
        <f t="shared" si="3"/>
        <v>5</v>
      </c>
      <c r="AI22" s="4">
        <f t="shared" si="3"/>
        <v>4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6</v>
      </c>
      <c r="S23" s="17">
        <v>0</v>
      </c>
      <c r="T23" s="17">
        <f t="shared" si="10"/>
        <v>-3</v>
      </c>
      <c r="U23" s="17">
        <v>2</v>
      </c>
      <c r="V23" s="17">
        <v>-5</v>
      </c>
      <c r="W23" s="15">
        <f t="shared" si="11"/>
        <v>-33.333333333333336</v>
      </c>
      <c r="X23" s="15">
        <f t="shared" si="1"/>
        <v>50</v>
      </c>
      <c r="Y23" s="15">
        <f t="shared" si="1"/>
        <v>-100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19.999999999999996</v>
      </c>
      <c r="AD23" s="15">
        <f t="shared" si="2"/>
        <v>50</v>
      </c>
      <c r="AE23" s="15">
        <f t="shared" si="2"/>
        <v>-100</v>
      </c>
      <c r="AH23" s="4">
        <f t="shared" si="3"/>
        <v>9</v>
      </c>
      <c r="AI23" s="4">
        <f t="shared" si="3"/>
        <v>4</v>
      </c>
      <c r="AJ23" s="4">
        <f t="shared" si="3"/>
        <v>5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11</v>
      </c>
      <c r="S24" s="17">
        <v>7</v>
      </c>
      <c r="T24" s="17">
        <f t="shared" si="10"/>
        <v>2</v>
      </c>
      <c r="U24" s="17">
        <v>-2</v>
      </c>
      <c r="V24" s="17">
        <v>4</v>
      </c>
      <c r="W24" s="15">
        <f t="shared" si="11"/>
        <v>12.5</v>
      </c>
      <c r="X24" s="15">
        <f t="shared" si="1"/>
        <v>-15.384615384615385</v>
      </c>
      <c r="Y24" s="15">
        <f t="shared" si="1"/>
        <v>133.33333333333334</v>
      </c>
      <c r="Z24" s="17">
        <f t="shared" si="12"/>
        <v>1</v>
      </c>
      <c r="AA24" s="17">
        <v>1</v>
      </c>
      <c r="AB24" s="17">
        <v>0</v>
      </c>
      <c r="AC24" s="15">
        <f t="shared" si="13"/>
        <v>5.8823529411764719</v>
      </c>
      <c r="AD24" s="15">
        <f t="shared" si="2"/>
        <v>10.000000000000009</v>
      </c>
      <c r="AE24" s="15">
        <f t="shared" si="2"/>
        <v>0</v>
      </c>
      <c r="AH24" s="4">
        <f t="shared" si="3"/>
        <v>16</v>
      </c>
      <c r="AI24" s="4">
        <f t="shared" si="3"/>
        <v>13</v>
      </c>
      <c r="AJ24" s="4">
        <f t="shared" si="3"/>
        <v>3</v>
      </c>
      <c r="AK24" s="4">
        <f t="shared" si="4"/>
        <v>17</v>
      </c>
      <c r="AL24" s="4">
        <f t="shared" si="4"/>
        <v>10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19</v>
      </c>
      <c r="S25" s="17">
        <v>4</v>
      </c>
      <c r="T25" s="17">
        <f t="shared" si="10"/>
        <v>1</v>
      </c>
      <c r="U25" s="17">
        <v>5</v>
      </c>
      <c r="V25" s="17">
        <v>-4</v>
      </c>
      <c r="W25" s="15">
        <f t="shared" si="11"/>
        <v>4.5454545454545414</v>
      </c>
      <c r="X25" s="15">
        <f t="shared" si="1"/>
        <v>35.714285714285722</v>
      </c>
      <c r="Y25" s="15">
        <f t="shared" si="1"/>
        <v>-50</v>
      </c>
      <c r="Z25" s="17">
        <f t="shared" si="12"/>
        <v>3</v>
      </c>
      <c r="AA25" s="17">
        <v>3</v>
      </c>
      <c r="AB25" s="17">
        <v>0</v>
      </c>
      <c r="AC25" s="15">
        <f t="shared" si="13"/>
        <v>14.999999999999991</v>
      </c>
      <c r="AD25" s="15">
        <f t="shared" si="2"/>
        <v>18.75</v>
      </c>
      <c r="AE25" s="15">
        <f t="shared" si="2"/>
        <v>0</v>
      </c>
      <c r="AH25" s="4">
        <f t="shared" si="3"/>
        <v>22</v>
      </c>
      <c r="AI25" s="4">
        <f t="shared" si="3"/>
        <v>14</v>
      </c>
      <c r="AJ25" s="4">
        <f t="shared" si="3"/>
        <v>8</v>
      </c>
      <c r="AK25" s="4">
        <f t="shared" si="4"/>
        <v>20</v>
      </c>
      <c r="AL25" s="4">
        <f t="shared" si="4"/>
        <v>16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12</v>
      </c>
      <c r="S26" s="17">
        <v>10</v>
      </c>
      <c r="T26" s="17">
        <f t="shared" si="10"/>
        <v>7</v>
      </c>
      <c r="U26" s="17">
        <v>6</v>
      </c>
      <c r="V26" s="17">
        <v>1</v>
      </c>
      <c r="W26" s="15">
        <f t="shared" si="11"/>
        <v>46.666666666666657</v>
      </c>
      <c r="X26" s="15">
        <f t="shared" si="1"/>
        <v>100</v>
      </c>
      <c r="Y26" s="15">
        <f t="shared" si="1"/>
        <v>11.111111111111116</v>
      </c>
      <c r="Z26" s="17">
        <f t="shared" si="12"/>
        <v>-11</v>
      </c>
      <c r="AA26" s="17">
        <v>-5</v>
      </c>
      <c r="AB26" s="17">
        <v>-6</v>
      </c>
      <c r="AC26" s="15">
        <f t="shared" si="13"/>
        <v>-33.333333333333336</v>
      </c>
      <c r="AD26" s="15">
        <f t="shared" si="2"/>
        <v>-29.411764705882348</v>
      </c>
      <c r="AE26" s="15">
        <f t="shared" si="2"/>
        <v>-37.5</v>
      </c>
      <c r="AH26" s="4">
        <f t="shared" si="3"/>
        <v>15</v>
      </c>
      <c r="AI26" s="4">
        <f t="shared" si="3"/>
        <v>6</v>
      </c>
      <c r="AJ26" s="4">
        <f t="shared" si="3"/>
        <v>9</v>
      </c>
      <c r="AK26" s="4">
        <f t="shared" si="4"/>
        <v>33</v>
      </c>
      <c r="AL26" s="4">
        <f t="shared" si="4"/>
        <v>17</v>
      </c>
      <c r="AM26" s="4">
        <f t="shared" si="4"/>
        <v>16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39</v>
      </c>
      <c r="R27" s="17">
        <v>18</v>
      </c>
      <c r="S27" s="17">
        <v>21</v>
      </c>
      <c r="T27" s="17">
        <f t="shared" si="10"/>
        <v>6</v>
      </c>
      <c r="U27" s="17">
        <v>1</v>
      </c>
      <c r="V27" s="17">
        <v>5</v>
      </c>
      <c r="W27" s="15">
        <f t="shared" si="11"/>
        <v>18.181818181818187</v>
      </c>
      <c r="X27" s="15">
        <f t="shared" si="1"/>
        <v>5.8823529411764719</v>
      </c>
      <c r="Y27" s="15">
        <f t="shared" si="1"/>
        <v>31.25</v>
      </c>
      <c r="Z27" s="17">
        <f t="shared" si="12"/>
        <v>1</v>
      </c>
      <c r="AA27" s="17">
        <v>1</v>
      </c>
      <c r="AB27" s="17">
        <v>0</v>
      </c>
      <c r="AC27" s="15">
        <f t="shared" si="13"/>
        <v>2.6315789473684292</v>
      </c>
      <c r="AD27" s="15">
        <f t="shared" si="2"/>
        <v>5.8823529411764719</v>
      </c>
      <c r="AE27" s="15">
        <f t="shared" si="2"/>
        <v>0</v>
      </c>
      <c r="AH27" s="4">
        <f t="shared" si="3"/>
        <v>33</v>
      </c>
      <c r="AI27" s="4">
        <f t="shared" si="3"/>
        <v>17</v>
      </c>
      <c r="AJ27" s="4">
        <f t="shared" si="3"/>
        <v>16</v>
      </c>
      <c r="AK27" s="4">
        <f t="shared" si="4"/>
        <v>38</v>
      </c>
      <c r="AL27" s="4">
        <f t="shared" si="4"/>
        <v>17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34</v>
      </c>
      <c r="R28" s="17">
        <v>14</v>
      </c>
      <c r="S28" s="17">
        <v>20</v>
      </c>
      <c r="T28" s="17">
        <f t="shared" si="10"/>
        <v>3</v>
      </c>
      <c r="U28" s="17">
        <v>1</v>
      </c>
      <c r="V28" s="17">
        <v>2</v>
      </c>
      <c r="W28" s="15">
        <f t="shared" si="11"/>
        <v>9.6774193548387011</v>
      </c>
      <c r="X28" s="15">
        <f t="shared" si="1"/>
        <v>7.6923076923076872</v>
      </c>
      <c r="Y28" s="15">
        <f t="shared" si="1"/>
        <v>11.111111111111116</v>
      </c>
      <c r="Z28" s="17">
        <f t="shared" si="12"/>
        <v>-8</v>
      </c>
      <c r="AA28" s="17">
        <v>-5</v>
      </c>
      <c r="AB28" s="17">
        <v>-3</v>
      </c>
      <c r="AC28" s="15">
        <f t="shared" si="13"/>
        <v>-19.047619047619047</v>
      </c>
      <c r="AD28" s="15">
        <f t="shared" si="2"/>
        <v>-26.315789473684216</v>
      </c>
      <c r="AE28" s="15">
        <f t="shared" si="2"/>
        <v>-13.043478260869568</v>
      </c>
      <c r="AH28" s="4">
        <f t="shared" si="3"/>
        <v>31</v>
      </c>
      <c r="AI28" s="4">
        <f t="shared" si="3"/>
        <v>13</v>
      </c>
      <c r="AJ28" s="4">
        <f t="shared" si="3"/>
        <v>18</v>
      </c>
      <c r="AK28" s="4">
        <f t="shared" si="4"/>
        <v>42</v>
      </c>
      <c r="AL28" s="4">
        <f t="shared" si="4"/>
        <v>19</v>
      </c>
      <c r="AM28" s="4">
        <f t="shared" si="4"/>
        <v>23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28</v>
      </c>
      <c r="R29" s="17">
        <v>8</v>
      </c>
      <c r="S29" s="17">
        <v>20</v>
      </c>
      <c r="T29" s="17">
        <f t="shared" si="10"/>
        <v>2</v>
      </c>
      <c r="U29" s="17">
        <v>3</v>
      </c>
      <c r="V29" s="17">
        <v>-1</v>
      </c>
      <c r="W29" s="15">
        <f t="shared" si="11"/>
        <v>7.6923076923076872</v>
      </c>
      <c r="X29" s="15">
        <f t="shared" si="1"/>
        <v>60.000000000000007</v>
      </c>
      <c r="Y29" s="15">
        <f t="shared" si="1"/>
        <v>-4.7619047619047672</v>
      </c>
      <c r="Z29" s="17">
        <f t="shared" si="12"/>
        <v>-2</v>
      </c>
      <c r="AA29" s="17">
        <v>2</v>
      </c>
      <c r="AB29" s="17">
        <v>-4</v>
      </c>
      <c r="AC29" s="15">
        <f t="shared" si="13"/>
        <v>-6.6666666666666652</v>
      </c>
      <c r="AD29" s="15">
        <f t="shared" si="2"/>
        <v>33.333333333333329</v>
      </c>
      <c r="AE29" s="15">
        <f t="shared" si="2"/>
        <v>-16.666666666666664</v>
      </c>
      <c r="AH29" s="4">
        <f t="shared" si="3"/>
        <v>26</v>
      </c>
      <c r="AI29" s="4">
        <f t="shared" si="3"/>
        <v>5</v>
      </c>
      <c r="AJ29" s="4">
        <f t="shared" si="3"/>
        <v>21</v>
      </c>
      <c r="AK29" s="4">
        <f t="shared" si="4"/>
        <v>30</v>
      </c>
      <c r="AL29" s="4">
        <f t="shared" si="4"/>
        <v>6</v>
      </c>
      <c r="AM29" s="4">
        <f t="shared" si="4"/>
        <v>24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-1</v>
      </c>
      <c r="U30" s="17">
        <v>0</v>
      </c>
      <c r="V30" s="17">
        <v>-1</v>
      </c>
      <c r="W30" s="15">
        <f t="shared" si="11"/>
        <v>-16.666666666666664</v>
      </c>
      <c r="X30" s="15">
        <f t="shared" si="1"/>
        <v>0</v>
      </c>
      <c r="Y30" s="15">
        <f t="shared" si="1"/>
        <v>-16.666666666666664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>
        <f t="shared" si="2"/>
        <v>25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16.666666666666675</v>
      </c>
      <c r="Y33" s="15">
        <f t="shared" si="15"/>
        <v>-19.999999999999996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-15.384615384615385</v>
      </c>
      <c r="AD33" s="15">
        <f t="shared" si="17"/>
        <v>0</v>
      </c>
      <c r="AE33" s="15">
        <f t="shared" si="17"/>
        <v>-33.333333333333336</v>
      </c>
      <c r="AH33" s="4">
        <f t="shared" ref="AH33:AJ33" si="21">SUM(AH13:AH22)</f>
        <v>11</v>
      </c>
      <c r="AI33" s="4">
        <f t="shared" si="21"/>
        <v>6</v>
      </c>
      <c r="AJ33" s="4">
        <f t="shared" si="21"/>
        <v>5</v>
      </c>
      <c r="AK33" s="4">
        <f>SUM(AK13:AK22)</f>
        <v>13</v>
      </c>
      <c r="AL33" s="4">
        <f>SUM(AL13:AL22)</f>
        <v>7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175</v>
      </c>
      <c r="R34" s="17">
        <f t="shared" si="22"/>
        <v>88</v>
      </c>
      <c r="S34" s="17">
        <f t="shared" si="22"/>
        <v>87</v>
      </c>
      <c r="T34" s="17">
        <f t="shared" si="22"/>
        <v>17</v>
      </c>
      <c r="U34" s="17">
        <f t="shared" si="22"/>
        <v>16</v>
      </c>
      <c r="V34" s="17">
        <f t="shared" si="22"/>
        <v>1</v>
      </c>
      <c r="W34" s="15">
        <f t="shared" si="15"/>
        <v>10.759493670886066</v>
      </c>
      <c r="X34" s="15">
        <f t="shared" si="15"/>
        <v>22.222222222222232</v>
      </c>
      <c r="Y34" s="15">
        <f t="shared" si="15"/>
        <v>1.1627906976744207</v>
      </c>
      <c r="Z34" s="17">
        <f t="shared" ref="Z34:AB34" si="23">SUM(Z23:Z30)</f>
        <v>-15</v>
      </c>
      <c r="AA34" s="17">
        <f t="shared" si="23"/>
        <v>-2</v>
      </c>
      <c r="AB34" s="17">
        <f t="shared" si="23"/>
        <v>-13</v>
      </c>
      <c r="AC34" s="15">
        <f t="shared" si="17"/>
        <v>-7.8947368421052655</v>
      </c>
      <c r="AD34" s="15">
        <f t="shared" si="17"/>
        <v>-2.2222222222222254</v>
      </c>
      <c r="AE34" s="15">
        <f t="shared" si="17"/>
        <v>-13</v>
      </c>
      <c r="AH34" s="4">
        <f t="shared" ref="AH34:AJ34" si="24">SUM(AH23:AH30)</f>
        <v>158</v>
      </c>
      <c r="AI34" s="4">
        <f t="shared" si="24"/>
        <v>72</v>
      </c>
      <c r="AJ34" s="4">
        <f t="shared" si="24"/>
        <v>86</v>
      </c>
      <c r="AK34" s="4">
        <f>SUM(AK23:AK30)</f>
        <v>190</v>
      </c>
      <c r="AL34" s="4">
        <f>SUM(AL23:AL30)</f>
        <v>90</v>
      </c>
      <c r="AM34" s="4">
        <f>SUM(AM23:AM30)</f>
        <v>100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151</v>
      </c>
      <c r="R35" s="17">
        <f t="shared" si="25"/>
        <v>71</v>
      </c>
      <c r="S35" s="17">
        <f t="shared" si="25"/>
        <v>80</v>
      </c>
      <c r="T35" s="17">
        <f t="shared" si="25"/>
        <v>18</v>
      </c>
      <c r="U35" s="17">
        <f t="shared" si="25"/>
        <v>16</v>
      </c>
      <c r="V35" s="17">
        <f t="shared" si="25"/>
        <v>2</v>
      </c>
      <c r="W35" s="15">
        <f t="shared" si="15"/>
        <v>13.533834586466176</v>
      </c>
      <c r="X35" s="15">
        <f t="shared" si="15"/>
        <v>29.090909090909101</v>
      </c>
      <c r="Y35" s="15">
        <f t="shared" si="15"/>
        <v>2.564102564102555</v>
      </c>
      <c r="Z35" s="17">
        <f t="shared" ref="Z35:AB35" si="26">SUM(Z25:Z30)</f>
        <v>-17</v>
      </c>
      <c r="AA35" s="17">
        <f t="shared" si="26"/>
        <v>-5</v>
      </c>
      <c r="AB35" s="17">
        <f t="shared" si="26"/>
        <v>-12</v>
      </c>
      <c r="AC35" s="15">
        <f t="shared" si="17"/>
        <v>-10.119047619047617</v>
      </c>
      <c r="AD35" s="15">
        <f t="shared" si="17"/>
        <v>-6.5789473684210513</v>
      </c>
      <c r="AE35" s="15">
        <f t="shared" si="17"/>
        <v>-13.043478260869568</v>
      </c>
      <c r="AH35" s="4">
        <f t="shared" ref="AH35:AJ35" si="27">SUM(AH25:AH30)</f>
        <v>133</v>
      </c>
      <c r="AI35" s="4">
        <f t="shared" si="27"/>
        <v>55</v>
      </c>
      <c r="AJ35" s="4">
        <f t="shared" si="27"/>
        <v>78</v>
      </c>
      <c r="AK35" s="4">
        <f>SUM(AK25:AK30)</f>
        <v>168</v>
      </c>
      <c r="AL35" s="4">
        <f>SUM(AL25:AL30)</f>
        <v>76</v>
      </c>
      <c r="AM35" s="4">
        <f>SUM(AM25:AM30)</f>
        <v>92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106</v>
      </c>
      <c r="R36" s="17">
        <f t="shared" si="28"/>
        <v>40</v>
      </c>
      <c r="S36" s="17">
        <f t="shared" si="28"/>
        <v>66</v>
      </c>
      <c r="T36" s="17">
        <f t="shared" si="28"/>
        <v>10</v>
      </c>
      <c r="U36" s="17">
        <f t="shared" si="28"/>
        <v>5</v>
      </c>
      <c r="V36" s="17">
        <f t="shared" si="28"/>
        <v>5</v>
      </c>
      <c r="W36" s="15">
        <f t="shared" si="15"/>
        <v>10.416666666666675</v>
      </c>
      <c r="X36" s="15">
        <f t="shared" si="15"/>
        <v>14.285714285714279</v>
      </c>
      <c r="Y36" s="15">
        <f t="shared" si="15"/>
        <v>8.196721311475418</v>
      </c>
      <c r="Z36" s="17">
        <f t="shared" ref="Z36:AB36" si="29">SUM(Z27:Z30)</f>
        <v>-9</v>
      </c>
      <c r="AA36" s="17">
        <f t="shared" si="29"/>
        <v>-3</v>
      </c>
      <c r="AB36" s="17">
        <f t="shared" si="29"/>
        <v>-6</v>
      </c>
      <c r="AC36" s="15">
        <f t="shared" si="17"/>
        <v>-7.8260869565217384</v>
      </c>
      <c r="AD36" s="15">
        <f t="shared" si="17"/>
        <v>-6.9767441860465134</v>
      </c>
      <c r="AE36" s="15">
        <f t="shared" si="17"/>
        <v>-8.3333333333333375</v>
      </c>
      <c r="AH36" s="4">
        <f t="shared" ref="AH36:AJ36" si="30">SUM(AH27:AH30)</f>
        <v>96</v>
      </c>
      <c r="AI36" s="4">
        <f t="shared" si="30"/>
        <v>35</v>
      </c>
      <c r="AJ36" s="4">
        <f t="shared" si="30"/>
        <v>61</v>
      </c>
      <c r="AK36" s="4">
        <f>SUM(AK27:AK30)</f>
        <v>115</v>
      </c>
      <c r="AL36" s="4">
        <f>SUM(AL27:AL30)</f>
        <v>43</v>
      </c>
      <c r="AM36" s="4">
        <f>SUM(AM27:AM30)</f>
        <v>72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5.5555555555555554</v>
      </c>
      <c r="AA38" s="12">
        <f t="shared" ref="AA38:AB38" si="34">AA32/AA9*100</f>
        <v>0</v>
      </c>
      <c r="AB38" s="12">
        <f t="shared" si="34"/>
        <v>6.25</v>
      </c>
      <c r="AC38" s="12">
        <f>Q38-AK38</f>
        <v>-0.49019607843137253</v>
      </c>
      <c r="AD38" s="12">
        <f t="shared" ref="AD38:AE42" si="35">R38-AL38</f>
        <v>0</v>
      </c>
      <c r="AE38" s="12">
        <f t="shared" si="35"/>
        <v>-0.93457943925233633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0.49019607843137253</v>
      </c>
      <c r="AL38" s="12">
        <f>AL32/AL9*100</f>
        <v>0</v>
      </c>
      <c r="AM38" s="12">
        <f>AM32/AM9*100</f>
        <v>0.93457943925233633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5.913978494623656</v>
      </c>
      <c r="R39" s="12">
        <f>R33/R9*100</f>
        <v>7.3684210526315779</v>
      </c>
      <c r="S39" s="13">
        <f t="shared" si="37"/>
        <v>4.395604395604396</v>
      </c>
      <c r="T39" s="12">
        <f>T33/T9*100</f>
        <v>0</v>
      </c>
      <c r="U39" s="12">
        <f t="shared" ref="U39:V39" si="38">U33/U9*100</f>
        <v>5.8823529411764701</v>
      </c>
      <c r="V39" s="12" t="e">
        <f t="shared" si="38"/>
        <v>#DIV/0!</v>
      </c>
      <c r="W39" s="12">
        <f>Q39-AH39</f>
        <v>-0.5948972450213148</v>
      </c>
      <c r="X39" s="12">
        <f t="shared" si="33"/>
        <v>-0.32388663967611464</v>
      </c>
      <c r="Y39" s="12">
        <f>S39-AJ39</f>
        <v>-1.0989010989010985</v>
      </c>
      <c r="Z39" s="12">
        <f t="shared" si="37"/>
        <v>11.111111111111111</v>
      </c>
      <c r="AA39" s="12">
        <f t="shared" si="37"/>
        <v>0</v>
      </c>
      <c r="AB39" s="12">
        <f t="shared" si="37"/>
        <v>12.5</v>
      </c>
      <c r="AC39" s="12">
        <f>Q39-AK39</f>
        <v>-0.45857052498418671</v>
      </c>
      <c r="AD39" s="12">
        <f t="shared" si="35"/>
        <v>0.1519262072707539</v>
      </c>
      <c r="AE39" s="12">
        <f t="shared" si="35"/>
        <v>-1.2118722399096225</v>
      </c>
      <c r="AH39" s="12">
        <f t="shared" ref="AH39:AJ39" si="39">AH33/AH9*100</f>
        <v>6.5088757396449708</v>
      </c>
      <c r="AI39" s="12">
        <f t="shared" si="39"/>
        <v>7.6923076923076925</v>
      </c>
      <c r="AJ39" s="12">
        <f t="shared" si="39"/>
        <v>5.4945054945054945</v>
      </c>
      <c r="AK39" s="12">
        <f>AK33/AK9*100</f>
        <v>6.3725490196078427</v>
      </c>
      <c r="AL39" s="12">
        <f>AL33/AL9*100</f>
        <v>7.216494845360824</v>
      </c>
      <c r="AM39" s="12">
        <f>AM33/AM9*100</f>
        <v>5.6074766355140184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94.086021505376351</v>
      </c>
      <c r="R40" s="12">
        <f t="shared" si="40"/>
        <v>92.631578947368425</v>
      </c>
      <c r="S40" s="12">
        <f t="shared" si="40"/>
        <v>95.604395604395606</v>
      </c>
      <c r="T40" s="12">
        <f>T34/T9*100</f>
        <v>100</v>
      </c>
      <c r="U40" s="12">
        <f t="shared" ref="U40:V40" si="41">U34/U9*100</f>
        <v>94.117647058823522</v>
      </c>
      <c r="V40" s="12" t="e">
        <f t="shared" si="41"/>
        <v>#DIV/0!</v>
      </c>
      <c r="W40" s="12">
        <f t="shared" ref="W40:W42" si="42">Q40-AH40</f>
        <v>0.5948972450213148</v>
      </c>
      <c r="X40" s="12">
        <f t="shared" si="33"/>
        <v>0.32388663967611819</v>
      </c>
      <c r="Y40" s="12">
        <f>S40-AJ40</f>
        <v>1.0989010989011092</v>
      </c>
      <c r="Z40" s="12">
        <f>Z34/Z9*100</f>
        <v>83.333333333333343</v>
      </c>
      <c r="AA40" s="12">
        <f t="shared" ref="AA40:AB40" si="43">AA34/AA9*100</f>
        <v>100</v>
      </c>
      <c r="AB40" s="12">
        <f t="shared" si="43"/>
        <v>81.25</v>
      </c>
      <c r="AC40" s="12">
        <f t="shared" ref="AC40:AC42" si="44">Q40-AK40</f>
        <v>0.94876660341556374</v>
      </c>
      <c r="AD40" s="12">
        <f t="shared" si="35"/>
        <v>-0.15192620727074768</v>
      </c>
      <c r="AE40" s="12">
        <f t="shared" si="35"/>
        <v>2.1464516791619559</v>
      </c>
      <c r="AH40" s="12">
        <f t="shared" ref="AH40:AJ40" si="45">AH34/AH9*100</f>
        <v>93.491124260355036</v>
      </c>
      <c r="AI40" s="12">
        <f t="shared" si="45"/>
        <v>92.307692307692307</v>
      </c>
      <c r="AJ40" s="12">
        <f t="shared" si="45"/>
        <v>94.505494505494497</v>
      </c>
      <c r="AK40" s="12">
        <f>AK34/AK9*100</f>
        <v>93.137254901960787</v>
      </c>
      <c r="AL40" s="12">
        <f>AL34/AL9*100</f>
        <v>92.783505154639172</v>
      </c>
      <c r="AM40" s="12">
        <f>AM34/AM9*100</f>
        <v>93.45794392523365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81.182795698924721</v>
      </c>
      <c r="R41" s="12">
        <f t="shared" si="46"/>
        <v>74.73684210526315</v>
      </c>
      <c r="S41" s="12">
        <f t="shared" si="46"/>
        <v>87.912087912087912</v>
      </c>
      <c r="T41" s="12">
        <f>T35/T9*100</f>
        <v>105.88235294117648</v>
      </c>
      <c r="U41" s="12">
        <f t="shared" ref="U41:V41" si="47">U35/U9*100</f>
        <v>94.117647058823522</v>
      </c>
      <c r="V41" s="12" t="e">
        <f t="shared" si="47"/>
        <v>#DIV/0!</v>
      </c>
      <c r="W41" s="12">
        <f t="shared" si="42"/>
        <v>2.484570846853714</v>
      </c>
      <c r="X41" s="12">
        <f t="shared" si="33"/>
        <v>4.2240215924426394</v>
      </c>
      <c r="Y41" s="12">
        <f>S41-AJ41</f>
        <v>2.1978021978022042</v>
      </c>
      <c r="Z41" s="12">
        <f>Z35/Z9*100</f>
        <v>94.444444444444443</v>
      </c>
      <c r="AA41" s="12">
        <f t="shared" ref="AA41:AB41" si="48">AA35/AA9*100</f>
        <v>250</v>
      </c>
      <c r="AB41" s="12">
        <f t="shared" si="48"/>
        <v>75</v>
      </c>
      <c r="AC41" s="12">
        <f t="shared" si="44"/>
        <v>-1.1701454775458586</v>
      </c>
      <c r="AD41" s="12">
        <f>R41-AL41</f>
        <v>-3.6136733586543812</v>
      </c>
      <c r="AE41" s="12">
        <f t="shared" si="35"/>
        <v>1.9307795008729585</v>
      </c>
      <c r="AH41" s="12">
        <f>AH35/AH9*100</f>
        <v>78.698224852071007</v>
      </c>
      <c r="AI41" s="12">
        <f>AI35/AI9*100</f>
        <v>70.512820512820511</v>
      </c>
      <c r="AJ41" s="12">
        <f>AJ35/AJ9*100</f>
        <v>85.714285714285708</v>
      </c>
      <c r="AK41" s="12">
        <f t="shared" ref="AK41:AM41" si="49">AK35/AK9*100</f>
        <v>82.35294117647058</v>
      </c>
      <c r="AL41" s="12">
        <f t="shared" si="49"/>
        <v>78.350515463917532</v>
      </c>
      <c r="AM41" s="12">
        <f t="shared" si="49"/>
        <v>85.981308411214954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56.98924731182796</v>
      </c>
      <c r="R42" s="12">
        <f t="shared" si="50"/>
        <v>42.105263157894733</v>
      </c>
      <c r="S42" s="12">
        <f t="shared" si="50"/>
        <v>72.527472527472526</v>
      </c>
      <c r="T42" s="12">
        <f t="shared" si="50"/>
        <v>58.82352941176471</v>
      </c>
      <c r="U42" s="12">
        <f t="shared" si="50"/>
        <v>29.411764705882355</v>
      </c>
      <c r="V42" s="12" t="e">
        <f t="shared" si="50"/>
        <v>#DIV/0!</v>
      </c>
      <c r="W42" s="12">
        <f t="shared" si="42"/>
        <v>0.18451358401731</v>
      </c>
      <c r="X42" s="12">
        <f t="shared" si="33"/>
        <v>-2.7665317139001431</v>
      </c>
      <c r="Y42" s="12">
        <f>S42-AJ42</f>
        <v>5.4945054945055034</v>
      </c>
      <c r="Z42" s="12">
        <f t="shared" si="50"/>
        <v>50</v>
      </c>
      <c r="AA42" s="12">
        <f t="shared" si="50"/>
        <v>150</v>
      </c>
      <c r="AB42" s="12">
        <f t="shared" si="50"/>
        <v>37.5</v>
      </c>
      <c r="AC42" s="12">
        <f t="shared" si="44"/>
        <v>0.6166982922201143</v>
      </c>
      <c r="AD42" s="12">
        <f>R42-AL42</f>
        <v>-2.2246337493217609</v>
      </c>
      <c r="AE42" s="12">
        <f t="shared" si="35"/>
        <v>5.2377529013043045</v>
      </c>
      <c r="AH42" s="12">
        <f t="shared" ref="AH42:AJ42" si="51">AH36/AH9*100</f>
        <v>56.80473372781065</v>
      </c>
      <c r="AI42" s="12">
        <f t="shared" si="51"/>
        <v>44.871794871794876</v>
      </c>
      <c r="AJ42" s="12">
        <f t="shared" si="51"/>
        <v>67.032967032967022</v>
      </c>
      <c r="AK42" s="12">
        <f>AK36/AK9*100</f>
        <v>56.372549019607845</v>
      </c>
      <c r="AL42" s="12">
        <f>AL36/AL9*100</f>
        <v>44.329896907216494</v>
      </c>
      <c r="AM42" s="12">
        <f>AM36/AM9*100</f>
        <v>67.289719626168221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94</v>
      </c>
      <c r="C9" s="17">
        <f>SUM(C10:C30)</f>
        <v>45</v>
      </c>
      <c r="D9" s="17">
        <f>SUM(D10:D30)</f>
        <v>49</v>
      </c>
      <c r="E9" s="17">
        <f>F9+G9</f>
        <v>8</v>
      </c>
      <c r="F9" s="17">
        <f>SUM(F10:F30)</f>
        <v>-7</v>
      </c>
      <c r="G9" s="17">
        <f>SUM(G10:G30)</f>
        <v>15</v>
      </c>
      <c r="H9" s="15">
        <f>IF(B9=E9,0,(1-(B9/(B9-E9)))*-100)</f>
        <v>9.302325581395344</v>
      </c>
      <c r="I9" s="15">
        <f>IF(C9=F9,0,(1-(C9/(C9-F9)))*-100)</f>
        <v>-13.461538461538458</v>
      </c>
      <c r="J9" s="15">
        <f>IF(D9=G9,0,(1-(D9/(D9-G9)))*-100)</f>
        <v>44.117647058823529</v>
      </c>
      <c r="K9" s="17">
        <f>L9+M9</f>
        <v>4</v>
      </c>
      <c r="L9" s="17">
        <f>SUM(L10:L30)</f>
        <v>-2</v>
      </c>
      <c r="M9" s="17">
        <f>SUM(M10:M30)</f>
        <v>6</v>
      </c>
      <c r="N9" s="15">
        <f>IF(B9=K9,0,(1-(B9/(B9-K9)))*-100)</f>
        <v>4.4444444444444509</v>
      </c>
      <c r="O9" s="15">
        <f t="shared" ref="O9:P10" si="0">IF(C9=L9,0,(1-(C9/(C9-L9)))*-100)</f>
        <v>-4.2553191489361648</v>
      </c>
      <c r="P9" s="15">
        <f>IF(D9=M9,0,(1-(D9/(D9-M9)))*-100)</f>
        <v>13.953488372093027</v>
      </c>
      <c r="Q9" s="17">
        <f>R9+S9</f>
        <v>134</v>
      </c>
      <c r="R9" s="17">
        <f>SUM(R10:R30)</f>
        <v>68</v>
      </c>
      <c r="S9" s="17">
        <f>SUM(S10:S30)</f>
        <v>66</v>
      </c>
      <c r="T9" s="17">
        <f>U9+V9</f>
        <v>9</v>
      </c>
      <c r="U9" s="17">
        <f>SUM(U10:U30)</f>
        <v>7</v>
      </c>
      <c r="V9" s="17">
        <f>SUM(V10:V30)</f>
        <v>2</v>
      </c>
      <c r="W9" s="15">
        <f>IF(Q9=T9,IF(Q9&gt;0,"皆増",0),(1-(Q9/(Q9-T9)))*-100)</f>
        <v>7.2000000000000064</v>
      </c>
      <c r="X9" s="15">
        <f t="shared" ref="X9:Y30" si="1">IF(R9=U9,IF(R9&gt;0,"皆増",0),(1-(R9/(R9-U9)))*-100)</f>
        <v>11.475409836065564</v>
      </c>
      <c r="Y9" s="15">
        <f t="shared" si="1"/>
        <v>3.125</v>
      </c>
      <c r="Z9" s="17">
        <f>AA9+AB9</f>
        <v>-14</v>
      </c>
      <c r="AA9" s="17">
        <f>SUM(AA10:AA30)</f>
        <v>-15</v>
      </c>
      <c r="AB9" s="17">
        <f>SUM(AB10:AB30)</f>
        <v>1</v>
      </c>
      <c r="AC9" s="15">
        <f>IF(Q9=Z9,IF(Q9&gt;0,"皆増",0),(1-(Q9/(Q9-Z9)))*-100)</f>
        <v>-9.4594594594594632</v>
      </c>
      <c r="AD9" s="15">
        <f t="shared" ref="AD9:AE30" si="2">IF(R9=AA9,IF(R9&gt;0,"皆増",0),(1-(R9/(R9-AA9)))*-100)</f>
        <v>-18.07228915662651</v>
      </c>
      <c r="AE9" s="15">
        <f t="shared" si="2"/>
        <v>1.538461538461533</v>
      </c>
      <c r="AH9" s="4">
        <f t="shared" ref="AH9:AJ30" si="3">Q9-T9</f>
        <v>125</v>
      </c>
      <c r="AI9" s="4">
        <f t="shared" si="3"/>
        <v>61</v>
      </c>
      <c r="AJ9" s="4">
        <f t="shared" si="3"/>
        <v>64</v>
      </c>
      <c r="AK9" s="4">
        <f t="shared" ref="AK9:AM30" si="4">Q9-Z9</f>
        <v>148</v>
      </c>
      <c r="AL9" s="4">
        <f t="shared" si="4"/>
        <v>83</v>
      </c>
      <c r="AM9" s="4">
        <f t="shared" si="4"/>
        <v>65</v>
      </c>
    </row>
    <row r="10" spans="1:39" s="1" customFormat="1" ht="18" customHeight="1" x14ac:dyDescent="0.2">
      <c r="A10" s="4" t="s">
        <v>1</v>
      </c>
      <c r="B10" s="17">
        <f t="shared" ref="B10" si="5">C10+D10</f>
        <v>94</v>
      </c>
      <c r="C10" s="17">
        <v>45</v>
      </c>
      <c r="D10" s="17">
        <v>49</v>
      </c>
      <c r="E10" s="17">
        <f t="shared" ref="E10" si="6">F10+G10</f>
        <v>8</v>
      </c>
      <c r="F10" s="17">
        <v>-7</v>
      </c>
      <c r="G10" s="17">
        <v>15</v>
      </c>
      <c r="H10" s="15">
        <f>IF(B10=E10,0,(1-(B10/(B10-E10)))*-100)</f>
        <v>9.302325581395344</v>
      </c>
      <c r="I10" s="15">
        <f t="shared" ref="I10" si="7">IF(C10=F10,0,(1-(C10/(C10-F10)))*-100)</f>
        <v>-13.461538461538458</v>
      </c>
      <c r="J10" s="15">
        <f>IF(D10=G10,0,(1-(D10/(D10-G10)))*-100)</f>
        <v>44.117647058823529</v>
      </c>
      <c r="K10" s="17">
        <f t="shared" ref="K10" si="8">L10+M10</f>
        <v>4</v>
      </c>
      <c r="L10" s="17">
        <v>-2</v>
      </c>
      <c r="M10" s="17">
        <v>6</v>
      </c>
      <c r="N10" s="15">
        <f>IF(B10=K10,0,(1-(B10/(B10-K10)))*-100)</f>
        <v>4.4444444444444509</v>
      </c>
      <c r="O10" s="15">
        <f t="shared" si="0"/>
        <v>-4.2553191489361648</v>
      </c>
      <c r="P10" s="15">
        <f t="shared" si="0"/>
        <v>13.953488372093027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-1</v>
      </c>
      <c r="V12" s="17">
        <v>0</v>
      </c>
      <c r="W12" s="15">
        <f t="shared" si="11"/>
        <v>-100</v>
      </c>
      <c r="X12" s="15">
        <f t="shared" si="1"/>
        <v>-100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1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-2</v>
      </c>
      <c r="U18" s="17">
        <v>0</v>
      </c>
      <c r="V18" s="17">
        <v>-2</v>
      </c>
      <c r="W18" s="15">
        <f t="shared" si="11"/>
        <v>-66.666666666666671</v>
      </c>
      <c r="X18" s="15">
        <f t="shared" si="1"/>
        <v>0</v>
      </c>
      <c r="Y18" s="15">
        <f t="shared" si="1"/>
        <v>-66.666666666666671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3</v>
      </c>
      <c r="AI18" s="4">
        <f t="shared" si="3"/>
        <v>0</v>
      </c>
      <c r="AJ18" s="4">
        <f t="shared" si="3"/>
        <v>3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-4</v>
      </c>
      <c r="AA19" s="17">
        <v>-4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4</v>
      </c>
      <c r="AL19" s="4">
        <f t="shared" si="4"/>
        <v>4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2</v>
      </c>
      <c r="V20" s="17">
        <v>-1</v>
      </c>
      <c r="W20" s="15">
        <f t="shared" si="11"/>
        <v>100</v>
      </c>
      <c r="X20" s="15" t="str">
        <f t="shared" si="1"/>
        <v>皆増</v>
      </c>
      <c r="Y20" s="15">
        <f t="shared" si="1"/>
        <v>-100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-33.333333333333336</v>
      </c>
      <c r="AD20" s="15">
        <f t="shared" si="2"/>
        <v>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-3</v>
      </c>
      <c r="U21" s="17">
        <v>-3</v>
      </c>
      <c r="V21" s="17">
        <v>0</v>
      </c>
      <c r="W21" s="15">
        <f t="shared" si="11"/>
        <v>-50</v>
      </c>
      <c r="X21" s="15">
        <f t="shared" si="1"/>
        <v>-75</v>
      </c>
      <c r="Y21" s="15">
        <f t="shared" si="1"/>
        <v>0</v>
      </c>
      <c r="Z21" s="17">
        <f t="shared" si="12"/>
        <v>1</v>
      </c>
      <c r="AA21" s="17">
        <v>0</v>
      </c>
      <c r="AB21" s="17">
        <v>1</v>
      </c>
      <c r="AC21" s="15">
        <f t="shared" si="13"/>
        <v>50</v>
      </c>
      <c r="AD21" s="15">
        <f t="shared" si="2"/>
        <v>0</v>
      </c>
      <c r="AE21" s="15">
        <f t="shared" si="2"/>
        <v>100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4</v>
      </c>
      <c r="S22" s="17">
        <v>2</v>
      </c>
      <c r="T22" s="17">
        <f t="shared" si="10"/>
        <v>3</v>
      </c>
      <c r="U22" s="17">
        <v>2</v>
      </c>
      <c r="V22" s="17">
        <v>1</v>
      </c>
      <c r="W22" s="15">
        <f t="shared" si="11"/>
        <v>100</v>
      </c>
      <c r="X22" s="15">
        <f t="shared" si="1"/>
        <v>100</v>
      </c>
      <c r="Y22" s="15">
        <f t="shared" si="1"/>
        <v>100</v>
      </c>
      <c r="Z22" s="17">
        <f t="shared" si="12"/>
        <v>2</v>
      </c>
      <c r="AA22" s="17">
        <v>1</v>
      </c>
      <c r="AB22" s="17">
        <v>1</v>
      </c>
      <c r="AC22" s="15">
        <f t="shared" si="13"/>
        <v>50</v>
      </c>
      <c r="AD22" s="15">
        <f t="shared" si="2"/>
        <v>33.333333333333329</v>
      </c>
      <c r="AE22" s="15">
        <f t="shared" si="2"/>
        <v>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33.333333333333329</v>
      </c>
      <c r="Y23" s="15">
        <f t="shared" si="1"/>
        <v>-33.333333333333336</v>
      </c>
      <c r="Z23" s="17">
        <f t="shared" si="12"/>
        <v>1</v>
      </c>
      <c r="AA23" s="17">
        <v>0</v>
      </c>
      <c r="AB23" s="17">
        <v>1</v>
      </c>
      <c r="AC23" s="15">
        <f t="shared" si="13"/>
        <v>19.999999999999996</v>
      </c>
      <c r="AD23" s="15">
        <f t="shared" si="2"/>
        <v>0</v>
      </c>
      <c r="AE23" s="15">
        <f t="shared" si="2"/>
        <v>100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-6</v>
      </c>
      <c r="U24" s="17">
        <v>0</v>
      </c>
      <c r="V24" s="17">
        <v>-6</v>
      </c>
      <c r="W24" s="15">
        <f t="shared" si="11"/>
        <v>-54.54545454545454</v>
      </c>
      <c r="X24" s="15">
        <f t="shared" si="1"/>
        <v>0</v>
      </c>
      <c r="Y24" s="15">
        <f t="shared" si="1"/>
        <v>-100</v>
      </c>
      <c r="Z24" s="17">
        <f t="shared" si="12"/>
        <v>-7</v>
      </c>
      <c r="AA24" s="17">
        <v>-5</v>
      </c>
      <c r="AB24" s="17">
        <v>-2</v>
      </c>
      <c r="AC24" s="15">
        <f t="shared" si="13"/>
        <v>-58.333333333333329</v>
      </c>
      <c r="AD24" s="15">
        <f t="shared" si="2"/>
        <v>-50</v>
      </c>
      <c r="AE24" s="15">
        <f t="shared" si="2"/>
        <v>-100</v>
      </c>
      <c r="AH24" s="4">
        <f t="shared" si="3"/>
        <v>11</v>
      </c>
      <c r="AI24" s="4">
        <f t="shared" si="3"/>
        <v>5</v>
      </c>
      <c r="AJ24" s="4">
        <f t="shared" si="3"/>
        <v>6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15</v>
      </c>
      <c r="R25" s="17">
        <v>7</v>
      </c>
      <c r="S25" s="17">
        <v>8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-16.666666666666664</v>
      </c>
      <c r="X25" s="15">
        <f t="shared" si="1"/>
        <v>-22.222222222222221</v>
      </c>
      <c r="Y25" s="15">
        <f t="shared" si="1"/>
        <v>-11.111111111111116</v>
      </c>
      <c r="Z25" s="17">
        <f t="shared" si="12"/>
        <v>-1</v>
      </c>
      <c r="AA25" s="17">
        <v>-4</v>
      </c>
      <c r="AB25" s="17">
        <v>3</v>
      </c>
      <c r="AC25" s="15">
        <f t="shared" si="13"/>
        <v>-6.25</v>
      </c>
      <c r="AD25" s="15">
        <f t="shared" si="2"/>
        <v>-36.363636363636367</v>
      </c>
      <c r="AE25" s="15">
        <f t="shared" si="2"/>
        <v>60.000000000000007</v>
      </c>
      <c r="AH25" s="4">
        <f t="shared" si="3"/>
        <v>18</v>
      </c>
      <c r="AI25" s="4">
        <f t="shared" si="3"/>
        <v>9</v>
      </c>
      <c r="AJ25" s="4">
        <f t="shared" si="3"/>
        <v>9</v>
      </c>
      <c r="AK25" s="4">
        <f t="shared" si="4"/>
        <v>16</v>
      </c>
      <c r="AL25" s="4">
        <f t="shared" si="4"/>
        <v>11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17</v>
      </c>
      <c r="S26" s="17">
        <v>5</v>
      </c>
      <c r="T26" s="17">
        <f t="shared" si="10"/>
        <v>9</v>
      </c>
      <c r="U26" s="17">
        <v>7</v>
      </c>
      <c r="V26" s="17">
        <v>2</v>
      </c>
      <c r="W26" s="15">
        <f t="shared" si="11"/>
        <v>69.230769230769226</v>
      </c>
      <c r="X26" s="15">
        <f t="shared" si="1"/>
        <v>70</v>
      </c>
      <c r="Y26" s="15">
        <f t="shared" si="1"/>
        <v>66.666666666666671</v>
      </c>
      <c r="Z26" s="17">
        <f t="shared" si="12"/>
        <v>4</v>
      </c>
      <c r="AA26" s="17">
        <v>5</v>
      </c>
      <c r="AB26" s="17">
        <v>-1</v>
      </c>
      <c r="AC26" s="15">
        <f t="shared" si="13"/>
        <v>22.222222222222232</v>
      </c>
      <c r="AD26" s="15">
        <f t="shared" si="2"/>
        <v>41.666666666666671</v>
      </c>
      <c r="AE26" s="15">
        <f t="shared" si="2"/>
        <v>-16.666666666666664</v>
      </c>
      <c r="AH26" s="4">
        <f t="shared" si="3"/>
        <v>13</v>
      </c>
      <c r="AI26" s="4">
        <f t="shared" si="3"/>
        <v>10</v>
      </c>
      <c r="AJ26" s="4">
        <f t="shared" si="3"/>
        <v>3</v>
      </c>
      <c r="AK26" s="4">
        <f t="shared" si="4"/>
        <v>18</v>
      </c>
      <c r="AL26" s="4">
        <f t="shared" si="4"/>
        <v>12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21</v>
      </c>
      <c r="R27" s="17">
        <v>13</v>
      </c>
      <c r="S27" s="17">
        <v>8</v>
      </c>
      <c r="T27" s="17">
        <f t="shared" si="10"/>
        <v>3</v>
      </c>
      <c r="U27" s="17">
        <v>6</v>
      </c>
      <c r="V27" s="17">
        <v>-3</v>
      </c>
      <c r="W27" s="15">
        <f t="shared" si="11"/>
        <v>16.666666666666675</v>
      </c>
      <c r="X27" s="15">
        <f t="shared" si="1"/>
        <v>85.714285714285722</v>
      </c>
      <c r="Y27" s="15">
        <f t="shared" si="1"/>
        <v>-27.27272727272727</v>
      </c>
      <c r="Z27" s="17">
        <f t="shared" si="12"/>
        <v>-6</v>
      </c>
      <c r="AA27" s="17">
        <v>-5</v>
      </c>
      <c r="AB27" s="17">
        <v>-1</v>
      </c>
      <c r="AC27" s="15">
        <f t="shared" si="13"/>
        <v>-22.222222222222221</v>
      </c>
      <c r="AD27" s="15">
        <f t="shared" si="2"/>
        <v>-27.777777777777779</v>
      </c>
      <c r="AE27" s="15">
        <f t="shared" si="2"/>
        <v>-11.111111111111116</v>
      </c>
      <c r="AH27" s="4">
        <f t="shared" si="3"/>
        <v>18</v>
      </c>
      <c r="AI27" s="4">
        <f t="shared" si="3"/>
        <v>7</v>
      </c>
      <c r="AJ27" s="4">
        <f t="shared" si="3"/>
        <v>11</v>
      </c>
      <c r="AK27" s="4">
        <f t="shared" si="4"/>
        <v>27</v>
      </c>
      <c r="AL27" s="4">
        <f t="shared" si="4"/>
        <v>18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10</v>
      </c>
      <c r="S28" s="17">
        <v>21</v>
      </c>
      <c r="T28" s="17">
        <f t="shared" si="10"/>
        <v>5</v>
      </c>
      <c r="U28" s="17">
        <v>-2</v>
      </c>
      <c r="V28" s="17">
        <v>7</v>
      </c>
      <c r="W28" s="15">
        <f t="shared" si="11"/>
        <v>19.23076923076923</v>
      </c>
      <c r="X28" s="15">
        <f t="shared" si="1"/>
        <v>-16.666666666666664</v>
      </c>
      <c r="Y28" s="15">
        <f t="shared" si="1"/>
        <v>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-6.0606060606060552</v>
      </c>
      <c r="AD28" s="15">
        <f t="shared" si="2"/>
        <v>-9.0909090909090935</v>
      </c>
      <c r="AE28" s="15">
        <f t="shared" si="2"/>
        <v>-4.5454545454545414</v>
      </c>
      <c r="AH28" s="4">
        <f t="shared" si="3"/>
        <v>26</v>
      </c>
      <c r="AI28" s="4">
        <f t="shared" si="3"/>
        <v>12</v>
      </c>
      <c r="AJ28" s="4">
        <f t="shared" si="3"/>
        <v>14</v>
      </c>
      <c r="AK28" s="4">
        <f t="shared" si="4"/>
        <v>33</v>
      </c>
      <c r="AL28" s="4">
        <f t="shared" si="4"/>
        <v>11</v>
      </c>
      <c r="AM28" s="4">
        <f t="shared" si="4"/>
        <v>22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3</v>
      </c>
      <c r="S29" s="17">
        <v>12</v>
      </c>
      <c r="T29" s="17">
        <f t="shared" si="10"/>
        <v>-2</v>
      </c>
      <c r="U29" s="17">
        <v>-5</v>
      </c>
      <c r="V29" s="17">
        <v>3</v>
      </c>
      <c r="W29" s="15">
        <f t="shared" si="11"/>
        <v>-11.764705882352944</v>
      </c>
      <c r="X29" s="15">
        <f t="shared" si="1"/>
        <v>-62.5</v>
      </c>
      <c r="Y29" s="15">
        <f t="shared" si="1"/>
        <v>33.333333333333329</v>
      </c>
      <c r="Z29" s="17">
        <f t="shared" si="12"/>
        <v>0</v>
      </c>
      <c r="AA29" s="17">
        <v>-3</v>
      </c>
      <c r="AB29" s="17">
        <v>3</v>
      </c>
      <c r="AC29" s="15">
        <f t="shared" si="13"/>
        <v>0</v>
      </c>
      <c r="AD29" s="15">
        <f t="shared" si="2"/>
        <v>-50</v>
      </c>
      <c r="AE29" s="15">
        <f t="shared" si="2"/>
        <v>33.333333333333329</v>
      </c>
      <c r="AH29" s="4">
        <f t="shared" si="3"/>
        <v>17</v>
      </c>
      <c r="AI29" s="4">
        <f t="shared" si="3"/>
        <v>8</v>
      </c>
      <c r="AJ29" s="4">
        <f t="shared" si="3"/>
        <v>9</v>
      </c>
      <c r="AK29" s="4">
        <f t="shared" si="4"/>
        <v>15</v>
      </c>
      <c r="AL29" s="4">
        <f t="shared" si="4"/>
        <v>6</v>
      </c>
      <c r="AM29" s="4">
        <f t="shared" si="4"/>
        <v>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2</v>
      </c>
      <c r="S30" s="17">
        <v>5</v>
      </c>
      <c r="T30" s="17">
        <f t="shared" si="10"/>
        <v>6</v>
      </c>
      <c r="U30" s="17">
        <v>2</v>
      </c>
      <c r="V30" s="17">
        <v>4</v>
      </c>
      <c r="W30" s="15">
        <f t="shared" si="11"/>
        <v>600</v>
      </c>
      <c r="X30" s="15" t="str">
        <f t="shared" si="1"/>
        <v>皆増</v>
      </c>
      <c r="Y30" s="15">
        <f t="shared" si="1"/>
        <v>400</v>
      </c>
      <c r="Z30" s="17">
        <f t="shared" si="12"/>
        <v>-1</v>
      </c>
      <c r="AA30" s="17">
        <v>2</v>
      </c>
      <c r="AB30" s="17">
        <v>-3</v>
      </c>
      <c r="AC30" s="15">
        <f t="shared" si="13"/>
        <v>-12.5</v>
      </c>
      <c r="AD30" s="15" t="str">
        <f t="shared" si="2"/>
        <v>皆増</v>
      </c>
      <c r="AE30" s="15">
        <f t="shared" si="2"/>
        <v>-37.5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8</v>
      </c>
      <c r="AL30" s="4">
        <f t="shared" si="4"/>
        <v>0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-2</v>
      </c>
      <c r="U33" s="17">
        <f t="shared" si="19"/>
        <v>1</v>
      </c>
      <c r="V33" s="17">
        <f t="shared" si="19"/>
        <v>-3</v>
      </c>
      <c r="W33" s="15">
        <f t="shared" si="15"/>
        <v>-14.28571428571429</v>
      </c>
      <c r="X33" s="15">
        <f t="shared" si="15"/>
        <v>16.666666666666675</v>
      </c>
      <c r="Y33" s="15">
        <f t="shared" si="15"/>
        <v>-37.5</v>
      </c>
      <c r="Z33" s="17">
        <f t="shared" ref="Z33:AB33" si="20">SUM(Z13:Z22)</f>
        <v>-2</v>
      </c>
      <c r="AA33" s="17">
        <f t="shared" si="20"/>
        <v>-4</v>
      </c>
      <c r="AB33" s="17">
        <f t="shared" si="20"/>
        <v>2</v>
      </c>
      <c r="AC33" s="15">
        <f t="shared" si="17"/>
        <v>-14.28571428571429</v>
      </c>
      <c r="AD33" s="15">
        <f t="shared" si="17"/>
        <v>-36.363636363636367</v>
      </c>
      <c r="AE33" s="15">
        <f t="shared" si="17"/>
        <v>66.666666666666671</v>
      </c>
      <c r="AH33" s="4">
        <f t="shared" ref="AH33:AJ33" si="21">SUM(AH13:AH22)</f>
        <v>14</v>
      </c>
      <c r="AI33" s="4">
        <f t="shared" si="21"/>
        <v>6</v>
      </c>
      <c r="AJ33" s="4">
        <f t="shared" si="21"/>
        <v>8</v>
      </c>
      <c r="AK33" s="4">
        <f>SUM(AK13:AK22)</f>
        <v>14</v>
      </c>
      <c r="AL33" s="4">
        <f>SUM(AL13:AL22)</f>
        <v>11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122</v>
      </c>
      <c r="R34" s="17">
        <f t="shared" si="22"/>
        <v>61</v>
      </c>
      <c r="S34" s="17">
        <f t="shared" si="22"/>
        <v>61</v>
      </c>
      <c r="T34" s="17">
        <f t="shared" si="22"/>
        <v>12</v>
      </c>
      <c r="U34" s="17">
        <f t="shared" si="22"/>
        <v>7</v>
      </c>
      <c r="V34" s="17">
        <f t="shared" si="22"/>
        <v>5</v>
      </c>
      <c r="W34" s="15">
        <f t="shared" si="15"/>
        <v>10.909090909090914</v>
      </c>
      <c r="X34" s="15">
        <f t="shared" si="15"/>
        <v>12.962962962962955</v>
      </c>
      <c r="Y34" s="15">
        <f t="shared" si="15"/>
        <v>8.9285714285714199</v>
      </c>
      <c r="Z34" s="17">
        <f t="shared" ref="Z34:AB34" si="23">SUM(Z23:Z30)</f>
        <v>-12</v>
      </c>
      <c r="AA34" s="17">
        <f t="shared" si="23"/>
        <v>-11</v>
      </c>
      <c r="AB34" s="17">
        <f t="shared" si="23"/>
        <v>-1</v>
      </c>
      <c r="AC34" s="15">
        <f t="shared" si="17"/>
        <v>-8.9552238805970177</v>
      </c>
      <c r="AD34" s="15">
        <f t="shared" si="17"/>
        <v>-15.277777777777779</v>
      </c>
      <c r="AE34" s="15">
        <f t="shared" si="17"/>
        <v>-1.6129032258064502</v>
      </c>
      <c r="AH34" s="4">
        <f t="shared" ref="AH34:AJ34" si="24">SUM(AH23:AH30)</f>
        <v>110</v>
      </c>
      <c r="AI34" s="4">
        <f t="shared" si="24"/>
        <v>54</v>
      </c>
      <c r="AJ34" s="4">
        <f t="shared" si="24"/>
        <v>56</v>
      </c>
      <c r="AK34" s="4">
        <f>SUM(AK23:AK30)</f>
        <v>134</v>
      </c>
      <c r="AL34" s="4">
        <f>SUM(AL23:AL30)</f>
        <v>72</v>
      </c>
      <c r="AM34" s="4">
        <f>SUM(AM23:AM30)</f>
        <v>62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111</v>
      </c>
      <c r="R35" s="17">
        <f t="shared" si="25"/>
        <v>52</v>
      </c>
      <c r="S35" s="17">
        <f t="shared" si="25"/>
        <v>59</v>
      </c>
      <c r="T35" s="17">
        <f t="shared" si="25"/>
        <v>18</v>
      </c>
      <c r="U35" s="17">
        <f t="shared" si="25"/>
        <v>6</v>
      </c>
      <c r="V35" s="17">
        <f t="shared" si="25"/>
        <v>12</v>
      </c>
      <c r="W35" s="15">
        <f t="shared" si="15"/>
        <v>19.354838709677423</v>
      </c>
      <c r="X35" s="15">
        <f t="shared" si="15"/>
        <v>13.043478260869556</v>
      </c>
      <c r="Y35" s="15">
        <f t="shared" si="15"/>
        <v>25.531914893617014</v>
      </c>
      <c r="Z35" s="17">
        <f t="shared" ref="Z35:AB35" si="26">SUM(Z25:Z30)</f>
        <v>-6</v>
      </c>
      <c r="AA35" s="17">
        <f t="shared" si="26"/>
        <v>-6</v>
      </c>
      <c r="AB35" s="17">
        <f t="shared" si="26"/>
        <v>0</v>
      </c>
      <c r="AC35" s="15">
        <f t="shared" si="17"/>
        <v>-5.1282051282051322</v>
      </c>
      <c r="AD35" s="15">
        <f t="shared" si="17"/>
        <v>-10.344827586206895</v>
      </c>
      <c r="AE35" s="15">
        <f t="shared" si="17"/>
        <v>0</v>
      </c>
      <c r="AH35" s="4">
        <f t="shared" ref="AH35:AJ35" si="27">SUM(AH25:AH30)</f>
        <v>93</v>
      </c>
      <c r="AI35" s="4">
        <f t="shared" si="27"/>
        <v>46</v>
      </c>
      <c r="AJ35" s="4">
        <f t="shared" si="27"/>
        <v>47</v>
      </c>
      <c r="AK35" s="4">
        <f>SUM(AK25:AK30)</f>
        <v>117</v>
      </c>
      <c r="AL35" s="4">
        <f>SUM(AL25:AL30)</f>
        <v>58</v>
      </c>
      <c r="AM35" s="4">
        <f>SUM(AM25:AM30)</f>
        <v>59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74</v>
      </c>
      <c r="R36" s="17">
        <f t="shared" si="28"/>
        <v>28</v>
      </c>
      <c r="S36" s="17">
        <f t="shared" si="28"/>
        <v>46</v>
      </c>
      <c r="T36" s="17">
        <f t="shared" si="28"/>
        <v>12</v>
      </c>
      <c r="U36" s="17">
        <f t="shared" si="28"/>
        <v>1</v>
      </c>
      <c r="V36" s="17">
        <f t="shared" si="28"/>
        <v>11</v>
      </c>
      <c r="W36" s="15">
        <f t="shared" si="15"/>
        <v>19.354838709677423</v>
      </c>
      <c r="X36" s="15">
        <f t="shared" si="15"/>
        <v>3.7037037037036979</v>
      </c>
      <c r="Y36" s="15">
        <f t="shared" si="15"/>
        <v>31.428571428571427</v>
      </c>
      <c r="Z36" s="17">
        <f t="shared" ref="Z36:AB36" si="29">SUM(Z27:Z30)</f>
        <v>-9</v>
      </c>
      <c r="AA36" s="17">
        <f t="shared" si="29"/>
        <v>-7</v>
      </c>
      <c r="AB36" s="17">
        <f t="shared" si="29"/>
        <v>-2</v>
      </c>
      <c r="AC36" s="15">
        <f t="shared" si="17"/>
        <v>-10.843373493975905</v>
      </c>
      <c r="AD36" s="15">
        <f t="shared" si="17"/>
        <v>-19.999999999999996</v>
      </c>
      <c r="AE36" s="15">
        <f t="shared" si="17"/>
        <v>-4.1666666666666625</v>
      </c>
      <c r="AH36" s="4">
        <f t="shared" ref="AH36:AJ36" si="30">SUM(AH27:AH30)</f>
        <v>62</v>
      </c>
      <c r="AI36" s="4">
        <f t="shared" si="30"/>
        <v>27</v>
      </c>
      <c r="AJ36" s="4">
        <f t="shared" si="30"/>
        <v>35</v>
      </c>
      <c r="AK36" s="4">
        <f>SUM(AK27:AK30)</f>
        <v>83</v>
      </c>
      <c r="AL36" s="4">
        <f>SUM(AL27:AL30)</f>
        <v>35</v>
      </c>
      <c r="AM36" s="4">
        <f>SUM(AM27:AM30)</f>
        <v>48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-11.111111111111111</v>
      </c>
      <c r="U38" s="12">
        <f t="shared" ref="U38:V38" si="32">U32/U9*100</f>
        <v>-14.285714285714285</v>
      </c>
      <c r="V38" s="12">
        <f t="shared" si="32"/>
        <v>0</v>
      </c>
      <c r="W38" s="12">
        <f>Q38-AH38</f>
        <v>-0.8</v>
      </c>
      <c r="X38" s="12">
        <f t="shared" ref="X38:Y42" si="33">R38-AI38</f>
        <v>-1.639344262295082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0.8</v>
      </c>
      <c r="AI38" s="12">
        <f t="shared" si="36"/>
        <v>1.639344262295082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8.9552238805970141</v>
      </c>
      <c r="R39" s="12">
        <f>R33/R9*100</f>
        <v>10.294117647058822</v>
      </c>
      <c r="S39" s="13">
        <f t="shared" si="37"/>
        <v>7.5757575757575761</v>
      </c>
      <c r="T39" s="12">
        <f>T33/T9*100</f>
        <v>-22.222222222222221</v>
      </c>
      <c r="U39" s="12">
        <f t="shared" ref="U39:V39" si="38">U33/U9*100</f>
        <v>14.285714285714285</v>
      </c>
      <c r="V39" s="12">
        <f t="shared" si="38"/>
        <v>-150</v>
      </c>
      <c r="W39" s="12">
        <f>Q39-AH39</f>
        <v>-2.2447761194029869</v>
      </c>
      <c r="X39" s="12">
        <f t="shared" si="33"/>
        <v>0.45805207328833042</v>
      </c>
      <c r="Y39" s="12">
        <f>S39-AJ39</f>
        <v>-4.9242424242424239</v>
      </c>
      <c r="Z39" s="12">
        <f t="shared" si="37"/>
        <v>14.285714285714285</v>
      </c>
      <c r="AA39" s="12">
        <f t="shared" si="37"/>
        <v>26.666666666666668</v>
      </c>
      <c r="AB39" s="12">
        <f t="shared" si="37"/>
        <v>200</v>
      </c>
      <c r="AC39" s="12">
        <f>Q39-AK39</f>
        <v>-0.50423557886244552</v>
      </c>
      <c r="AD39" s="12">
        <f t="shared" si="35"/>
        <v>-2.95889440113395</v>
      </c>
      <c r="AE39" s="12">
        <f t="shared" si="35"/>
        <v>2.9603729603729603</v>
      </c>
      <c r="AH39" s="12">
        <f t="shared" ref="AH39:AJ39" si="39">AH33/AH9*100</f>
        <v>11.200000000000001</v>
      </c>
      <c r="AI39" s="12">
        <f t="shared" si="39"/>
        <v>9.8360655737704921</v>
      </c>
      <c r="AJ39" s="12">
        <f t="shared" si="39"/>
        <v>12.5</v>
      </c>
      <c r="AK39" s="12">
        <f>AK33/AK9*100</f>
        <v>9.4594594594594597</v>
      </c>
      <c r="AL39" s="12">
        <f>AL33/AL9*100</f>
        <v>13.253012048192772</v>
      </c>
      <c r="AM39" s="12">
        <f>AM33/AM9*100</f>
        <v>4.6153846153846159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91.044776119402982</v>
      </c>
      <c r="R40" s="12">
        <f t="shared" si="40"/>
        <v>89.705882352941174</v>
      </c>
      <c r="S40" s="12">
        <f t="shared" si="40"/>
        <v>92.424242424242422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250</v>
      </c>
      <c r="W40" s="12">
        <f t="shared" ref="W40:W42" si="42">Q40-AH40</f>
        <v>3.0447761194029823</v>
      </c>
      <c r="X40" s="12">
        <f t="shared" si="33"/>
        <v>1.1812921890067543</v>
      </c>
      <c r="Y40" s="12">
        <f>S40-AJ40</f>
        <v>4.9242424242424221</v>
      </c>
      <c r="Z40" s="12">
        <f>Z34/Z9*100</f>
        <v>85.714285714285708</v>
      </c>
      <c r="AA40" s="12">
        <f t="shared" ref="AA40:AB40" si="43">AA34/AA9*100</f>
        <v>73.333333333333329</v>
      </c>
      <c r="AB40" s="12">
        <f t="shared" si="43"/>
        <v>-100</v>
      </c>
      <c r="AC40" s="12">
        <f t="shared" ref="AC40:AC42" si="44">Q40-AK40</f>
        <v>0.50423557886244907</v>
      </c>
      <c r="AD40" s="12">
        <f t="shared" si="35"/>
        <v>2.9588944011339464</v>
      </c>
      <c r="AE40" s="12">
        <f t="shared" si="35"/>
        <v>-2.9603729603729647</v>
      </c>
      <c r="AH40" s="12">
        <f t="shared" ref="AH40:AJ40" si="45">AH34/AH9*100</f>
        <v>88</v>
      </c>
      <c r="AI40" s="12">
        <f t="shared" si="45"/>
        <v>88.52459016393442</v>
      </c>
      <c r="AJ40" s="12">
        <f t="shared" si="45"/>
        <v>87.5</v>
      </c>
      <c r="AK40" s="12">
        <f>AK34/AK9*100</f>
        <v>90.540540540540533</v>
      </c>
      <c r="AL40" s="12">
        <f>AL34/AL9*100</f>
        <v>86.746987951807228</v>
      </c>
      <c r="AM40" s="12">
        <f>AM34/AM9*100</f>
        <v>95.384615384615387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82.835820895522389</v>
      </c>
      <c r="R41" s="12">
        <f t="shared" si="46"/>
        <v>76.470588235294116</v>
      </c>
      <c r="S41" s="12">
        <f t="shared" si="46"/>
        <v>89.393939393939391</v>
      </c>
      <c r="T41" s="12">
        <f>T35/T9*100</f>
        <v>200</v>
      </c>
      <c r="U41" s="12">
        <f t="shared" ref="U41:V41" si="47">U35/U9*100</f>
        <v>85.714285714285708</v>
      </c>
      <c r="V41" s="12">
        <f t="shared" si="47"/>
        <v>600</v>
      </c>
      <c r="W41" s="12">
        <f t="shared" si="42"/>
        <v>8.435820895522383</v>
      </c>
      <c r="X41" s="12">
        <f t="shared" si="33"/>
        <v>1.0607521697203453</v>
      </c>
      <c r="Y41" s="12">
        <f>S41-AJ41</f>
        <v>15.956439393939391</v>
      </c>
      <c r="Z41" s="12">
        <f>Z35/Z9*100</f>
        <v>42.857142857142854</v>
      </c>
      <c r="AA41" s="12">
        <f t="shared" ref="AA41:AB41" si="48">AA35/AA9*100</f>
        <v>40</v>
      </c>
      <c r="AB41" s="12">
        <f t="shared" si="48"/>
        <v>0</v>
      </c>
      <c r="AC41" s="12">
        <f t="shared" si="44"/>
        <v>3.7817668414683254</v>
      </c>
      <c r="AD41" s="12">
        <f>R41-AL41</f>
        <v>6.5910701630049573</v>
      </c>
      <c r="AE41" s="12">
        <f t="shared" si="35"/>
        <v>-1.3752913752913827</v>
      </c>
      <c r="AH41" s="12">
        <f>AH35/AH9*100</f>
        <v>74.400000000000006</v>
      </c>
      <c r="AI41" s="12">
        <f>AI35/AI9*100</f>
        <v>75.409836065573771</v>
      </c>
      <c r="AJ41" s="12">
        <f>AJ35/AJ9*100</f>
        <v>73.4375</v>
      </c>
      <c r="AK41" s="12">
        <f t="shared" ref="AK41:AM41" si="49">AK35/AK9*100</f>
        <v>79.054054054054063</v>
      </c>
      <c r="AL41" s="12">
        <f t="shared" si="49"/>
        <v>69.879518072289159</v>
      </c>
      <c r="AM41" s="12">
        <f t="shared" si="49"/>
        <v>90.769230769230774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55.223880597014926</v>
      </c>
      <c r="R42" s="12">
        <f t="shared" si="50"/>
        <v>41.17647058823529</v>
      </c>
      <c r="S42" s="12">
        <f t="shared" si="50"/>
        <v>69.696969696969703</v>
      </c>
      <c r="T42" s="12">
        <f t="shared" si="50"/>
        <v>133.33333333333331</v>
      </c>
      <c r="U42" s="12">
        <f t="shared" si="50"/>
        <v>14.285714285714285</v>
      </c>
      <c r="V42" s="12">
        <f t="shared" si="50"/>
        <v>550</v>
      </c>
      <c r="W42" s="12">
        <f t="shared" si="42"/>
        <v>5.6238805970149244</v>
      </c>
      <c r="X42" s="12">
        <f t="shared" si="33"/>
        <v>-3.0858244937319199</v>
      </c>
      <c r="Y42" s="12">
        <f>S42-AJ42</f>
        <v>15.009469696969703</v>
      </c>
      <c r="Z42" s="12">
        <f t="shared" si="50"/>
        <v>64.285714285714292</v>
      </c>
      <c r="AA42" s="12">
        <f t="shared" si="50"/>
        <v>46.666666666666664</v>
      </c>
      <c r="AB42" s="12">
        <f t="shared" si="50"/>
        <v>-200</v>
      </c>
      <c r="AC42" s="12">
        <f t="shared" si="44"/>
        <v>-0.85720048406616201</v>
      </c>
      <c r="AD42" s="12">
        <f>R42-AL42</f>
        <v>-0.99220411055989644</v>
      </c>
      <c r="AE42" s="12">
        <f t="shared" si="35"/>
        <v>-4.1491841491841512</v>
      </c>
      <c r="AH42" s="12">
        <f t="shared" ref="AH42:AJ42" si="51">AH36/AH9*100</f>
        <v>49.6</v>
      </c>
      <c r="AI42" s="12">
        <f t="shared" si="51"/>
        <v>44.26229508196721</v>
      </c>
      <c r="AJ42" s="12">
        <f t="shared" si="51"/>
        <v>54.6875</v>
      </c>
      <c r="AK42" s="12">
        <f>AK36/AK9*100</f>
        <v>56.081081081081088</v>
      </c>
      <c r="AL42" s="12">
        <f>AL36/AL9*100</f>
        <v>42.168674698795186</v>
      </c>
      <c r="AM42" s="12">
        <f>AM36/AM9*100</f>
        <v>73.846153846153854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25</v>
      </c>
      <c r="C9" s="17">
        <f>SUM(C10:C30)</f>
        <v>13</v>
      </c>
      <c r="D9" s="17">
        <f>SUM(D10:D30)</f>
        <v>12</v>
      </c>
      <c r="E9" s="17">
        <f>F9+G9</f>
        <v>7</v>
      </c>
      <c r="F9" s="17">
        <f>SUM(F10:F30)</f>
        <v>2</v>
      </c>
      <c r="G9" s="17">
        <f>SUM(G10:G30)</f>
        <v>5</v>
      </c>
      <c r="H9" s="15">
        <f>IF(B9=E9,0,(1-(B9/(B9-E9)))*-100)</f>
        <v>38.888888888888886</v>
      </c>
      <c r="I9" s="15">
        <f>IF(C9=F9,0,(1-(C9/(C9-F9)))*-100)</f>
        <v>18.181818181818187</v>
      </c>
      <c r="J9" s="15">
        <f>IF(D9=G9,0,(1-(D9/(D9-G9)))*-100)</f>
        <v>71.428571428571416</v>
      </c>
      <c r="K9" s="17">
        <f>L9+M9</f>
        <v>-8</v>
      </c>
      <c r="L9" s="17">
        <f>SUM(L10:L30)</f>
        <v>-3</v>
      </c>
      <c r="M9" s="17">
        <f>SUM(M10:M30)</f>
        <v>-5</v>
      </c>
      <c r="N9" s="15">
        <f>IF(B9=K9,0,(1-(B9/(B9-K9)))*-100)</f>
        <v>-24.242424242424242</v>
      </c>
      <c r="O9" s="15">
        <f t="shared" ref="O9:P10" si="0">IF(C9=L9,0,(1-(C9/(C9-L9)))*-100)</f>
        <v>-18.75</v>
      </c>
      <c r="P9" s="15">
        <f>IF(D9=M9,0,(1-(D9/(D9-M9)))*-100)</f>
        <v>-29.411764705882348</v>
      </c>
      <c r="Q9" s="17">
        <f>R9+S9</f>
        <v>54</v>
      </c>
      <c r="R9" s="17">
        <f>SUM(R10:R30)</f>
        <v>20</v>
      </c>
      <c r="S9" s="17">
        <f>SUM(S10:S30)</f>
        <v>34</v>
      </c>
      <c r="T9" s="17">
        <f>U9+V9</f>
        <v>10</v>
      </c>
      <c r="U9" s="17">
        <f>SUM(U10:U30)</f>
        <v>1</v>
      </c>
      <c r="V9" s="17">
        <f>SUM(V10:V30)</f>
        <v>9</v>
      </c>
      <c r="W9" s="15">
        <f>IF(Q9=T9,IF(Q9&gt;0,"皆増",0),(1-(Q9/(Q9-T9)))*-100)</f>
        <v>22.72727272727273</v>
      </c>
      <c r="X9" s="15">
        <f t="shared" ref="X9:Y30" si="1">IF(R9=U9,IF(R9&gt;0,"皆増",0),(1-(R9/(R9-U9)))*-100)</f>
        <v>5.2631578947368363</v>
      </c>
      <c r="Y9" s="15">
        <f t="shared" si="1"/>
        <v>36.000000000000007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-3.5714285714285698</v>
      </c>
      <c r="AD9" s="15">
        <f t="shared" ref="AD9:AE30" si="2">IF(R9=AA9,IF(R9&gt;0,"皆増",0),(1-(R9/(R9-AA9)))*-100)</f>
        <v>-16.666666666666664</v>
      </c>
      <c r="AE9" s="15">
        <f t="shared" si="2"/>
        <v>6.25</v>
      </c>
      <c r="AH9" s="4">
        <f t="shared" ref="AH9:AJ30" si="3">Q9-T9</f>
        <v>44</v>
      </c>
      <c r="AI9" s="4">
        <f t="shared" si="3"/>
        <v>19</v>
      </c>
      <c r="AJ9" s="4">
        <f t="shared" si="3"/>
        <v>25</v>
      </c>
      <c r="AK9" s="4">
        <f t="shared" ref="AK9:AM30" si="4">Q9-Z9</f>
        <v>56</v>
      </c>
      <c r="AL9" s="4">
        <f t="shared" si="4"/>
        <v>24</v>
      </c>
      <c r="AM9" s="4">
        <f t="shared" si="4"/>
        <v>32</v>
      </c>
    </row>
    <row r="10" spans="1:39" s="1" customFormat="1" ht="18" customHeight="1" x14ac:dyDescent="0.2">
      <c r="A10" s="4" t="s">
        <v>1</v>
      </c>
      <c r="B10" s="17">
        <f t="shared" ref="B10" si="5">C10+D10</f>
        <v>25</v>
      </c>
      <c r="C10" s="17">
        <v>13</v>
      </c>
      <c r="D10" s="17">
        <v>12</v>
      </c>
      <c r="E10" s="17">
        <f t="shared" ref="E10" si="6">F10+G10</f>
        <v>7</v>
      </c>
      <c r="F10" s="17">
        <v>2</v>
      </c>
      <c r="G10" s="17">
        <v>5</v>
      </c>
      <c r="H10" s="15">
        <f>IF(B10=E10,0,(1-(B10/(B10-E10)))*-100)</f>
        <v>38.888888888888886</v>
      </c>
      <c r="I10" s="15">
        <f t="shared" ref="I10" si="7">IF(C10=F10,0,(1-(C10/(C10-F10)))*-100)</f>
        <v>18.181818181818187</v>
      </c>
      <c r="J10" s="15">
        <f>IF(D10=G10,0,(1-(D10/(D10-G10)))*-100)</f>
        <v>71.428571428571416</v>
      </c>
      <c r="K10" s="17">
        <f t="shared" ref="K10" si="8">L10+M10</f>
        <v>-8</v>
      </c>
      <c r="L10" s="17">
        <v>-3</v>
      </c>
      <c r="M10" s="17">
        <v>-5</v>
      </c>
      <c r="N10" s="15">
        <f>IF(B10=K10,0,(1-(B10/(B10-K10)))*-100)</f>
        <v>-24.242424242424242</v>
      </c>
      <c r="O10" s="15">
        <f t="shared" si="0"/>
        <v>-18.75</v>
      </c>
      <c r="P10" s="15">
        <f t="shared" si="0"/>
        <v>-29.411764705882348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100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-50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4</v>
      </c>
      <c r="S24" s="17">
        <v>3</v>
      </c>
      <c r="T24" s="17">
        <f t="shared" si="10"/>
        <v>2</v>
      </c>
      <c r="U24" s="17">
        <v>2</v>
      </c>
      <c r="V24" s="17">
        <v>0</v>
      </c>
      <c r="W24" s="15">
        <f t="shared" si="11"/>
        <v>39.999999999999993</v>
      </c>
      <c r="X24" s="15">
        <f t="shared" si="1"/>
        <v>100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33.333333333333329</v>
      </c>
      <c r="AE24" s="15">
        <f t="shared" si="2"/>
        <v>-25</v>
      </c>
      <c r="AH24" s="4">
        <f t="shared" si="3"/>
        <v>5</v>
      </c>
      <c r="AI24" s="4">
        <f t="shared" si="3"/>
        <v>2</v>
      </c>
      <c r="AJ24" s="4">
        <f t="shared" si="3"/>
        <v>3</v>
      </c>
      <c r="AK24" s="4">
        <f t="shared" si="4"/>
        <v>7</v>
      </c>
      <c r="AL24" s="4">
        <f t="shared" si="4"/>
        <v>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2</v>
      </c>
      <c r="S25" s="17">
        <v>5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-50</v>
      </c>
      <c r="Y25" s="15">
        <f t="shared" si="1"/>
        <v>66.666666666666671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-12.5</v>
      </c>
      <c r="AD25" s="15">
        <f t="shared" si="2"/>
        <v>-60</v>
      </c>
      <c r="AE25" s="15">
        <f t="shared" si="2"/>
        <v>66.666666666666671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11</v>
      </c>
      <c r="R26" s="17">
        <v>7</v>
      </c>
      <c r="S26" s="17">
        <v>4</v>
      </c>
      <c r="T26" s="17">
        <f t="shared" si="10"/>
        <v>2</v>
      </c>
      <c r="U26" s="17">
        <v>3</v>
      </c>
      <c r="V26" s="17">
        <v>-1</v>
      </c>
      <c r="W26" s="15">
        <f t="shared" si="11"/>
        <v>22.222222222222232</v>
      </c>
      <c r="X26" s="15">
        <f t="shared" si="1"/>
        <v>75</v>
      </c>
      <c r="Y26" s="15">
        <f t="shared" si="1"/>
        <v>-19.999999999999996</v>
      </c>
      <c r="Z26" s="17">
        <f t="shared" si="12"/>
        <v>3</v>
      </c>
      <c r="AA26" s="17">
        <v>1</v>
      </c>
      <c r="AB26" s="17">
        <v>2</v>
      </c>
      <c r="AC26" s="15">
        <f t="shared" si="13"/>
        <v>37.5</v>
      </c>
      <c r="AD26" s="15">
        <f t="shared" si="2"/>
        <v>16.666666666666675</v>
      </c>
      <c r="AE26" s="15">
        <f t="shared" si="2"/>
        <v>100</v>
      </c>
      <c r="AH26" s="4">
        <f t="shared" si="3"/>
        <v>9</v>
      </c>
      <c r="AI26" s="4">
        <f t="shared" si="3"/>
        <v>4</v>
      </c>
      <c r="AJ26" s="4">
        <f t="shared" si="3"/>
        <v>5</v>
      </c>
      <c r="AK26" s="4">
        <f t="shared" si="4"/>
        <v>8</v>
      </c>
      <c r="AL26" s="4">
        <f t="shared" si="4"/>
        <v>6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1</v>
      </c>
      <c r="S27" s="17">
        <v>10</v>
      </c>
      <c r="T27" s="17">
        <f t="shared" si="10"/>
        <v>3</v>
      </c>
      <c r="U27" s="17">
        <v>-1</v>
      </c>
      <c r="V27" s="17">
        <v>4</v>
      </c>
      <c r="W27" s="15">
        <f t="shared" si="11"/>
        <v>37.5</v>
      </c>
      <c r="X27" s="15">
        <f t="shared" si="1"/>
        <v>-50</v>
      </c>
      <c r="Y27" s="15">
        <f t="shared" si="1"/>
        <v>66.666666666666671</v>
      </c>
      <c r="Z27" s="17">
        <f t="shared" si="12"/>
        <v>4</v>
      </c>
      <c r="AA27" s="17">
        <v>0</v>
      </c>
      <c r="AB27" s="17">
        <v>4</v>
      </c>
      <c r="AC27" s="15">
        <f t="shared" si="13"/>
        <v>57.142857142857139</v>
      </c>
      <c r="AD27" s="15">
        <f t="shared" si="2"/>
        <v>0</v>
      </c>
      <c r="AE27" s="15">
        <f t="shared" si="2"/>
        <v>66.666666666666671</v>
      </c>
      <c r="AH27" s="4">
        <f t="shared" si="3"/>
        <v>8</v>
      </c>
      <c r="AI27" s="4">
        <f t="shared" si="3"/>
        <v>2</v>
      </c>
      <c r="AJ27" s="4">
        <f t="shared" si="3"/>
        <v>6</v>
      </c>
      <c r="AK27" s="4">
        <f t="shared" si="4"/>
        <v>7</v>
      </c>
      <c r="AL27" s="4">
        <f t="shared" si="4"/>
        <v>1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3</v>
      </c>
      <c r="U28" s="17">
        <v>0</v>
      </c>
      <c r="V28" s="17">
        <v>3</v>
      </c>
      <c r="W28" s="15">
        <f t="shared" si="11"/>
        <v>75</v>
      </c>
      <c r="X28" s="15">
        <f t="shared" si="1"/>
        <v>0</v>
      </c>
      <c r="Y28" s="15">
        <f t="shared" si="1"/>
        <v>150</v>
      </c>
      <c r="Z28" s="17">
        <f t="shared" si="12"/>
        <v>-9</v>
      </c>
      <c r="AA28" s="17">
        <v>-3</v>
      </c>
      <c r="AB28" s="17">
        <v>-6</v>
      </c>
      <c r="AC28" s="15">
        <f t="shared" si="13"/>
        <v>-56.25</v>
      </c>
      <c r="AD28" s="15">
        <f t="shared" si="2"/>
        <v>-60</v>
      </c>
      <c r="AE28" s="15">
        <f t="shared" si="2"/>
        <v>-54.54545454545454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16</v>
      </c>
      <c r="AL28" s="4">
        <f t="shared" si="4"/>
        <v>5</v>
      </c>
      <c r="AM28" s="4">
        <f t="shared" si="4"/>
        <v>11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-100</v>
      </c>
      <c r="Y29" s="15">
        <f t="shared" si="1"/>
        <v>-40</v>
      </c>
      <c r="Z29" s="17">
        <f t="shared" si="12"/>
        <v>-5</v>
      </c>
      <c r="AA29" s="17">
        <v>-2</v>
      </c>
      <c r="AB29" s="17">
        <v>-3</v>
      </c>
      <c r="AC29" s="15">
        <f t="shared" si="13"/>
        <v>-62.5</v>
      </c>
      <c r="AD29" s="15">
        <f t="shared" si="2"/>
        <v>-100</v>
      </c>
      <c r="AE29" s="15">
        <f t="shared" si="2"/>
        <v>-50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2</v>
      </c>
      <c r="S30" s="17">
        <v>1</v>
      </c>
      <c r="T30" s="17">
        <f t="shared" si="10"/>
        <v>2</v>
      </c>
      <c r="U30" s="17">
        <v>2</v>
      </c>
      <c r="V30" s="17">
        <v>0</v>
      </c>
      <c r="W30" s="15">
        <f t="shared" si="11"/>
        <v>200</v>
      </c>
      <c r="X30" s="15" t="str">
        <f t="shared" si="1"/>
        <v>皆増</v>
      </c>
      <c r="Y30" s="15">
        <f t="shared" si="1"/>
        <v>0</v>
      </c>
      <c r="Z30" s="17">
        <f t="shared" si="12"/>
        <v>3</v>
      </c>
      <c r="AA30" s="17">
        <v>2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51</v>
      </c>
      <c r="R34" s="17">
        <f t="shared" si="22"/>
        <v>19</v>
      </c>
      <c r="S34" s="17">
        <f t="shared" si="22"/>
        <v>32</v>
      </c>
      <c r="T34" s="17">
        <f t="shared" si="22"/>
        <v>9</v>
      </c>
      <c r="U34" s="17">
        <f t="shared" si="22"/>
        <v>2</v>
      </c>
      <c r="V34" s="17">
        <f t="shared" si="22"/>
        <v>7</v>
      </c>
      <c r="W34" s="15">
        <f t="shared" si="15"/>
        <v>21.42857142857142</v>
      </c>
      <c r="X34" s="15">
        <f t="shared" si="15"/>
        <v>11.764705882352944</v>
      </c>
      <c r="Y34" s="15">
        <f t="shared" si="15"/>
        <v>28.000000000000004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-5.555555555555558</v>
      </c>
      <c r="AD34" s="15">
        <f t="shared" si="17"/>
        <v>-13.636363636363635</v>
      </c>
      <c r="AE34" s="15">
        <f t="shared" si="17"/>
        <v>0</v>
      </c>
      <c r="AH34" s="4">
        <f t="shared" ref="AH34:AJ34" si="24">SUM(AH23:AH30)</f>
        <v>42</v>
      </c>
      <c r="AI34" s="4">
        <f t="shared" si="24"/>
        <v>17</v>
      </c>
      <c r="AJ34" s="4">
        <f t="shared" si="24"/>
        <v>25</v>
      </c>
      <c r="AK34" s="4">
        <f>SUM(AK23:AK30)</f>
        <v>54</v>
      </c>
      <c r="AL34" s="4">
        <f>SUM(AL23:AL30)</f>
        <v>22</v>
      </c>
      <c r="AM34" s="4">
        <f>SUM(AM23:AM30)</f>
        <v>32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14</v>
      </c>
      <c r="S35" s="17">
        <f t="shared" si="25"/>
        <v>28</v>
      </c>
      <c r="T35" s="17">
        <f t="shared" si="25"/>
        <v>7</v>
      </c>
      <c r="U35" s="17">
        <f t="shared" si="25"/>
        <v>1</v>
      </c>
      <c r="V35" s="17">
        <f t="shared" si="25"/>
        <v>6</v>
      </c>
      <c r="W35" s="15">
        <f t="shared" si="15"/>
        <v>19.999999999999996</v>
      </c>
      <c r="X35" s="15">
        <f t="shared" si="15"/>
        <v>7.6923076923076872</v>
      </c>
      <c r="Y35" s="15">
        <f t="shared" si="15"/>
        <v>27.27272727272727</v>
      </c>
      <c r="Z35" s="17">
        <f t="shared" ref="Z35:AB35" si="26">SUM(Z25:Z30)</f>
        <v>-5</v>
      </c>
      <c r="AA35" s="17">
        <f t="shared" si="26"/>
        <v>-5</v>
      </c>
      <c r="AB35" s="17">
        <f t="shared" si="26"/>
        <v>0</v>
      </c>
      <c r="AC35" s="15">
        <f t="shared" si="17"/>
        <v>-10.638297872340431</v>
      </c>
      <c r="AD35" s="15">
        <f t="shared" si="17"/>
        <v>-26.315789473684216</v>
      </c>
      <c r="AE35" s="15">
        <f t="shared" si="17"/>
        <v>0</v>
      </c>
      <c r="AH35" s="4">
        <f t="shared" ref="AH35:AJ35" si="27">SUM(AH25:AH30)</f>
        <v>35</v>
      </c>
      <c r="AI35" s="4">
        <f t="shared" si="27"/>
        <v>13</v>
      </c>
      <c r="AJ35" s="4">
        <f t="shared" si="27"/>
        <v>22</v>
      </c>
      <c r="AK35" s="4">
        <f>SUM(AK25:AK30)</f>
        <v>47</v>
      </c>
      <c r="AL35" s="4">
        <f>SUM(AL25:AL30)</f>
        <v>19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5</v>
      </c>
      <c r="S36" s="17">
        <f t="shared" si="28"/>
        <v>19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26.315789473684205</v>
      </c>
      <c r="X36" s="15">
        <f t="shared" si="15"/>
        <v>0</v>
      </c>
      <c r="Y36" s="15">
        <f t="shared" si="15"/>
        <v>35.714285714285722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-22.580645161290324</v>
      </c>
      <c r="AD36" s="15">
        <f t="shared" si="17"/>
        <v>-37.5</v>
      </c>
      <c r="AE36" s="15">
        <f t="shared" si="17"/>
        <v>-17.391304347826086</v>
      </c>
      <c r="AH36" s="4">
        <f t="shared" ref="AH36:AJ36" si="30">SUM(AH27:AH30)</f>
        <v>19</v>
      </c>
      <c r="AI36" s="4">
        <f t="shared" si="30"/>
        <v>5</v>
      </c>
      <c r="AJ36" s="4">
        <f t="shared" si="30"/>
        <v>14</v>
      </c>
      <c r="AK36" s="4">
        <f>SUM(AK27:AK30)</f>
        <v>31</v>
      </c>
      <c r="AL36" s="4">
        <f>SUM(AL27:AL30)</f>
        <v>8</v>
      </c>
      <c r="AM36" s="4">
        <f>SUM(AM27:AM30)</f>
        <v>23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1.8518518518518516</v>
      </c>
      <c r="R38" s="12">
        <f t="shared" si="31"/>
        <v>0</v>
      </c>
      <c r="S38" s="12">
        <f t="shared" si="31"/>
        <v>2.9411764705882351</v>
      </c>
      <c r="T38" s="12">
        <f>T32/T9*100</f>
        <v>10</v>
      </c>
      <c r="U38" s="12">
        <f t="shared" ref="U38:V38" si="32">U32/U9*100</f>
        <v>0</v>
      </c>
      <c r="V38" s="12">
        <f t="shared" si="32"/>
        <v>11.111111111111111</v>
      </c>
      <c r="W38" s="12">
        <f>Q38-AH38</f>
        <v>1.8518518518518516</v>
      </c>
      <c r="X38" s="12">
        <f t="shared" ref="X38:Y42" si="33">R38-AI38</f>
        <v>0</v>
      </c>
      <c r="Y38" s="12">
        <f t="shared" si="33"/>
        <v>2.9411764705882351</v>
      </c>
      <c r="Z38" s="12">
        <f>Z32/Z9*100</f>
        <v>-50</v>
      </c>
      <c r="AA38" s="12">
        <f t="shared" ref="AA38:AB38" si="34">AA32/AA9*100</f>
        <v>0</v>
      </c>
      <c r="AB38" s="12">
        <f t="shared" si="34"/>
        <v>50</v>
      </c>
      <c r="AC38" s="12">
        <f>Q38-AK38</f>
        <v>1.8518518518518516</v>
      </c>
      <c r="AD38" s="12">
        <f t="shared" ref="AD38:AE42" si="35">R38-AL38</f>
        <v>0</v>
      </c>
      <c r="AE38" s="12">
        <f t="shared" si="35"/>
        <v>2.9411764705882351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3.7037037037037033</v>
      </c>
      <c r="R39" s="12">
        <f>R33/R9*100</f>
        <v>5</v>
      </c>
      <c r="S39" s="13">
        <f t="shared" si="37"/>
        <v>2.9411764705882351</v>
      </c>
      <c r="T39" s="12">
        <f>T33/T9*100</f>
        <v>0</v>
      </c>
      <c r="U39" s="12">
        <f t="shared" ref="U39:V39" si="38">U33/U9*100</f>
        <v>-100</v>
      </c>
      <c r="V39" s="12">
        <f t="shared" si="38"/>
        <v>11.111111111111111</v>
      </c>
      <c r="W39" s="12">
        <f>Q39-AH39</f>
        <v>-0.84175084175084258</v>
      </c>
      <c r="X39" s="12">
        <f t="shared" si="33"/>
        <v>-5.5263157894736832</v>
      </c>
      <c r="Y39" s="12">
        <f>S39-AJ39</f>
        <v>2.9411764705882351</v>
      </c>
      <c r="Z39" s="12">
        <f t="shared" si="37"/>
        <v>0</v>
      </c>
      <c r="AA39" s="12">
        <f t="shared" si="37"/>
        <v>25</v>
      </c>
      <c r="AB39" s="12">
        <f t="shared" si="37"/>
        <v>50</v>
      </c>
      <c r="AC39" s="12">
        <f>Q39-AK39</f>
        <v>0.1322751322751321</v>
      </c>
      <c r="AD39" s="12">
        <f t="shared" si="35"/>
        <v>-3.3333333333333321</v>
      </c>
      <c r="AE39" s="12">
        <f t="shared" si="35"/>
        <v>2.9411764705882351</v>
      </c>
      <c r="AH39" s="12">
        <f t="shared" ref="AH39:AJ39" si="39">AH33/AH9*100</f>
        <v>4.5454545454545459</v>
      </c>
      <c r="AI39" s="12">
        <f t="shared" si="39"/>
        <v>10.526315789473683</v>
      </c>
      <c r="AJ39" s="12">
        <f t="shared" si="39"/>
        <v>0</v>
      </c>
      <c r="AK39" s="12">
        <f>AK33/AK9*100</f>
        <v>3.5714285714285712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95</v>
      </c>
      <c r="S40" s="12">
        <f t="shared" si="40"/>
        <v>94.117647058823522</v>
      </c>
      <c r="T40" s="12">
        <f>T34/T9*100</f>
        <v>90</v>
      </c>
      <c r="U40" s="12">
        <f t="shared" ref="U40:V40" si="41">U34/U9*100</f>
        <v>200</v>
      </c>
      <c r="V40" s="12">
        <f t="shared" si="41"/>
        <v>77.777777777777786</v>
      </c>
      <c r="W40" s="12">
        <f t="shared" ref="W40:W42" si="42">Q40-AH40</f>
        <v>-1.0101010101010104</v>
      </c>
      <c r="X40" s="12">
        <f t="shared" si="33"/>
        <v>5.526315789473685</v>
      </c>
      <c r="Y40" s="12">
        <f>S40-AJ40</f>
        <v>-5.8823529411764781</v>
      </c>
      <c r="Z40" s="12">
        <f>Z34/Z9*100</f>
        <v>150</v>
      </c>
      <c r="AA40" s="12">
        <f t="shared" ref="AA40:AB40" si="43">AA34/AA9*100</f>
        <v>75</v>
      </c>
      <c r="AB40" s="12">
        <f t="shared" si="43"/>
        <v>0</v>
      </c>
      <c r="AC40" s="12">
        <f t="shared" ref="AC40:AC42" si="44">Q40-AK40</f>
        <v>-1.9841269841269877</v>
      </c>
      <c r="AD40" s="12">
        <f t="shared" si="35"/>
        <v>3.3333333333333428</v>
      </c>
      <c r="AE40" s="12">
        <f t="shared" si="35"/>
        <v>-5.8823529411764781</v>
      </c>
      <c r="AH40" s="12">
        <f t="shared" ref="AH40:AJ40" si="45">AH34/AH9*100</f>
        <v>95.454545454545453</v>
      </c>
      <c r="AI40" s="12">
        <f t="shared" si="45"/>
        <v>89.473684210526315</v>
      </c>
      <c r="AJ40" s="12">
        <f t="shared" si="45"/>
        <v>100</v>
      </c>
      <c r="AK40" s="12">
        <f>AK34/AK9*100</f>
        <v>96.428571428571431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70</v>
      </c>
      <c r="S41" s="12">
        <f t="shared" si="46"/>
        <v>82.35294117647058</v>
      </c>
      <c r="T41" s="12">
        <f>T35/T9*100</f>
        <v>70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-1.7676767676767611</v>
      </c>
      <c r="X41" s="12">
        <f t="shared" si="33"/>
        <v>1.5789473684210549</v>
      </c>
      <c r="Y41" s="12">
        <f>S41-AJ41</f>
        <v>-5.6470588235294201</v>
      </c>
      <c r="Z41" s="12">
        <f>Z35/Z9*100</f>
        <v>250</v>
      </c>
      <c r="AA41" s="12">
        <f t="shared" ref="AA41:AB41" si="48">AA35/AA9*100</f>
        <v>125</v>
      </c>
      <c r="AB41" s="12">
        <f t="shared" si="48"/>
        <v>0</v>
      </c>
      <c r="AC41" s="12">
        <f t="shared" si="44"/>
        <v>-6.1507936507936449</v>
      </c>
      <c r="AD41" s="12">
        <f>R41-AL41</f>
        <v>-9.1666666666666572</v>
      </c>
      <c r="AE41" s="12">
        <f t="shared" si="35"/>
        <v>-5.1470588235294201</v>
      </c>
      <c r="AH41" s="12">
        <f>AH35/AH9*100</f>
        <v>79.545454545454547</v>
      </c>
      <c r="AI41" s="12">
        <f>AI35/AI9*100</f>
        <v>68.421052631578945</v>
      </c>
      <c r="AJ41" s="12">
        <f>AJ35/AJ9*100</f>
        <v>88</v>
      </c>
      <c r="AK41" s="12">
        <f t="shared" ref="AK41:AM41" si="49">AK35/AK9*100</f>
        <v>83.928571428571431</v>
      </c>
      <c r="AL41" s="12">
        <f t="shared" si="49"/>
        <v>79.166666666666657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25</v>
      </c>
      <c r="S42" s="12">
        <f t="shared" si="50"/>
        <v>55.882352941176471</v>
      </c>
      <c r="T42" s="12">
        <f t="shared" si="50"/>
        <v>50</v>
      </c>
      <c r="U42" s="12">
        <f t="shared" si="50"/>
        <v>0</v>
      </c>
      <c r="V42" s="12">
        <f t="shared" si="50"/>
        <v>55.555555555555557</v>
      </c>
      <c r="W42" s="12">
        <f t="shared" si="42"/>
        <v>1.262626262626263</v>
      </c>
      <c r="X42" s="12">
        <f t="shared" si="33"/>
        <v>-1.3157894736842088</v>
      </c>
      <c r="Y42" s="12">
        <f>S42-AJ42</f>
        <v>-0.1176470588235361</v>
      </c>
      <c r="Z42" s="12">
        <f t="shared" si="50"/>
        <v>350</v>
      </c>
      <c r="AA42" s="12">
        <f t="shared" si="50"/>
        <v>75</v>
      </c>
      <c r="AB42" s="12">
        <f t="shared" si="50"/>
        <v>-200</v>
      </c>
      <c r="AC42" s="12">
        <f t="shared" si="44"/>
        <v>-10.912698412698418</v>
      </c>
      <c r="AD42" s="12">
        <f>R42-AL42</f>
        <v>-8.3333333333333286</v>
      </c>
      <c r="AE42" s="12">
        <f t="shared" si="35"/>
        <v>-15.992647058823529</v>
      </c>
      <c r="AH42" s="12">
        <f t="shared" ref="AH42:AJ42" si="51">AH36/AH9*100</f>
        <v>43.18181818181818</v>
      </c>
      <c r="AI42" s="12">
        <f t="shared" si="51"/>
        <v>26.315789473684209</v>
      </c>
      <c r="AJ42" s="12">
        <f t="shared" si="51"/>
        <v>56.000000000000007</v>
      </c>
      <c r="AK42" s="12">
        <f>AK36/AK9*100</f>
        <v>55.357142857142861</v>
      </c>
      <c r="AL42" s="12">
        <f>AL36/AL9*100</f>
        <v>33.333333333333329</v>
      </c>
      <c r="AM42" s="12">
        <f>AM36/AM9*100</f>
        <v>71.875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7</v>
      </c>
      <c r="D9" s="17">
        <f>SUM(D10:D30)</f>
        <v>5</v>
      </c>
      <c r="E9" s="17">
        <f>F9+G9</f>
        <v>-1</v>
      </c>
      <c r="F9" s="17">
        <f>SUM(F10:F30)</f>
        <v>3</v>
      </c>
      <c r="G9" s="17">
        <f>SUM(G10:G30)</f>
        <v>-4</v>
      </c>
      <c r="H9" s="15">
        <f>IF(B9=E9,0,(1-(B9/(B9-E9)))*-100)</f>
        <v>-7.6923076923076872</v>
      </c>
      <c r="I9" s="15">
        <f>IF(C9=F9,0,(1-(C9/(C9-F9)))*-100)</f>
        <v>75</v>
      </c>
      <c r="J9" s="15">
        <f>IF(D9=G9,0,(1-(D9/(D9-G9)))*-100)</f>
        <v>-44.444444444444443</v>
      </c>
      <c r="K9" s="17">
        <f>L9+M9</f>
        <v>-9</v>
      </c>
      <c r="L9" s="17">
        <f>SUM(L10:L30)</f>
        <v>-4</v>
      </c>
      <c r="M9" s="17">
        <f>SUM(M10:M30)</f>
        <v>-5</v>
      </c>
      <c r="N9" s="15">
        <f>IF(B9=K9,0,(1-(B9/(B9-K9)))*-100)</f>
        <v>-42.857142857142861</v>
      </c>
      <c r="O9" s="15">
        <f t="shared" ref="O9:P10" si="0">IF(C9=L9,0,(1-(C9/(C9-L9)))*-100)</f>
        <v>-36.363636363636367</v>
      </c>
      <c r="P9" s="15">
        <f>IF(D9=M9,0,(1-(D9/(D9-M9)))*-100)</f>
        <v>-50</v>
      </c>
      <c r="Q9" s="17">
        <f>R9+S9</f>
        <v>39</v>
      </c>
      <c r="R9" s="17">
        <f>SUM(R10:R30)</f>
        <v>17</v>
      </c>
      <c r="S9" s="17">
        <f>SUM(S10:S30)</f>
        <v>22</v>
      </c>
      <c r="T9" s="17">
        <f>U9+V9</f>
        <v>-1</v>
      </c>
      <c r="U9" s="17">
        <f>SUM(U10:U30)</f>
        <v>3</v>
      </c>
      <c r="V9" s="17">
        <f>SUM(V10:V30)</f>
        <v>-4</v>
      </c>
      <c r="W9" s="15">
        <f>IF(Q9=T9,IF(Q9&gt;0,"皆増",0),(1-(Q9/(Q9-T9)))*-100)</f>
        <v>-2.5000000000000022</v>
      </c>
      <c r="X9" s="15">
        <f t="shared" ref="X9:Y30" si="1">IF(R9=U9,IF(R9&gt;0,"皆増",0),(1-(R9/(R9-U9)))*-100)</f>
        <v>21.42857142857142</v>
      </c>
      <c r="Y9" s="15">
        <f t="shared" si="1"/>
        <v>-15.384615384615385</v>
      </c>
      <c r="Z9" s="17">
        <f>AA9+AB9</f>
        <v>-5</v>
      </c>
      <c r="AA9" s="17">
        <f>SUM(AA10:AA30)</f>
        <v>-5</v>
      </c>
      <c r="AB9" s="17">
        <f>SUM(AB10:AB30)</f>
        <v>0</v>
      </c>
      <c r="AC9" s="15">
        <f>IF(Q9=Z9,IF(Q9&gt;0,"皆増",0),(1-(Q9/(Q9-Z9)))*-100)</f>
        <v>-11.363636363636365</v>
      </c>
      <c r="AD9" s="15">
        <f t="shared" ref="AD9:AE30" si="2">IF(R9=AA9,IF(R9&gt;0,"皆増",0),(1-(R9/(R9-AA9)))*-100)</f>
        <v>-22.72727272727273</v>
      </c>
      <c r="AE9" s="15">
        <f t="shared" si="2"/>
        <v>0</v>
      </c>
      <c r="AH9" s="4">
        <f t="shared" ref="AH9:AJ30" si="3">Q9-T9</f>
        <v>40</v>
      </c>
      <c r="AI9" s="4">
        <f t="shared" si="3"/>
        <v>14</v>
      </c>
      <c r="AJ9" s="4">
        <f t="shared" si="3"/>
        <v>26</v>
      </c>
      <c r="AK9" s="4">
        <f t="shared" ref="AK9:AM30" si="4">Q9-Z9</f>
        <v>44</v>
      </c>
      <c r="AL9" s="4">
        <f t="shared" si="4"/>
        <v>22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7</v>
      </c>
      <c r="D10" s="17">
        <v>5</v>
      </c>
      <c r="E10" s="17">
        <f t="shared" ref="E10" si="6">F10+G10</f>
        <v>-1</v>
      </c>
      <c r="F10" s="17">
        <v>3</v>
      </c>
      <c r="G10" s="17">
        <v>-4</v>
      </c>
      <c r="H10" s="15">
        <f>IF(B10=E10,0,(1-(B10/(B10-E10)))*-100)</f>
        <v>-7.6923076923076872</v>
      </c>
      <c r="I10" s="15">
        <f t="shared" ref="I10" si="7">IF(C10=F10,0,(1-(C10/(C10-F10)))*-100)</f>
        <v>75</v>
      </c>
      <c r="J10" s="15">
        <f>IF(D10=G10,0,(1-(D10/(D10-G10)))*-100)</f>
        <v>-44.444444444444443</v>
      </c>
      <c r="K10" s="17">
        <f t="shared" ref="K10" si="8">L10+M10</f>
        <v>-9</v>
      </c>
      <c r="L10" s="17">
        <v>-4</v>
      </c>
      <c r="M10" s="17">
        <v>-5</v>
      </c>
      <c r="N10" s="15">
        <f>IF(B10=K10,0,(1-(B10/(B10-K10)))*-100)</f>
        <v>-42.857142857142861</v>
      </c>
      <c r="O10" s="15">
        <f t="shared" si="0"/>
        <v>-36.363636363636367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1</v>
      </c>
      <c r="V22" s="17">
        <v>-3</v>
      </c>
      <c r="W22" s="15">
        <f t="shared" si="11"/>
        <v>-66.666666666666671</v>
      </c>
      <c r="X22" s="15" t="str">
        <f t="shared" si="1"/>
        <v>皆増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3</v>
      </c>
      <c r="AI22" s="4">
        <f t="shared" si="3"/>
        <v>0</v>
      </c>
      <c r="AJ22" s="4">
        <f t="shared" si="3"/>
        <v>3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50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2</v>
      </c>
      <c r="S25" s="17">
        <v>4</v>
      </c>
      <c r="T25" s="17">
        <f t="shared" si="10"/>
        <v>2</v>
      </c>
      <c r="U25" s="17">
        <v>0</v>
      </c>
      <c r="V25" s="17">
        <v>2</v>
      </c>
      <c r="W25" s="15">
        <f t="shared" si="11"/>
        <v>50</v>
      </c>
      <c r="X25" s="15">
        <f t="shared" si="1"/>
        <v>0</v>
      </c>
      <c r="Y25" s="15">
        <f t="shared" si="1"/>
        <v>100</v>
      </c>
      <c r="Z25" s="17">
        <f t="shared" si="12"/>
        <v>4</v>
      </c>
      <c r="AA25" s="17">
        <v>1</v>
      </c>
      <c r="AB25" s="17">
        <v>3</v>
      </c>
      <c r="AC25" s="15">
        <f t="shared" si="13"/>
        <v>200</v>
      </c>
      <c r="AD25" s="15">
        <f t="shared" si="2"/>
        <v>100</v>
      </c>
      <c r="AE25" s="15">
        <f t="shared" si="2"/>
        <v>300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-2</v>
      </c>
      <c r="U26" s="17">
        <v>1</v>
      </c>
      <c r="V26" s="17">
        <v>-3</v>
      </c>
      <c r="W26" s="15">
        <f t="shared" si="11"/>
        <v>-25</v>
      </c>
      <c r="X26" s="15">
        <f t="shared" si="1"/>
        <v>33.333333333333329</v>
      </c>
      <c r="Y26" s="15">
        <f t="shared" si="1"/>
        <v>-60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-40</v>
      </c>
      <c r="AD26" s="15">
        <f t="shared" si="2"/>
        <v>-19.999999999999996</v>
      </c>
      <c r="AE26" s="15">
        <f t="shared" si="2"/>
        <v>-60</v>
      </c>
      <c r="AH26" s="4">
        <f t="shared" si="3"/>
        <v>8</v>
      </c>
      <c r="AI26" s="4">
        <f t="shared" si="3"/>
        <v>3</v>
      </c>
      <c r="AJ26" s="4">
        <f t="shared" si="3"/>
        <v>5</v>
      </c>
      <c r="AK26" s="4">
        <f t="shared" si="4"/>
        <v>10</v>
      </c>
      <c r="AL26" s="4">
        <f t="shared" si="4"/>
        <v>5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1</v>
      </c>
      <c r="S27" s="17">
        <v>6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-66.666666666666671</v>
      </c>
      <c r="Y27" s="15">
        <f t="shared" si="1"/>
        <v>50</v>
      </c>
      <c r="Z27" s="17">
        <f t="shared" si="12"/>
        <v>-1</v>
      </c>
      <c r="AA27" s="17">
        <v>-3</v>
      </c>
      <c r="AB27" s="17">
        <v>2</v>
      </c>
      <c r="AC27" s="15">
        <f t="shared" si="13"/>
        <v>-12.5</v>
      </c>
      <c r="AD27" s="15">
        <f t="shared" si="2"/>
        <v>-75</v>
      </c>
      <c r="AE27" s="15">
        <f t="shared" si="2"/>
        <v>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1</v>
      </c>
      <c r="U28" s="17">
        <v>0</v>
      </c>
      <c r="V28" s="17">
        <v>1</v>
      </c>
      <c r="W28" s="15">
        <f t="shared" si="11"/>
        <v>19.999999999999996</v>
      </c>
      <c r="X28" s="15">
        <f t="shared" si="1"/>
        <v>0</v>
      </c>
      <c r="Y28" s="15">
        <f t="shared" si="1"/>
        <v>33.333333333333329</v>
      </c>
      <c r="Z28" s="17">
        <f t="shared" si="12"/>
        <v>1</v>
      </c>
      <c r="AA28" s="17">
        <v>0</v>
      </c>
      <c r="AB28" s="17">
        <v>1</v>
      </c>
      <c r="AC28" s="15">
        <f t="shared" si="13"/>
        <v>19.999999999999996</v>
      </c>
      <c r="AD28" s="15">
        <f t="shared" si="2"/>
        <v>0</v>
      </c>
      <c r="AE28" s="15">
        <f t="shared" si="2"/>
        <v>33.333333333333329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-1</v>
      </c>
      <c r="U29" s="17">
        <v>1</v>
      </c>
      <c r="V29" s="17">
        <v>-2</v>
      </c>
      <c r="W29" s="15">
        <f t="shared" si="11"/>
        <v>-16.666666666666664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-6</v>
      </c>
      <c r="AA29" s="17">
        <v>-3</v>
      </c>
      <c r="AB29" s="17">
        <v>-3</v>
      </c>
      <c r="AC29" s="15">
        <f t="shared" si="13"/>
        <v>-54.54545454545454</v>
      </c>
      <c r="AD29" s="15">
        <f t="shared" si="2"/>
        <v>-75</v>
      </c>
      <c r="AE29" s="15">
        <f t="shared" si="2"/>
        <v>-42.857142857142861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11</v>
      </c>
      <c r="AL29" s="4">
        <f t="shared" si="4"/>
        <v>4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-6</v>
      </c>
      <c r="U33" s="17">
        <f t="shared" si="19"/>
        <v>-2</v>
      </c>
      <c r="V33" s="17">
        <f t="shared" si="19"/>
        <v>-4</v>
      </c>
      <c r="W33" s="15">
        <f t="shared" si="15"/>
        <v>-85.714285714285722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-80</v>
      </c>
      <c r="AD33" s="15">
        <f t="shared" si="17"/>
        <v>-75</v>
      </c>
      <c r="AE33" s="15">
        <f t="shared" si="17"/>
        <v>-100</v>
      </c>
      <c r="AH33" s="4">
        <f t="shared" ref="AH33:AJ33" si="21">SUM(AH13:AH22)</f>
        <v>7</v>
      </c>
      <c r="AI33" s="4">
        <f t="shared" si="21"/>
        <v>3</v>
      </c>
      <c r="AJ33" s="4">
        <f t="shared" si="21"/>
        <v>4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38</v>
      </c>
      <c r="R34" s="17">
        <f t="shared" si="22"/>
        <v>16</v>
      </c>
      <c r="S34" s="17">
        <f t="shared" si="22"/>
        <v>22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15.151515151515159</v>
      </c>
      <c r="X34" s="15">
        <f t="shared" si="15"/>
        <v>45.45454545454546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-2.5641025641025661</v>
      </c>
      <c r="AD34" s="15">
        <f t="shared" si="17"/>
        <v>-11.111111111111116</v>
      </c>
      <c r="AE34" s="15">
        <f t="shared" si="17"/>
        <v>4.7619047619047672</v>
      </c>
      <c r="AH34" s="4">
        <f t="shared" ref="AH34:AJ34" si="24">SUM(AH23:AH30)</f>
        <v>33</v>
      </c>
      <c r="AI34" s="4">
        <f t="shared" si="24"/>
        <v>11</v>
      </c>
      <c r="AJ34" s="4">
        <f t="shared" si="24"/>
        <v>22</v>
      </c>
      <c r="AK34" s="4">
        <f>SUM(AK23:AK30)</f>
        <v>39</v>
      </c>
      <c r="AL34" s="4">
        <f>SUM(AL23:AL30)</f>
        <v>18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10</v>
      </c>
      <c r="S35" s="17">
        <f t="shared" si="25"/>
        <v>22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-6</v>
      </c>
      <c r="AB35" s="17">
        <f t="shared" si="26"/>
        <v>2</v>
      </c>
      <c r="AC35" s="15">
        <f t="shared" si="17"/>
        <v>-11.111111111111116</v>
      </c>
      <c r="AD35" s="15">
        <f t="shared" si="17"/>
        <v>-37.5</v>
      </c>
      <c r="AE35" s="15">
        <f t="shared" si="17"/>
        <v>10.000000000000009</v>
      </c>
      <c r="AH35" s="4">
        <f t="shared" ref="AH35:AJ35" si="27">SUM(AH25:AH30)</f>
        <v>32</v>
      </c>
      <c r="AI35" s="4">
        <f t="shared" si="27"/>
        <v>10</v>
      </c>
      <c r="AJ35" s="4">
        <f t="shared" si="27"/>
        <v>22</v>
      </c>
      <c r="AK35" s="4">
        <f>SUM(AK25:AK30)</f>
        <v>36</v>
      </c>
      <c r="AL35" s="4">
        <f>SUM(AL25:AL30)</f>
        <v>16</v>
      </c>
      <c r="AM35" s="4">
        <f>SUM(AM25:AM30)</f>
        <v>20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4</v>
      </c>
      <c r="S36" s="17">
        <f t="shared" si="28"/>
        <v>16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-19.999999999999996</v>
      </c>
      <c r="Y36" s="15">
        <f t="shared" si="15"/>
        <v>6.6666666666666652</v>
      </c>
      <c r="Z36" s="17">
        <f t="shared" ref="Z36:AB36" si="29">SUM(Z27:Z30)</f>
        <v>-4</v>
      </c>
      <c r="AA36" s="17">
        <f t="shared" si="29"/>
        <v>-6</v>
      </c>
      <c r="AB36" s="17">
        <f t="shared" si="29"/>
        <v>2</v>
      </c>
      <c r="AC36" s="15">
        <f t="shared" si="17"/>
        <v>-16.666666666666664</v>
      </c>
      <c r="AD36" s="15">
        <f t="shared" si="17"/>
        <v>-60</v>
      </c>
      <c r="AE36" s="15">
        <f t="shared" si="17"/>
        <v>14.285714285714279</v>
      </c>
      <c r="AH36" s="4">
        <f t="shared" ref="AH36:AJ36" si="30">SUM(AH27:AH30)</f>
        <v>20</v>
      </c>
      <c r="AI36" s="4">
        <f t="shared" si="30"/>
        <v>5</v>
      </c>
      <c r="AJ36" s="4">
        <f t="shared" si="30"/>
        <v>15</v>
      </c>
      <c r="AK36" s="4">
        <f>SUM(AK27:AK30)</f>
        <v>24</v>
      </c>
      <c r="AL36" s="4">
        <f>SUM(AL27:AL30)</f>
        <v>10</v>
      </c>
      <c r="AM36" s="4">
        <f>SUM(AM27:AM30)</f>
        <v>14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2.5641025641025639</v>
      </c>
      <c r="R39" s="12">
        <f>R33/R9*100</f>
        <v>5.8823529411764701</v>
      </c>
      <c r="S39" s="13">
        <f t="shared" si="37"/>
        <v>0</v>
      </c>
      <c r="T39" s="12">
        <f>T33/T9*100</f>
        <v>600</v>
      </c>
      <c r="U39" s="12">
        <f t="shared" ref="U39:V39" si="38">U33/U9*100</f>
        <v>-66.666666666666657</v>
      </c>
      <c r="V39" s="12">
        <f t="shared" si="38"/>
        <v>100</v>
      </c>
      <c r="W39" s="12">
        <f>Q39-AH39</f>
        <v>-14.935897435897436</v>
      </c>
      <c r="X39" s="12">
        <f t="shared" si="33"/>
        <v>-15.546218487394956</v>
      </c>
      <c r="Y39" s="12">
        <f>S39-AJ39</f>
        <v>-15.384615384615385</v>
      </c>
      <c r="Z39" s="12">
        <f t="shared" si="37"/>
        <v>80</v>
      </c>
      <c r="AA39" s="12">
        <f t="shared" si="37"/>
        <v>60</v>
      </c>
      <c r="AB39" s="12" t="e">
        <f t="shared" si="37"/>
        <v>#DIV/0!</v>
      </c>
      <c r="AC39" s="12">
        <f>Q39-AK39</f>
        <v>-8.7995337995337994</v>
      </c>
      <c r="AD39" s="12">
        <f t="shared" si="35"/>
        <v>-12.299465240641712</v>
      </c>
      <c r="AE39" s="12">
        <f t="shared" si="35"/>
        <v>-4.5454545454545459</v>
      </c>
      <c r="AH39" s="12">
        <f t="shared" ref="AH39:AJ39" si="39">AH33/AH9*100</f>
        <v>17.5</v>
      </c>
      <c r="AI39" s="12">
        <f t="shared" si="39"/>
        <v>21.428571428571427</v>
      </c>
      <c r="AJ39" s="12">
        <f t="shared" si="39"/>
        <v>15.384615384615385</v>
      </c>
      <c r="AK39" s="12">
        <f>AK33/AK9*100</f>
        <v>11.363636363636363</v>
      </c>
      <c r="AL39" s="12">
        <f>AL33/AL9*100</f>
        <v>18.181818181818183</v>
      </c>
      <c r="AM39" s="12">
        <f>AM33/AM9*100</f>
        <v>4.5454545454545459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97.435897435897431</v>
      </c>
      <c r="R40" s="12">
        <f t="shared" si="40"/>
        <v>94.117647058823522</v>
      </c>
      <c r="S40" s="12">
        <f t="shared" si="40"/>
        <v>100</v>
      </c>
      <c r="T40" s="12">
        <f>T34/T9*100</f>
        <v>-500</v>
      </c>
      <c r="U40" s="12">
        <f t="shared" ref="U40:V40" si="41">U34/U9*100</f>
        <v>166.66666666666669</v>
      </c>
      <c r="V40" s="12">
        <f t="shared" si="41"/>
        <v>0</v>
      </c>
      <c r="W40" s="12">
        <f t="shared" ref="W40:W42" si="42">Q40-AH40</f>
        <v>14.935897435897431</v>
      </c>
      <c r="X40" s="12">
        <f t="shared" si="33"/>
        <v>15.546218487394952</v>
      </c>
      <c r="Y40" s="12">
        <f>S40-AJ40</f>
        <v>15.384615384615387</v>
      </c>
      <c r="Z40" s="12">
        <f>Z34/Z9*100</f>
        <v>20</v>
      </c>
      <c r="AA40" s="12">
        <f t="shared" ref="AA40:AB40" si="43">AA34/AA9*100</f>
        <v>40</v>
      </c>
      <c r="AB40" s="12" t="e">
        <f t="shared" si="43"/>
        <v>#DIV/0!</v>
      </c>
      <c r="AC40" s="12">
        <f t="shared" ref="AC40:AC42" si="44">Q40-AK40</f>
        <v>8.7995337995337906</v>
      </c>
      <c r="AD40" s="12">
        <f t="shared" si="35"/>
        <v>12.299465240641695</v>
      </c>
      <c r="AE40" s="12">
        <f t="shared" si="35"/>
        <v>4.5454545454545467</v>
      </c>
      <c r="AH40" s="12">
        <f t="shared" ref="AH40:AJ40" si="45">AH34/AH9*100</f>
        <v>82.5</v>
      </c>
      <c r="AI40" s="12">
        <f t="shared" si="45"/>
        <v>78.571428571428569</v>
      </c>
      <c r="AJ40" s="12">
        <f t="shared" si="45"/>
        <v>84.615384615384613</v>
      </c>
      <c r="AK40" s="12">
        <f>AK34/AK9*100</f>
        <v>88.63636363636364</v>
      </c>
      <c r="AL40" s="12">
        <f>AL34/AL9*100</f>
        <v>81.818181818181827</v>
      </c>
      <c r="AM40" s="12">
        <f>AM34/AM9*100</f>
        <v>95.454545454545453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82.051282051282044</v>
      </c>
      <c r="R41" s="12">
        <f t="shared" si="46"/>
        <v>58.82352941176471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2.051282051282044</v>
      </c>
      <c r="X41" s="12">
        <f t="shared" si="33"/>
        <v>-12.605042016806721</v>
      </c>
      <c r="Y41" s="12">
        <f>S41-AJ41</f>
        <v>15.384615384615387</v>
      </c>
      <c r="Z41" s="12">
        <f>Z35/Z9*100</f>
        <v>80</v>
      </c>
      <c r="AA41" s="12">
        <f t="shared" ref="AA41:AB41" si="48">AA35/AA9*100</f>
        <v>120</v>
      </c>
      <c r="AB41" s="12" t="e">
        <f t="shared" si="48"/>
        <v>#DIV/0!</v>
      </c>
      <c r="AC41" s="12">
        <f t="shared" si="44"/>
        <v>0.23310023310021677</v>
      </c>
      <c r="AD41" s="12">
        <f>R41-AL41</f>
        <v>-13.903743315508024</v>
      </c>
      <c r="AE41" s="12">
        <f t="shared" si="35"/>
        <v>9.0909090909090935</v>
      </c>
      <c r="AH41" s="12">
        <f>AH35/AH9*100</f>
        <v>80</v>
      </c>
      <c r="AI41" s="12">
        <f>AI35/AI9*100</f>
        <v>71.428571428571431</v>
      </c>
      <c r="AJ41" s="12">
        <f>AJ35/AJ9*100</f>
        <v>84.615384615384613</v>
      </c>
      <c r="AK41" s="12">
        <f t="shared" ref="AK41:AM41" si="49">AK35/AK9*100</f>
        <v>81.818181818181827</v>
      </c>
      <c r="AL41" s="12">
        <f t="shared" si="49"/>
        <v>72.727272727272734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51.282051282051277</v>
      </c>
      <c r="R42" s="12">
        <f t="shared" si="50"/>
        <v>23.52941176470588</v>
      </c>
      <c r="S42" s="12">
        <f t="shared" si="50"/>
        <v>72.727272727272734</v>
      </c>
      <c r="T42" s="12">
        <f t="shared" si="50"/>
        <v>0</v>
      </c>
      <c r="U42" s="12">
        <f t="shared" si="50"/>
        <v>-33.333333333333329</v>
      </c>
      <c r="V42" s="12">
        <f t="shared" si="50"/>
        <v>-25</v>
      </c>
      <c r="W42" s="12">
        <f t="shared" si="42"/>
        <v>1.2820512820512775</v>
      </c>
      <c r="X42" s="12">
        <f t="shared" si="33"/>
        <v>-12.184873949579835</v>
      </c>
      <c r="Y42" s="12">
        <f>S42-AJ42</f>
        <v>15.034965034965047</v>
      </c>
      <c r="Z42" s="12">
        <f t="shared" si="50"/>
        <v>80</v>
      </c>
      <c r="AA42" s="12">
        <f t="shared" si="50"/>
        <v>120</v>
      </c>
      <c r="AB42" s="12" t="e">
        <f t="shared" si="50"/>
        <v>#DIV/0!</v>
      </c>
      <c r="AC42" s="12">
        <f t="shared" si="44"/>
        <v>-3.2634032634032621</v>
      </c>
      <c r="AD42" s="12">
        <f>R42-AL42</f>
        <v>-21.925133689839573</v>
      </c>
      <c r="AE42" s="12">
        <f t="shared" si="35"/>
        <v>9.0909090909091006</v>
      </c>
      <c r="AH42" s="12">
        <f t="shared" ref="AH42:AJ42" si="51">AH36/AH9*100</f>
        <v>50</v>
      </c>
      <c r="AI42" s="12">
        <f t="shared" si="51"/>
        <v>35.714285714285715</v>
      </c>
      <c r="AJ42" s="12">
        <f t="shared" si="51"/>
        <v>57.692307692307686</v>
      </c>
      <c r="AK42" s="12">
        <f>AK36/AK9*100</f>
        <v>54.54545454545454</v>
      </c>
      <c r="AL42" s="12">
        <f>AL36/AL9*100</f>
        <v>45.454545454545453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-28.571428571428569</v>
      </c>
      <c r="I9" s="15">
        <f>IF(C9=F9,0,(1-(C9/(C9-F9)))*-100)</f>
        <v>-75</v>
      </c>
      <c r="J9" s="15">
        <f>IF(D9=G9,0,(1-(D9/(D9-G9)))*-100)</f>
        <v>33.333333333333329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-28.571428571428569</v>
      </c>
      <c r="O9" s="15">
        <f t="shared" ref="O9:P10" si="0">IF(C9=L9,0,(1-(C9/(C9-L9)))*-100)</f>
        <v>-75</v>
      </c>
      <c r="P9" s="15">
        <f>IF(D9=M9,0,(1-(D9/(D9-M9)))*-100)</f>
        <v>33.333333333333329</v>
      </c>
      <c r="Q9" s="17">
        <f>R9+S9</f>
        <v>9</v>
      </c>
      <c r="R9" s="17">
        <f>SUM(R10:R30)</f>
        <v>2</v>
      </c>
      <c r="S9" s="17">
        <f>SUM(S10:S30)</f>
        <v>7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-60</v>
      </c>
      <c r="Y9" s="15">
        <f t="shared" si="1"/>
        <v>16.666666666666675</v>
      </c>
      <c r="Z9" s="17">
        <f>AA9+AB9</f>
        <v>-2</v>
      </c>
      <c r="AA9" s="17">
        <f>SUM(AA10:AA30)</f>
        <v>-6</v>
      </c>
      <c r="AB9" s="17">
        <f>SUM(AB10:AB30)</f>
        <v>4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-75</v>
      </c>
      <c r="AE9" s="15">
        <f t="shared" si="2"/>
        <v>133.33333333333334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-28.571428571428569</v>
      </c>
      <c r="I10" s="15">
        <f t="shared" ref="I10" si="7">IF(C10=F10,0,(1-(C10/(C10-F10)))*-100)</f>
        <v>-75</v>
      </c>
      <c r="J10" s="15">
        <f>IF(D10=G10,0,(1-(D10/(D10-G10)))*-100)</f>
        <v>33.333333333333329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-28.571428571428569</v>
      </c>
      <c r="O10" s="15">
        <f t="shared" si="0"/>
        <v>-75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-1</v>
      </c>
      <c r="V24" s="17">
        <v>-2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-3</v>
      </c>
      <c r="V27" s="17">
        <v>1</v>
      </c>
      <c r="W27" s="15">
        <f t="shared" si="11"/>
        <v>-66.666666666666671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-19.999999999999996</v>
      </c>
      <c r="X34" s="15">
        <f t="shared" si="15"/>
        <v>-60</v>
      </c>
      <c r="Y34" s="15">
        <f t="shared" si="15"/>
        <v>19.999999999999996</v>
      </c>
      <c r="Z34" s="17">
        <f t="shared" ref="Z34:AB34" si="23">SUM(Z23:Z30)</f>
        <v>-2</v>
      </c>
      <c r="AA34" s="17">
        <f t="shared" si="23"/>
        <v>-5</v>
      </c>
      <c r="AB34" s="17">
        <f t="shared" si="23"/>
        <v>3</v>
      </c>
      <c r="AC34" s="15">
        <f t="shared" si="17"/>
        <v>-19.999999999999996</v>
      </c>
      <c r="AD34" s="15">
        <f t="shared" si="17"/>
        <v>-71.428571428571431</v>
      </c>
      <c r="AE34" s="15">
        <f t="shared" si="17"/>
        <v>100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14.285714285714279</v>
      </c>
      <c r="X35" s="15">
        <f t="shared" si="15"/>
        <v>-50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-11.111111111111116</v>
      </c>
      <c r="AD35" s="15">
        <f t="shared" si="17"/>
        <v>-66.666666666666671</v>
      </c>
      <c r="AE35" s="15">
        <f t="shared" si="17"/>
        <v>100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-1</v>
      </c>
      <c r="U36" s="17">
        <f t="shared" si="28"/>
        <v>-4</v>
      </c>
      <c r="V36" s="17">
        <f t="shared" si="28"/>
        <v>3</v>
      </c>
      <c r="W36" s="15">
        <f t="shared" si="15"/>
        <v>-16.666666666666664</v>
      </c>
      <c r="X36" s="15">
        <f t="shared" si="15"/>
        <v>-100</v>
      </c>
      <c r="Y36" s="15">
        <f t="shared" si="15"/>
        <v>150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-100</v>
      </c>
      <c r="AE36" s="15">
        <f t="shared" si="17"/>
        <v>150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0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2.020202020202019</v>
      </c>
      <c r="X39" s="12">
        <f t="shared" si="33"/>
        <v>0</v>
      </c>
      <c r="Y39" s="12">
        <f>S39-AJ39</f>
        <v>-2.3809523809523796</v>
      </c>
      <c r="Z39" s="12">
        <f t="shared" si="37"/>
        <v>0</v>
      </c>
      <c r="AA39" s="12">
        <f t="shared" si="37"/>
        <v>16.666666666666664</v>
      </c>
      <c r="AB39" s="12">
        <f t="shared" si="37"/>
        <v>25</v>
      </c>
      <c r="AC39" s="12">
        <f>Q39-AK39</f>
        <v>2.020202020202019</v>
      </c>
      <c r="AD39" s="12">
        <f t="shared" si="35"/>
        <v>-12.5</v>
      </c>
      <c r="AE39" s="12">
        <f t="shared" si="35"/>
        <v>14.285714285714285</v>
      </c>
      <c r="AH39" s="12">
        <f t="shared" ref="AH39:AJ39" si="39">AH33/AH9*100</f>
        <v>9.0909090909090917</v>
      </c>
      <c r="AI39" s="12">
        <f t="shared" si="39"/>
        <v>0</v>
      </c>
      <c r="AJ39" s="12">
        <f t="shared" si="39"/>
        <v>16.666666666666664</v>
      </c>
      <c r="AK39" s="12">
        <f>AK33/AK9*100</f>
        <v>9.0909090909090917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100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-2.0202020202020208</v>
      </c>
      <c r="X40" s="12">
        <f t="shared" si="33"/>
        <v>0</v>
      </c>
      <c r="Y40" s="12">
        <f>S40-AJ40</f>
        <v>2.3809523809523654</v>
      </c>
      <c r="Z40" s="12">
        <f>Z34/Z9*100</f>
        <v>100</v>
      </c>
      <c r="AA40" s="12">
        <f t="shared" ref="AA40:AB40" si="43">AA34/AA9*100</f>
        <v>83.333333333333343</v>
      </c>
      <c r="AB40" s="12">
        <f t="shared" si="43"/>
        <v>75</v>
      </c>
      <c r="AC40" s="12">
        <f t="shared" ref="AC40:AC42" si="44">Q40-AK40</f>
        <v>-2.0202020202020208</v>
      </c>
      <c r="AD40" s="12">
        <f t="shared" si="35"/>
        <v>12.5</v>
      </c>
      <c r="AE40" s="12">
        <f t="shared" si="35"/>
        <v>-14.285714285714292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83.333333333333343</v>
      </c>
      <c r="AK40" s="12">
        <f>AK34/AK9*100</f>
        <v>90.909090909090907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100</v>
      </c>
      <c r="S41" s="12">
        <f t="shared" si="46"/>
        <v>85.714285714285708</v>
      </c>
      <c r="T41" s="12">
        <f>T35/T9*100</f>
        <v>-50</v>
      </c>
      <c r="U41" s="12">
        <f t="shared" ref="U41:V41" si="47">U35/U9*100</f>
        <v>66.666666666666657</v>
      </c>
      <c r="V41" s="12">
        <f t="shared" si="47"/>
        <v>300</v>
      </c>
      <c r="W41" s="12">
        <f t="shared" si="42"/>
        <v>25.252525252525253</v>
      </c>
      <c r="X41" s="12">
        <f t="shared" si="33"/>
        <v>20</v>
      </c>
      <c r="Y41" s="12">
        <f>S41-AJ41</f>
        <v>35.714285714285708</v>
      </c>
      <c r="Z41" s="12">
        <f>Z35/Z9*100</f>
        <v>50</v>
      </c>
      <c r="AA41" s="12">
        <f t="shared" ref="AA41:AB41" si="48">AA35/AA9*100</f>
        <v>66.666666666666657</v>
      </c>
      <c r="AB41" s="12">
        <f t="shared" si="48"/>
        <v>75</v>
      </c>
      <c r="AC41" s="12">
        <f t="shared" si="44"/>
        <v>7.0707070707070585</v>
      </c>
      <c r="AD41" s="12">
        <f>R41-AL41</f>
        <v>25</v>
      </c>
      <c r="AE41" s="12">
        <f t="shared" si="35"/>
        <v>-14.285714285714292</v>
      </c>
      <c r="AH41" s="12">
        <f>AH35/AH9*100</f>
        <v>63.636363636363633</v>
      </c>
      <c r="AI41" s="12">
        <f>AI35/AI9*100</f>
        <v>80</v>
      </c>
      <c r="AJ41" s="12">
        <f>AJ35/AJ9*100</f>
        <v>50</v>
      </c>
      <c r="AK41" s="12">
        <f t="shared" ref="AK41:AM41" si="49">AK35/AK9*100</f>
        <v>81.818181818181827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0</v>
      </c>
      <c r="S42" s="12">
        <f t="shared" si="50"/>
        <v>71.428571428571431</v>
      </c>
      <c r="T42" s="12">
        <f t="shared" si="50"/>
        <v>50</v>
      </c>
      <c r="U42" s="12">
        <f t="shared" si="50"/>
        <v>133.33333333333331</v>
      </c>
      <c r="V42" s="12">
        <f t="shared" si="50"/>
        <v>300</v>
      </c>
      <c r="W42" s="12">
        <f t="shared" si="42"/>
        <v>1.0101010101010175</v>
      </c>
      <c r="X42" s="12">
        <f t="shared" si="33"/>
        <v>-80</v>
      </c>
      <c r="Y42" s="12">
        <f>S42-AJ42</f>
        <v>38.095238095238102</v>
      </c>
      <c r="Z42" s="12">
        <f t="shared" si="50"/>
        <v>0</v>
      </c>
      <c r="AA42" s="12">
        <f t="shared" si="50"/>
        <v>50</v>
      </c>
      <c r="AB42" s="12">
        <f t="shared" si="50"/>
        <v>75</v>
      </c>
      <c r="AC42" s="12">
        <f t="shared" si="44"/>
        <v>10.101010101010104</v>
      </c>
      <c r="AD42" s="12">
        <f>R42-AL42</f>
        <v>-37.5</v>
      </c>
      <c r="AE42" s="12">
        <f t="shared" si="35"/>
        <v>4.7619047619047734</v>
      </c>
      <c r="AH42" s="12">
        <f t="shared" ref="AH42:AJ42" si="51">AH36/AH9*100</f>
        <v>54.54545454545454</v>
      </c>
      <c r="AI42" s="12">
        <f t="shared" si="51"/>
        <v>80</v>
      </c>
      <c r="AJ42" s="12">
        <f t="shared" si="51"/>
        <v>33.333333333333329</v>
      </c>
      <c r="AK42" s="12">
        <f>AK36/AK9*100</f>
        <v>45.454545454545453</v>
      </c>
      <c r="AL42" s="12">
        <f>AL36/AL9*100</f>
        <v>37.5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0</v>
      </c>
      <c r="S9" s="17">
        <f>SUM(S10:S30)</f>
        <v>3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50</v>
      </c>
      <c r="X9" s="15">
        <f t="shared" ref="X9:Y30" si="1">IF(R9=U9,IF(R9&gt;0,"皆増",0),(1-(R9/(R9-U9)))*-100)</f>
        <v>-100</v>
      </c>
      <c r="Y9" s="15">
        <f t="shared" si="1"/>
        <v>200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-100</v>
      </c>
      <c r="AE9" s="15">
        <f t="shared" si="2"/>
        <v>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50</v>
      </c>
      <c r="X34" s="15">
        <f t="shared" si="15"/>
        <v>-100</v>
      </c>
      <c r="Y34" s="15">
        <f t="shared" si="15"/>
        <v>200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50</v>
      </c>
      <c r="X35" s="15">
        <f t="shared" si="15"/>
        <v>-100</v>
      </c>
      <c r="Y35" s="15">
        <f t="shared" si="15"/>
        <v>200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-50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-50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100</v>
      </c>
      <c r="AA39" s="12">
        <f t="shared" si="37"/>
        <v>100</v>
      </c>
      <c r="AB39" s="12" t="e">
        <f t="shared" si="37"/>
        <v>#DIV/0!</v>
      </c>
      <c r="AC39" s="12">
        <f>Q39-AK39</f>
        <v>-25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100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25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25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 t="e">
        <f t="shared" si="50"/>
        <v>#DIV/0!</v>
      </c>
      <c r="S42" s="12">
        <f t="shared" si="50"/>
        <v>33.333333333333329</v>
      </c>
      <c r="T42" s="12">
        <f t="shared" si="50"/>
        <v>-100</v>
      </c>
      <c r="U42" s="12">
        <f t="shared" si="50"/>
        <v>100</v>
      </c>
      <c r="V42" s="12">
        <f t="shared" si="50"/>
        <v>0</v>
      </c>
      <c r="W42" s="12">
        <f t="shared" si="42"/>
        <v>-66.666666666666671</v>
      </c>
      <c r="X42" s="12" t="e">
        <f t="shared" si="33"/>
        <v>#DIV/0!</v>
      </c>
      <c r="Y42" s="12">
        <f>S42-AJ42</f>
        <v>-66.666666666666671</v>
      </c>
      <c r="Z42" s="12">
        <f t="shared" si="50"/>
        <v>100</v>
      </c>
      <c r="AA42" s="12">
        <f t="shared" si="50"/>
        <v>0</v>
      </c>
      <c r="AB42" s="12" t="e">
        <f t="shared" si="50"/>
        <v>#DIV/0!</v>
      </c>
      <c r="AC42" s="12">
        <f t="shared" si="44"/>
        <v>-16.666666666666671</v>
      </c>
      <c r="AD42" s="12" t="e">
        <f>R42-AL42</f>
        <v>#DIV/0!</v>
      </c>
      <c r="AE42" s="12">
        <f t="shared" si="35"/>
        <v>-33.333333333333329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>
        <f t="shared" si="1"/>
        <v>50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10</v>
      </c>
      <c r="AI9" s="4">
        <f t="shared" si="3"/>
        <v>6</v>
      </c>
      <c r="AJ9" s="4">
        <f t="shared" si="3"/>
        <v>4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2</v>
      </c>
      <c r="U28" s="17">
        <v>-1</v>
      </c>
      <c r="V28" s="17">
        <v>3</v>
      </c>
      <c r="W28" s="15">
        <f t="shared" si="11"/>
        <v>66.666666666666671</v>
      </c>
      <c r="X28" s="15">
        <f t="shared" si="1"/>
        <v>-50</v>
      </c>
      <c r="Y28" s="15">
        <f t="shared" si="1"/>
        <v>300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25</v>
      </c>
      <c r="AD28" s="15">
        <f t="shared" si="2"/>
        <v>0</v>
      </c>
      <c r="AE28" s="15">
        <f t="shared" si="2"/>
        <v>33.333333333333329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-9.9999999999999982</v>
      </c>
      <c r="X34" s="15">
        <f t="shared" si="15"/>
        <v>-50</v>
      </c>
      <c r="Y34" s="15">
        <f t="shared" si="15"/>
        <v>50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-25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-40</v>
      </c>
      <c r="X35" s="15">
        <f t="shared" si="15"/>
        <v>-66.666666666666671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-3</v>
      </c>
      <c r="AB35" s="17">
        <f t="shared" si="26"/>
        <v>-2</v>
      </c>
      <c r="AC35" s="15">
        <f t="shared" si="17"/>
        <v>-45.45454545454546</v>
      </c>
      <c r="AD35" s="15">
        <f t="shared" si="17"/>
        <v>-60</v>
      </c>
      <c r="AE35" s="15">
        <f t="shared" si="17"/>
        <v>-33.333333333333336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-37.5</v>
      </c>
      <c r="X36" s="15">
        <f t="shared" si="15"/>
        <v>-75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-37.5</v>
      </c>
      <c r="AD36" s="15">
        <f t="shared" si="17"/>
        <v>-66.666666666666671</v>
      </c>
      <c r="AE36" s="15">
        <f t="shared" si="17"/>
        <v>-19.999999999999996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-50</v>
      </c>
      <c r="V39" s="12">
        <f t="shared" si="38"/>
        <v>0</v>
      </c>
      <c r="W39" s="12">
        <f>Q39-AH39</f>
        <v>10</v>
      </c>
      <c r="X39" s="12">
        <f t="shared" si="33"/>
        <v>25</v>
      </c>
      <c r="Y39" s="12">
        <f>S39-AJ39</f>
        <v>0</v>
      </c>
      <c r="Z39" s="12">
        <f t="shared" si="37"/>
        <v>-50</v>
      </c>
      <c r="AA39" s="12">
        <f t="shared" si="37"/>
        <v>-50</v>
      </c>
      <c r="AB39" s="12" t="e">
        <f t="shared" si="37"/>
        <v>#DIV/0!</v>
      </c>
      <c r="AC39" s="12">
        <f>Q39-AK39</f>
        <v>10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75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-10</v>
      </c>
      <c r="X40" s="12">
        <f t="shared" si="33"/>
        <v>-25</v>
      </c>
      <c r="Y40" s="12">
        <f>S40-AJ40</f>
        <v>0</v>
      </c>
      <c r="Z40" s="12">
        <f>Z34/Z9*100</f>
        <v>150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-10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50</v>
      </c>
      <c r="S41" s="12">
        <f t="shared" si="46"/>
        <v>66.666666666666657</v>
      </c>
      <c r="T41" s="12" t="e">
        <f>T35/T9*100</f>
        <v>#DIV/0!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-40</v>
      </c>
      <c r="X41" s="12">
        <f t="shared" si="33"/>
        <v>-50</v>
      </c>
      <c r="Y41" s="12">
        <f>S41-AJ41</f>
        <v>-33.333333333333343</v>
      </c>
      <c r="Z41" s="12">
        <f>Z35/Z9*100</f>
        <v>250</v>
      </c>
      <c r="AA41" s="12">
        <f t="shared" ref="AA41:AB41" si="48">AA35/AA9*100</f>
        <v>150</v>
      </c>
      <c r="AB41" s="12" t="e">
        <f t="shared" si="48"/>
        <v>#DIV/0!</v>
      </c>
      <c r="AC41" s="12">
        <f t="shared" si="44"/>
        <v>-31.666666666666657</v>
      </c>
      <c r="AD41" s="12">
        <f>R41-AL41</f>
        <v>-33.333333333333343</v>
      </c>
      <c r="AE41" s="12">
        <f t="shared" si="35"/>
        <v>-33.333333333333343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150</v>
      </c>
      <c r="V42" s="12">
        <f t="shared" si="50"/>
        <v>0</v>
      </c>
      <c r="W42" s="12">
        <f t="shared" si="42"/>
        <v>-30</v>
      </c>
      <c r="X42" s="12">
        <f t="shared" si="33"/>
        <v>-41.666666666666657</v>
      </c>
      <c r="Y42" s="12">
        <f>S42-AJ42</f>
        <v>-33.333333333333343</v>
      </c>
      <c r="Z42" s="12">
        <f t="shared" si="50"/>
        <v>150</v>
      </c>
      <c r="AA42" s="12">
        <f t="shared" si="50"/>
        <v>100</v>
      </c>
      <c r="AB42" s="12" t="e">
        <f t="shared" si="50"/>
        <v>#DIV/0!</v>
      </c>
      <c r="AC42" s="12">
        <f t="shared" si="44"/>
        <v>-16.666666666666657</v>
      </c>
      <c r="AD42" s="12">
        <f>R42-AL42</f>
        <v>-25</v>
      </c>
      <c r="AE42" s="12">
        <f t="shared" si="35"/>
        <v>-16.666666666666686</v>
      </c>
      <c r="AH42" s="12">
        <f t="shared" ref="AH42:AJ42" si="51">AH36/AH9*100</f>
        <v>80</v>
      </c>
      <c r="AI42" s="12">
        <f t="shared" si="51"/>
        <v>66.666666666666657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19.999999999999996</v>
      </c>
      <c r="I9" s="15">
        <f>IF(C9=F9,0,(1-(C9/(C9-F9)))*-100)</f>
        <v>50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-14.28571428571429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-8</v>
      </c>
      <c r="U9" s="17">
        <f>SUM(U10:U30)</f>
        <v>-3</v>
      </c>
      <c r="V9" s="17">
        <f>SUM(V10:V30)</f>
        <v>-5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-30.000000000000004</v>
      </c>
      <c r="Y9" s="15">
        <f t="shared" si="1"/>
        <v>-41.666666666666664</v>
      </c>
      <c r="Z9" s="17">
        <f>AA9+AB9</f>
        <v>-16</v>
      </c>
      <c r="AA9" s="17">
        <f>SUM(AA10:AA30)</f>
        <v>-6</v>
      </c>
      <c r="AB9" s="17">
        <f>SUM(AB10:AB30)</f>
        <v>-10</v>
      </c>
      <c r="AC9" s="15">
        <f>IF(Q9=Z9,IF(Q9&gt;0,"皆増",0),(1-(Q9/(Q9-Z9)))*-100)</f>
        <v>-53.333333333333336</v>
      </c>
      <c r="AD9" s="15">
        <f t="shared" ref="AD9:AE30" si="2">IF(R9=AA9,IF(R9&gt;0,"皆増",0),(1-(R9/(R9-AA9)))*-100)</f>
        <v>-46.153846153846153</v>
      </c>
      <c r="AE9" s="15">
        <f t="shared" si="2"/>
        <v>-58.82352941176471</v>
      </c>
      <c r="AH9" s="4">
        <f t="shared" ref="AH9:AJ30" si="3">Q9-T9</f>
        <v>22</v>
      </c>
      <c r="AI9" s="4">
        <f t="shared" si="3"/>
        <v>10</v>
      </c>
      <c r="AJ9" s="4">
        <f t="shared" si="3"/>
        <v>12</v>
      </c>
      <c r="AK9" s="4">
        <f t="shared" ref="AK9:AM30" si="4">Q9-Z9</f>
        <v>30</v>
      </c>
      <c r="AL9" s="4">
        <f t="shared" si="4"/>
        <v>13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19.999999999999996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-14.28571428571429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-5</v>
      </c>
      <c r="AA24" s="17">
        <v>-4</v>
      </c>
      <c r="AB24" s="17">
        <v>-1</v>
      </c>
      <c r="AC24" s="15">
        <f t="shared" si="13"/>
        <v>-83.333333333333343</v>
      </c>
      <c r="AD24" s="15">
        <f t="shared" si="2"/>
        <v>-80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-2</v>
      </c>
      <c r="V26" s="17">
        <v>-2</v>
      </c>
      <c r="W26" s="15">
        <f t="shared" si="11"/>
        <v>-80</v>
      </c>
      <c r="X26" s="15">
        <f t="shared" si="1"/>
        <v>-100</v>
      </c>
      <c r="Y26" s="15">
        <f t="shared" si="1"/>
        <v>-66.666666666666671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-100</v>
      </c>
      <c r="AE26" s="15">
        <f t="shared" si="2"/>
        <v>-66.666666666666671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-42.857142857142861</v>
      </c>
      <c r="X27" s="15">
        <f t="shared" si="1"/>
        <v>-50</v>
      </c>
      <c r="Y27" s="15">
        <f t="shared" si="1"/>
        <v>-33.333333333333336</v>
      </c>
      <c r="Z27" s="17">
        <f t="shared" si="12"/>
        <v>3</v>
      </c>
      <c r="AA27" s="17">
        <v>1</v>
      </c>
      <c r="AB27" s="17">
        <v>2</v>
      </c>
      <c r="AC27" s="15">
        <f t="shared" si="13"/>
        <v>300</v>
      </c>
      <c r="AD27" s="15">
        <f t="shared" si="2"/>
        <v>100</v>
      </c>
      <c r="AE27" s="15" t="str">
        <f t="shared" si="2"/>
        <v>皆増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4</v>
      </c>
      <c r="U28" s="17">
        <v>2</v>
      </c>
      <c r="V28" s="17">
        <v>2</v>
      </c>
      <c r="W28" s="15">
        <f t="shared" si="11"/>
        <v>400</v>
      </c>
      <c r="X28" s="15" t="str">
        <f t="shared" si="1"/>
        <v>皆増</v>
      </c>
      <c r="Y28" s="15">
        <f t="shared" si="1"/>
        <v>200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-37.5</v>
      </c>
      <c r="AD28" s="15">
        <f t="shared" si="2"/>
        <v>-33.333333333333336</v>
      </c>
      <c r="AE28" s="15">
        <f t="shared" si="2"/>
        <v>-40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-75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-8</v>
      </c>
      <c r="U34" s="17">
        <f t="shared" si="22"/>
        <v>-4</v>
      </c>
      <c r="V34" s="17">
        <f t="shared" si="22"/>
        <v>-4</v>
      </c>
      <c r="W34" s="15">
        <f t="shared" si="15"/>
        <v>-38.095238095238095</v>
      </c>
      <c r="X34" s="15">
        <f t="shared" si="15"/>
        <v>-40</v>
      </c>
      <c r="Y34" s="15">
        <f t="shared" si="15"/>
        <v>-36.363636363636367</v>
      </c>
      <c r="Z34" s="17">
        <f t="shared" ref="Z34:AB34" si="23">SUM(Z23:Z30)</f>
        <v>-16</v>
      </c>
      <c r="AA34" s="17">
        <f t="shared" si="23"/>
        <v>-6</v>
      </c>
      <c r="AB34" s="17">
        <f t="shared" si="23"/>
        <v>-10</v>
      </c>
      <c r="AC34" s="15">
        <f t="shared" si="17"/>
        <v>-55.172413793103445</v>
      </c>
      <c r="AD34" s="15">
        <f t="shared" si="17"/>
        <v>-50</v>
      </c>
      <c r="AE34" s="15">
        <f t="shared" si="17"/>
        <v>-58.82352941176471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29</v>
      </c>
      <c r="AL34" s="4">
        <f>SUM(AL23:AL30)</f>
        <v>12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-7</v>
      </c>
      <c r="U35" s="17">
        <f t="shared" si="25"/>
        <v>-4</v>
      </c>
      <c r="V35" s="17">
        <f t="shared" si="25"/>
        <v>-3</v>
      </c>
      <c r="W35" s="15">
        <f t="shared" si="15"/>
        <v>-38.888888888888886</v>
      </c>
      <c r="X35" s="15">
        <f t="shared" si="15"/>
        <v>-50</v>
      </c>
      <c r="Y35" s="15">
        <f t="shared" si="15"/>
        <v>-30.000000000000004</v>
      </c>
      <c r="Z35" s="17">
        <f t="shared" ref="Z35:AB35" si="26">SUM(Z25:Z30)</f>
        <v>-11</v>
      </c>
      <c r="AA35" s="17">
        <f t="shared" si="26"/>
        <v>-2</v>
      </c>
      <c r="AB35" s="17">
        <f t="shared" si="26"/>
        <v>-9</v>
      </c>
      <c r="AC35" s="15">
        <f t="shared" si="17"/>
        <v>-50</v>
      </c>
      <c r="AD35" s="15">
        <f t="shared" si="17"/>
        <v>-33.333333333333336</v>
      </c>
      <c r="AE35" s="15">
        <f t="shared" si="17"/>
        <v>-56.25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-33.333333333333336</v>
      </c>
      <c r="AD36" s="15">
        <f t="shared" si="17"/>
        <v>0</v>
      </c>
      <c r="AE36" s="15">
        <f t="shared" si="17"/>
        <v>-45.45454545454546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15</v>
      </c>
      <c r="AL36" s="4">
        <f>SUM(AL27:AL30)</f>
        <v>4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20</v>
      </c>
      <c r="W39" s="12">
        <f>Q39-AH39</f>
        <v>2.5974025974025965</v>
      </c>
      <c r="X39" s="12">
        <f t="shared" si="33"/>
        <v>14.285714285714285</v>
      </c>
      <c r="Y39" s="12">
        <f>S39-AJ39</f>
        <v>-8.3333333333333321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3.8095238095238089</v>
      </c>
      <c r="AD39" s="12">
        <f t="shared" si="35"/>
        <v>6.5934065934065922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8.3333333333333321</v>
      </c>
      <c r="AK39" s="12">
        <f>AK33/AK9*100</f>
        <v>3.3333333333333335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80</v>
      </c>
      <c r="W40" s="12">
        <f t="shared" ref="W40:W42" si="42">Q40-AH40</f>
        <v>-2.5974025974025921</v>
      </c>
      <c r="X40" s="12">
        <f t="shared" si="33"/>
        <v>-14.285714285714292</v>
      </c>
      <c r="Y40" s="12">
        <f>S40-AJ40</f>
        <v>8.3333333333333428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-3.8095238095238102</v>
      </c>
      <c r="AD40" s="12">
        <f t="shared" si="35"/>
        <v>-6.5934065934065984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100</v>
      </c>
      <c r="AJ40" s="12">
        <f t="shared" si="45"/>
        <v>91.666666666666657</v>
      </c>
      <c r="AK40" s="12">
        <f>AK34/AK9*100</f>
        <v>96.666666666666671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57.142857142857139</v>
      </c>
      <c r="S41" s="12">
        <f t="shared" si="46"/>
        <v>100</v>
      </c>
      <c r="T41" s="12">
        <f>T35/T9*100</f>
        <v>87.5</v>
      </c>
      <c r="U41" s="12">
        <f t="shared" ref="U41:V41" si="47">U35/U9*100</f>
        <v>133.33333333333331</v>
      </c>
      <c r="V41" s="12">
        <f t="shared" si="47"/>
        <v>60</v>
      </c>
      <c r="W41" s="12">
        <f t="shared" si="42"/>
        <v>-3.2467532467532578</v>
      </c>
      <c r="X41" s="12">
        <f t="shared" si="33"/>
        <v>-22.857142857142861</v>
      </c>
      <c r="Y41" s="12">
        <f>S41-AJ41</f>
        <v>16.666666666666657</v>
      </c>
      <c r="Z41" s="12">
        <f>Z35/Z9*100</f>
        <v>68.75</v>
      </c>
      <c r="AA41" s="12">
        <f t="shared" ref="AA41:AB41" si="48">AA35/AA9*100</f>
        <v>33.333333333333329</v>
      </c>
      <c r="AB41" s="12">
        <f t="shared" si="48"/>
        <v>90</v>
      </c>
      <c r="AC41" s="12">
        <f t="shared" si="44"/>
        <v>5.2380952380952408</v>
      </c>
      <c r="AD41" s="12">
        <f>R41-AL41</f>
        <v>10.989010989010985</v>
      </c>
      <c r="AE41" s="12">
        <f t="shared" si="35"/>
        <v>5.8823529411764781</v>
      </c>
      <c r="AH41" s="12">
        <f>AH35/AH9*100</f>
        <v>81.818181818181827</v>
      </c>
      <c r="AI41" s="12">
        <f>AI35/AI9*100</f>
        <v>80</v>
      </c>
      <c r="AJ41" s="12">
        <f>AJ35/AJ9*100</f>
        <v>83.333333333333343</v>
      </c>
      <c r="AK41" s="12">
        <f t="shared" ref="AK41:AM41" si="49">AK35/AK9*100</f>
        <v>73.333333333333329</v>
      </c>
      <c r="AL41" s="12">
        <f t="shared" si="49"/>
        <v>46.153846153846153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57.142857142857139</v>
      </c>
      <c r="S42" s="12">
        <f t="shared" si="50"/>
        <v>85.714285714285708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25.974025974025977</v>
      </c>
      <c r="X42" s="12">
        <f t="shared" si="33"/>
        <v>17.142857142857139</v>
      </c>
      <c r="Y42" s="12">
        <f>S42-AJ42</f>
        <v>35.714285714285708</v>
      </c>
      <c r="Z42" s="12">
        <f t="shared" si="50"/>
        <v>31.25</v>
      </c>
      <c r="AA42" s="12">
        <f t="shared" si="50"/>
        <v>0</v>
      </c>
      <c r="AB42" s="12">
        <f t="shared" si="50"/>
        <v>50</v>
      </c>
      <c r="AC42" s="12">
        <f t="shared" si="44"/>
        <v>21.428571428571431</v>
      </c>
      <c r="AD42" s="12">
        <f>R42-AL42</f>
        <v>26.373626373626369</v>
      </c>
      <c r="AE42" s="12">
        <f t="shared" si="35"/>
        <v>21.008403361344534</v>
      </c>
      <c r="AH42" s="12">
        <f t="shared" ref="AH42:AJ42" si="51">AH36/AH9*100</f>
        <v>45.454545454545453</v>
      </c>
      <c r="AI42" s="12">
        <f t="shared" si="51"/>
        <v>40</v>
      </c>
      <c r="AJ42" s="12">
        <f t="shared" si="51"/>
        <v>50</v>
      </c>
      <c r="AK42" s="12">
        <f>AK36/AK9*100</f>
        <v>50</v>
      </c>
      <c r="AL42" s="12">
        <f>AL36/AL9*100</f>
        <v>30.76923076923077</v>
      </c>
      <c r="AM42" s="12">
        <f>AM36/AM9*100</f>
        <v>64.705882352941174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-40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-38.46153846153846</v>
      </c>
      <c r="AD9" s="15">
        <f t="shared" ref="AD9:AE30" si="2">IF(R9=AA9,IF(R9&gt;0,"皆増",0),(1-(R9/(R9-AA9)))*-100)</f>
        <v>-44.444444444444443</v>
      </c>
      <c r="AE9" s="15">
        <f t="shared" si="2"/>
        <v>-25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>
        <f t="shared" si="13"/>
        <v>200</v>
      </c>
      <c r="AD22" s="15">
        <f t="shared" si="2"/>
        <v>200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-5</v>
      </c>
      <c r="AA27" s="17">
        <v>-4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-44.444444444444443</v>
      </c>
      <c r="X34" s="15">
        <f t="shared" si="15"/>
        <v>-50</v>
      </c>
      <c r="Y34" s="15">
        <f t="shared" si="15"/>
        <v>-40</v>
      </c>
      <c r="Z34" s="17">
        <f t="shared" ref="Z34:AB34" si="23">SUM(Z23:Z30)</f>
        <v>-7</v>
      </c>
      <c r="AA34" s="17">
        <f t="shared" si="23"/>
        <v>-6</v>
      </c>
      <c r="AB34" s="17">
        <f t="shared" si="23"/>
        <v>-1</v>
      </c>
      <c r="AC34" s="15">
        <f t="shared" si="17"/>
        <v>-58.333333333333329</v>
      </c>
      <c r="AD34" s="15">
        <f t="shared" si="17"/>
        <v>-75</v>
      </c>
      <c r="AE34" s="15">
        <f t="shared" si="17"/>
        <v>-25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12</v>
      </c>
      <c r="AL34" s="4">
        <f>SUM(AL23:AL30)</f>
        <v>8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-28.571428571428569</v>
      </c>
      <c r="X35" s="15">
        <f t="shared" si="15"/>
        <v>-33.333333333333336</v>
      </c>
      <c r="Y35" s="15">
        <f t="shared" si="15"/>
        <v>-25</v>
      </c>
      <c r="Z35" s="17">
        <f t="shared" ref="Z35:AB35" si="26">SUM(Z25:Z30)</f>
        <v>-7</v>
      </c>
      <c r="AA35" s="17">
        <f t="shared" si="26"/>
        <v>-6</v>
      </c>
      <c r="AB35" s="17">
        <f t="shared" si="26"/>
        <v>-1</v>
      </c>
      <c r="AC35" s="15">
        <f t="shared" si="17"/>
        <v>-58.333333333333329</v>
      </c>
      <c r="AD35" s="15">
        <f t="shared" si="17"/>
        <v>-75</v>
      </c>
      <c r="AE35" s="15">
        <f t="shared" si="17"/>
        <v>-25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12</v>
      </c>
      <c r="AL35" s="4">
        <f>SUM(AL25:AL30)</f>
        <v>8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25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-50</v>
      </c>
      <c r="AD36" s="15">
        <f t="shared" si="17"/>
        <v>-66.666666666666671</v>
      </c>
      <c r="AE36" s="15">
        <f t="shared" si="17"/>
        <v>-25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37.5</v>
      </c>
      <c r="R39" s="12">
        <f>R33/R9*100</f>
        <v>60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27.5</v>
      </c>
      <c r="X39" s="12">
        <f t="shared" si="33"/>
        <v>40</v>
      </c>
      <c r="Y39" s="12">
        <f>S39-AJ39</f>
        <v>0</v>
      </c>
      <c r="Z39" s="12">
        <f t="shared" si="37"/>
        <v>-40</v>
      </c>
      <c r="AA39" s="12">
        <f t="shared" si="37"/>
        <v>-50</v>
      </c>
      <c r="AB39" s="12">
        <f t="shared" si="37"/>
        <v>0</v>
      </c>
      <c r="AC39" s="12">
        <f>Q39-AK39</f>
        <v>29.807692307692307</v>
      </c>
      <c r="AD39" s="12">
        <f t="shared" si="35"/>
        <v>48.888888888888886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7.6923076923076925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62.5</v>
      </c>
      <c r="R40" s="12">
        <f t="shared" si="40"/>
        <v>40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-27.5</v>
      </c>
      <c r="X40" s="12">
        <f t="shared" si="33"/>
        <v>-40</v>
      </c>
      <c r="Y40" s="12">
        <f>S40-AJ40</f>
        <v>0</v>
      </c>
      <c r="Z40" s="12">
        <f>Z34/Z9*100</f>
        <v>140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-29.807692307692307</v>
      </c>
      <c r="AD40" s="12">
        <f t="shared" si="35"/>
        <v>-48.888888888888886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92.307692307692307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62.5</v>
      </c>
      <c r="R41" s="12">
        <f t="shared" si="46"/>
        <v>40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-7.5</v>
      </c>
      <c r="X41" s="12">
        <f t="shared" si="33"/>
        <v>-20</v>
      </c>
      <c r="Y41" s="12">
        <f>S41-AJ41</f>
        <v>20</v>
      </c>
      <c r="Z41" s="12">
        <f>Z35/Z9*100</f>
        <v>140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-29.807692307692307</v>
      </c>
      <c r="AD41" s="12">
        <f>R41-AL41</f>
        <v>-48.888888888888886</v>
      </c>
      <c r="AE41" s="12">
        <f t="shared" si="35"/>
        <v>0</v>
      </c>
      <c r="AH41" s="12">
        <f>AH35/AH9*100</f>
        <v>70</v>
      </c>
      <c r="AI41" s="12">
        <f>AI35/AI9*100</f>
        <v>60</v>
      </c>
      <c r="AJ41" s="12">
        <f>AJ35/AJ9*100</f>
        <v>80</v>
      </c>
      <c r="AK41" s="12">
        <f t="shared" ref="AK41:AM41" si="49">AK35/AK9*100</f>
        <v>92.307692307692307</v>
      </c>
      <c r="AL41" s="12">
        <f t="shared" si="49"/>
        <v>88.888888888888886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40</v>
      </c>
      <c r="S42" s="12">
        <f t="shared" si="50"/>
        <v>100</v>
      </c>
      <c r="T42" s="12">
        <f t="shared" si="50"/>
        <v>-50</v>
      </c>
      <c r="U42" s="12" t="e">
        <f t="shared" si="50"/>
        <v>#DIV/0!</v>
      </c>
      <c r="V42" s="12">
        <f t="shared" si="50"/>
        <v>0</v>
      </c>
      <c r="W42" s="12">
        <f t="shared" si="42"/>
        <v>22.5</v>
      </c>
      <c r="X42" s="12">
        <f t="shared" si="33"/>
        <v>20</v>
      </c>
      <c r="Y42" s="12">
        <f>S42-AJ42</f>
        <v>40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-14.423076923076934</v>
      </c>
      <c r="AD42" s="12">
        <f>R42-AL42</f>
        <v>-26.666666666666657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20</v>
      </c>
      <c r="AJ42" s="12">
        <f t="shared" si="51"/>
        <v>60</v>
      </c>
      <c r="AK42" s="12">
        <f>AK36/AK9*100</f>
        <v>76.923076923076934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-7</v>
      </c>
      <c r="F9" s="17">
        <f>SUM(F10:F30)</f>
        <v>-5</v>
      </c>
      <c r="G9" s="17">
        <f>SUM(G10:G30)</f>
        <v>-2</v>
      </c>
      <c r="H9" s="15">
        <f>IF(B9=E9,0,(1-(B9/(B9-E9)))*-100)</f>
        <v>-41.17647058823529</v>
      </c>
      <c r="I9" s="15">
        <f>IF(C9=F9,0,(1-(C9/(C9-F9)))*-100)</f>
        <v>-50</v>
      </c>
      <c r="J9" s="15">
        <f>IF(D9=G9,0,(1-(D9/(D9-G9)))*-100)</f>
        <v>-28.571428571428569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5</v>
      </c>
      <c r="U9" s="17">
        <f>SUM(U10:U30)</f>
        <v>1</v>
      </c>
      <c r="V9" s="17">
        <f>SUM(V10:V30)</f>
        <v>4</v>
      </c>
      <c r="W9" s="15">
        <f>IF(Q9=T9,IF(Q9&gt;0,"皆増",0),(1-(Q9/(Q9-T9)))*-100)</f>
        <v>41.666666666666671</v>
      </c>
      <c r="X9" s="15">
        <f t="shared" ref="X9:Y30" si="1">IF(R9=U9,IF(R9&gt;0,"皆増",0),(1-(R9/(R9-U9)))*-100)</f>
        <v>19.999999999999996</v>
      </c>
      <c r="Y9" s="15">
        <f t="shared" si="1"/>
        <v>57.142857142857139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19.999999999999996</v>
      </c>
      <c r="AE9" s="15">
        <f t="shared" si="2"/>
        <v>10.000000000000009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-7</v>
      </c>
      <c r="F10" s="17">
        <v>-5</v>
      </c>
      <c r="G10" s="17">
        <v>-2</v>
      </c>
      <c r="H10" s="15">
        <f>IF(B10=E10,0,(1-(B10/(B10-E10)))*-100)</f>
        <v>-41.17647058823529</v>
      </c>
      <c r="I10" s="15">
        <f t="shared" ref="I10" si="7">IF(C10=F10,0,(1-(C10/(C10-F10)))*-100)</f>
        <v>-50</v>
      </c>
      <c r="J10" s="15">
        <f>IF(D10=G10,0,(1-(D10/(D10-G10)))*-100)</f>
        <v>-28.571428571428569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-66.666666666666671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-25</v>
      </c>
      <c r="X27" s="15">
        <f t="shared" si="1"/>
        <v>-50</v>
      </c>
      <c r="Y27" s="15">
        <f t="shared" si="1"/>
        <v>0</v>
      </c>
      <c r="Z27" s="17">
        <f t="shared" si="12"/>
        <v>3</v>
      </c>
      <c r="AA27" s="17">
        <v>1</v>
      </c>
      <c r="AB27" s="17">
        <v>2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2</v>
      </c>
      <c r="U28" s="17">
        <v>-1</v>
      </c>
      <c r="V28" s="17">
        <v>3</v>
      </c>
      <c r="W28" s="15">
        <f t="shared" si="11"/>
        <v>100</v>
      </c>
      <c r="X28" s="15">
        <f t="shared" si="1"/>
        <v>-100</v>
      </c>
      <c r="Y28" s="15">
        <f t="shared" si="1"/>
        <v>300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33.333333333333329</v>
      </c>
      <c r="AD28" s="15">
        <f t="shared" si="2"/>
        <v>-100</v>
      </c>
      <c r="AE28" s="15">
        <f t="shared" si="2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6</v>
      </c>
      <c r="S34" s="17">
        <f t="shared" si="22"/>
        <v>11</v>
      </c>
      <c r="T34" s="17">
        <f t="shared" si="22"/>
        <v>5</v>
      </c>
      <c r="U34" s="17">
        <f t="shared" si="22"/>
        <v>1</v>
      </c>
      <c r="V34" s="17">
        <f t="shared" si="22"/>
        <v>4</v>
      </c>
      <c r="W34" s="15">
        <f t="shared" si="15"/>
        <v>41.666666666666671</v>
      </c>
      <c r="X34" s="15">
        <f t="shared" si="15"/>
        <v>19.999999999999996</v>
      </c>
      <c r="Y34" s="15">
        <f t="shared" si="15"/>
        <v>57.142857142857139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21.42857142857142</v>
      </c>
      <c r="AD34" s="15">
        <f t="shared" si="17"/>
        <v>50</v>
      </c>
      <c r="AE34" s="15">
        <f t="shared" si="17"/>
        <v>10.000000000000009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16.666666666666675</v>
      </c>
      <c r="X35" s="15">
        <f t="shared" si="15"/>
        <v>-19.999999999999996</v>
      </c>
      <c r="Y35" s="15">
        <f t="shared" si="15"/>
        <v>42.857142857142861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16.666666666666675</v>
      </c>
      <c r="AD35" s="15">
        <f t="shared" si="17"/>
        <v>33.333333333333329</v>
      </c>
      <c r="AE35" s="15">
        <f t="shared" si="17"/>
        <v>11.111111111111116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-66.666666666666671</v>
      </c>
      <c r="Y36" s="15">
        <f t="shared" si="15"/>
        <v>33.333333333333329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50</v>
      </c>
      <c r="AD36" s="15">
        <f t="shared" si="17"/>
        <v>0</v>
      </c>
      <c r="AE36" s="15">
        <f t="shared" si="17"/>
        <v>60.000000000000007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-100</v>
      </c>
      <c r="AB39" s="12">
        <f t="shared" si="37"/>
        <v>0</v>
      </c>
      <c r="AC39" s="12">
        <f>Q39-AK39</f>
        <v>-6.666666666666667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66.666666666666657</v>
      </c>
      <c r="S41" s="12">
        <f t="shared" si="46"/>
        <v>90.909090909090907</v>
      </c>
      <c r="T41" s="12">
        <f>T35/T9*100</f>
        <v>40</v>
      </c>
      <c r="U41" s="12">
        <f t="shared" ref="U41:V41" si="47">U35/U9*100</f>
        <v>-100</v>
      </c>
      <c r="V41" s="12">
        <f t="shared" si="47"/>
        <v>75</v>
      </c>
      <c r="W41" s="12">
        <f t="shared" si="42"/>
        <v>-17.64705882352942</v>
      </c>
      <c r="X41" s="12">
        <f t="shared" si="33"/>
        <v>-33.333333333333343</v>
      </c>
      <c r="Y41" s="12">
        <f>S41-AJ41</f>
        <v>-9.0909090909090935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2.3529411764705799</v>
      </c>
      <c r="AD41" s="12">
        <f>R41-AL41</f>
        <v>6.6666666666666572</v>
      </c>
      <c r="AE41" s="12">
        <f t="shared" si="35"/>
        <v>0.90909090909090651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16.666666666666664</v>
      </c>
      <c r="S42" s="12">
        <f t="shared" si="50"/>
        <v>72.727272727272734</v>
      </c>
      <c r="T42" s="12">
        <f t="shared" si="50"/>
        <v>0</v>
      </c>
      <c r="U42" s="12">
        <f t="shared" si="50"/>
        <v>-200</v>
      </c>
      <c r="V42" s="12">
        <f t="shared" si="50"/>
        <v>50</v>
      </c>
      <c r="W42" s="12">
        <f t="shared" si="42"/>
        <v>-22.058823529411761</v>
      </c>
      <c r="X42" s="12">
        <f t="shared" si="33"/>
        <v>-43.333333333333336</v>
      </c>
      <c r="Y42" s="12">
        <f>S42-AJ42</f>
        <v>-12.987012987012974</v>
      </c>
      <c r="Z42" s="12">
        <f t="shared" si="50"/>
        <v>150</v>
      </c>
      <c r="AA42" s="12">
        <f t="shared" si="50"/>
        <v>0</v>
      </c>
      <c r="AB42" s="12">
        <f t="shared" si="50"/>
        <v>300</v>
      </c>
      <c r="AC42" s="12">
        <f t="shared" si="44"/>
        <v>12.941176470588239</v>
      </c>
      <c r="AD42" s="12">
        <f>R42-AL42</f>
        <v>-3.3333333333333357</v>
      </c>
      <c r="AE42" s="12">
        <f t="shared" si="35"/>
        <v>22.727272727272734</v>
      </c>
      <c r="AH42" s="12">
        <f t="shared" ref="AH42:AJ42" si="51">AH36/AH9*100</f>
        <v>75</v>
      </c>
      <c r="AI42" s="12">
        <f t="shared" si="51"/>
        <v>60</v>
      </c>
      <c r="AJ42" s="12">
        <f t="shared" si="51"/>
        <v>85.714285714285708</v>
      </c>
      <c r="AK42" s="12">
        <f>AK36/AK9*100</f>
        <v>40</v>
      </c>
      <c r="AL42" s="12">
        <f>AL36/AL9*100</f>
        <v>20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-50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24</v>
      </c>
      <c r="R9" s="17">
        <f>SUM(R10:R30)</f>
        <v>11</v>
      </c>
      <c r="S9" s="17">
        <f>SUM(S10:S30)</f>
        <v>13</v>
      </c>
      <c r="T9" s="17">
        <f>U9+V9</f>
        <v>-6</v>
      </c>
      <c r="U9" s="17">
        <f>SUM(U10:U30)</f>
        <v>-5</v>
      </c>
      <c r="V9" s="17">
        <f>SUM(V10:V30)</f>
        <v>-1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-31.25</v>
      </c>
      <c r="Y9" s="15">
        <f t="shared" si="1"/>
        <v>-7.1428571428571397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4.3478260869565188</v>
      </c>
      <c r="AD9" s="15">
        <f t="shared" ref="AD9:AE30" si="2">IF(R9=AA9,IF(R9&gt;0,"皆増",0),(1-(R9/(R9-AA9)))*-100)</f>
        <v>10.000000000000009</v>
      </c>
      <c r="AE9" s="15">
        <f t="shared" si="2"/>
        <v>0</v>
      </c>
      <c r="AH9" s="4">
        <f t="shared" ref="AH9:AJ30" si="3">Q9-T9</f>
        <v>30</v>
      </c>
      <c r="AI9" s="4">
        <f t="shared" si="3"/>
        <v>16</v>
      </c>
      <c r="AJ9" s="4">
        <f t="shared" si="3"/>
        <v>14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6</v>
      </c>
      <c r="U23" s="17">
        <v>4</v>
      </c>
      <c r="V23" s="17">
        <v>2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4</v>
      </c>
      <c r="AA23" s="17">
        <v>2</v>
      </c>
      <c r="AB23" s="17">
        <v>2</v>
      </c>
      <c r="AC23" s="15">
        <f t="shared" si="13"/>
        <v>200</v>
      </c>
      <c r="AD23" s="15">
        <f t="shared" si="2"/>
        <v>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33.333333333333329</v>
      </c>
      <c r="X26" s="15">
        <f t="shared" si="1"/>
        <v>100</v>
      </c>
      <c r="Y26" s="15">
        <f t="shared" si="1"/>
        <v>-100</v>
      </c>
      <c r="Z26" s="17">
        <f t="shared" si="12"/>
        <v>2</v>
      </c>
      <c r="AA26" s="17">
        <v>4</v>
      </c>
      <c r="AB26" s="17">
        <v>-2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-4</v>
      </c>
      <c r="U27" s="17">
        <v>-3</v>
      </c>
      <c r="V27" s="17">
        <v>-1</v>
      </c>
      <c r="W27" s="15">
        <f t="shared" si="11"/>
        <v>-50</v>
      </c>
      <c r="X27" s="15">
        <f t="shared" si="1"/>
        <v>-60</v>
      </c>
      <c r="Y27" s="15">
        <f t="shared" si="1"/>
        <v>-33.333333333333336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-33.333333333333336</v>
      </c>
      <c r="AE27" s="15">
        <f t="shared" si="2"/>
        <v>-50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-6</v>
      </c>
      <c r="U28" s="17">
        <v>-4</v>
      </c>
      <c r="V28" s="17">
        <v>-2</v>
      </c>
      <c r="W28" s="15">
        <f t="shared" si="11"/>
        <v>-75</v>
      </c>
      <c r="X28" s="15">
        <f t="shared" si="1"/>
        <v>-100</v>
      </c>
      <c r="Y28" s="15">
        <f t="shared" si="1"/>
        <v>-50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2</v>
      </c>
      <c r="U29" s="17">
        <v>-1</v>
      </c>
      <c r="V29" s="17">
        <v>3</v>
      </c>
      <c r="W29" s="15">
        <f t="shared" si="11"/>
        <v>66.666666666666671</v>
      </c>
      <c r="X29" s="15">
        <f t="shared" si="1"/>
        <v>-100</v>
      </c>
      <c r="Y29" s="15">
        <f t="shared" si="1"/>
        <v>150</v>
      </c>
      <c r="Z29" s="17">
        <f t="shared" si="12"/>
        <v>1</v>
      </c>
      <c r="AA29" s="17">
        <v>0</v>
      </c>
      <c r="AB29" s="17">
        <v>1</v>
      </c>
      <c r="AC29" s="15">
        <f t="shared" si="13"/>
        <v>25</v>
      </c>
      <c r="AD29" s="15">
        <f t="shared" si="2"/>
        <v>0</v>
      </c>
      <c r="AE29" s="15">
        <f t="shared" si="2"/>
        <v>25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11</v>
      </c>
      <c r="S34" s="17">
        <f t="shared" si="22"/>
        <v>12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-20.68965517241379</v>
      </c>
      <c r="X34" s="15">
        <f t="shared" si="15"/>
        <v>-26.666666666666671</v>
      </c>
      <c r="Y34" s="15">
        <f t="shared" si="15"/>
        <v>-14.28571428571429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4.5454545454545414</v>
      </c>
      <c r="AD34" s="15">
        <f t="shared" si="17"/>
        <v>10.000000000000009</v>
      </c>
      <c r="AE34" s="15">
        <f t="shared" si="17"/>
        <v>0</v>
      </c>
      <c r="AH34" s="4">
        <f t="shared" ref="AH34:AJ34" si="24">SUM(AH23:AH30)</f>
        <v>29</v>
      </c>
      <c r="AI34" s="4">
        <f t="shared" si="24"/>
        <v>15</v>
      </c>
      <c r="AJ34" s="4">
        <f t="shared" si="24"/>
        <v>14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-11</v>
      </c>
      <c r="U35" s="17">
        <f t="shared" si="25"/>
        <v>-8</v>
      </c>
      <c r="V35" s="17">
        <f t="shared" si="25"/>
        <v>-3</v>
      </c>
      <c r="W35" s="15">
        <f t="shared" si="15"/>
        <v>-39.285714285714292</v>
      </c>
      <c r="X35" s="15">
        <f t="shared" si="15"/>
        <v>-53.333333333333336</v>
      </c>
      <c r="Y35" s="15">
        <f t="shared" si="15"/>
        <v>-23.076923076923073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-10.526315789473683</v>
      </c>
      <c r="AD35" s="15">
        <f t="shared" si="17"/>
        <v>0</v>
      </c>
      <c r="AE35" s="15">
        <f t="shared" si="17"/>
        <v>-16.666666666666664</v>
      </c>
      <c r="AH35" s="4">
        <f t="shared" ref="AH35:AJ35" si="27">SUM(AH25:AH30)</f>
        <v>28</v>
      </c>
      <c r="AI35" s="4">
        <f t="shared" si="27"/>
        <v>15</v>
      </c>
      <c r="AJ35" s="4">
        <f t="shared" si="27"/>
        <v>13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-10</v>
      </c>
      <c r="U36" s="17">
        <f t="shared" si="28"/>
        <v>-8</v>
      </c>
      <c r="V36" s="17">
        <f t="shared" si="28"/>
        <v>-2</v>
      </c>
      <c r="W36" s="15">
        <f t="shared" si="15"/>
        <v>-45.45454545454546</v>
      </c>
      <c r="X36" s="15">
        <f t="shared" si="15"/>
        <v>-80</v>
      </c>
      <c r="Y36" s="15">
        <f t="shared" si="15"/>
        <v>-16.666666666666664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-19.999999999999996</v>
      </c>
      <c r="AD36" s="15">
        <f t="shared" si="17"/>
        <v>-60</v>
      </c>
      <c r="AE36" s="15">
        <f t="shared" si="17"/>
        <v>0</v>
      </c>
      <c r="AH36" s="4">
        <f t="shared" ref="AH36:AJ36" si="30">SUM(AH27:AH30)</f>
        <v>22</v>
      </c>
      <c r="AI36" s="4">
        <f t="shared" si="30"/>
        <v>10</v>
      </c>
      <c r="AJ36" s="4">
        <f t="shared" si="30"/>
        <v>12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0</v>
      </c>
      <c r="S39" s="13">
        <f t="shared" si="37"/>
        <v>7.6923076923076925</v>
      </c>
      <c r="T39" s="12">
        <f>T33/T9*100</f>
        <v>0</v>
      </c>
      <c r="U39" s="12">
        <f t="shared" ref="U39:V39" si="38">U33/U9*100</f>
        <v>20</v>
      </c>
      <c r="V39" s="12">
        <f t="shared" si="38"/>
        <v>-100</v>
      </c>
      <c r="W39" s="12">
        <f>Q39-AH39</f>
        <v>0.83333333333333259</v>
      </c>
      <c r="X39" s="12">
        <f t="shared" si="33"/>
        <v>-6.25</v>
      </c>
      <c r="Y39" s="12">
        <f>S39-AJ39</f>
        <v>7.6923076923076925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-0.18115942028985543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3.3333333333333335</v>
      </c>
      <c r="AI39" s="12">
        <f t="shared" si="39"/>
        <v>6.25</v>
      </c>
      <c r="AJ39" s="12">
        <f t="shared" si="39"/>
        <v>0</v>
      </c>
      <c r="AK39" s="12">
        <f>AK33/AK9*100</f>
        <v>4.3478260869565215</v>
      </c>
      <c r="AL39" s="12">
        <f>AL33/AL9*100</f>
        <v>0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100</v>
      </c>
      <c r="S40" s="12">
        <f t="shared" si="40"/>
        <v>92.307692307692307</v>
      </c>
      <c r="T40" s="12">
        <f>T34/T9*100</f>
        <v>100</v>
      </c>
      <c r="U40" s="12">
        <f t="shared" ref="U40:V40" si="41">U34/U9*100</f>
        <v>80</v>
      </c>
      <c r="V40" s="12">
        <f t="shared" si="41"/>
        <v>200</v>
      </c>
      <c r="W40" s="12">
        <f t="shared" ref="W40:W42" si="42">Q40-AH40</f>
        <v>-0.8333333333333286</v>
      </c>
      <c r="X40" s="12">
        <f t="shared" si="33"/>
        <v>6.25</v>
      </c>
      <c r="Y40" s="12">
        <f>S40-AJ40</f>
        <v>-7.6923076923076934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0.18115942028985899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96.666666666666671</v>
      </c>
      <c r="AI40" s="12">
        <f t="shared" si="45"/>
        <v>93.75</v>
      </c>
      <c r="AJ40" s="12">
        <f t="shared" si="45"/>
        <v>100</v>
      </c>
      <c r="AK40" s="12">
        <f>AK34/AK9*100</f>
        <v>95.652173913043484</v>
      </c>
      <c r="AL40" s="12">
        <f>AL34/AL9*100</f>
        <v>100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70.833333333333343</v>
      </c>
      <c r="R41" s="12">
        <f t="shared" si="46"/>
        <v>63.636363636363633</v>
      </c>
      <c r="S41" s="12">
        <f t="shared" si="46"/>
        <v>76.923076923076934</v>
      </c>
      <c r="T41" s="12">
        <f>T35/T9*100</f>
        <v>183.33333333333331</v>
      </c>
      <c r="U41" s="12">
        <f t="shared" ref="U41:V41" si="47">U35/U9*100</f>
        <v>160</v>
      </c>
      <c r="V41" s="12">
        <f t="shared" si="47"/>
        <v>300</v>
      </c>
      <c r="W41" s="12">
        <f t="shared" si="42"/>
        <v>-22.499999999999986</v>
      </c>
      <c r="X41" s="12">
        <f t="shared" si="33"/>
        <v>-30.113636363636367</v>
      </c>
      <c r="Y41" s="12">
        <f>S41-AJ41</f>
        <v>-15.934065934065927</v>
      </c>
      <c r="Z41" s="12">
        <f>Z35/Z9*100</f>
        <v>-200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-11.775362318840564</v>
      </c>
      <c r="AD41" s="12">
        <f>R41-AL41</f>
        <v>-6.3636363636363669</v>
      </c>
      <c r="AE41" s="12">
        <f t="shared" si="35"/>
        <v>-15.384615384615373</v>
      </c>
      <c r="AH41" s="12">
        <f>AH35/AH9*100</f>
        <v>93.333333333333329</v>
      </c>
      <c r="AI41" s="12">
        <f>AI35/AI9*100</f>
        <v>93.75</v>
      </c>
      <c r="AJ41" s="12">
        <f>AJ35/AJ9*100</f>
        <v>92.857142857142861</v>
      </c>
      <c r="AK41" s="12">
        <f t="shared" ref="AK41:AM41" si="49">AK35/AK9*100</f>
        <v>82.608695652173907</v>
      </c>
      <c r="AL41" s="12">
        <f t="shared" si="49"/>
        <v>70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18.181818181818183</v>
      </c>
      <c r="S42" s="12">
        <f t="shared" si="50"/>
        <v>76.923076923076934</v>
      </c>
      <c r="T42" s="12">
        <f t="shared" si="50"/>
        <v>166.66666666666669</v>
      </c>
      <c r="U42" s="12">
        <f t="shared" si="50"/>
        <v>160</v>
      </c>
      <c r="V42" s="12">
        <f t="shared" si="50"/>
        <v>200</v>
      </c>
      <c r="W42" s="12">
        <f t="shared" si="42"/>
        <v>-23.333333333333329</v>
      </c>
      <c r="X42" s="12">
        <f t="shared" si="33"/>
        <v>-44.318181818181813</v>
      </c>
      <c r="Y42" s="12">
        <f>S42-AJ42</f>
        <v>-8.7912087912087742</v>
      </c>
      <c r="Z42" s="12">
        <f t="shared" si="50"/>
        <v>-300</v>
      </c>
      <c r="AA42" s="12">
        <f t="shared" si="50"/>
        <v>-300</v>
      </c>
      <c r="AB42" s="12" t="e">
        <f t="shared" si="50"/>
        <v>#DIV/0!</v>
      </c>
      <c r="AC42" s="12">
        <f t="shared" si="44"/>
        <v>-15.217391304347828</v>
      </c>
      <c r="AD42" s="12">
        <f>R42-AL42</f>
        <v>-31.818181818181817</v>
      </c>
      <c r="AE42" s="12">
        <f t="shared" si="35"/>
        <v>0</v>
      </c>
      <c r="AH42" s="12">
        <f t="shared" ref="AH42:AJ42" si="51">AH36/AH9*100</f>
        <v>73.333333333333329</v>
      </c>
      <c r="AI42" s="12">
        <f t="shared" si="51"/>
        <v>62.5</v>
      </c>
      <c r="AJ42" s="12">
        <f t="shared" si="51"/>
        <v>85.714285714285708</v>
      </c>
      <c r="AK42" s="12">
        <f>AK36/AK9*100</f>
        <v>65.217391304347828</v>
      </c>
      <c r="AL42" s="12">
        <f>AL36/AL9*100</f>
        <v>50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-50</v>
      </c>
      <c r="I9" s="15">
        <f>IF(C9=F9,0,(1-(C9/(C9-F9)))*-100)</f>
        <v>-28.571428571428569</v>
      </c>
      <c r="J9" s="15">
        <f>IF(D9=G9,0,(1-(D9/(D9-G9)))*-100)</f>
        <v>-80</v>
      </c>
      <c r="K9" s="17">
        <f>L9+M9</f>
        <v>-4</v>
      </c>
      <c r="L9" s="17">
        <f>SUM(L10:L30)</f>
        <v>1</v>
      </c>
      <c r="M9" s="17">
        <f>SUM(M10:M30)</f>
        <v>-5</v>
      </c>
      <c r="N9" s="15">
        <f>IF(B9=K9,0,(1-(B9/(B9-K9)))*-100)</f>
        <v>-40</v>
      </c>
      <c r="O9" s="15">
        <f t="shared" ref="O9:P10" si="0">IF(C9=L9,0,(1-(C9/(C9-L9)))*-100)</f>
        <v>25</v>
      </c>
      <c r="P9" s="15">
        <f>IF(D9=M9,0,(1-(D9/(D9-M9)))*-100)</f>
        <v>-83.333333333333343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22.222222222222232</v>
      </c>
      <c r="Y9" s="15">
        <f t="shared" si="1"/>
        <v>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37.5</v>
      </c>
      <c r="AE9" s="15">
        <f t="shared" si="2"/>
        <v>28.57142857142858</v>
      </c>
      <c r="AH9" s="4">
        <f t="shared" ref="AH9:AJ30" si="3">Q9-T9</f>
        <v>18</v>
      </c>
      <c r="AI9" s="4">
        <f t="shared" si="3"/>
        <v>9</v>
      </c>
      <c r="AJ9" s="4">
        <f t="shared" si="3"/>
        <v>9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-50</v>
      </c>
      <c r="I10" s="15">
        <f t="shared" ref="I10" si="7">IF(C10=F10,0,(1-(C10/(C10-F10)))*-100)</f>
        <v>-28.571428571428569</v>
      </c>
      <c r="J10" s="15">
        <f>IF(D10=G10,0,(1-(D10/(D10-G10)))*-100)</f>
        <v>-80</v>
      </c>
      <c r="K10" s="17">
        <f t="shared" ref="K10" si="8">L10+M10</f>
        <v>-4</v>
      </c>
      <c r="L10" s="17">
        <v>1</v>
      </c>
      <c r="M10" s="17">
        <v>-5</v>
      </c>
      <c r="N10" s="15">
        <f>IF(B10=K10,0,(1-(B10/(B10-K10)))*-100)</f>
        <v>-40</v>
      </c>
      <c r="O10" s="15">
        <f t="shared" si="0"/>
        <v>25</v>
      </c>
      <c r="P10" s="15">
        <f t="shared" si="0"/>
        <v>-83.333333333333343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200</v>
      </c>
      <c r="X23" s="15">
        <f t="shared" si="1"/>
        <v>200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-33.333333333333336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-4</v>
      </c>
      <c r="U27" s="17">
        <v>-1</v>
      </c>
      <c r="V27" s="17">
        <v>-3</v>
      </c>
      <c r="W27" s="15">
        <f t="shared" si="11"/>
        <v>-66.666666666666671</v>
      </c>
      <c r="X27" s="15">
        <f t="shared" si="1"/>
        <v>-50</v>
      </c>
      <c r="Y27" s="15">
        <f t="shared" si="1"/>
        <v>-75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4</v>
      </c>
      <c r="S28" s="17">
        <v>5</v>
      </c>
      <c r="T28" s="17">
        <f t="shared" si="10"/>
        <v>5</v>
      </c>
      <c r="U28" s="17">
        <v>2</v>
      </c>
      <c r="V28" s="17">
        <v>3</v>
      </c>
      <c r="W28" s="15">
        <f t="shared" si="11"/>
        <v>125</v>
      </c>
      <c r="X28" s="15">
        <f t="shared" si="1"/>
        <v>100</v>
      </c>
      <c r="Y28" s="15">
        <f t="shared" si="1"/>
        <v>150</v>
      </c>
      <c r="Z28" s="17">
        <f t="shared" si="12"/>
        <v>6</v>
      </c>
      <c r="AA28" s="17">
        <v>3</v>
      </c>
      <c r="AB28" s="17">
        <v>3</v>
      </c>
      <c r="AC28" s="15">
        <f t="shared" si="13"/>
        <v>200</v>
      </c>
      <c r="AD28" s="15">
        <f t="shared" si="2"/>
        <v>300</v>
      </c>
      <c r="AE28" s="15">
        <f t="shared" si="2"/>
        <v>150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>
        <f t="shared" si="2"/>
        <v>200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11.764705882352944</v>
      </c>
      <c r="X34" s="15">
        <f t="shared" si="15"/>
        <v>25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26.666666666666661</v>
      </c>
      <c r="AD34" s="15">
        <f t="shared" si="17"/>
        <v>25</v>
      </c>
      <c r="AE34" s="15">
        <f t="shared" si="17"/>
        <v>28.57142857142858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14.285714285714279</v>
      </c>
      <c r="AD35" s="15">
        <f t="shared" si="17"/>
        <v>0</v>
      </c>
      <c r="AE35" s="15">
        <f t="shared" si="17"/>
        <v>28.57142857142858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7.6923076923076872</v>
      </c>
      <c r="X36" s="15">
        <f t="shared" si="15"/>
        <v>0</v>
      </c>
      <c r="Y36" s="15">
        <f t="shared" si="15"/>
        <v>12.5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39.999999999999993</v>
      </c>
      <c r="AD36" s="15">
        <f t="shared" si="17"/>
        <v>25</v>
      </c>
      <c r="AE36" s="15">
        <f t="shared" si="17"/>
        <v>50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-0.55555555555555536</v>
      </c>
      <c r="X39" s="12">
        <f t="shared" si="33"/>
        <v>-2.020202020202019</v>
      </c>
      <c r="Y39" s="12">
        <f>S39-AJ39</f>
        <v>0</v>
      </c>
      <c r="Z39" s="12">
        <f t="shared" si="37"/>
        <v>20</v>
      </c>
      <c r="AA39" s="12">
        <f t="shared" si="37"/>
        <v>33.333333333333329</v>
      </c>
      <c r="AB39" s="12">
        <f t="shared" si="37"/>
        <v>0</v>
      </c>
      <c r="AC39" s="12">
        <f>Q39-AK39</f>
        <v>5</v>
      </c>
      <c r="AD39" s="12">
        <f t="shared" si="35"/>
        <v>9.0909090909090917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11.111111111111111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0.55555555555555713</v>
      </c>
      <c r="X40" s="12">
        <f t="shared" si="33"/>
        <v>2.0202020202020208</v>
      </c>
      <c r="Y40" s="12">
        <f>S40-AJ40</f>
        <v>0</v>
      </c>
      <c r="Z40" s="12">
        <f>Z34/Z9*100</f>
        <v>80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-5</v>
      </c>
      <c r="AD40" s="12">
        <f t="shared" si="35"/>
        <v>-9.0909090909090935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88.888888888888886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63.636363636363633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-8.8888888888888857</v>
      </c>
      <c r="X41" s="12">
        <f t="shared" si="33"/>
        <v>-14.141414141414153</v>
      </c>
      <c r="Y41" s="12">
        <f>S41-AJ41</f>
        <v>0</v>
      </c>
      <c r="Z41" s="12">
        <f>Z35/Z9*100</f>
        <v>40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-13.333333333333329</v>
      </c>
      <c r="AD41" s="12">
        <f>R41-AL41</f>
        <v>-23.863636363636367</v>
      </c>
      <c r="AE41" s="12">
        <f t="shared" si="35"/>
        <v>0</v>
      </c>
      <c r="AH41" s="12">
        <f>AH35/AH9*100</f>
        <v>88.888888888888886</v>
      </c>
      <c r="AI41" s="12">
        <f>AI35/AI9*100</f>
        <v>77.777777777777786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87.5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45.454545454545453</v>
      </c>
      <c r="S42" s="12">
        <f t="shared" si="50"/>
        <v>100</v>
      </c>
      <c r="T42" s="12">
        <f t="shared" si="50"/>
        <v>50</v>
      </c>
      <c r="U42" s="12">
        <f t="shared" si="50"/>
        <v>0</v>
      </c>
      <c r="V42" s="12" t="e">
        <f t="shared" si="50"/>
        <v>#DIV/0!</v>
      </c>
      <c r="W42" s="12">
        <f t="shared" si="42"/>
        <v>-2.2222222222222143</v>
      </c>
      <c r="X42" s="12">
        <f t="shared" si="33"/>
        <v>-10.101010101010104</v>
      </c>
      <c r="Y42" s="12">
        <f>S42-AJ42</f>
        <v>11.111111111111114</v>
      </c>
      <c r="Z42" s="12">
        <f t="shared" si="50"/>
        <v>80</v>
      </c>
      <c r="AA42" s="12">
        <f t="shared" si="50"/>
        <v>33.333333333333329</v>
      </c>
      <c r="AB42" s="12">
        <f t="shared" si="50"/>
        <v>150</v>
      </c>
      <c r="AC42" s="12">
        <f t="shared" si="44"/>
        <v>3.3333333333333428</v>
      </c>
      <c r="AD42" s="12">
        <f>R42-AL42</f>
        <v>-4.5454545454545467</v>
      </c>
      <c r="AE42" s="12">
        <f t="shared" si="35"/>
        <v>14.285714285714292</v>
      </c>
      <c r="AH42" s="12">
        <f t="shared" ref="AH42:AJ42" si="51">AH36/AH9*100</f>
        <v>72.222222222222214</v>
      </c>
      <c r="AI42" s="12">
        <f t="shared" si="51"/>
        <v>55.555555555555557</v>
      </c>
      <c r="AJ42" s="12">
        <f t="shared" si="51"/>
        <v>88.888888888888886</v>
      </c>
      <c r="AK42" s="12">
        <f>AK36/AK9*100</f>
        <v>66.666666666666657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-80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-75</v>
      </c>
      <c r="X9" s="15">
        <f t="shared" ref="X9:Y30" si="1">IF(R9=U9,IF(R9&gt;0,"皆増",0),(1-(R9/(R9-U9)))*-100)</f>
        <v>-100</v>
      </c>
      <c r="Y9" s="15">
        <f t="shared" si="1"/>
        <v>-50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-100</v>
      </c>
      <c r="AE9" s="15">
        <f t="shared" si="2"/>
        <v>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-80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0</v>
      </c>
      <c r="S34" s="17">
        <f t="shared" si="22"/>
        <v>1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-66.666666666666671</v>
      </c>
      <c r="X34" s="15">
        <f t="shared" si="15"/>
        <v>-100</v>
      </c>
      <c r="Y34" s="15">
        <f t="shared" si="15"/>
        <v>-50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-66.666666666666671</v>
      </c>
      <c r="AD34" s="15">
        <f t="shared" si="17"/>
        <v>-100</v>
      </c>
      <c r="AE34" s="15">
        <f t="shared" si="17"/>
        <v>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-66.666666666666671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-66.666666666666671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-66.666666666666671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-25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25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25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75</v>
      </c>
      <c r="X42" s="12" t="e">
        <f t="shared" si="33"/>
        <v>#DIV/0!</v>
      </c>
      <c r="Y42" s="12">
        <f>S42-AJ42</f>
        <v>50</v>
      </c>
      <c r="Z42" s="12">
        <f t="shared" si="50"/>
        <v>100</v>
      </c>
      <c r="AA42" s="12">
        <f t="shared" si="50"/>
        <v>100</v>
      </c>
      <c r="AB42" s="12" t="e">
        <f t="shared" si="50"/>
        <v>#DIV/0!</v>
      </c>
      <c r="AC42" s="12">
        <f t="shared" si="44"/>
        <v>0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25</v>
      </c>
      <c r="AI42" s="12">
        <f t="shared" si="51"/>
        <v>0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-4</v>
      </c>
      <c r="F9" s="17">
        <f>SUM(F10:F30)</f>
        <v>-4</v>
      </c>
      <c r="G9" s="17">
        <f>SUM(G10:G30)</f>
        <v>0</v>
      </c>
      <c r="H9" s="15">
        <f>IF(B9=E9,0,(1-(B9/(B9-E9)))*-100)</f>
        <v>-80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-50</v>
      </c>
      <c r="Q9" s="17">
        <f>R9+S9</f>
        <v>18</v>
      </c>
      <c r="R9" s="17">
        <f>SUM(R10:R30)</f>
        <v>6</v>
      </c>
      <c r="S9" s="17">
        <f>SUM(S10:S30)</f>
        <v>12</v>
      </c>
      <c r="T9" s="17">
        <f>U9+V9</f>
        <v>-6</v>
      </c>
      <c r="U9" s="17">
        <f>SUM(U10:U30)</f>
        <v>-8</v>
      </c>
      <c r="V9" s="17">
        <f>SUM(V10:V30)</f>
        <v>2</v>
      </c>
      <c r="W9" s="15">
        <f>IF(Q9=T9,IF(Q9&gt;0,"皆増",0),(1-(Q9/(Q9-T9)))*-100)</f>
        <v>-25</v>
      </c>
      <c r="X9" s="15">
        <f t="shared" ref="X9:Y30" si="1">IF(R9=U9,IF(R9&gt;0,"皆増",0),(1-(R9/(R9-U9)))*-100)</f>
        <v>-57.142857142857139</v>
      </c>
      <c r="Y9" s="15">
        <f t="shared" si="1"/>
        <v>19.999999999999996</v>
      </c>
      <c r="Z9" s="17">
        <f>AA9+AB9</f>
        <v>-13</v>
      </c>
      <c r="AA9" s="17">
        <f>SUM(AA10:AA30)</f>
        <v>-6</v>
      </c>
      <c r="AB9" s="17">
        <f>SUM(AB10:AB30)</f>
        <v>-7</v>
      </c>
      <c r="AC9" s="15">
        <f>IF(Q9=Z9,IF(Q9&gt;0,"皆増",0),(1-(Q9/(Q9-Z9)))*-100)</f>
        <v>-41.935483870967737</v>
      </c>
      <c r="AD9" s="15">
        <f t="shared" ref="AD9:AE30" si="2">IF(R9=AA9,IF(R9&gt;0,"皆増",0),(1-(R9/(R9-AA9)))*-100)</f>
        <v>-50</v>
      </c>
      <c r="AE9" s="15">
        <f t="shared" si="2"/>
        <v>-36.842105263157897</v>
      </c>
      <c r="AH9" s="4">
        <f t="shared" ref="AH9:AJ30" si="3">Q9-T9</f>
        <v>24</v>
      </c>
      <c r="AI9" s="4">
        <f t="shared" si="3"/>
        <v>14</v>
      </c>
      <c r="AJ9" s="4">
        <f t="shared" si="3"/>
        <v>10</v>
      </c>
      <c r="AK9" s="4">
        <f t="shared" ref="AK9:AM30" si="4">Q9-Z9</f>
        <v>31</v>
      </c>
      <c r="AL9" s="4">
        <f t="shared" si="4"/>
        <v>12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-4</v>
      </c>
      <c r="F10" s="17">
        <v>-4</v>
      </c>
      <c r="G10" s="17">
        <v>0</v>
      </c>
      <c r="H10" s="15">
        <f>IF(B10=E10,0,(1-(B10/(B10-E10)))*-100)</f>
        <v>-80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-75</v>
      </c>
      <c r="O10" s="15">
        <f t="shared" si="0"/>
        <v>-100</v>
      </c>
      <c r="P10" s="15">
        <f t="shared" si="0"/>
        <v>-50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33.333333333333329</v>
      </c>
      <c r="AD25" s="15">
        <f t="shared" si="2"/>
        <v>0</v>
      </c>
      <c r="AE25" s="15">
        <f t="shared" si="2"/>
        <v>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-3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0</v>
      </c>
      <c r="AB26" s="17">
        <v>-3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-1</v>
      </c>
      <c r="U27" s="17">
        <v>-2</v>
      </c>
      <c r="V27" s="17">
        <v>1</v>
      </c>
      <c r="W27" s="15">
        <f t="shared" si="11"/>
        <v>-16.666666666666664</v>
      </c>
      <c r="X27" s="15">
        <f t="shared" si="1"/>
        <v>-50</v>
      </c>
      <c r="Y27" s="15">
        <f t="shared" si="1"/>
        <v>50</v>
      </c>
      <c r="Z27" s="17">
        <f t="shared" si="12"/>
        <v>-5</v>
      </c>
      <c r="AA27" s="17">
        <v>-4</v>
      </c>
      <c r="AB27" s="17">
        <v>-1</v>
      </c>
      <c r="AC27" s="15">
        <f t="shared" si="13"/>
        <v>-50</v>
      </c>
      <c r="AD27" s="15">
        <f t="shared" si="2"/>
        <v>-66.666666666666671</v>
      </c>
      <c r="AE27" s="15">
        <f t="shared" si="2"/>
        <v>-25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10</v>
      </c>
      <c r="AL27" s="4">
        <f t="shared" si="4"/>
        <v>6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-4</v>
      </c>
      <c r="U28" s="17">
        <v>-3</v>
      </c>
      <c r="V28" s="17">
        <v>-1</v>
      </c>
      <c r="W28" s="15">
        <f t="shared" si="11"/>
        <v>-57.142857142857139</v>
      </c>
      <c r="X28" s="15">
        <f t="shared" si="1"/>
        <v>-100</v>
      </c>
      <c r="Y28" s="15">
        <f t="shared" si="1"/>
        <v>-25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-40</v>
      </c>
      <c r="AD28" s="15">
        <f t="shared" si="2"/>
        <v>-100</v>
      </c>
      <c r="AE28" s="15">
        <f t="shared" si="2"/>
        <v>-25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-71.428571428571431</v>
      </c>
      <c r="AD29" s="15">
        <f t="shared" si="2"/>
        <v>0</v>
      </c>
      <c r="AE29" s="15">
        <f t="shared" si="2"/>
        <v>-71.428571428571431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7</v>
      </c>
      <c r="AL29" s="4">
        <f t="shared" si="4"/>
        <v>0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5</v>
      </c>
      <c r="S34" s="17">
        <f t="shared" si="22"/>
        <v>12</v>
      </c>
      <c r="T34" s="17">
        <f t="shared" si="22"/>
        <v>-6</v>
      </c>
      <c r="U34" s="17">
        <f t="shared" si="22"/>
        <v>-9</v>
      </c>
      <c r="V34" s="17">
        <f t="shared" si="22"/>
        <v>3</v>
      </c>
      <c r="W34" s="15">
        <f t="shared" si="15"/>
        <v>-26.086956521739136</v>
      </c>
      <c r="X34" s="15">
        <f t="shared" si="15"/>
        <v>-64.285714285714278</v>
      </c>
      <c r="Y34" s="15">
        <f t="shared" si="15"/>
        <v>33.333333333333329</v>
      </c>
      <c r="Z34" s="17">
        <f t="shared" ref="Z34:AB34" si="23">SUM(Z23:Z30)</f>
        <v>-14</v>
      </c>
      <c r="AA34" s="17">
        <f t="shared" si="23"/>
        <v>-7</v>
      </c>
      <c r="AB34" s="17">
        <f t="shared" si="23"/>
        <v>-7</v>
      </c>
      <c r="AC34" s="15">
        <f t="shared" si="17"/>
        <v>-45.161290322580648</v>
      </c>
      <c r="AD34" s="15">
        <f t="shared" si="17"/>
        <v>-58.333333333333329</v>
      </c>
      <c r="AE34" s="15">
        <f t="shared" si="17"/>
        <v>-36.842105263157897</v>
      </c>
      <c r="AH34" s="4">
        <f t="shared" ref="AH34:AJ34" si="24">SUM(AH23:AH30)</f>
        <v>23</v>
      </c>
      <c r="AI34" s="4">
        <f t="shared" si="24"/>
        <v>14</v>
      </c>
      <c r="AJ34" s="4">
        <f t="shared" si="24"/>
        <v>9</v>
      </c>
      <c r="AK34" s="4">
        <f>SUM(AK23:AK30)</f>
        <v>31</v>
      </c>
      <c r="AL34" s="4">
        <f>SUM(AL23:AL30)</f>
        <v>12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4</v>
      </c>
      <c r="S35" s="17">
        <f t="shared" si="25"/>
        <v>11</v>
      </c>
      <c r="T35" s="17">
        <f t="shared" si="25"/>
        <v>-7</v>
      </c>
      <c r="U35" s="17">
        <f t="shared" si="25"/>
        <v>-9</v>
      </c>
      <c r="V35" s="17">
        <f t="shared" si="25"/>
        <v>2</v>
      </c>
      <c r="W35" s="15">
        <f t="shared" si="15"/>
        <v>-31.818181818181824</v>
      </c>
      <c r="X35" s="15">
        <f t="shared" si="15"/>
        <v>-69.230769230769226</v>
      </c>
      <c r="Y35" s="15">
        <f t="shared" si="15"/>
        <v>22.222222222222232</v>
      </c>
      <c r="Z35" s="17">
        <f t="shared" ref="Z35:AB35" si="26">SUM(Z25:Z30)</f>
        <v>-13</v>
      </c>
      <c r="AA35" s="17">
        <f t="shared" si="26"/>
        <v>-5</v>
      </c>
      <c r="AB35" s="17">
        <f t="shared" si="26"/>
        <v>-8</v>
      </c>
      <c r="AC35" s="15">
        <f t="shared" si="17"/>
        <v>-46.428571428571431</v>
      </c>
      <c r="AD35" s="15">
        <f t="shared" si="17"/>
        <v>-55.555555555555557</v>
      </c>
      <c r="AE35" s="15">
        <f t="shared" si="17"/>
        <v>-42.105263157894733</v>
      </c>
      <c r="AH35" s="4">
        <f t="shared" ref="AH35:AJ35" si="27">SUM(AH25:AH30)</f>
        <v>22</v>
      </c>
      <c r="AI35" s="4">
        <f t="shared" si="27"/>
        <v>13</v>
      </c>
      <c r="AJ35" s="4">
        <f t="shared" si="27"/>
        <v>9</v>
      </c>
      <c r="AK35" s="4">
        <f>SUM(AK25:AK30)</f>
        <v>28</v>
      </c>
      <c r="AL35" s="4">
        <f>SUM(AL25:AL30)</f>
        <v>9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-4</v>
      </c>
      <c r="U36" s="17">
        <f t="shared" si="28"/>
        <v>-6</v>
      </c>
      <c r="V36" s="17">
        <f t="shared" si="28"/>
        <v>2</v>
      </c>
      <c r="W36" s="15">
        <f t="shared" si="15"/>
        <v>-26.666666666666671</v>
      </c>
      <c r="X36" s="15">
        <f t="shared" si="15"/>
        <v>-75</v>
      </c>
      <c r="Y36" s="15">
        <f t="shared" si="15"/>
        <v>28.57142857142858</v>
      </c>
      <c r="Z36" s="17">
        <f t="shared" ref="Z36:AB36" si="29">SUM(Z27:Z30)</f>
        <v>-11</v>
      </c>
      <c r="AA36" s="17">
        <f t="shared" si="29"/>
        <v>-5</v>
      </c>
      <c r="AB36" s="17">
        <f t="shared" si="29"/>
        <v>-6</v>
      </c>
      <c r="AC36" s="15">
        <f t="shared" si="17"/>
        <v>-50</v>
      </c>
      <c r="AD36" s="15">
        <f t="shared" si="17"/>
        <v>-71.428571428571431</v>
      </c>
      <c r="AE36" s="15">
        <f t="shared" si="17"/>
        <v>-40</v>
      </c>
      <c r="AH36" s="4">
        <f t="shared" ref="AH36:AJ36" si="30">SUM(AH27:AH30)</f>
        <v>15</v>
      </c>
      <c r="AI36" s="4">
        <f t="shared" si="30"/>
        <v>8</v>
      </c>
      <c r="AJ36" s="4">
        <f t="shared" si="30"/>
        <v>7</v>
      </c>
      <c r="AK36" s="4">
        <f>SUM(AK27:AK30)</f>
        <v>22</v>
      </c>
      <c r="AL36" s="4">
        <f>SUM(AL27:AL30)</f>
        <v>7</v>
      </c>
      <c r="AM36" s="4">
        <f>SUM(AM27:AM30)</f>
        <v>15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5.5555555555555554</v>
      </c>
      <c r="R38" s="12">
        <f t="shared" si="31"/>
        <v>16.666666666666664</v>
      </c>
      <c r="S38" s="12">
        <f t="shared" si="31"/>
        <v>0</v>
      </c>
      <c r="T38" s="12">
        <f>T32/T9*100</f>
        <v>-16.666666666666664</v>
      </c>
      <c r="U38" s="12">
        <f t="shared" ref="U38:V38" si="32">U32/U9*100</f>
        <v>-12.5</v>
      </c>
      <c r="V38" s="12">
        <f t="shared" si="32"/>
        <v>0</v>
      </c>
      <c r="W38" s="12">
        <f>Q38-AH38</f>
        <v>5.5555555555555554</v>
      </c>
      <c r="X38" s="12">
        <f t="shared" ref="X38:Y42" si="33">R38-AI38</f>
        <v>16.666666666666664</v>
      </c>
      <c r="Y38" s="12">
        <f t="shared" si="33"/>
        <v>0</v>
      </c>
      <c r="Z38" s="12">
        <f>Z32/Z9*100</f>
        <v>-7.6923076923076925</v>
      </c>
      <c r="AA38" s="12">
        <f t="shared" ref="AA38:AB38" si="34">AA32/AA9*100</f>
        <v>-16.666666666666664</v>
      </c>
      <c r="AB38" s="12">
        <f t="shared" si="34"/>
        <v>0</v>
      </c>
      <c r="AC38" s="12">
        <f>Q38-AK38</f>
        <v>5.5555555555555554</v>
      </c>
      <c r="AD38" s="12">
        <f t="shared" ref="AD38:AE42" si="35">R38-AL38</f>
        <v>16.666666666666664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0</v>
      </c>
      <c r="V39" s="12">
        <f t="shared" si="38"/>
        <v>-50</v>
      </c>
      <c r="W39" s="12">
        <f>Q39-AH39</f>
        <v>-4.1666666666666661</v>
      </c>
      <c r="X39" s="12">
        <f t="shared" si="33"/>
        <v>0</v>
      </c>
      <c r="Y39" s="12">
        <f>S39-AJ39</f>
        <v>-10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4.1666666666666661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112.5</v>
      </c>
      <c r="V40" s="12">
        <f t="shared" si="41"/>
        <v>150</v>
      </c>
      <c r="W40" s="12">
        <f t="shared" ref="W40:W42" si="42">Q40-AH40</f>
        <v>-1.3888888888888999</v>
      </c>
      <c r="X40" s="12">
        <f t="shared" si="33"/>
        <v>-16.666666666666657</v>
      </c>
      <c r="Y40" s="12">
        <f>S40-AJ40</f>
        <v>10</v>
      </c>
      <c r="Z40" s="12">
        <f>Z34/Z9*100</f>
        <v>107.69230769230769</v>
      </c>
      <c r="AA40" s="12">
        <f t="shared" ref="AA40:AB40" si="43">AA34/AA9*100</f>
        <v>116.66666666666667</v>
      </c>
      <c r="AB40" s="12">
        <f t="shared" si="43"/>
        <v>100</v>
      </c>
      <c r="AC40" s="12">
        <f t="shared" ref="AC40:AC42" si="44">Q40-AK40</f>
        <v>-5.5555555555555571</v>
      </c>
      <c r="AD40" s="12">
        <f t="shared" si="35"/>
        <v>-16.666666666666657</v>
      </c>
      <c r="AE40" s="12">
        <f t="shared" si="35"/>
        <v>0</v>
      </c>
      <c r="AH40" s="12">
        <f t="shared" ref="AH40:AJ40" si="45">AH34/AH9*100</f>
        <v>95.833333333333343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91.666666666666657</v>
      </c>
      <c r="T41" s="12">
        <f>T35/T9*100</f>
        <v>116.66666666666667</v>
      </c>
      <c r="U41" s="12">
        <f t="shared" ref="U41:V41" si="47">U35/U9*100</f>
        <v>112.5</v>
      </c>
      <c r="V41" s="12">
        <f t="shared" si="47"/>
        <v>100</v>
      </c>
      <c r="W41" s="12">
        <f t="shared" si="42"/>
        <v>-8.3333333333333144</v>
      </c>
      <c r="X41" s="12">
        <f t="shared" si="33"/>
        <v>-26.190476190476204</v>
      </c>
      <c r="Y41" s="12">
        <f>S41-AJ41</f>
        <v>1.6666666666666572</v>
      </c>
      <c r="Z41" s="12">
        <f>Z35/Z9*100</f>
        <v>100</v>
      </c>
      <c r="AA41" s="12">
        <f t="shared" ref="AA41:AB41" si="48">AA35/AA9*100</f>
        <v>83.333333333333343</v>
      </c>
      <c r="AB41" s="12">
        <f t="shared" si="48"/>
        <v>114.28571428571428</v>
      </c>
      <c r="AC41" s="12">
        <f t="shared" si="44"/>
        <v>-6.9892473118279383</v>
      </c>
      <c r="AD41" s="12">
        <f>R41-AL41</f>
        <v>-8.3333333333333428</v>
      </c>
      <c r="AE41" s="12">
        <f t="shared" si="35"/>
        <v>-8.3333333333333428</v>
      </c>
      <c r="AH41" s="12">
        <f>AH35/AH9*100</f>
        <v>91.666666666666657</v>
      </c>
      <c r="AI41" s="12">
        <f>AI35/AI9*100</f>
        <v>92.857142857142861</v>
      </c>
      <c r="AJ41" s="12">
        <f>AJ35/AJ9*100</f>
        <v>90</v>
      </c>
      <c r="AK41" s="12">
        <f t="shared" ref="AK41:AM41" si="49">AK35/AK9*100</f>
        <v>90.322580645161281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33.333333333333329</v>
      </c>
      <c r="S42" s="12">
        <f t="shared" si="50"/>
        <v>75</v>
      </c>
      <c r="T42" s="12">
        <f t="shared" si="50"/>
        <v>66.666666666666657</v>
      </c>
      <c r="U42" s="12">
        <f t="shared" si="50"/>
        <v>75</v>
      </c>
      <c r="V42" s="12">
        <f t="shared" si="50"/>
        <v>100</v>
      </c>
      <c r="W42" s="12">
        <f t="shared" si="42"/>
        <v>-1.3888888888888857</v>
      </c>
      <c r="X42" s="12">
        <f t="shared" si="33"/>
        <v>-23.80952380952381</v>
      </c>
      <c r="Y42" s="12">
        <f>S42-AJ42</f>
        <v>5</v>
      </c>
      <c r="Z42" s="12">
        <f t="shared" si="50"/>
        <v>84.615384615384613</v>
      </c>
      <c r="AA42" s="12">
        <f t="shared" si="50"/>
        <v>83.333333333333343</v>
      </c>
      <c r="AB42" s="12">
        <f t="shared" si="50"/>
        <v>85.714285714285708</v>
      </c>
      <c r="AC42" s="12">
        <f t="shared" si="44"/>
        <v>-9.8566308243727576</v>
      </c>
      <c r="AD42" s="12">
        <f>R42-AL42</f>
        <v>-25.000000000000007</v>
      </c>
      <c r="AE42" s="12">
        <f t="shared" si="35"/>
        <v>-3.9473684210526301</v>
      </c>
      <c r="AH42" s="12">
        <f t="shared" ref="AH42:AJ42" si="51">AH36/AH9*100</f>
        <v>62.5</v>
      </c>
      <c r="AI42" s="12">
        <f t="shared" si="51"/>
        <v>57.142857142857139</v>
      </c>
      <c r="AJ42" s="12">
        <f t="shared" si="51"/>
        <v>70</v>
      </c>
      <c r="AK42" s="12">
        <f>AK36/AK9*100</f>
        <v>70.967741935483872</v>
      </c>
      <c r="AL42" s="12">
        <f>AL36/AL9*100</f>
        <v>58.333333333333336</v>
      </c>
      <c r="AM42" s="12">
        <f>AM36/AM9*100</f>
        <v>78.94736842105263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-9</v>
      </c>
      <c r="F9" s="17">
        <f>SUM(F10:F30)</f>
        <v>-5</v>
      </c>
      <c r="G9" s="17">
        <f>SUM(G10:G30)</f>
        <v>-4</v>
      </c>
      <c r="H9" s="15">
        <f>IF(B9=E9,0,(1-(B9/(B9-E9)))*-100)</f>
        <v>-90</v>
      </c>
      <c r="I9" s="15">
        <f>IF(C9=F9,0,(1-(C9/(C9-F9)))*-100)</f>
        <v>-83.333333333333343</v>
      </c>
      <c r="J9" s="15">
        <f>IF(D9=G9,0,(1-(D9/(D9-G9)))*-100)</f>
        <v>-100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-66.666666666666671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9</v>
      </c>
      <c r="R9" s="17">
        <f>SUM(R10:R30)</f>
        <v>0</v>
      </c>
      <c r="S9" s="17">
        <f>SUM(S10:S30)</f>
        <v>9</v>
      </c>
      <c r="T9" s="17">
        <f>U9+V9</f>
        <v>-2</v>
      </c>
      <c r="U9" s="17">
        <f>SUM(U10:U30)</f>
        <v>-9</v>
      </c>
      <c r="V9" s="17">
        <f>SUM(V10:V30)</f>
        <v>7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-100</v>
      </c>
      <c r="Y9" s="15">
        <f t="shared" si="1"/>
        <v>350</v>
      </c>
      <c r="Z9" s="17">
        <f>AA9+AB9</f>
        <v>-3</v>
      </c>
      <c r="AA9" s="17">
        <f>SUM(AA10:AA30)</f>
        <v>-8</v>
      </c>
      <c r="AB9" s="17">
        <f>SUM(AB10:AB30)</f>
        <v>5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-100</v>
      </c>
      <c r="AE9" s="15">
        <f t="shared" si="2"/>
        <v>125</v>
      </c>
      <c r="AH9" s="4">
        <f t="shared" ref="AH9:AJ30" si="3">Q9-T9</f>
        <v>11</v>
      </c>
      <c r="AI9" s="4">
        <f t="shared" si="3"/>
        <v>9</v>
      </c>
      <c r="AJ9" s="4">
        <f t="shared" si="3"/>
        <v>2</v>
      </c>
      <c r="AK9" s="4">
        <f t="shared" ref="AK9:AM30" si="4">Q9-Z9</f>
        <v>12</v>
      </c>
      <c r="AL9" s="4">
        <f t="shared" si="4"/>
        <v>8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-9</v>
      </c>
      <c r="F10" s="17">
        <v>-5</v>
      </c>
      <c r="G10" s="17">
        <v>-4</v>
      </c>
      <c r="H10" s="15">
        <f>IF(B10=E10,0,(1-(B10/(B10-E10)))*-100)</f>
        <v>-90</v>
      </c>
      <c r="I10" s="15">
        <f t="shared" ref="I10" si="7">IF(C10=F10,0,(1-(C10/(C10-F10)))*-100)</f>
        <v>-83.333333333333343</v>
      </c>
      <c r="J10" s="15">
        <f>IF(D10=G10,0,(1-(D10/(D10-G10)))*-100)</f>
        <v>-100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-66.666666666666671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100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100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100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-4</v>
      </c>
      <c r="AA28" s="17">
        <v>-3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-33.333333333333336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0</v>
      </c>
      <c r="S34" s="17">
        <f t="shared" si="22"/>
        <v>9</v>
      </c>
      <c r="T34" s="17">
        <f t="shared" si="22"/>
        <v>-2</v>
      </c>
      <c r="U34" s="17">
        <f t="shared" si="22"/>
        <v>-9</v>
      </c>
      <c r="V34" s="17">
        <f t="shared" si="22"/>
        <v>7</v>
      </c>
      <c r="W34" s="15">
        <f t="shared" si="15"/>
        <v>-18.181818181818176</v>
      </c>
      <c r="X34" s="15">
        <f t="shared" si="15"/>
        <v>-100</v>
      </c>
      <c r="Y34" s="15">
        <f t="shared" si="15"/>
        <v>350</v>
      </c>
      <c r="Z34" s="17">
        <f t="shared" ref="Z34:AB34" si="23">SUM(Z23:Z30)</f>
        <v>-3</v>
      </c>
      <c r="AA34" s="17">
        <f t="shared" si="23"/>
        <v>-8</v>
      </c>
      <c r="AB34" s="17">
        <f t="shared" si="23"/>
        <v>5</v>
      </c>
      <c r="AC34" s="15">
        <f t="shared" si="17"/>
        <v>-25</v>
      </c>
      <c r="AD34" s="15">
        <f t="shared" si="17"/>
        <v>-100</v>
      </c>
      <c r="AE34" s="15">
        <f t="shared" si="17"/>
        <v>125</v>
      </c>
      <c r="AH34" s="4">
        <f t="shared" ref="AH34:AJ34" si="24">SUM(AH23:AH30)</f>
        <v>11</v>
      </c>
      <c r="AI34" s="4">
        <f t="shared" si="24"/>
        <v>9</v>
      </c>
      <c r="AJ34" s="4">
        <f t="shared" si="24"/>
        <v>2</v>
      </c>
      <c r="AK34" s="4">
        <f>SUM(AK23:AK30)</f>
        <v>12</v>
      </c>
      <c r="AL34" s="4">
        <f>SUM(AL23:AL30)</f>
        <v>8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0</v>
      </c>
      <c r="S35" s="17">
        <f t="shared" si="25"/>
        <v>9</v>
      </c>
      <c r="T35" s="17">
        <f t="shared" si="25"/>
        <v>2</v>
      </c>
      <c r="U35" s="17">
        <f t="shared" si="25"/>
        <v>-5</v>
      </c>
      <c r="V35" s="17">
        <f t="shared" si="25"/>
        <v>7</v>
      </c>
      <c r="W35" s="15">
        <f t="shared" si="15"/>
        <v>28.57142857142858</v>
      </c>
      <c r="X35" s="15">
        <f t="shared" si="15"/>
        <v>-100</v>
      </c>
      <c r="Y35" s="15">
        <f t="shared" si="15"/>
        <v>350</v>
      </c>
      <c r="Z35" s="17">
        <f t="shared" ref="Z35:AB35" si="26">SUM(Z25:Z30)</f>
        <v>-1</v>
      </c>
      <c r="AA35" s="17">
        <f t="shared" si="26"/>
        <v>-6</v>
      </c>
      <c r="AB35" s="17">
        <f t="shared" si="26"/>
        <v>5</v>
      </c>
      <c r="AC35" s="15">
        <f t="shared" si="17"/>
        <v>-9.9999999999999982</v>
      </c>
      <c r="AD35" s="15">
        <f t="shared" si="17"/>
        <v>-100</v>
      </c>
      <c r="AE35" s="15">
        <f t="shared" si="17"/>
        <v>125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0</v>
      </c>
      <c r="S36" s="17">
        <f t="shared" si="28"/>
        <v>6</v>
      </c>
      <c r="T36" s="17">
        <f t="shared" si="28"/>
        <v>1</v>
      </c>
      <c r="U36" s="17">
        <f t="shared" si="28"/>
        <v>-3</v>
      </c>
      <c r="V36" s="17">
        <f t="shared" si="28"/>
        <v>4</v>
      </c>
      <c r="W36" s="15">
        <f t="shared" si="15"/>
        <v>19.999999999999996</v>
      </c>
      <c r="X36" s="15">
        <f t="shared" si="15"/>
        <v>-100</v>
      </c>
      <c r="Y36" s="15">
        <f t="shared" si="15"/>
        <v>200</v>
      </c>
      <c r="Z36" s="17">
        <f t="shared" ref="Z36:AB36" si="29">SUM(Z27:Z30)</f>
        <v>-3</v>
      </c>
      <c r="AA36" s="17">
        <f t="shared" si="29"/>
        <v>-5</v>
      </c>
      <c r="AB36" s="17">
        <f t="shared" si="29"/>
        <v>2</v>
      </c>
      <c r="AC36" s="15">
        <f t="shared" si="17"/>
        <v>-33.333333333333336</v>
      </c>
      <c r="AD36" s="15">
        <f t="shared" si="17"/>
        <v>-100</v>
      </c>
      <c r="AE36" s="15">
        <f t="shared" si="17"/>
        <v>50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55.555555555555557</v>
      </c>
      <c r="V41" s="12">
        <f t="shared" si="47"/>
        <v>100</v>
      </c>
      <c r="W41" s="12">
        <f t="shared" si="42"/>
        <v>36.363636363636367</v>
      </c>
      <c r="X41" s="12" t="e">
        <f t="shared" si="33"/>
        <v>#DIV/0!</v>
      </c>
      <c r="Y41" s="12">
        <f>S41-AJ41</f>
        <v>0</v>
      </c>
      <c r="Z41" s="12">
        <f>Z35/Z9*100</f>
        <v>33.333333333333329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16.666666666666657</v>
      </c>
      <c r="AD41" s="12" t="e">
        <f>R41-AL41</f>
        <v>#DIV/0!</v>
      </c>
      <c r="AE41" s="12">
        <f t="shared" si="35"/>
        <v>0</v>
      </c>
      <c r="AH41" s="12">
        <f>AH35/AH9*100</f>
        <v>63.636363636363633</v>
      </c>
      <c r="AI41" s="12">
        <f>AI35/AI9*100</f>
        <v>55.555555555555557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 t="e">
        <f t="shared" si="50"/>
        <v>#DIV/0!</v>
      </c>
      <c r="S42" s="12">
        <f t="shared" si="50"/>
        <v>66.666666666666657</v>
      </c>
      <c r="T42" s="12">
        <f t="shared" si="50"/>
        <v>-50</v>
      </c>
      <c r="U42" s="12">
        <f t="shared" si="50"/>
        <v>33.333333333333329</v>
      </c>
      <c r="V42" s="12">
        <f t="shared" si="50"/>
        <v>57.142857142857139</v>
      </c>
      <c r="W42" s="12">
        <f t="shared" si="42"/>
        <v>21.212121212121204</v>
      </c>
      <c r="X42" s="12" t="e">
        <f t="shared" si="33"/>
        <v>#DIV/0!</v>
      </c>
      <c r="Y42" s="12">
        <f>S42-AJ42</f>
        <v>-33.333333333333343</v>
      </c>
      <c r="Z42" s="12">
        <f t="shared" si="50"/>
        <v>100</v>
      </c>
      <c r="AA42" s="12">
        <f t="shared" si="50"/>
        <v>62.5</v>
      </c>
      <c r="AB42" s="12">
        <f t="shared" si="50"/>
        <v>40</v>
      </c>
      <c r="AC42" s="12">
        <f t="shared" si="44"/>
        <v>-8.3333333333333428</v>
      </c>
      <c r="AD42" s="12" t="e">
        <f>R42-AL42</f>
        <v>#DIV/0!</v>
      </c>
      <c r="AE42" s="12">
        <f t="shared" si="35"/>
        <v>-33.333333333333343</v>
      </c>
      <c r="AH42" s="12">
        <f t="shared" ref="AH42:AJ42" si="51">AH36/AH9*100</f>
        <v>45.454545454545453</v>
      </c>
      <c r="AI42" s="12">
        <f t="shared" si="51"/>
        <v>33.333333333333329</v>
      </c>
      <c r="AJ42" s="12">
        <f t="shared" si="51"/>
        <v>100</v>
      </c>
      <c r="AK42" s="12">
        <f>AK36/AK9*100</f>
        <v>75</v>
      </c>
      <c r="AL42" s="12">
        <f>AL36/AL9*100</f>
        <v>62.5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-66.666666666666671</v>
      </c>
      <c r="I9" s="15">
        <f>IF(C9=F9,0,(1-(C9/(C9-F9)))*-100)</f>
        <v>-33.333333333333336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-60</v>
      </c>
      <c r="O9" s="15">
        <f t="shared" ref="O9:P10" si="0">IF(C9=L9,0,(1-(C9/(C9-L9)))*-100)</f>
        <v>-33.333333333333336</v>
      </c>
      <c r="P9" s="15">
        <f>IF(D9=M9,0,(1-(D9/(D9-M9)))*-100)</f>
        <v>-100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-3</v>
      </c>
      <c r="U9" s="17">
        <f>SUM(U10:U30)</f>
        <v>-5</v>
      </c>
      <c r="V9" s="17">
        <f>SUM(V10:V30)</f>
        <v>2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-55.555555555555557</v>
      </c>
      <c r="Y9" s="15">
        <f t="shared" si="1"/>
        <v>100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-11.111111111111116</v>
      </c>
      <c r="AD9" s="15">
        <f t="shared" ref="AD9:AE30" si="2">IF(R9=AA9,IF(R9&gt;0,"皆増",0),(1-(R9/(R9-AA9)))*-100)</f>
        <v>0</v>
      </c>
      <c r="AE9" s="15">
        <f t="shared" si="2"/>
        <v>-19.999999999999996</v>
      </c>
      <c r="AH9" s="4">
        <f t="shared" ref="AH9:AJ30" si="3">Q9-T9</f>
        <v>11</v>
      </c>
      <c r="AI9" s="4">
        <f t="shared" si="3"/>
        <v>9</v>
      </c>
      <c r="AJ9" s="4">
        <f t="shared" si="3"/>
        <v>2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-66.666666666666671</v>
      </c>
      <c r="I10" s="15">
        <f t="shared" ref="I10" si="7">IF(C10=F10,0,(1-(C10/(C10-F10)))*-100)</f>
        <v>-33.333333333333336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-60</v>
      </c>
      <c r="O10" s="15">
        <f t="shared" si="0"/>
        <v>-33.333333333333336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5</v>
      </c>
      <c r="U28" s="17">
        <v>2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 t="str">
        <f t="shared" si="2"/>
        <v>皆増</v>
      </c>
      <c r="AE28" s="15">
        <f t="shared" si="2"/>
        <v>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-2</v>
      </c>
      <c r="U34" s="17">
        <f t="shared" si="22"/>
        <v>-4</v>
      </c>
      <c r="V34" s="17">
        <f t="shared" si="22"/>
        <v>2</v>
      </c>
      <c r="W34" s="15">
        <f t="shared" si="15"/>
        <v>-19.999999999999996</v>
      </c>
      <c r="X34" s="15">
        <f t="shared" si="15"/>
        <v>-50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-11.111111111111116</v>
      </c>
      <c r="AD34" s="15">
        <f t="shared" si="17"/>
        <v>0</v>
      </c>
      <c r="AE34" s="15">
        <f t="shared" si="17"/>
        <v>-19.999999999999996</v>
      </c>
      <c r="AH34" s="4">
        <f t="shared" ref="AH34:AJ34" si="24">SUM(AH23:AH30)</f>
        <v>10</v>
      </c>
      <c r="AI34" s="4">
        <f t="shared" si="24"/>
        <v>8</v>
      </c>
      <c r="AJ34" s="4">
        <f t="shared" si="24"/>
        <v>2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-33.333333333333336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33.333333333333329</v>
      </c>
      <c r="AD35" s="15">
        <f t="shared" si="17"/>
        <v>300</v>
      </c>
      <c r="AE35" s="15">
        <f t="shared" si="17"/>
        <v>-19.999999999999996</v>
      </c>
      <c r="AH35" s="4">
        <f t="shared" ref="AH35:AJ35" si="27">SUM(AH25:AH30)</f>
        <v>8</v>
      </c>
      <c r="AI35" s="4">
        <f t="shared" si="27"/>
        <v>6</v>
      </c>
      <c r="AJ35" s="4">
        <f t="shared" si="27"/>
        <v>2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133.33333333333334</v>
      </c>
      <c r="X36" s="15">
        <f t="shared" si="15"/>
        <v>200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16.666666666666675</v>
      </c>
      <c r="AD36" s="15">
        <f t="shared" si="17"/>
        <v>200</v>
      </c>
      <c r="AE36" s="15">
        <f t="shared" si="17"/>
        <v>-19.999999999999996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20</v>
      </c>
      <c r="V39" s="12">
        <f t="shared" si="38"/>
        <v>0</v>
      </c>
      <c r="W39" s="12">
        <f>Q39-AH39</f>
        <v>-9.0909090909090917</v>
      </c>
      <c r="X39" s="12">
        <f t="shared" si="33"/>
        <v>-11.111111111111111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11.111111111111111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9.0909090909090935</v>
      </c>
      <c r="X40" s="12">
        <f t="shared" si="33"/>
        <v>11.111111111111114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88.888888888888886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40</v>
      </c>
      <c r="V41" s="12">
        <f t="shared" si="47"/>
        <v>100</v>
      </c>
      <c r="W41" s="12">
        <f t="shared" si="42"/>
        <v>27.272727272727266</v>
      </c>
      <c r="X41" s="12">
        <f t="shared" si="33"/>
        <v>33.333333333333343</v>
      </c>
      <c r="Y41" s="12">
        <f>S41-AJ41</f>
        <v>0</v>
      </c>
      <c r="Z41" s="12">
        <f>Z35/Z9*100</f>
        <v>-200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33.333333333333343</v>
      </c>
      <c r="AD41" s="12">
        <f>R41-AL41</f>
        <v>75</v>
      </c>
      <c r="AE41" s="12">
        <f t="shared" si="35"/>
        <v>0</v>
      </c>
      <c r="AH41" s="12">
        <f>AH35/AH9*100</f>
        <v>72.727272727272734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25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87.5</v>
      </c>
      <c r="R42" s="12">
        <f t="shared" si="50"/>
        <v>75</v>
      </c>
      <c r="S42" s="12">
        <f t="shared" si="50"/>
        <v>100</v>
      </c>
      <c r="T42" s="12">
        <f t="shared" si="50"/>
        <v>-133.33333333333331</v>
      </c>
      <c r="U42" s="12">
        <f t="shared" si="50"/>
        <v>-40</v>
      </c>
      <c r="V42" s="12">
        <f t="shared" si="50"/>
        <v>100</v>
      </c>
      <c r="W42" s="12">
        <f t="shared" si="42"/>
        <v>60.227272727272734</v>
      </c>
      <c r="X42" s="12">
        <f t="shared" si="33"/>
        <v>63.888888888888886</v>
      </c>
      <c r="Y42" s="12">
        <f>S42-AJ42</f>
        <v>0</v>
      </c>
      <c r="Z42" s="12">
        <f t="shared" si="50"/>
        <v>-100</v>
      </c>
      <c r="AA42" s="12" t="e">
        <f t="shared" si="50"/>
        <v>#DIV/0!</v>
      </c>
      <c r="AB42" s="12">
        <f t="shared" si="50"/>
        <v>100</v>
      </c>
      <c r="AC42" s="12">
        <f t="shared" si="44"/>
        <v>20.833333333333343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27.27272727272727</v>
      </c>
      <c r="AI42" s="12">
        <f t="shared" si="51"/>
        <v>11.111111111111111</v>
      </c>
      <c r="AJ42" s="12">
        <f t="shared" si="51"/>
        <v>100</v>
      </c>
      <c r="AK42" s="12">
        <f>AK36/AK9*100</f>
        <v>66.666666666666657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50</v>
      </c>
      <c r="Y9" s="15">
        <f t="shared" si="1"/>
        <v>-66.666666666666671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0</v>
      </c>
      <c r="AE9" s="15">
        <f t="shared" si="2"/>
        <v>-66.666666666666671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>
        <f t="shared" si="1"/>
        <v>100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-19.999999999999996</v>
      </c>
      <c r="X34" s="15">
        <f t="shared" si="15"/>
        <v>50</v>
      </c>
      <c r="Y34" s="15">
        <f t="shared" si="15"/>
        <v>-66.666666666666671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-33.333333333333336</v>
      </c>
      <c r="AD34" s="15">
        <f t="shared" si="17"/>
        <v>0</v>
      </c>
      <c r="AE34" s="15">
        <f t="shared" si="17"/>
        <v>-66.666666666666671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-40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-50</v>
      </c>
      <c r="AD35" s="15">
        <f t="shared" si="17"/>
        <v>-33.333333333333336</v>
      </c>
      <c r="AE35" s="15">
        <f t="shared" si="17"/>
        <v>-66.666666666666671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200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-25</v>
      </c>
      <c r="X41" s="12">
        <f t="shared" si="33"/>
        <v>-33.333333333333343</v>
      </c>
      <c r="Y41" s="12">
        <f>S41-AJ41</f>
        <v>0</v>
      </c>
      <c r="Z41" s="12">
        <f>Z35/Z9*100</f>
        <v>150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-25</v>
      </c>
      <c r="AD41" s="12">
        <f>R41-AL41</f>
        <v>-33.333333333333343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400</v>
      </c>
      <c r="U42" s="12">
        <f t="shared" si="50"/>
        <v>-100</v>
      </c>
      <c r="V42" s="12">
        <f t="shared" si="50"/>
        <v>150</v>
      </c>
      <c r="W42" s="12">
        <f t="shared" si="42"/>
        <v>-80</v>
      </c>
      <c r="X42" s="12">
        <f t="shared" si="33"/>
        <v>-50</v>
      </c>
      <c r="Y42" s="12">
        <f>S42-AJ42</f>
        <v>-100</v>
      </c>
      <c r="Z42" s="12">
        <f t="shared" si="50"/>
        <v>200</v>
      </c>
      <c r="AA42" s="12" t="e">
        <f t="shared" si="50"/>
        <v>#DIV/0!</v>
      </c>
      <c r="AB42" s="12">
        <f t="shared" si="50"/>
        <v>100</v>
      </c>
      <c r="AC42" s="12">
        <f t="shared" si="44"/>
        <v>-66.666666666666657</v>
      </c>
      <c r="AD42" s="12">
        <f>R42-AL42</f>
        <v>-66.666666666666657</v>
      </c>
      <c r="AE42" s="12">
        <f t="shared" si="35"/>
        <v>-66.666666666666657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66.666666666666657</v>
      </c>
      <c r="AL42" s="12">
        <f>AL36/AL9*100</f>
        <v>66.666666666666657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7</v>
      </c>
      <c r="U9" s="17">
        <f>SUM(U10:U30)</f>
        <v>6</v>
      </c>
      <c r="V9" s="17">
        <f>SUM(V10:V30)</f>
        <v>1</v>
      </c>
      <c r="W9" s="15">
        <f>IF(Q9=T9,IF(Q9&gt;0,"皆増",0),(1-(Q9/(Q9-T9)))*-100)</f>
        <v>350</v>
      </c>
      <c r="X9" s="15" t="str">
        <f t="shared" ref="X9:Y30" si="1">IF(R9=U9,IF(R9&gt;0,"皆増",0),(1-(R9/(R9-U9)))*-100)</f>
        <v>皆増</v>
      </c>
      <c r="Y9" s="15">
        <f t="shared" si="1"/>
        <v>50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100</v>
      </c>
      <c r="AE9" s="15">
        <f t="shared" si="2"/>
        <v>-25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5</v>
      </c>
      <c r="U34" s="17">
        <f t="shared" si="22"/>
        <v>4</v>
      </c>
      <c r="V34" s="17">
        <f t="shared" si="22"/>
        <v>1</v>
      </c>
      <c r="W34" s="15">
        <f t="shared" si="15"/>
        <v>250</v>
      </c>
      <c r="X34" s="15" t="str">
        <f t="shared" si="15"/>
        <v>皆増</v>
      </c>
      <c r="Y34" s="15">
        <f t="shared" si="15"/>
        <v>50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33.333333333333329</v>
      </c>
      <c r="AE34" s="15">
        <f t="shared" si="17"/>
        <v>-25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5</v>
      </c>
      <c r="U35" s="17">
        <f t="shared" si="25"/>
        <v>4</v>
      </c>
      <c r="V35" s="17">
        <f t="shared" si="25"/>
        <v>1</v>
      </c>
      <c r="W35" s="15">
        <f t="shared" si="15"/>
        <v>250</v>
      </c>
      <c r="X35" s="15" t="str">
        <f t="shared" si="15"/>
        <v>皆増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16.666666666666675</v>
      </c>
      <c r="AD35" s="15">
        <f t="shared" si="17"/>
        <v>100</v>
      </c>
      <c r="AE35" s="15">
        <f t="shared" si="17"/>
        <v>-25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33.333333333333329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22.222222222222221</v>
      </c>
      <c r="X39" s="12" t="e">
        <f t="shared" si="33"/>
        <v>#DIV/0!</v>
      </c>
      <c r="Y39" s="12">
        <f>S39-AJ39</f>
        <v>0</v>
      </c>
      <c r="Z39" s="12">
        <f t="shared" si="37"/>
        <v>100</v>
      </c>
      <c r="AA39" s="12">
        <f t="shared" si="37"/>
        <v>66.666666666666657</v>
      </c>
      <c r="AB39" s="12">
        <f t="shared" si="37"/>
        <v>0</v>
      </c>
      <c r="AC39" s="12">
        <f>Q39-AK39</f>
        <v>22.222222222222221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66.666666666666657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-22.222222222222214</v>
      </c>
      <c r="X40" s="12" t="e">
        <f t="shared" si="33"/>
        <v>#DIV/0!</v>
      </c>
      <c r="Y40" s="12">
        <f>S40-AJ40</f>
        <v>0</v>
      </c>
      <c r="Z40" s="12">
        <f>Z34/Z9*100</f>
        <v>0</v>
      </c>
      <c r="AA40" s="12">
        <f t="shared" ref="AA40:AB40" si="43">AA34/AA9*100</f>
        <v>33.333333333333329</v>
      </c>
      <c r="AB40" s="12">
        <f t="shared" si="43"/>
        <v>100</v>
      </c>
      <c r="AC40" s="12">
        <f t="shared" ref="AC40:AC42" si="44">Q40-AK40</f>
        <v>-22.222222222222214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>
        <f>T35/T9*100</f>
        <v>71.428571428571431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-22.222222222222214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-7.9365079365079225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33.333333333333329</v>
      </c>
      <c r="S42" s="12">
        <f t="shared" si="50"/>
        <v>100</v>
      </c>
      <c r="T42" s="12">
        <f t="shared" si="50"/>
        <v>71.428571428571431</v>
      </c>
      <c r="U42" s="12">
        <f t="shared" si="50"/>
        <v>33.333333333333329</v>
      </c>
      <c r="V42" s="12">
        <f t="shared" si="50"/>
        <v>300</v>
      </c>
      <c r="W42" s="12">
        <f t="shared" si="42"/>
        <v>55.555555555555557</v>
      </c>
      <c r="X42" s="12" t="e">
        <f t="shared" si="33"/>
        <v>#DIV/0!</v>
      </c>
      <c r="Y42" s="12">
        <f>S42-AJ42</f>
        <v>100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-15.873015873015873</v>
      </c>
      <c r="AD42" s="12">
        <f>R42-AL42</f>
        <v>-33.333333333333329</v>
      </c>
      <c r="AE42" s="12">
        <f t="shared" si="35"/>
        <v>25</v>
      </c>
      <c r="AH42" s="12">
        <f t="shared" ref="AH42:AJ42" si="51">AH36/AH9*100</f>
        <v>0</v>
      </c>
      <c r="AI42" s="12" t="e">
        <f t="shared" si="51"/>
        <v>#DIV/0!</v>
      </c>
      <c r="AJ42" s="12">
        <f t="shared" si="51"/>
        <v>0</v>
      </c>
      <c r="AK42" s="12">
        <f>AK36/AK9*100</f>
        <v>71.428571428571431</v>
      </c>
      <c r="AL42" s="12">
        <f>AL36/AL9*100</f>
        <v>66.666666666666657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-3</v>
      </c>
      <c r="U9" s="17">
        <f>SUM(U10:U30)</f>
        <v>-4</v>
      </c>
      <c r="V9" s="17">
        <f>SUM(V10:V30)</f>
        <v>1</v>
      </c>
      <c r="W9" s="15">
        <f>IF(Q9=T9,IF(Q9&gt;0,"皆増",0),(1-(Q9/(Q9-T9)))*-100)</f>
        <v>-75</v>
      </c>
      <c r="X9" s="15">
        <f t="shared" ref="X9:Y30" si="1">IF(R9=U9,IF(R9&gt;0,"皆増",0),(1-(R9/(R9-U9)))*-100)</f>
        <v>-100</v>
      </c>
      <c r="Y9" s="15" t="str">
        <f t="shared" si="1"/>
        <v>皆増</v>
      </c>
      <c r="Z9" s="17">
        <f>AA9+AB9</f>
        <v>-7</v>
      </c>
      <c r="AA9" s="17">
        <f>SUM(AA10:AA30)</f>
        <v>-5</v>
      </c>
      <c r="AB9" s="17">
        <f>SUM(AB10:AB30)</f>
        <v>-2</v>
      </c>
      <c r="AC9" s="15">
        <f>IF(Q9=Z9,IF(Q9&gt;0,"皆増",0),(1-(Q9/(Q9-Z9)))*-100)</f>
        <v>-87.5</v>
      </c>
      <c r="AD9" s="15">
        <f t="shared" ref="AD9:AE30" si="2">IF(R9=AA9,IF(R9&gt;0,"皆増",0),(1-(R9/(R9-AA9)))*-100)</f>
        <v>-100</v>
      </c>
      <c r="AE9" s="15">
        <f t="shared" si="2"/>
        <v>-66.666666666666671</v>
      </c>
      <c r="AH9" s="4">
        <f t="shared" ref="AH9:AJ30" si="3">Q9-T9</f>
        <v>4</v>
      </c>
      <c r="AI9" s="4">
        <f t="shared" si="3"/>
        <v>4</v>
      </c>
      <c r="AJ9" s="4">
        <f t="shared" si="3"/>
        <v>0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0</v>
      </c>
      <c r="S34" s="17">
        <f t="shared" si="22"/>
        <v>1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-66.666666666666671</v>
      </c>
      <c r="X34" s="15">
        <f t="shared" si="15"/>
        <v>-100</v>
      </c>
      <c r="Y34" s="15" t="str">
        <f t="shared" si="15"/>
        <v>皆増</v>
      </c>
      <c r="Z34" s="17">
        <f t="shared" ref="Z34:AB34" si="23">SUM(Z23:Z30)</f>
        <v>-5</v>
      </c>
      <c r="AA34" s="17">
        <f t="shared" si="23"/>
        <v>-3</v>
      </c>
      <c r="AB34" s="17">
        <f t="shared" si="23"/>
        <v>-2</v>
      </c>
      <c r="AC34" s="15">
        <f t="shared" si="17"/>
        <v>-83.333333333333343</v>
      </c>
      <c r="AD34" s="15">
        <f t="shared" si="17"/>
        <v>-100</v>
      </c>
      <c r="AE34" s="15">
        <f t="shared" si="17"/>
        <v>-66.666666666666671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-100</v>
      </c>
      <c r="Y35" s="15" t="str">
        <f t="shared" si="15"/>
        <v>皆増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-80</v>
      </c>
      <c r="AD35" s="15">
        <f t="shared" si="17"/>
        <v>-100</v>
      </c>
      <c r="AE35" s="15">
        <f t="shared" si="17"/>
        <v>-66.666666666666671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 t="str">
        <f t="shared" si="15"/>
        <v>皆増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-75</v>
      </c>
      <c r="AD36" s="15">
        <f t="shared" si="17"/>
        <v>-100</v>
      </c>
      <c r="AE36" s="15">
        <f t="shared" si="17"/>
        <v>-66.666666666666671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25</v>
      </c>
      <c r="V39" s="12">
        <f t="shared" si="38"/>
        <v>0</v>
      </c>
      <c r="W39" s="12">
        <f>Q39-AH39</f>
        <v>-25</v>
      </c>
      <c r="X39" s="12" t="e">
        <f t="shared" si="33"/>
        <v>#DIV/0!</v>
      </c>
      <c r="Y39" s="12" t="e">
        <f>S39-AJ39</f>
        <v>#DIV/0!</v>
      </c>
      <c r="Z39" s="12">
        <f t="shared" si="37"/>
        <v>28.571428571428569</v>
      </c>
      <c r="AA39" s="12">
        <f t="shared" si="37"/>
        <v>40</v>
      </c>
      <c r="AB39" s="12">
        <f t="shared" si="37"/>
        <v>0</v>
      </c>
      <c r="AC39" s="12">
        <f>Q39-AK39</f>
        <v>-25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25</v>
      </c>
      <c r="AJ39" s="12" t="e">
        <f t="shared" si="39"/>
        <v>#DIV/0!</v>
      </c>
      <c r="AK39" s="12">
        <f>AK33/AK9*100</f>
        <v>25</v>
      </c>
      <c r="AL39" s="12">
        <f>AL33/AL9*100</f>
        <v>40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25</v>
      </c>
      <c r="X40" s="12" t="e">
        <f t="shared" si="33"/>
        <v>#DIV/0!</v>
      </c>
      <c r="Y40" s="12" t="e">
        <f>S40-AJ40</f>
        <v>#DIV/0!</v>
      </c>
      <c r="Z40" s="12">
        <f>Z34/Z9*100</f>
        <v>71.428571428571431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25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75</v>
      </c>
      <c r="AJ40" s="12" t="e">
        <f t="shared" si="45"/>
        <v>#DIV/0!</v>
      </c>
      <c r="AK40" s="12">
        <f>AK34/AK9*100</f>
        <v>75</v>
      </c>
      <c r="AL40" s="12">
        <f>AL34/AL9*100</f>
        <v>60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75</v>
      </c>
      <c r="X41" s="12" t="e">
        <f t="shared" si="33"/>
        <v>#DIV/0!</v>
      </c>
      <c r="Y41" s="12" t="e">
        <f>S41-AJ41</f>
        <v>#DIV/0!</v>
      </c>
      <c r="Z41" s="12">
        <f>Z35/Z9*100</f>
        <v>57.142857142857139</v>
      </c>
      <c r="AA41" s="12">
        <f t="shared" ref="AA41:AB41" si="48">AA35/AA9*100</f>
        <v>40</v>
      </c>
      <c r="AB41" s="12">
        <f t="shared" si="48"/>
        <v>100</v>
      </c>
      <c r="AC41" s="12">
        <f t="shared" si="44"/>
        <v>37.5</v>
      </c>
      <c r="AD41" s="12" t="e">
        <f>R41-AL41</f>
        <v>#DIV/0!</v>
      </c>
      <c r="AE41" s="12">
        <f t="shared" si="35"/>
        <v>0</v>
      </c>
      <c r="AH41" s="12">
        <f>AH35/AH9*100</f>
        <v>25</v>
      </c>
      <c r="AI41" s="12">
        <f>AI35/AI9*100</f>
        <v>25</v>
      </c>
      <c r="AJ41" s="12" t="e">
        <f>AJ35/AJ9*100</f>
        <v>#DIV/0!</v>
      </c>
      <c r="AK41" s="12">
        <f t="shared" ref="AK41:AM41" si="49">AK35/AK9*100</f>
        <v>62.5</v>
      </c>
      <c r="AL41" s="12">
        <f t="shared" si="49"/>
        <v>40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-33.333333333333329</v>
      </c>
      <c r="U42" s="12">
        <f t="shared" si="50"/>
        <v>0</v>
      </c>
      <c r="V42" s="12">
        <f t="shared" si="50"/>
        <v>100</v>
      </c>
      <c r="W42" s="12">
        <f t="shared" si="42"/>
        <v>100</v>
      </c>
      <c r="X42" s="12" t="e">
        <f t="shared" si="33"/>
        <v>#DIV/0!</v>
      </c>
      <c r="Y42" s="12" t="e">
        <f>S42-AJ42</f>
        <v>#DIV/0!</v>
      </c>
      <c r="Z42" s="12">
        <f t="shared" si="50"/>
        <v>42.857142857142854</v>
      </c>
      <c r="AA42" s="12">
        <f t="shared" si="50"/>
        <v>20</v>
      </c>
      <c r="AB42" s="12">
        <f t="shared" si="50"/>
        <v>100</v>
      </c>
      <c r="AC42" s="12">
        <f t="shared" si="44"/>
        <v>50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0</v>
      </c>
      <c r="AI42" s="12">
        <f t="shared" si="51"/>
        <v>0</v>
      </c>
      <c r="AJ42" s="12" t="e">
        <f t="shared" si="51"/>
        <v>#DIV/0!</v>
      </c>
      <c r="AK42" s="12">
        <f>AK36/AK9*100</f>
        <v>50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2025-09-11T06:37:07Z</dcterms:modified>
</cp:coreProperties>
</file>