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8公表分\③公表資料\01_統計表\"/>
    </mc:Choice>
  </mc:AlternateContent>
  <xr:revisionPtr revIDLastSave="0" documentId="13_ncr:1_{3AF1CF48-6056-4AC7-AC84-4091D55A05CF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20" l="1"/>
  <c r="P9" i="17"/>
  <c r="N10" i="12"/>
  <c r="P9" i="9"/>
  <c r="P9" i="19"/>
  <c r="N10" i="6"/>
  <c r="N10" i="4"/>
  <c r="P9" i="10"/>
  <c r="O9" i="5"/>
  <c r="P9" i="22"/>
  <c r="O9" i="11"/>
  <c r="O9" i="12"/>
  <c r="N10" i="10"/>
  <c r="P9" i="7"/>
  <c r="O9" i="8"/>
  <c r="N10" i="11"/>
  <c r="P9" i="8"/>
  <c r="O9" i="15"/>
  <c r="P9" i="14"/>
  <c r="O9" i="18"/>
  <c r="O9" i="1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AM39" i="6"/>
  <c r="AE39" i="6" s="1"/>
  <c r="H9" i="4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H40" i="21"/>
  <c r="W40" i="21" s="1"/>
  <c r="AK38" i="18"/>
  <c r="AH40" i="7"/>
  <c r="W40" i="7" s="1"/>
  <c r="AK42" i="8"/>
  <c r="AC42" i="8" s="1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<sst xmlns="http://schemas.openxmlformats.org/spreadsheetml/2006/main" count="7700" uniqueCount="97">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</sst>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294</v>
      </c>
      <c r="C9" s="17">
        <f>SUM(C10:C30)</f>
        <v>164</v>
      </c>
      <c r="D9" s="17">
        <f>SUM(D10:D30)</f>
        <v>130</v>
      </c>
      <c r="E9" s="17">
        <f>F9+G9</f>
        <v>74</v>
      </c>
      <c r="F9" s="17">
        <f>SUM(F10:F30)</f>
        <v>44</v>
      </c>
      <c r="G9" s="17">
        <f>SUM(G10:G30)</f>
        <v>30</v>
      </c>
      <c r="H9" s="15">
        <f>IF(B9=E9,0,(1-(B9/(B9-E9)))*-100)</f>
        <v>33.63636363636364</v>
      </c>
      <c r="I9" s="15">
        <f>IF(C9=F9,0,(1-(C9/(C9-F9)))*-100)</f>
        <v>36.666666666666671</v>
      </c>
      <c r="J9" s="15">
        <f>IF(D9=G9,0,(1-(D9/(D9-G9)))*-100)</f>
        <v>30.000000000000004</v>
      </c>
      <c r="K9" s="17">
        <f>L9+M9</f>
        <v>40</v>
      </c>
      <c r="L9" s="17">
        <f>SUM(L10:L30)</f>
        <v>37</v>
      </c>
      <c r="M9" s="17">
        <f>SUM(M10:M30)</f>
        <v>3</v>
      </c>
      <c r="N9" s="15">
        <f>IF(B9=K9,0,(1-(B9/(B9-K9)))*-100)</f>
        <v>15.748031496062985</v>
      </c>
      <c r="O9" s="15">
        <f t="shared" ref="O9" si="0">IF(C9=L9,0,(1-(C9/(C9-L9)))*-100)</f>
        <v>29.133858267716526</v>
      </c>
      <c r="P9" s="15">
        <f>IF(D9=M9,0,(1-(D9/(D9-M9)))*-100)</f>
        <v>2.3622047244094446</v>
      </c>
      <c r="Q9" s="17">
        <f>R9+S9</f>
        <v>554</v>
      </c>
      <c r="R9" s="17">
        <f>SUM(R10:R30)</f>
        <v>269</v>
      </c>
      <c r="S9" s="17">
        <f>SUM(S10:S30)</f>
        <v>285</v>
      </c>
      <c r="T9" s="17">
        <f>U9+V9</f>
        <v>-54</v>
      </c>
      <c r="U9" s="17">
        <f>SUM(U10:U30)</f>
        <v>-45</v>
      </c>
      <c r="V9" s="17">
        <f>SUM(V10:V30)</f>
        <v>-9</v>
      </c>
      <c r="W9" s="15">
        <f>IF(Q9=T9,IF(Q9&gt;0,"皆増",0),(1-(Q9/(Q9-T9)))*-100)</f>
        <v>-8.8815789473684177</v>
      </c>
      <c r="X9" s="15">
        <f t="shared" ref="X9:Y30" si="1">IF(R9=U9,IF(R9&gt;0,"皆増",0),(1-(R9/(R9-U9)))*-100)</f>
        <v>-14.3312101910828</v>
      </c>
      <c r="Y9" s="15">
        <f t="shared" si="1"/>
        <v>-3.0612244897959218</v>
      </c>
      <c r="Z9" s="17">
        <f>AA9+AB9</f>
        <v>-28</v>
      </c>
      <c r="AA9" s="17">
        <f>SUM(AA10:AA30)</f>
        <v>-24</v>
      </c>
      <c r="AB9" s="17">
        <f>SUM(AB10:AB30)</f>
        <v>-4</v>
      </c>
      <c r="AC9" s="15">
        <f>IF(Q9=Z9,IF(Q9&gt;0,"皆増",0),(1-(Q9/(Q9-Z9)))*-100)</f>
        <v>-4.8109965635738883</v>
      </c>
      <c r="AD9" s="15">
        <f t="shared" ref="AD9:AE30" si="2">IF(R9=AA9,IF(R9&gt;0,"皆増",0),(1-(R9/(R9-AA9)))*-100)</f>
        <v>-8.1911262798634805</v>
      </c>
      <c r="AE9" s="15">
        <f t="shared" si="2"/>
        <v>-1.384083044982698</v>
      </c>
      <c r="AH9" s="4">
        <f t="shared" ref="AH9:AH30" si="3">Q9-T9</f>
        <v>608</v>
      </c>
      <c r="AI9" s="4">
        <f t="shared" ref="AI9:AI30" si="4">R9-U9</f>
        <v>314</v>
      </c>
      <c r="AJ9" s="4">
        <f t="shared" ref="AJ9:AJ30" si="5">S9-V9</f>
        <v>294</v>
      </c>
      <c r="AK9" s="4">
        <f t="shared" ref="AK9:AK30" si="6">Q9-Z9</f>
        <v>582</v>
      </c>
      <c r="AL9" s="4">
        <f t="shared" ref="AL9:AL30" si="7">R9-AA9</f>
        <v>293</v>
      </c>
      <c r="AM9" s="4">
        <f t="shared" ref="AM9:AM30" si="8">S9-AB9</f>
        <v>289</v>
      </c>
    </row>
    <row r="10" spans="1:39" s="1" customFormat="1" ht="18" customHeight="1" x14ac:dyDescent="0.2">
      <c r="A10" s="4" t="s">
        <v>1</v>
      </c>
      <c r="B10" s="17">
        <f t="shared" ref="B10" si="9">C10+D10</f>
        <v>294</v>
      </c>
      <c r="C10" s="17">
        <v>164</v>
      </c>
      <c r="D10" s="17">
        <v>130</v>
      </c>
      <c r="E10" s="17">
        <f t="shared" ref="E10" si="10">F10+G10</f>
        <v>74</v>
      </c>
      <c r="F10" s="17">
        <v>44</v>
      </c>
      <c r="G10" s="17">
        <v>30</v>
      </c>
      <c r="H10" s="15">
        <f>IF(B10=E10,0,(1-(B10/(B10-E10)))*-100)</f>
        <v>33.63636363636364</v>
      </c>
      <c r="I10" s="15">
        <f t="shared" ref="I10" si="11">IF(C10=F10,0,(1-(C10/(C10-F10)))*-100)</f>
        <v>36.666666666666671</v>
      </c>
      <c r="J10" s="15">
        <f>IF(D10=G10,0,(1-(D10/(D10-G10)))*-100)</f>
        <v>30.000000000000004</v>
      </c>
      <c r="K10" s="17">
        <f t="shared" ref="K10" si="12">L10+M10</f>
        <v>40</v>
      </c>
      <c r="L10" s="17">
        <v>37</v>
      </c>
      <c r="M10" s="17">
        <v>3</v>
      </c>
      <c r="N10" s="15">
        <f>IF(B10=K10,0,(1-(B10/(B10-K10)))*-100)</f>
        <v>15.748031496062985</v>
      </c>
      <c r="O10" s="15">
        <f t="shared" ref="O10" si="13">IF(C10=L10,0,(1-(C10/(C10-L10)))*-100)</f>
        <v>29.133858267716526</v>
      </c>
      <c r="P10" s="15">
        <f t="shared" ref="P10" si="14">IF(D10=M10,0,(1-(D10/(D10-M10)))*-100)</f>
        <v>2.3622047244094446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0</v>
      </c>
      <c r="V10" s="17">
        <v>-1</v>
      </c>
      <c r="W10" s="15">
        <f t="shared" ref="W10:W30" si="17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-1</v>
      </c>
      <c r="AA10" s="17">
        <v>-1</v>
      </c>
      <c r="AB10" s="17">
        <v>0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1</v>
      </c>
      <c r="AI10" s="4">
        <f t="shared" si="4"/>
        <v>0</v>
      </c>
      <c r="AJ10" s="4">
        <f t="shared" si="5"/>
        <v>1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1</v>
      </c>
      <c r="R12" s="17">
        <v>1</v>
      </c>
      <c r="S12" s="17">
        <v>0</v>
      </c>
      <c r="T12" s="17">
        <f t="shared" si="16"/>
        <v>0</v>
      </c>
      <c r="U12" s="17">
        <v>1</v>
      </c>
      <c r="V12" s="17">
        <v>-1</v>
      </c>
      <c r="W12" s="15">
        <f t="shared" si="17"/>
        <v>0</v>
      </c>
      <c r="X12" s="15" t="str">
        <f t="shared" si="1"/>
        <v>皆増</v>
      </c>
      <c r="Y12" s="15">
        <f t="shared" si="1"/>
        <v>-100</v>
      </c>
      <c r="Z12" s="17">
        <f t="shared" si="18"/>
        <v>1</v>
      </c>
      <c r="AA12" s="17">
        <v>1</v>
      </c>
      <c r="AB12" s="17">
        <v>0</v>
      </c>
      <c r="AC12" s="15" t="str">
        <f t="shared" si="19"/>
        <v>皆増</v>
      </c>
      <c r="AD12" s="15" t="str">
        <f t="shared" si="2"/>
        <v>皆増</v>
      </c>
      <c r="AE12" s="15">
        <f t="shared" si="2"/>
        <v>0</v>
      </c>
      <c r="AH12" s="4">
        <f t="shared" si="3"/>
        <v>1</v>
      </c>
      <c r="AI12" s="4">
        <f t="shared" si="4"/>
        <v>0</v>
      </c>
      <c r="AJ12" s="4">
        <f t="shared" si="5"/>
        <v>1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-1</v>
      </c>
      <c r="AA13" s="17">
        <v>-1</v>
      </c>
      <c r="AB13" s="17">
        <v>0</v>
      </c>
      <c r="AC13" s="15">
        <f t="shared" si="19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0</v>
      </c>
      <c r="S14" s="17">
        <v>1</v>
      </c>
      <c r="T14" s="17">
        <f t="shared" si="16"/>
        <v>1</v>
      </c>
      <c r="U14" s="17">
        <v>0</v>
      </c>
      <c r="V14" s="17">
        <v>1</v>
      </c>
      <c r="W14" s="15" t="str">
        <f t="shared" si="17"/>
        <v>皆増</v>
      </c>
      <c r="X14" s="15">
        <f t="shared" si="1"/>
        <v>0</v>
      </c>
      <c r="Y14" s="15" t="str">
        <f t="shared" si="1"/>
        <v>皆増</v>
      </c>
      <c r="Z14" s="17">
        <f t="shared" si="18"/>
        <v>1</v>
      </c>
      <c r="AA14" s="17">
        <v>0</v>
      </c>
      <c r="AB14" s="17">
        <v>1</v>
      </c>
      <c r="AC14" s="15" t="str">
        <f t="shared" si="19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-2</v>
      </c>
      <c r="U16" s="17">
        <v>-2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-1</v>
      </c>
      <c r="AA16" s="17">
        <v>-1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2</v>
      </c>
      <c r="AI16" s="4">
        <f t="shared" si="4"/>
        <v>2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-1</v>
      </c>
      <c r="U17" s="17">
        <v>0</v>
      </c>
      <c r="V17" s="17">
        <v>-1</v>
      </c>
      <c r="W17" s="15">
        <f t="shared" si="17"/>
        <v>-100</v>
      </c>
      <c r="X17" s="15">
        <f t="shared" si="1"/>
        <v>0</v>
      </c>
      <c r="Y17" s="15">
        <f t="shared" si="1"/>
        <v>-100</v>
      </c>
      <c r="Z17" s="17">
        <f t="shared" si="18"/>
        <v>-3</v>
      </c>
      <c r="AA17" s="17">
        <v>-2</v>
      </c>
      <c r="AB17" s="17">
        <v>-1</v>
      </c>
      <c r="AC17" s="15">
        <f t="shared" si="19"/>
        <v>-100</v>
      </c>
      <c r="AD17" s="15">
        <f t="shared" si="2"/>
        <v>-100</v>
      </c>
      <c r="AE17" s="15">
        <f t="shared" si="2"/>
        <v>-100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3</v>
      </c>
      <c r="AL17" s="4">
        <f t="shared" si="7"/>
        <v>2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4</v>
      </c>
      <c r="R18" s="17">
        <v>1</v>
      </c>
      <c r="S18" s="17">
        <v>3</v>
      </c>
      <c r="T18" s="17">
        <f t="shared" si="16"/>
        <v>3</v>
      </c>
      <c r="U18" s="17">
        <v>0</v>
      </c>
      <c r="V18" s="17">
        <v>3</v>
      </c>
      <c r="W18" s="15">
        <f t="shared" si="17"/>
        <v>300</v>
      </c>
      <c r="X18" s="15">
        <f t="shared" si="1"/>
        <v>0</v>
      </c>
      <c r="Y18" s="15" t="str">
        <f t="shared" si="1"/>
        <v>皆増</v>
      </c>
      <c r="Z18" s="17">
        <f t="shared" si="18"/>
        <v>2</v>
      </c>
      <c r="AA18" s="17">
        <v>0</v>
      </c>
      <c r="AB18" s="17">
        <v>2</v>
      </c>
      <c r="AC18" s="15">
        <f t="shared" si="19"/>
        <v>100</v>
      </c>
      <c r="AD18" s="15">
        <f t="shared" si="2"/>
        <v>0</v>
      </c>
      <c r="AE18" s="15">
        <f t="shared" si="2"/>
        <v>200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2</v>
      </c>
      <c r="AL18" s="4">
        <f t="shared" si="7"/>
        <v>1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1</v>
      </c>
      <c r="S19" s="17">
        <v>2</v>
      </c>
      <c r="T19" s="17">
        <f t="shared" si="16"/>
        <v>0</v>
      </c>
      <c r="U19" s="17">
        <v>-2</v>
      </c>
      <c r="V19" s="17">
        <v>2</v>
      </c>
      <c r="W19" s="15">
        <f t="shared" si="17"/>
        <v>0</v>
      </c>
      <c r="X19" s="15">
        <f t="shared" si="1"/>
        <v>-66.666666666666671</v>
      </c>
      <c r="Y19" s="15" t="str">
        <f t="shared" si="1"/>
        <v>皆増</v>
      </c>
      <c r="Z19" s="17">
        <f t="shared" si="18"/>
        <v>1</v>
      </c>
      <c r="AA19" s="17">
        <v>0</v>
      </c>
      <c r="AB19" s="17">
        <v>1</v>
      </c>
      <c r="AC19" s="15">
        <f t="shared" si="19"/>
        <v>50</v>
      </c>
      <c r="AD19" s="15">
        <f t="shared" si="2"/>
        <v>0</v>
      </c>
      <c r="AE19" s="15">
        <f t="shared" si="2"/>
        <v>100</v>
      </c>
      <c r="AH19" s="4">
        <f t="shared" si="3"/>
        <v>3</v>
      </c>
      <c r="AI19" s="4">
        <f t="shared" si="4"/>
        <v>3</v>
      </c>
      <c r="AJ19" s="4">
        <f t="shared" si="5"/>
        <v>0</v>
      </c>
      <c r="AK19" s="4">
        <f t="shared" si="6"/>
        <v>2</v>
      </c>
      <c r="AL19" s="4">
        <f t="shared" si="7"/>
        <v>1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3</v>
      </c>
      <c r="S20" s="17">
        <v>5</v>
      </c>
      <c r="T20" s="17">
        <f t="shared" si="16"/>
        <v>-3</v>
      </c>
      <c r="U20" s="17">
        <v>-6</v>
      </c>
      <c r="V20" s="17">
        <v>3</v>
      </c>
      <c r="W20" s="15">
        <f t="shared" si="17"/>
        <v>-27.27272727272727</v>
      </c>
      <c r="X20" s="15">
        <f t="shared" si="1"/>
        <v>-66.666666666666671</v>
      </c>
      <c r="Y20" s="15">
        <f t="shared" si="1"/>
        <v>150</v>
      </c>
      <c r="Z20" s="17">
        <f t="shared" si="18"/>
        <v>-2</v>
      </c>
      <c r="AA20" s="17">
        <v>-4</v>
      </c>
      <c r="AB20" s="17">
        <v>2</v>
      </c>
      <c r="AC20" s="15">
        <f t="shared" si="19"/>
        <v>-19.999999999999996</v>
      </c>
      <c r="AD20" s="15">
        <f t="shared" si="2"/>
        <v>-57.142857142857139</v>
      </c>
      <c r="AE20" s="15">
        <f t="shared" si="2"/>
        <v>66.666666666666671</v>
      </c>
      <c r="AH20" s="4">
        <f t="shared" si="3"/>
        <v>11</v>
      </c>
      <c r="AI20" s="4">
        <f t="shared" si="4"/>
        <v>9</v>
      </c>
      <c r="AJ20" s="4">
        <f t="shared" si="5"/>
        <v>2</v>
      </c>
      <c r="AK20" s="4">
        <f t="shared" si="6"/>
        <v>10</v>
      </c>
      <c r="AL20" s="4">
        <f t="shared" si="7"/>
        <v>7</v>
      </c>
      <c r="AM20" s="4">
        <f t="shared" si="8"/>
        <v>3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11</v>
      </c>
      <c r="R21" s="17">
        <v>9</v>
      </c>
      <c r="S21" s="17">
        <v>2</v>
      </c>
      <c r="T21" s="17">
        <f t="shared" si="16"/>
        <v>5</v>
      </c>
      <c r="U21" s="17">
        <v>5</v>
      </c>
      <c r="V21" s="17">
        <v>0</v>
      </c>
      <c r="W21" s="15">
        <f t="shared" si="17"/>
        <v>83.333333333333329</v>
      </c>
      <c r="X21" s="15">
        <f t="shared" si="1"/>
        <v>125</v>
      </c>
      <c r="Y21" s="15">
        <f t="shared" si="1"/>
        <v>0</v>
      </c>
      <c r="Z21" s="17">
        <f t="shared" si="18"/>
        <v>-2</v>
      </c>
      <c r="AA21" s="17">
        <v>-1</v>
      </c>
      <c r="AB21" s="17">
        <v>-1</v>
      </c>
      <c r="AC21" s="15">
        <f t="shared" si="19"/>
        <v>-15.384615384615385</v>
      </c>
      <c r="AD21" s="15">
        <f t="shared" si="2"/>
        <v>-9.9999999999999982</v>
      </c>
      <c r="AE21" s="15">
        <f t="shared" si="2"/>
        <v>-33.333333333333336</v>
      </c>
      <c r="AH21" s="4">
        <f t="shared" si="3"/>
        <v>6</v>
      </c>
      <c r="AI21" s="4">
        <f t="shared" si="4"/>
        <v>4</v>
      </c>
      <c r="AJ21" s="4">
        <f t="shared" si="5"/>
        <v>2</v>
      </c>
      <c r="AK21" s="4">
        <f t="shared" si="6"/>
        <v>13</v>
      </c>
      <c r="AL21" s="4">
        <f t="shared" si="7"/>
        <v>10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16</v>
      </c>
      <c r="R22" s="17">
        <v>9</v>
      </c>
      <c r="S22" s="17">
        <v>7</v>
      </c>
      <c r="T22" s="17">
        <f t="shared" si="16"/>
        <v>-2</v>
      </c>
      <c r="U22" s="17">
        <v>-5</v>
      </c>
      <c r="V22" s="17">
        <v>3</v>
      </c>
      <c r="W22" s="15">
        <f t="shared" si="17"/>
        <v>-11.111111111111116</v>
      </c>
      <c r="X22" s="15">
        <f t="shared" si="1"/>
        <v>-35.714285714285708</v>
      </c>
      <c r="Y22" s="15">
        <f t="shared" si="1"/>
        <v>75</v>
      </c>
      <c r="Z22" s="17">
        <f t="shared" si="18"/>
        <v>6</v>
      </c>
      <c r="AA22" s="17">
        <v>0</v>
      </c>
      <c r="AB22" s="17">
        <v>6</v>
      </c>
      <c r="AC22" s="15">
        <f t="shared" si="19"/>
        <v>60.000000000000007</v>
      </c>
      <c r="AD22" s="15">
        <f t="shared" si="2"/>
        <v>0</v>
      </c>
      <c r="AE22" s="15">
        <f t="shared" si="2"/>
        <v>600</v>
      </c>
      <c r="AH22" s="4">
        <f t="shared" si="3"/>
        <v>18</v>
      </c>
      <c r="AI22" s="4">
        <f t="shared" si="4"/>
        <v>14</v>
      </c>
      <c r="AJ22" s="4">
        <f t="shared" si="5"/>
        <v>4</v>
      </c>
      <c r="AK22" s="4">
        <f t="shared" si="6"/>
        <v>10</v>
      </c>
      <c r="AL22" s="4">
        <f t="shared" si="7"/>
        <v>9</v>
      </c>
      <c r="AM22" s="4">
        <f t="shared" si="8"/>
        <v>1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24</v>
      </c>
      <c r="R23" s="17">
        <v>15</v>
      </c>
      <c r="S23" s="17">
        <v>9</v>
      </c>
      <c r="T23" s="17">
        <f t="shared" si="16"/>
        <v>-9</v>
      </c>
      <c r="U23" s="17">
        <v>-7</v>
      </c>
      <c r="V23" s="17">
        <v>-2</v>
      </c>
      <c r="W23" s="15">
        <f t="shared" si="17"/>
        <v>-27.27272727272727</v>
      </c>
      <c r="X23" s="15">
        <f t="shared" si="1"/>
        <v>-31.818181818181824</v>
      </c>
      <c r="Y23" s="15">
        <f t="shared" si="1"/>
        <v>-18.181818181818176</v>
      </c>
      <c r="Z23" s="17">
        <f t="shared" si="18"/>
        <v>-3</v>
      </c>
      <c r="AA23" s="17">
        <v>-6</v>
      </c>
      <c r="AB23" s="17">
        <v>3</v>
      </c>
      <c r="AC23" s="15">
        <f t="shared" si="19"/>
        <v>-11.111111111111116</v>
      </c>
      <c r="AD23" s="15">
        <f t="shared" si="2"/>
        <v>-28.571428571428569</v>
      </c>
      <c r="AE23" s="15">
        <f t="shared" si="2"/>
        <v>50</v>
      </c>
      <c r="AH23" s="4">
        <f t="shared" si="3"/>
        <v>33</v>
      </c>
      <c r="AI23" s="4">
        <f t="shared" si="4"/>
        <v>22</v>
      </c>
      <c r="AJ23" s="4">
        <f t="shared" si="5"/>
        <v>11</v>
      </c>
      <c r="AK23" s="4">
        <f t="shared" si="6"/>
        <v>27</v>
      </c>
      <c r="AL23" s="4">
        <f t="shared" si="7"/>
        <v>21</v>
      </c>
      <c r="AM23" s="4">
        <f t="shared" si="8"/>
        <v>6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45</v>
      </c>
      <c r="R24" s="17">
        <v>29</v>
      </c>
      <c r="S24" s="17">
        <v>16</v>
      </c>
      <c r="T24" s="17">
        <f t="shared" si="16"/>
        <v>-4</v>
      </c>
      <c r="U24" s="17">
        <v>-4</v>
      </c>
      <c r="V24" s="17">
        <v>0</v>
      </c>
      <c r="W24" s="15">
        <f t="shared" si="17"/>
        <v>-8.1632653061224474</v>
      </c>
      <c r="X24" s="15">
        <f t="shared" si="1"/>
        <v>-12.121212121212121</v>
      </c>
      <c r="Y24" s="15">
        <f t="shared" si="1"/>
        <v>0</v>
      </c>
      <c r="Z24" s="17">
        <f t="shared" si="18"/>
        <v>-5</v>
      </c>
      <c r="AA24" s="17">
        <v>-7</v>
      </c>
      <c r="AB24" s="17">
        <v>2</v>
      </c>
      <c r="AC24" s="15">
        <f t="shared" si="19"/>
        <v>-9.9999999999999982</v>
      </c>
      <c r="AD24" s="15">
        <f t="shared" si="2"/>
        <v>-19.444444444444443</v>
      </c>
      <c r="AE24" s="15">
        <f t="shared" si="2"/>
        <v>14.285714285714279</v>
      </c>
      <c r="AH24" s="4">
        <f t="shared" si="3"/>
        <v>49</v>
      </c>
      <c r="AI24" s="4">
        <f t="shared" si="4"/>
        <v>33</v>
      </c>
      <c r="AJ24" s="4">
        <f t="shared" si="5"/>
        <v>16</v>
      </c>
      <c r="AK24" s="4">
        <f t="shared" si="6"/>
        <v>50</v>
      </c>
      <c r="AL24" s="4">
        <f t="shared" si="7"/>
        <v>36</v>
      </c>
      <c r="AM24" s="4">
        <f t="shared" si="8"/>
        <v>14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73</v>
      </c>
      <c r="R25" s="17">
        <v>44</v>
      </c>
      <c r="S25" s="17">
        <v>29</v>
      </c>
      <c r="T25" s="17">
        <f t="shared" si="16"/>
        <v>1</v>
      </c>
      <c r="U25" s="17">
        <v>-2</v>
      </c>
      <c r="V25" s="17">
        <v>3</v>
      </c>
      <c r="W25" s="15">
        <f t="shared" si="17"/>
        <v>1.388888888888884</v>
      </c>
      <c r="X25" s="15">
        <f t="shared" si="1"/>
        <v>-4.3478260869565188</v>
      </c>
      <c r="Y25" s="15">
        <f t="shared" si="1"/>
        <v>11.538461538461542</v>
      </c>
      <c r="Z25" s="17">
        <f t="shared" si="18"/>
        <v>10</v>
      </c>
      <c r="AA25" s="17">
        <v>-1</v>
      </c>
      <c r="AB25" s="17">
        <v>11</v>
      </c>
      <c r="AC25" s="15">
        <f t="shared" si="19"/>
        <v>15.873015873015884</v>
      </c>
      <c r="AD25" s="15">
        <f t="shared" si="2"/>
        <v>-2.2222222222222254</v>
      </c>
      <c r="AE25" s="15">
        <f t="shared" si="2"/>
        <v>61.111111111111114</v>
      </c>
      <c r="AH25" s="4">
        <f t="shared" si="3"/>
        <v>72</v>
      </c>
      <c r="AI25" s="4">
        <f t="shared" si="4"/>
        <v>46</v>
      </c>
      <c r="AJ25" s="4">
        <f t="shared" si="5"/>
        <v>26</v>
      </c>
      <c r="AK25" s="4">
        <f t="shared" si="6"/>
        <v>63</v>
      </c>
      <c r="AL25" s="4">
        <f t="shared" si="7"/>
        <v>45</v>
      </c>
      <c r="AM25" s="4">
        <f t="shared" si="8"/>
        <v>18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69</v>
      </c>
      <c r="R26" s="17">
        <v>40</v>
      </c>
      <c r="S26" s="17">
        <v>29</v>
      </c>
      <c r="T26" s="17">
        <f t="shared" si="16"/>
        <v>-7</v>
      </c>
      <c r="U26" s="17">
        <v>-6</v>
      </c>
      <c r="V26" s="17">
        <v>-1</v>
      </c>
      <c r="W26" s="15">
        <f t="shared" si="17"/>
        <v>-9.210526315789469</v>
      </c>
      <c r="X26" s="15">
        <f t="shared" si="1"/>
        <v>-13.043478260869568</v>
      </c>
      <c r="Y26" s="15">
        <f t="shared" si="1"/>
        <v>-3.3333333333333326</v>
      </c>
      <c r="Z26" s="17">
        <f t="shared" si="18"/>
        <v>-20</v>
      </c>
      <c r="AA26" s="17">
        <v>-10</v>
      </c>
      <c r="AB26" s="17">
        <v>-10</v>
      </c>
      <c r="AC26" s="15">
        <f t="shared" si="19"/>
        <v>-22.471910112359549</v>
      </c>
      <c r="AD26" s="15">
        <f t="shared" si="2"/>
        <v>-19.999999999999996</v>
      </c>
      <c r="AE26" s="15">
        <f t="shared" si="2"/>
        <v>-25.641025641025639</v>
      </c>
      <c r="AH26" s="4">
        <f t="shared" si="3"/>
        <v>76</v>
      </c>
      <c r="AI26" s="4">
        <f t="shared" si="4"/>
        <v>46</v>
      </c>
      <c r="AJ26" s="4">
        <f t="shared" si="5"/>
        <v>30</v>
      </c>
      <c r="AK26" s="4">
        <f t="shared" si="6"/>
        <v>89</v>
      </c>
      <c r="AL26" s="4">
        <f t="shared" si="7"/>
        <v>50</v>
      </c>
      <c r="AM26" s="4">
        <f t="shared" si="8"/>
        <v>39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109</v>
      </c>
      <c r="R27" s="17">
        <v>52</v>
      </c>
      <c r="S27" s="17">
        <v>57</v>
      </c>
      <c r="T27" s="17">
        <f t="shared" si="16"/>
        <v>-12</v>
      </c>
      <c r="U27" s="17">
        <v>-8</v>
      </c>
      <c r="V27" s="17">
        <v>-4</v>
      </c>
      <c r="W27" s="15">
        <f t="shared" si="17"/>
        <v>-9.9173553719008272</v>
      </c>
      <c r="X27" s="15">
        <f t="shared" si="1"/>
        <v>-13.33333333333333</v>
      </c>
      <c r="Y27" s="15">
        <f t="shared" si="1"/>
        <v>-6.5573770491803245</v>
      </c>
      <c r="Z27" s="17">
        <f t="shared" si="18"/>
        <v>-3</v>
      </c>
      <c r="AA27" s="17">
        <v>-1</v>
      </c>
      <c r="AB27" s="17">
        <v>-2</v>
      </c>
      <c r="AC27" s="15">
        <f t="shared" si="19"/>
        <v>-2.6785714285714302</v>
      </c>
      <c r="AD27" s="15">
        <f t="shared" si="2"/>
        <v>-1.8867924528301883</v>
      </c>
      <c r="AE27" s="15">
        <f t="shared" si="2"/>
        <v>-3.3898305084745783</v>
      </c>
      <c r="AH27" s="4">
        <f t="shared" si="3"/>
        <v>121</v>
      </c>
      <c r="AI27" s="4">
        <f t="shared" si="4"/>
        <v>60</v>
      </c>
      <c r="AJ27" s="4">
        <f t="shared" si="5"/>
        <v>61</v>
      </c>
      <c r="AK27" s="4">
        <f t="shared" si="6"/>
        <v>112</v>
      </c>
      <c r="AL27" s="4">
        <f t="shared" si="7"/>
        <v>53</v>
      </c>
      <c r="AM27" s="4">
        <f t="shared" si="8"/>
        <v>59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100</v>
      </c>
      <c r="R28" s="17">
        <v>46</v>
      </c>
      <c r="S28" s="17">
        <v>54</v>
      </c>
      <c r="T28" s="17">
        <f t="shared" si="16"/>
        <v>-7</v>
      </c>
      <c r="U28" s="17">
        <v>0</v>
      </c>
      <c r="V28" s="17">
        <v>-7</v>
      </c>
      <c r="W28" s="15">
        <f t="shared" si="17"/>
        <v>-6.5420560747663554</v>
      </c>
      <c r="X28" s="15">
        <f t="shared" si="1"/>
        <v>0</v>
      </c>
      <c r="Y28" s="15">
        <f t="shared" si="1"/>
        <v>-11.475409836065575</v>
      </c>
      <c r="Z28" s="17">
        <f t="shared" si="18"/>
        <v>3</v>
      </c>
      <c r="AA28" s="17">
        <v>11</v>
      </c>
      <c r="AB28" s="17">
        <v>-8</v>
      </c>
      <c r="AC28" s="15">
        <f t="shared" si="19"/>
        <v>3.0927835051546282</v>
      </c>
      <c r="AD28" s="15">
        <f t="shared" si="2"/>
        <v>31.428571428571427</v>
      </c>
      <c r="AE28" s="15">
        <f t="shared" si="2"/>
        <v>-12.903225806451612</v>
      </c>
      <c r="AH28" s="4">
        <f t="shared" si="3"/>
        <v>107</v>
      </c>
      <c r="AI28" s="4">
        <f t="shared" si="4"/>
        <v>46</v>
      </c>
      <c r="AJ28" s="4">
        <f t="shared" si="5"/>
        <v>61</v>
      </c>
      <c r="AK28" s="4">
        <f t="shared" si="6"/>
        <v>97</v>
      </c>
      <c r="AL28" s="4">
        <f t="shared" si="7"/>
        <v>35</v>
      </c>
      <c r="AM28" s="4">
        <f t="shared" si="8"/>
        <v>62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71</v>
      </c>
      <c r="R29" s="17">
        <v>18</v>
      </c>
      <c r="S29" s="17">
        <v>53</v>
      </c>
      <c r="T29" s="17">
        <f t="shared" si="16"/>
        <v>-12</v>
      </c>
      <c r="U29" s="17">
        <v>-7</v>
      </c>
      <c r="V29" s="17">
        <v>-5</v>
      </c>
      <c r="W29" s="15">
        <f t="shared" si="17"/>
        <v>-14.457831325301207</v>
      </c>
      <c r="X29" s="15">
        <f t="shared" si="1"/>
        <v>-28.000000000000004</v>
      </c>
      <c r="Y29" s="15">
        <f t="shared" si="1"/>
        <v>-8.6206896551724093</v>
      </c>
      <c r="Z29" s="17">
        <f t="shared" si="18"/>
        <v>-5</v>
      </c>
      <c r="AA29" s="17">
        <v>0</v>
      </c>
      <c r="AB29" s="17">
        <v>-5</v>
      </c>
      <c r="AC29" s="15">
        <f t="shared" si="19"/>
        <v>-6.5789473684210513</v>
      </c>
      <c r="AD29" s="15">
        <f t="shared" si="2"/>
        <v>0</v>
      </c>
      <c r="AE29" s="15">
        <f t="shared" si="2"/>
        <v>-8.6206896551724093</v>
      </c>
      <c r="AH29" s="4">
        <f t="shared" si="3"/>
        <v>83</v>
      </c>
      <c r="AI29" s="4">
        <f t="shared" si="4"/>
        <v>25</v>
      </c>
      <c r="AJ29" s="4">
        <f t="shared" si="5"/>
        <v>58</v>
      </c>
      <c r="AK29" s="4">
        <f t="shared" si="6"/>
        <v>76</v>
      </c>
      <c r="AL29" s="4">
        <f t="shared" si="7"/>
        <v>18</v>
      </c>
      <c r="AM29" s="4">
        <f t="shared" si="8"/>
        <v>58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19</v>
      </c>
      <c r="R30" s="17">
        <v>1</v>
      </c>
      <c r="S30" s="17">
        <v>18</v>
      </c>
      <c r="T30" s="17">
        <f t="shared" si="16"/>
        <v>-4</v>
      </c>
      <c r="U30" s="17">
        <v>-2</v>
      </c>
      <c r="V30" s="17">
        <v>-2</v>
      </c>
      <c r="W30" s="15">
        <f t="shared" si="17"/>
        <v>-17.391304347826086</v>
      </c>
      <c r="X30" s="15">
        <f t="shared" si="1"/>
        <v>-66.666666666666671</v>
      </c>
      <c r="Y30" s="15">
        <f t="shared" si="1"/>
        <v>-9.9999999999999982</v>
      </c>
      <c r="Z30" s="17">
        <f t="shared" si="18"/>
        <v>-6</v>
      </c>
      <c r="AA30" s="17">
        <v>-1</v>
      </c>
      <c r="AB30" s="17">
        <v>-5</v>
      </c>
      <c r="AC30" s="15">
        <f t="shared" si="19"/>
        <v>-24</v>
      </c>
      <c r="AD30" s="15">
        <f t="shared" si="2"/>
        <v>-50</v>
      </c>
      <c r="AE30" s="15">
        <f t="shared" si="2"/>
        <v>-21.739130434782606</v>
      </c>
      <c r="AH30" s="4">
        <f t="shared" si="3"/>
        <v>23</v>
      </c>
      <c r="AI30" s="4">
        <f t="shared" si="4"/>
        <v>3</v>
      </c>
      <c r="AJ30" s="4">
        <f t="shared" si="5"/>
        <v>20</v>
      </c>
      <c r="AK30" s="4">
        <f t="shared" si="6"/>
        <v>25</v>
      </c>
      <c r="AL30" s="4">
        <f t="shared" si="7"/>
        <v>2</v>
      </c>
      <c r="AM30" s="4">
        <f t="shared" si="8"/>
        <v>23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-1</v>
      </c>
      <c r="U32" s="17">
        <f t="shared" si="20"/>
        <v>1</v>
      </c>
      <c r="V32" s="17">
        <f t="shared" si="20"/>
        <v>-2</v>
      </c>
      <c r="W32" s="15">
        <f t="shared" ref="W32:Y36" si="21">IF(Q32=T32,IF(Q32&gt;0,"皆増",0),(1-(Q32/(Q32-T32)))*-100)</f>
        <v>-50</v>
      </c>
      <c r="X32" s="15" t="str">
        <f t="shared" si="21"/>
        <v>皆増</v>
      </c>
      <c r="Y32" s="15">
        <f t="shared" si="21"/>
        <v>-100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2</v>
      </c>
      <c r="AI32" s="4">
        <f t="shared" si="23"/>
        <v>0</v>
      </c>
      <c r="AJ32" s="4">
        <f t="shared" si="23"/>
        <v>2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43</v>
      </c>
      <c r="R33" s="17">
        <f t="shared" si="24"/>
        <v>23</v>
      </c>
      <c r="S33" s="17">
        <f>SUM(S13:S22)</f>
        <v>20</v>
      </c>
      <c r="T33" s="17">
        <f t="shared" si="24"/>
        <v>1</v>
      </c>
      <c r="U33" s="17">
        <f t="shared" si="24"/>
        <v>-10</v>
      </c>
      <c r="V33" s="17">
        <f t="shared" si="24"/>
        <v>11</v>
      </c>
      <c r="W33" s="15">
        <f t="shared" si="21"/>
        <v>2.3809523809523725</v>
      </c>
      <c r="X33" s="15">
        <f t="shared" si="21"/>
        <v>-30.303030303030297</v>
      </c>
      <c r="Y33" s="15">
        <f t="shared" si="21"/>
        <v>122.22222222222223</v>
      </c>
      <c r="Z33" s="17">
        <f t="shared" si="24"/>
        <v>1</v>
      </c>
      <c r="AA33" s="17">
        <f t="shared" si="24"/>
        <v>-9</v>
      </c>
      <c r="AB33" s="17">
        <f t="shared" si="24"/>
        <v>10</v>
      </c>
      <c r="AC33" s="15">
        <f t="shared" si="22"/>
        <v>2.3809523809523725</v>
      </c>
      <c r="AD33" s="15">
        <f t="shared" si="22"/>
        <v>-28.125</v>
      </c>
      <c r="AE33" s="15">
        <f t="shared" si="22"/>
        <v>100</v>
      </c>
      <c r="AH33" s="4">
        <f t="shared" ref="AH33:AI33" si="25">SUM(AH13:AH22)</f>
        <v>42</v>
      </c>
      <c r="AI33" s="4">
        <f t="shared" si="25"/>
        <v>33</v>
      </c>
      <c r="AJ33" s="4">
        <f t="shared" ref="AJ33" si="26">SUM(AJ13:AJ22)</f>
        <v>9</v>
      </c>
      <c r="AK33" s="4">
        <f>SUM(AK13:AK22)</f>
        <v>42</v>
      </c>
      <c r="AL33" s="4">
        <f>SUM(AL13:AL22)</f>
        <v>32</v>
      </c>
      <c r="AM33" s="4">
        <f>SUM(AM13:AM22)</f>
        <v>10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510</v>
      </c>
      <c r="R34" s="17">
        <f t="shared" si="27"/>
        <v>245</v>
      </c>
      <c r="S34" s="17">
        <f t="shared" si="27"/>
        <v>265</v>
      </c>
      <c r="T34" s="17">
        <f t="shared" si="27"/>
        <v>-54</v>
      </c>
      <c r="U34" s="17">
        <f t="shared" si="27"/>
        <v>-36</v>
      </c>
      <c r="V34" s="17">
        <f t="shared" si="27"/>
        <v>-18</v>
      </c>
      <c r="W34" s="15">
        <f t="shared" si="21"/>
        <v>-9.5744680851063801</v>
      </c>
      <c r="X34" s="15">
        <f t="shared" si="21"/>
        <v>-12.811387900355875</v>
      </c>
      <c r="Y34" s="15">
        <f t="shared" si="21"/>
        <v>-6.360424028268552</v>
      </c>
      <c r="Z34" s="17">
        <f t="shared" si="27"/>
        <v>-29</v>
      </c>
      <c r="AA34" s="17">
        <f t="shared" si="27"/>
        <v>-15</v>
      </c>
      <c r="AB34" s="17">
        <f t="shared" si="27"/>
        <v>-14</v>
      </c>
      <c r="AC34" s="15">
        <f t="shared" si="22"/>
        <v>-5.3803339517625286</v>
      </c>
      <c r="AD34" s="15">
        <f t="shared" si="22"/>
        <v>-5.7692307692307709</v>
      </c>
      <c r="AE34" s="15">
        <f t="shared" si="22"/>
        <v>-5.017921146953408</v>
      </c>
      <c r="AH34" s="4">
        <f t="shared" ref="AH34:AI34" si="28">SUM(AH23:AH30)</f>
        <v>564</v>
      </c>
      <c r="AI34" s="4">
        <f t="shared" si="28"/>
        <v>281</v>
      </c>
      <c r="AJ34" s="4">
        <f t="shared" ref="AJ34" si="29">SUM(AJ23:AJ30)</f>
        <v>283</v>
      </c>
      <c r="AK34" s="4">
        <f>SUM(AK23:AK30)</f>
        <v>539</v>
      </c>
      <c r="AL34" s="4">
        <f>SUM(AL23:AL30)</f>
        <v>260</v>
      </c>
      <c r="AM34" s="4">
        <f>SUM(AM23:AM30)</f>
        <v>279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441</v>
      </c>
      <c r="R35" s="17">
        <f t="shared" si="30"/>
        <v>201</v>
      </c>
      <c r="S35" s="17">
        <f t="shared" si="30"/>
        <v>240</v>
      </c>
      <c r="T35" s="17">
        <f t="shared" si="30"/>
        <v>-41</v>
      </c>
      <c r="U35" s="17">
        <f t="shared" si="30"/>
        <v>-25</v>
      </c>
      <c r="V35" s="17">
        <f t="shared" si="30"/>
        <v>-16</v>
      </c>
      <c r="W35" s="15">
        <f t="shared" si="21"/>
        <v>-8.506224066390045</v>
      </c>
      <c r="X35" s="15">
        <f t="shared" si="21"/>
        <v>-11.061946902654862</v>
      </c>
      <c r="Y35" s="15">
        <f t="shared" si="21"/>
        <v>-6.25</v>
      </c>
      <c r="Z35" s="17">
        <f t="shared" si="30"/>
        <v>-21</v>
      </c>
      <c r="AA35" s="17">
        <f t="shared" si="30"/>
        <v>-2</v>
      </c>
      <c r="AB35" s="17">
        <f t="shared" si="30"/>
        <v>-19</v>
      </c>
      <c r="AC35" s="15">
        <f t="shared" si="22"/>
        <v>-4.5454545454545414</v>
      </c>
      <c r="AD35" s="15">
        <f t="shared" si="22"/>
        <v>-0.98522167487684609</v>
      </c>
      <c r="AE35" s="15">
        <f t="shared" si="22"/>
        <v>-7.3359073359073328</v>
      </c>
      <c r="AH35" s="4">
        <f t="shared" ref="AH35:AI35" si="31">SUM(AH25:AH30)</f>
        <v>482</v>
      </c>
      <c r="AI35" s="4">
        <f t="shared" si="31"/>
        <v>226</v>
      </c>
      <c r="AJ35" s="4">
        <f t="shared" ref="AJ35" si="32">SUM(AJ25:AJ30)</f>
        <v>256</v>
      </c>
      <c r="AK35" s="4">
        <f>SUM(AK25:AK30)</f>
        <v>462</v>
      </c>
      <c r="AL35" s="4">
        <f>SUM(AL25:AL30)</f>
        <v>203</v>
      </c>
      <c r="AM35" s="4">
        <f>SUM(AM25:AM30)</f>
        <v>259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299</v>
      </c>
      <c r="R36" s="17">
        <f t="shared" si="33"/>
        <v>117</v>
      </c>
      <c r="S36" s="17">
        <f t="shared" si="33"/>
        <v>182</v>
      </c>
      <c r="T36" s="17">
        <f t="shared" si="33"/>
        <v>-35</v>
      </c>
      <c r="U36" s="17">
        <f t="shared" si="33"/>
        <v>-17</v>
      </c>
      <c r="V36" s="17">
        <f t="shared" si="33"/>
        <v>-18</v>
      </c>
      <c r="W36" s="15">
        <f t="shared" si="21"/>
        <v>-10.479041916167663</v>
      </c>
      <c r="X36" s="15">
        <f t="shared" si="21"/>
        <v>-12.686567164179108</v>
      </c>
      <c r="Y36" s="15">
        <f t="shared" si="21"/>
        <v>-8.9999999999999964</v>
      </c>
      <c r="Z36" s="17">
        <f t="shared" si="33"/>
        <v>-11</v>
      </c>
      <c r="AA36" s="17">
        <f t="shared" si="33"/>
        <v>9</v>
      </c>
      <c r="AB36" s="17">
        <f t="shared" si="33"/>
        <v>-20</v>
      </c>
      <c r="AC36" s="15">
        <f t="shared" si="22"/>
        <v>-3.5483870967741971</v>
      </c>
      <c r="AD36" s="15">
        <f t="shared" si="22"/>
        <v>8.333333333333325</v>
      </c>
      <c r="AE36" s="15">
        <f t="shared" si="22"/>
        <v>-9.9009900990098991</v>
      </c>
      <c r="AH36" s="4">
        <f t="shared" ref="AH36:AI36" si="34">SUM(AH27:AH30)</f>
        <v>334</v>
      </c>
      <c r="AI36" s="4">
        <f t="shared" si="34"/>
        <v>134</v>
      </c>
      <c r="AJ36" s="4">
        <f t="shared" ref="AJ36" si="35">SUM(AJ27:AJ30)</f>
        <v>200</v>
      </c>
      <c r="AK36" s="4">
        <f>SUM(AK27:AK30)</f>
        <v>310</v>
      </c>
      <c r="AL36" s="4">
        <f>SUM(AL27:AL30)</f>
        <v>108</v>
      </c>
      <c r="AM36" s="4">
        <f>SUM(AM27:AM30)</f>
        <v>202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0.18050541516245489</v>
      </c>
      <c r="R38" s="12">
        <f t="shared" si="36"/>
        <v>0.37174721189591076</v>
      </c>
      <c r="S38" s="12">
        <f t="shared" si="36"/>
        <v>0</v>
      </c>
      <c r="T38" s="12">
        <f>T32/T9*100</f>
        <v>1.8518518518518516</v>
      </c>
      <c r="U38" s="12">
        <f t="shared" ref="U38:V38" si="37">U32/U9*100</f>
        <v>-2.2222222222222223</v>
      </c>
      <c r="V38" s="12">
        <f t="shared" si="37"/>
        <v>22.222222222222221</v>
      </c>
      <c r="W38" s="12">
        <f>Q38-AH38</f>
        <v>-0.14844195325859771</v>
      </c>
      <c r="X38" s="12">
        <f t="shared" ref="X38:Y42" si="38">R38-AI38</f>
        <v>0.37174721189591076</v>
      </c>
      <c r="Y38" s="12">
        <f t="shared" si="38"/>
        <v>-0.68027210884353739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8.6841093205304865E-3</v>
      </c>
      <c r="AD38" s="12">
        <f t="shared" ref="AD38:AE42" si="40">R38-AL38</f>
        <v>3.0450283568265679E-2</v>
      </c>
      <c r="AE38" s="12">
        <f t="shared" si="40"/>
        <v>0</v>
      </c>
      <c r="AH38" s="12">
        <f t="shared" ref="AH38:AI38" si="41">AH32/AH9*100</f>
        <v>0.3289473684210526</v>
      </c>
      <c r="AI38" s="12">
        <f t="shared" si="41"/>
        <v>0</v>
      </c>
      <c r="AJ38" s="12">
        <f t="shared" ref="AJ38" si="42">AJ32/AJ9*100</f>
        <v>0.68027210884353739</v>
      </c>
      <c r="AK38" s="12">
        <f>AK32/AK9*100</f>
        <v>0.1718213058419244</v>
      </c>
      <c r="AL38" s="12">
        <f>AL32/AL9*100</f>
        <v>0.34129692832764508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7.7617328519855606</v>
      </c>
      <c r="R39" s="12">
        <f>R33/R9*100</f>
        <v>8.5501858736059475</v>
      </c>
      <c r="S39" s="13">
        <f t="shared" si="43"/>
        <v>7.0175438596491224</v>
      </c>
      <c r="T39" s="12">
        <f>T33/T9*100</f>
        <v>-1.8518518518518516</v>
      </c>
      <c r="U39" s="12">
        <f t="shared" ref="U39:V39" si="44">U33/U9*100</f>
        <v>22.222222222222221</v>
      </c>
      <c r="V39" s="12">
        <f t="shared" si="44"/>
        <v>-122.22222222222223</v>
      </c>
      <c r="W39" s="12">
        <f>Q39-AH39</f>
        <v>0.85383811514345442</v>
      </c>
      <c r="X39" s="12">
        <f t="shared" si="38"/>
        <v>-1.9593682665214409</v>
      </c>
      <c r="Y39" s="12">
        <f>S39-AJ39</f>
        <v>3.9563193698532042</v>
      </c>
      <c r="Z39" s="12">
        <f t="shared" si="43"/>
        <v>-3.5714285714285712</v>
      </c>
      <c r="AA39" s="12">
        <f t="shared" ref="AA39:AB39" si="45">AA33/AA9*100</f>
        <v>37.5</v>
      </c>
      <c r="AB39" s="12">
        <f t="shared" si="45"/>
        <v>-250</v>
      </c>
      <c r="AC39" s="12">
        <f>Q39-AK39</f>
        <v>0.54523800662473665</v>
      </c>
      <c r="AD39" s="12">
        <f t="shared" si="40"/>
        <v>-2.371315832878695</v>
      </c>
      <c r="AE39" s="12">
        <f t="shared" si="40"/>
        <v>3.5573362471923748</v>
      </c>
      <c r="AH39" s="12">
        <f t="shared" ref="AH39:AI39" si="46">AH33/AH9*100</f>
        <v>6.9078947368421062</v>
      </c>
      <c r="AI39" s="12">
        <f t="shared" si="46"/>
        <v>10.509554140127388</v>
      </c>
      <c r="AJ39" s="12">
        <f t="shared" ref="AJ39" si="47">AJ33/AJ9*100</f>
        <v>3.0612244897959182</v>
      </c>
      <c r="AK39" s="12">
        <f>AK33/AK9*100</f>
        <v>7.216494845360824</v>
      </c>
      <c r="AL39" s="12">
        <f>AL33/AL9*100</f>
        <v>10.921501706484642</v>
      </c>
      <c r="AM39" s="12">
        <f>AM33/AM9*100</f>
        <v>3.4602076124567476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92.057761732851986</v>
      </c>
      <c r="R40" s="12">
        <f t="shared" si="48"/>
        <v>91.078066914498152</v>
      </c>
      <c r="S40" s="12">
        <f t="shared" si="48"/>
        <v>92.982456140350877</v>
      </c>
      <c r="T40" s="12">
        <f>T34/T9*100</f>
        <v>100</v>
      </c>
      <c r="U40" s="12">
        <f t="shared" ref="U40:V40" si="49">U34/U9*100</f>
        <v>80</v>
      </c>
      <c r="V40" s="12">
        <f t="shared" si="49"/>
        <v>200</v>
      </c>
      <c r="W40" s="12">
        <f t="shared" ref="W40:W42" si="50">Q40-AH40</f>
        <v>-0.7053961618848632</v>
      </c>
      <c r="X40" s="12">
        <f t="shared" si="38"/>
        <v>1.5876210546255436</v>
      </c>
      <c r="Y40" s="12">
        <f>S40-AJ40</f>
        <v>-3.2760472610096656</v>
      </c>
      <c r="Z40" s="12">
        <f>Z34/Z9*100</f>
        <v>103.57142857142858</v>
      </c>
      <c r="AA40" s="12">
        <f t="shared" ref="AA40:AB40" si="51">AA34/AA9*100</f>
        <v>62.5</v>
      </c>
      <c r="AB40" s="12">
        <f t="shared" si="51"/>
        <v>350</v>
      </c>
      <c r="AC40" s="12">
        <f t="shared" ref="AC40:AC42" si="52">Q40-AK40</f>
        <v>-0.55392211594526941</v>
      </c>
      <c r="AD40" s="12">
        <f t="shared" si="40"/>
        <v>2.3408655493104362</v>
      </c>
      <c r="AE40" s="12">
        <f t="shared" si="40"/>
        <v>-3.5573362471923815</v>
      </c>
      <c r="AH40" s="12">
        <f t="shared" ref="AH40:AI40" si="53">AH34/AH9*100</f>
        <v>92.76315789473685</v>
      </c>
      <c r="AI40" s="12">
        <f t="shared" si="53"/>
        <v>89.490445859872608</v>
      </c>
      <c r="AJ40" s="12">
        <f t="shared" ref="AJ40" si="54">AJ34/AJ9*100</f>
        <v>96.258503401360542</v>
      </c>
      <c r="AK40" s="12">
        <f>AK34/AK9*100</f>
        <v>92.611683848797256</v>
      </c>
      <c r="AL40" s="12">
        <f>AL34/AL9*100</f>
        <v>88.737201365187715</v>
      </c>
      <c r="AM40" s="12">
        <f>AM34/AM9*100</f>
        <v>96.539792387543258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79.602888086642594</v>
      </c>
      <c r="R41" s="12">
        <f t="shared" si="55"/>
        <v>74.721189591078058</v>
      </c>
      <c r="S41" s="12">
        <f t="shared" si="55"/>
        <v>84.210526315789465</v>
      </c>
      <c r="T41" s="12">
        <f>T35/T9*100</f>
        <v>75.925925925925924</v>
      </c>
      <c r="U41" s="12">
        <f t="shared" ref="U41:V41" si="56">U35/U9*100</f>
        <v>55.555555555555557</v>
      </c>
      <c r="V41" s="12">
        <f t="shared" si="56"/>
        <v>177.77777777777777</v>
      </c>
      <c r="W41" s="12">
        <f t="shared" si="50"/>
        <v>0.32657229716890868</v>
      </c>
      <c r="X41" s="12">
        <f t="shared" si="38"/>
        <v>2.7466672980844322</v>
      </c>
      <c r="Y41" s="12">
        <f>S41-AJ41</f>
        <v>-2.8643036161833209</v>
      </c>
      <c r="Z41" s="12">
        <f>Z35/Z9*100</f>
        <v>75</v>
      </c>
      <c r="AA41" s="12">
        <f t="shared" ref="AA41:AB41" si="57">AA35/AA9*100</f>
        <v>8.3333333333333321</v>
      </c>
      <c r="AB41" s="12">
        <f t="shared" si="57"/>
        <v>475</v>
      </c>
      <c r="AC41" s="12">
        <f t="shared" si="52"/>
        <v>0.22144478767351927</v>
      </c>
      <c r="AD41" s="12">
        <f>R41-AL41</f>
        <v>5.4379131405661099</v>
      </c>
      <c r="AE41" s="12">
        <f t="shared" si="40"/>
        <v>-5.4088508468402949</v>
      </c>
      <c r="AH41" s="12">
        <f>AH35/AH9*100</f>
        <v>79.276315789473685</v>
      </c>
      <c r="AI41" s="12">
        <f>AI35/AI9*100</f>
        <v>71.974522292993626</v>
      </c>
      <c r="AJ41" s="12">
        <f>AJ35/AJ9*100</f>
        <v>87.074829931972786</v>
      </c>
      <c r="AK41" s="12">
        <f t="shared" ref="AK41:AL41" si="58">AK35/AK9*100</f>
        <v>79.381443298969074</v>
      </c>
      <c r="AL41" s="12">
        <f t="shared" si="58"/>
        <v>69.283276450511948</v>
      </c>
      <c r="AM41" s="12">
        <f t="shared" ref="AM41" si="59">AM35/AM9*100</f>
        <v>89.61937716262976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53.971119133574007</v>
      </c>
      <c r="R42" s="12">
        <f t="shared" si="60"/>
        <v>43.494423791821561</v>
      </c>
      <c r="S42" s="12">
        <f t="shared" si="60"/>
        <v>63.859649122807014</v>
      </c>
      <c r="T42" s="12">
        <f t="shared" ref="T42:V42" si="61">T36/T9*100</f>
        <v>64.81481481481481</v>
      </c>
      <c r="U42" s="12">
        <f t="shared" si="61"/>
        <v>37.777777777777779</v>
      </c>
      <c r="V42" s="12">
        <f t="shared" si="61"/>
        <v>200</v>
      </c>
      <c r="W42" s="12">
        <f t="shared" si="50"/>
        <v>-0.96309139274178079</v>
      </c>
      <c r="X42" s="12">
        <f t="shared" si="38"/>
        <v>0.81926455615276694</v>
      </c>
      <c r="Y42" s="12">
        <f>S42-AJ42</f>
        <v>-4.1675617615467218</v>
      </c>
      <c r="Z42" s="12">
        <f t="shared" si="60"/>
        <v>39.285714285714285</v>
      </c>
      <c r="AA42" s="12">
        <f t="shared" ref="AA42:AB42" si="62">AA36/AA9*100</f>
        <v>-37.5</v>
      </c>
      <c r="AB42" s="12">
        <f t="shared" si="62"/>
        <v>500</v>
      </c>
      <c r="AC42" s="12">
        <f t="shared" si="52"/>
        <v>0.70651432257744062</v>
      </c>
      <c r="AD42" s="12">
        <f>R42-AL42</f>
        <v>6.6343555324358974</v>
      </c>
      <c r="AE42" s="12">
        <f t="shared" si="40"/>
        <v>-6.0365446488192873</v>
      </c>
      <c r="AH42" s="12">
        <f t="shared" ref="AH42:AI42" si="63">AH36/AH9*100</f>
        <v>54.934210526315788</v>
      </c>
      <c r="AI42" s="12">
        <f t="shared" si="63"/>
        <v>42.675159235668794</v>
      </c>
      <c r="AJ42" s="12">
        <f t="shared" ref="AJ42" si="64">AJ36/AJ9*100</f>
        <v>68.027210884353735</v>
      </c>
      <c r="AK42" s="12">
        <f>AK36/AK9*100</f>
        <v>53.264604810996566</v>
      </c>
      <c r="AL42" s="12">
        <f>AL36/AL9*100</f>
        <v>36.860068259385663</v>
      </c>
      <c r="AM42" s="12">
        <f>AM36/AM9*100</f>
        <v>69.896193771626301</v>
      </c>
    </row>
    <row r="43" spans="1:39" x14ac:dyDescent="0.2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96</v>
      </c>
      <c r="C9" s="17">
        <f>SUM(C10:C30)</f>
        <v>53</v>
      </c>
      <c r="D9" s="17">
        <f>SUM(D10:D30)</f>
        <v>43</v>
      </c>
      <c r="E9" s="17">
        <f>F9+G9</f>
        <v>20</v>
      </c>
      <c r="F9" s="17">
        <f>SUM(F10:F30)</f>
        <v>11</v>
      </c>
      <c r="G9" s="17">
        <f>SUM(G10:G30)</f>
        <v>9</v>
      </c>
      <c r="H9" s="15">
        <f>IF(B9=E9,0,(1-(B9/(B9-E9)))*-100)</f>
        <v>26.315789473684205</v>
      </c>
      <c r="I9" s="15">
        <f>IF(C9=F9,0,(1-(C9/(C9-F9)))*-100)</f>
        <v>26.190476190476186</v>
      </c>
      <c r="J9" s="15">
        <f>IF(D9=G9,0,(1-(D9/(D9-G9)))*-100)</f>
        <v>26.470588235294112</v>
      </c>
      <c r="K9" s="17">
        <f>L9+M9</f>
        <v>7</v>
      </c>
      <c r="L9" s="17">
        <f>SUM(L10:L30)</f>
        <v>8</v>
      </c>
      <c r="M9" s="17">
        <f>SUM(M10:M30)</f>
        <v>-1</v>
      </c>
      <c r="N9" s="15">
        <f>IF(B9=K9,0,(1-(B9/(B9-K9)))*-100)</f>
        <v>7.8651685393258397</v>
      </c>
      <c r="O9" s="15">
        <f t="shared" ref="O9:P10" si="0">IF(C9=L9,0,(1-(C9/(C9-L9)))*-100)</f>
        <v>17.777777777777782</v>
      </c>
      <c r="P9" s="15">
        <f>IF(D9=M9,0,(1-(D9/(D9-M9)))*-100)</f>
        <v>-2.2727272727272707</v>
      </c>
      <c r="Q9" s="17">
        <f>R9+S9</f>
        <v>169</v>
      </c>
      <c r="R9" s="17">
        <f>SUM(R10:R30)</f>
        <v>78</v>
      </c>
      <c r="S9" s="17">
        <f>SUM(S10:S30)</f>
        <v>91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-1.2658227848101222</v>
      </c>
      <c r="Y9" s="15">
        <f t="shared" si="1"/>
        <v>1.1111111111111072</v>
      </c>
      <c r="Z9" s="17">
        <f>AA9+AB9</f>
        <v>-26</v>
      </c>
      <c r="AA9" s="17">
        <f>SUM(AA10:AA30)</f>
        <v>-18</v>
      </c>
      <c r="AB9" s="17">
        <f>SUM(AB10:AB30)</f>
        <v>-8</v>
      </c>
      <c r="AC9" s="15">
        <f>IF(Q9=Z9,IF(Q9&gt;0,"皆増",0),(1-(Q9/(Q9-Z9)))*-100)</f>
        <v>-13.33333333333333</v>
      </c>
      <c r="AD9" s="15">
        <f t="shared" ref="AD9:AE30" si="2">IF(R9=AA9,IF(R9&gt;0,"皆増",0),(1-(R9/(R9-AA9)))*-100)</f>
        <v>-18.75</v>
      </c>
      <c r="AE9" s="15">
        <f t="shared" si="2"/>
        <v>-8.0808080808080778</v>
      </c>
      <c r="AH9" s="4">
        <f t="shared" ref="AH9:AJ30" si="3">Q9-T9</f>
        <v>169</v>
      </c>
      <c r="AI9" s="4">
        <f t="shared" si="3"/>
        <v>79</v>
      </c>
      <c r="AJ9" s="4">
        <f t="shared" si="3"/>
        <v>90</v>
      </c>
      <c r="AK9" s="4">
        <f t="shared" ref="AK9:AM30" si="4">Q9-Z9</f>
        <v>195</v>
      </c>
      <c r="AL9" s="4">
        <f t="shared" si="4"/>
        <v>96</v>
      </c>
      <c r="AM9" s="4">
        <f t="shared" si="4"/>
        <v>99</v>
      </c>
    </row>
    <row r="10" spans="1:39" s="1" customFormat="1" ht="18" customHeight="1" x14ac:dyDescent="0.2">
      <c r="A10" s="4" t="s">
        <v>1</v>
      </c>
      <c r="B10" s="17">
        <f t="shared" ref="B10" si="5">C10+D10</f>
        <v>96</v>
      </c>
      <c r="C10" s="17">
        <v>53</v>
      </c>
      <c r="D10" s="17">
        <v>43</v>
      </c>
      <c r="E10" s="17">
        <f t="shared" ref="E10" si="6">F10+G10</f>
        <v>20</v>
      </c>
      <c r="F10" s="17">
        <v>11</v>
      </c>
      <c r="G10" s="17">
        <v>9</v>
      </c>
      <c r="H10" s="15">
        <f>IF(B10=E10,0,(1-(B10/(B10-E10)))*-100)</f>
        <v>26.315789473684205</v>
      </c>
      <c r="I10" s="15">
        <f t="shared" ref="I10" si="7">IF(C10=F10,0,(1-(C10/(C10-F10)))*-100)</f>
        <v>26.190476190476186</v>
      </c>
      <c r="J10" s="15">
        <f>IF(D10=G10,0,(1-(D10/(D10-G10)))*-100)</f>
        <v>26.470588235294112</v>
      </c>
      <c r="K10" s="17">
        <f t="shared" ref="K10" si="8">L10+M10</f>
        <v>7</v>
      </c>
      <c r="L10" s="17">
        <v>8</v>
      </c>
      <c r="M10" s="17">
        <v>-1</v>
      </c>
      <c r="N10" s="15">
        <f>IF(B10=K10,0,(1-(B10/(B10-K10)))*-100)</f>
        <v>7.8651685393258397</v>
      </c>
      <c r="O10" s="15">
        <f t="shared" si="0"/>
        <v>17.777777777777782</v>
      </c>
      <c r="P10" s="15">
        <f t="shared" si="0"/>
        <v>-2.2727272727272707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0</v>
      </c>
      <c r="AA19" s="17">
        <v>-1</v>
      </c>
      <c r="AB19" s="17">
        <v>1</v>
      </c>
      <c r="AC19" s="15">
        <f t="shared" si="13"/>
        <v>0</v>
      </c>
      <c r="AD19" s="15">
        <f t="shared" si="2"/>
        <v>-100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0</v>
      </c>
      <c r="S20" s="17">
        <v>3</v>
      </c>
      <c r="T20" s="17">
        <f t="shared" si="10"/>
        <v>-2</v>
      </c>
      <c r="U20" s="17">
        <v>-5</v>
      </c>
      <c r="V20" s="17">
        <v>3</v>
      </c>
      <c r="W20" s="15">
        <f t="shared" si="11"/>
        <v>-40</v>
      </c>
      <c r="X20" s="15">
        <f t="shared" si="1"/>
        <v>-100</v>
      </c>
      <c r="Y20" s="15" t="str">
        <f t="shared" si="1"/>
        <v>皆増</v>
      </c>
      <c r="Z20" s="17">
        <f t="shared" si="12"/>
        <v>2</v>
      </c>
      <c r="AA20" s="17">
        <v>-1</v>
      </c>
      <c r="AB20" s="17">
        <v>3</v>
      </c>
      <c r="AC20" s="15">
        <f t="shared" si="13"/>
        <v>200</v>
      </c>
      <c r="AD20" s="15">
        <f t="shared" si="2"/>
        <v>-100</v>
      </c>
      <c r="AE20" s="15" t="str">
        <f t="shared" si="2"/>
        <v>皆増</v>
      </c>
      <c r="AH20" s="4">
        <f t="shared" si="3"/>
        <v>5</v>
      </c>
      <c r="AI20" s="4">
        <f t="shared" si="3"/>
        <v>5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-5</v>
      </c>
      <c r="AA21" s="17">
        <v>-2</v>
      </c>
      <c r="AB21" s="17">
        <v>-3</v>
      </c>
      <c r="AC21" s="15">
        <f t="shared" si="13"/>
        <v>-83.333333333333343</v>
      </c>
      <c r="AD21" s="15">
        <f t="shared" si="2"/>
        <v>-66.666666666666671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6</v>
      </c>
      <c r="AL21" s="4">
        <f t="shared" si="4"/>
        <v>3</v>
      </c>
      <c r="AM21" s="4">
        <f t="shared" si="4"/>
        <v>3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4</v>
      </c>
      <c r="S22" s="17">
        <v>1</v>
      </c>
      <c r="T22" s="17">
        <f t="shared" si="10"/>
        <v>-1</v>
      </c>
      <c r="U22" s="17">
        <v>-1</v>
      </c>
      <c r="V22" s="17">
        <v>0</v>
      </c>
      <c r="W22" s="15">
        <f t="shared" si="11"/>
        <v>-16.666666666666664</v>
      </c>
      <c r="X22" s="15">
        <f t="shared" si="1"/>
        <v>-19.999999999999996</v>
      </c>
      <c r="Y22" s="15">
        <f t="shared" si="1"/>
        <v>0</v>
      </c>
      <c r="Z22" s="17">
        <f t="shared" si="12"/>
        <v>-1</v>
      </c>
      <c r="AA22" s="17">
        <v>-2</v>
      </c>
      <c r="AB22" s="17">
        <v>1</v>
      </c>
      <c r="AC22" s="15">
        <f t="shared" si="13"/>
        <v>-16.666666666666664</v>
      </c>
      <c r="AD22" s="15">
        <f t="shared" si="2"/>
        <v>-33.333333333333336</v>
      </c>
      <c r="AE22" s="15" t="str">
        <f t="shared" si="2"/>
        <v>皆増</v>
      </c>
      <c r="AH22" s="4">
        <f t="shared" si="3"/>
        <v>6</v>
      </c>
      <c r="AI22" s="4">
        <f t="shared" si="3"/>
        <v>5</v>
      </c>
      <c r="AJ22" s="4">
        <f t="shared" si="3"/>
        <v>1</v>
      </c>
      <c r="AK22" s="4">
        <f t="shared" si="4"/>
        <v>6</v>
      </c>
      <c r="AL22" s="4">
        <f t="shared" si="4"/>
        <v>6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4</v>
      </c>
      <c r="S23" s="17">
        <v>5</v>
      </c>
      <c r="T23" s="17">
        <f t="shared" si="10"/>
        <v>-1</v>
      </c>
      <c r="U23" s="17">
        <v>-3</v>
      </c>
      <c r="V23" s="17">
        <v>2</v>
      </c>
      <c r="W23" s="15">
        <f t="shared" si="11"/>
        <v>-9.9999999999999982</v>
      </c>
      <c r="X23" s="15">
        <f t="shared" si="1"/>
        <v>-42.857142857142861</v>
      </c>
      <c r="Y23" s="15">
        <f t="shared" si="1"/>
        <v>66.666666666666671</v>
      </c>
      <c r="Z23" s="17">
        <f t="shared" si="12"/>
        <v>-4</v>
      </c>
      <c r="AA23" s="17">
        <v>-6</v>
      </c>
      <c r="AB23" s="17">
        <v>2</v>
      </c>
      <c r="AC23" s="15">
        <f t="shared" si="13"/>
        <v>-30.76923076923077</v>
      </c>
      <c r="AD23" s="15">
        <f t="shared" si="2"/>
        <v>-60</v>
      </c>
      <c r="AE23" s="15">
        <f t="shared" si="2"/>
        <v>66.666666666666671</v>
      </c>
      <c r="AH23" s="4">
        <f t="shared" si="3"/>
        <v>10</v>
      </c>
      <c r="AI23" s="4">
        <f t="shared" si="3"/>
        <v>7</v>
      </c>
      <c r="AJ23" s="4">
        <f t="shared" si="3"/>
        <v>3</v>
      </c>
      <c r="AK23" s="4">
        <f t="shared" si="4"/>
        <v>13</v>
      </c>
      <c r="AL23" s="4">
        <f t="shared" si="4"/>
        <v>10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13</v>
      </c>
      <c r="S24" s="17">
        <v>3</v>
      </c>
      <c r="T24" s="17">
        <f t="shared" si="10"/>
        <v>6</v>
      </c>
      <c r="U24" s="17">
        <v>5</v>
      </c>
      <c r="V24" s="17">
        <v>1</v>
      </c>
      <c r="W24" s="15">
        <f t="shared" si="11"/>
        <v>60.000000000000007</v>
      </c>
      <c r="X24" s="15">
        <f t="shared" si="1"/>
        <v>62.5</v>
      </c>
      <c r="Y24" s="15">
        <f t="shared" si="1"/>
        <v>50</v>
      </c>
      <c r="Z24" s="17">
        <f t="shared" si="12"/>
        <v>3</v>
      </c>
      <c r="AA24" s="17">
        <v>4</v>
      </c>
      <c r="AB24" s="17">
        <v>-1</v>
      </c>
      <c r="AC24" s="15">
        <f t="shared" si="13"/>
        <v>23.076923076923084</v>
      </c>
      <c r="AD24" s="15">
        <f t="shared" si="2"/>
        <v>44.444444444444443</v>
      </c>
      <c r="AE24" s="15">
        <f t="shared" si="2"/>
        <v>-25</v>
      </c>
      <c r="AH24" s="4">
        <f t="shared" si="3"/>
        <v>10</v>
      </c>
      <c r="AI24" s="4">
        <f t="shared" si="3"/>
        <v>8</v>
      </c>
      <c r="AJ24" s="4">
        <f t="shared" si="3"/>
        <v>2</v>
      </c>
      <c r="AK24" s="4">
        <f t="shared" si="4"/>
        <v>13</v>
      </c>
      <c r="AL24" s="4">
        <f t="shared" si="4"/>
        <v>9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22</v>
      </c>
      <c r="R25" s="17">
        <v>14</v>
      </c>
      <c r="S25" s="17">
        <v>8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7</v>
      </c>
      <c r="AA25" s="17">
        <v>2</v>
      </c>
      <c r="AB25" s="17">
        <v>5</v>
      </c>
      <c r="AC25" s="15">
        <f t="shared" si="13"/>
        <v>46.666666666666657</v>
      </c>
      <c r="AD25" s="15">
        <f t="shared" si="2"/>
        <v>16.666666666666675</v>
      </c>
      <c r="AE25" s="15">
        <f t="shared" si="2"/>
        <v>166.66666666666666</v>
      </c>
      <c r="AH25" s="4">
        <f t="shared" si="3"/>
        <v>22</v>
      </c>
      <c r="AI25" s="4">
        <f t="shared" si="3"/>
        <v>14</v>
      </c>
      <c r="AJ25" s="4">
        <f t="shared" si="3"/>
        <v>8</v>
      </c>
      <c r="AK25" s="4">
        <f t="shared" si="4"/>
        <v>15</v>
      </c>
      <c r="AL25" s="4">
        <f t="shared" si="4"/>
        <v>12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15</v>
      </c>
      <c r="R26" s="17">
        <v>6</v>
      </c>
      <c r="S26" s="17">
        <v>9</v>
      </c>
      <c r="T26" s="17">
        <f t="shared" si="10"/>
        <v>-9</v>
      </c>
      <c r="U26" s="17">
        <v>-6</v>
      </c>
      <c r="V26" s="17">
        <v>-3</v>
      </c>
      <c r="W26" s="15">
        <f t="shared" si="11"/>
        <v>-37.5</v>
      </c>
      <c r="X26" s="15">
        <f t="shared" si="1"/>
        <v>-50</v>
      </c>
      <c r="Y26" s="15">
        <f t="shared" si="1"/>
        <v>-25</v>
      </c>
      <c r="Z26" s="17">
        <f t="shared" si="12"/>
        <v>-17</v>
      </c>
      <c r="AA26" s="17">
        <v>-11</v>
      </c>
      <c r="AB26" s="17">
        <v>-6</v>
      </c>
      <c r="AC26" s="15">
        <f t="shared" si="13"/>
        <v>-53.125</v>
      </c>
      <c r="AD26" s="15">
        <f t="shared" si="2"/>
        <v>-64.705882352941174</v>
      </c>
      <c r="AE26" s="15">
        <f t="shared" si="2"/>
        <v>-40</v>
      </c>
      <c r="AH26" s="4">
        <f t="shared" si="3"/>
        <v>24</v>
      </c>
      <c r="AI26" s="4">
        <f t="shared" si="3"/>
        <v>12</v>
      </c>
      <c r="AJ26" s="4">
        <f t="shared" si="3"/>
        <v>12</v>
      </c>
      <c r="AK26" s="4">
        <f t="shared" si="4"/>
        <v>32</v>
      </c>
      <c r="AL26" s="4">
        <f t="shared" si="4"/>
        <v>17</v>
      </c>
      <c r="AM26" s="4">
        <f t="shared" si="4"/>
        <v>15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33</v>
      </c>
      <c r="R27" s="17">
        <v>17</v>
      </c>
      <c r="S27" s="17">
        <v>16</v>
      </c>
      <c r="T27" s="17">
        <f t="shared" si="10"/>
        <v>4</v>
      </c>
      <c r="U27" s="17">
        <v>7</v>
      </c>
      <c r="V27" s="17">
        <v>-3</v>
      </c>
      <c r="W27" s="15">
        <f t="shared" si="11"/>
        <v>13.793103448275868</v>
      </c>
      <c r="X27" s="15">
        <f t="shared" si="1"/>
        <v>70</v>
      </c>
      <c r="Y27" s="15">
        <f t="shared" si="1"/>
        <v>-15.789473684210531</v>
      </c>
      <c r="Z27" s="17">
        <f t="shared" si="12"/>
        <v>-5</v>
      </c>
      <c r="AA27" s="17">
        <v>-3</v>
      </c>
      <c r="AB27" s="17">
        <v>-2</v>
      </c>
      <c r="AC27" s="15">
        <f t="shared" si="13"/>
        <v>-13.157894736842103</v>
      </c>
      <c r="AD27" s="15">
        <f t="shared" si="2"/>
        <v>-15.000000000000002</v>
      </c>
      <c r="AE27" s="15">
        <f t="shared" si="2"/>
        <v>-11.111111111111116</v>
      </c>
      <c r="AH27" s="4">
        <f t="shared" si="3"/>
        <v>29</v>
      </c>
      <c r="AI27" s="4">
        <f t="shared" si="3"/>
        <v>10</v>
      </c>
      <c r="AJ27" s="4">
        <f t="shared" si="3"/>
        <v>19</v>
      </c>
      <c r="AK27" s="4">
        <f t="shared" si="4"/>
        <v>38</v>
      </c>
      <c r="AL27" s="4">
        <f t="shared" si="4"/>
        <v>20</v>
      </c>
      <c r="AM27" s="4">
        <f t="shared" si="4"/>
        <v>18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31</v>
      </c>
      <c r="R28" s="17">
        <v>13</v>
      </c>
      <c r="S28" s="17">
        <v>18</v>
      </c>
      <c r="T28" s="17">
        <f t="shared" si="10"/>
        <v>1</v>
      </c>
      <c r="U28" s="17">
        <v>4</v>
      </c>
      <c r="V28" s="17">
        <v>-3</v>
      </c>
      <c r="W28" s="15">
        <f t="shared" si="11"/>
        <v>3.3333333333333437</v>
      </c>
      <c r="X28" s="15">
        <f t="shared" si="1"/>
        <v>44.444444444444443</v>
      </c>
      <c r="Y28" s="15">
        <f t="shared" si="1"/>
        <v>-14.28571428571429</v>
      </c>
      <c r="Z28" s="17">
        <f t="shared" si="12"/>
        <v>-4</v>
      </c>
      <c r="AA28" s="17">
        <v>3</v>
      </c>
      <c r="AB28" s="17">
        <v>-7</v>
      </c>
      <c r="AC28" s="15">
        <f t="shared" si="13"/>
        <v>-11.428571428571432</v>
      </c>
      <c r="AD28" s="15">
        <f t="shared" si="2"/>
        <v>30.000000000000004</v>
      </c>
      <c r="AE28" s="15">
        <f t="shared" si="2"/>
        <v>-28.000000000000004</v>
      </c>
      <c r="AH28" s="4">
        <f t="shared" si="3"/>
        <v>30</v>
      </c>
      <c r="AI28" s="4">
        <f t="shared" si="3"/>
        <v>9</v>
      </c>
      <c r="AJ28" s="4">
        <f t="shared" si="3"/>
        <v>21</v>
      </c>
      <c r="AK28" s="4">
        <f t="shared" si="4"/>
        <v>35</v>
      </c>
      <c r="AL28" s="4">
        <f t="shared" si="4"/>
        <v>10</v>
      </c>
      <c r="AM28" s="4">
        <f t="shared" si="4"/>
        <v>25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26</v>
      </c>
      <c r="R29" s="17">
        <v>5</v>
      </c>
      <c r="S29" s="17">
        <v>21</v>
      </c>
      <c r="T29" s="17">
        <f t="shared" si="10"/>
        <v>5</v>
      </c>
      <c r="U29" s="17">
        <v>-1</v>
      </c>
      <c r="V29" s="17">
        <v>6</v>
      </c>
      <c r="W29" s="15">
        <f t="shared" si="11"/>
        <v>23.809523809523814</v>
      </c>
      <c r="X29" s="15">
        <f t="shared" si="1"/>
        <v>-16.666666666666664</v>
      </c>
      <c r="Y29" s="15">
        <f t="shared" si="1"/>
        <v>39.999999999999993</v>
      </c>
      <c r="Z29" s="17">
        <f t="shared" si="12"/>
        <v>1</v>
      </c>
      <c r="AA29" s="17">
        <v>-1</v>
      </c>
      <c r="AB29" s="17">
        <v>2</v>
      </c>
      <c r="AC29" s="15">
        <f t="shared" si="13"/>
        <v>4.0000000000000036</v>
      </c>
      <c r="AD29" s="15">
        <f t="shared" si="2"/>
        <v>-16.666666666666664</v>
      </c>
      <c r="AE29" s="15">
        <f t="shared" si="2"/>
        <v>10.526315789473696</v>
      </c>
      <c r="AH29" s="4">
        <f t="shared" si="3"/>
        <v>21</v>
      </c>
      <c r="AI29" s="4">
        <f t="shared" si="3"/>
        <v>6</v>
      </c>
      <c r="AJ29" s="4">
        <f t="shared" si="3"/>
        <v>15</v>
      </c>
      <c r="AK29" s="4">
        <f t="shared" si="4"/>
        <v>25</v>
      </c>
      <c r="AL29" s="4">
        <f t="shared" si="4"/>
        <v>6</v>
      </c>
      <c r="AM29" s="4">
        <f t="shared" si="4"/>
        <v>19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0</v>
      </c>
      <c r="S30" s="17">
        <v>6</v>
      </c>
      <c r="T30" s="17">
        <f t="shared" si="10"/>
        <v>-2</v>
      </c>
      <c r="U30" s="17">
        <v>-1</v>
      </c>
      <c r="V30" s="17">
        <v>-1</v>
      </c>
      <c r="W30" s="15">
        <f t="shared" si="11"/>
        <v>-25</v>
      </c>
      <c r="X30" s="15">
        <f t="shared" si="1"/>
        <v>-100</v>
      </c>
      <c r="Y30" s="15">
        <f t="shared" si="1"/>
        <v>-14.28571428571429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-25</v>
      </c>
      <c r="AD30" s="15">
        <f t="shared" si="2"/>
        <v>0</v>
      </c>
      <c r="AE30" s="15">
        <f t="shared" si="2"/>
        <v>-25</v>
      </c>
      <c r="AH30" s="4">
        <f t="shared" si="3"/>
        <v>8</v>
      </c>
      <c r="AI30" s="4">
        <f t="shared" si="3"/>
        <v>1</v>
      </c>
      <c r="AJ30" s="4">
        <f t="shared" si="3"/>
        <v>7</v>
      </c>
      <c r="AK30" s="4">
        <f t="shared" si="4"/>
        <v>8</v>
      </c>
      <c r="AL30" s="4">
        <f t="shared" si="4"/>
        <v>0</v>
      </c>
      <c r="AM30" s="4">
        <f t="shared" si="4"/>
        <v>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6</v>
      </c>
      <c r="S33" s="17">
        <f>SUM(S13:S22)</f>
        <v>5</v>
      </c>
      <c r="T33" s="17">
        <f t="shared" si="19"/>
        <v>-3</v>
      </c>
      <c r="U33" s="17">
        <f t="shared" si="19"/>
        <v>-6</v>
      </c>
      <c r="V33" s="17">
        <f t="shared" si="19"/>
        <v>3</v>
      </c>
      <c r="W33" s="15">
        <f t="shared" si="15"/>
        <v>-21.428571428571431</v>
      </c>
      <c r="X33" s="15">
        <f t="shared" si="15"/>
        <v>-50</v>
      </c>
      <c r="Y33" s="15">
        <f t="shared" si="15"/>
        <v>150</v>
      </c>
      <c r="Z33" s="17">
        <f t="shared" ref="Z33:AB33" si="20">SUM(Z13:Z22)</f>
        <v>-4</v>
      </c>
      <c r="AA33" s="17">
        <f t="shared" si="20"/>
        <v>-5</v>
      </c>
      <c r="AB33" s="17">
        <f t="shared" si="20"/>
        <v>1</v>
      </c>
      <c r="AC33" s="15">
        <f t="shared" si="17"/>
        <v>-26.666666666666671</v>
      </c>
      <c r="AD33" s="15">
        <f t="shared" si="17"/>
        <v>-45.45454545454546</v>
      </c>
      <c r="AE33" s="15">
        <f t="shared" si="17"/>
        <v>25</v>
      </c>
      <c r="AH33" s="4">
        <f t="shared" ref="AH33:AJ33" si="21">SUM(AH13:AH22)</f>
        <v>14</v>
      </c>
      <c r="AI33" s="4">
        <f t="shared" si="21"/>
        <v>12</v>
      </c>
      <c r="AJ33" s="4">
        <f t="shared" si="21"/>
        <v>2</v>
      </c>
      <c r="AK33" s="4">
        <f>SUM(AK13:AK22)</f>
        <v>15</v>
      </c>
      <c r="AL33" s="4">
        <f>SUM(AL13:AL22)</f>
        <v>11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158</v>
      </c>
      <c r="R34" s="17">
        <f t="shared" si="22"/>
        <v>72</v>
      </c>
      <c r="S34" s="17">
        <f t="shared" si="22"/>
        <v>86</v>
      </c>
      <c r="T34" s="17">
        <f t="shared" si="22"/>
        <v>4</v>
      </c>
      <c r="U34" s="17">
        <f t="shared" si="22"/>
        <v>5</v>
      </c>
      <c r="V34" s="17">
        <f t="shared" si="22"/>
        <v>-1</v>
      </c>
      <c r="W34" s="15">
        <f t="shared" si="15"/>
        <v>2.5974025974025983</v>
      </c>
      <c r="X34" s="15">
        <f t="shared" si="15"/>
        <v>7.4626865671641784</v>
      </c>
      <c r="Y34" s="15">
        <f t="shared" si="15"/>
        <v>-1.1494252873563204</v>
      </c>
      <c r="Z34" s="17">
        <f t="shared" ref="Z34:AB34" si="23">SUM(Z23:Z30)</f>
        <v>-21</v>
      </c>
      <c r="AA34" s="17">
        <f t="shared" si="23"/>
        <v>-12</v>
      </c>
      <c r="AB34" s="17">
        <f t="shared" si="23"/>
        <v>-9</v>
      </c>
      <c r="AC34" s="15">
        <f t="shared" si="17"/>
        <v>-11.731843575418999</v>
      </c>
      <c r="AD34" s="15">
        <f t="shared" si="17"/>
        <v>-14.28571428571429</v>
      </c>
      <c r="AE34" s="15">
        <f t="shared" si="17"/>
        <v>-9.4736842105263115</v>
      </c>
      <c r="AH34" s="4">
        <f t="shared" ref="AH34:AJ34" si="24">SUM(AH23:AH30)</f>
        <v>154</v>
      </c>
      <c r="AI34" s="4">
        <f t="shared" si="24"/>
        <v>67</v>
      </c>
      <c r="AJ34" s="4">
        <f t="shared" si="24"/>
        <v>87</v>
      </c>
      <c r="AK34" s="4">
        <f>SUM(AK23:AK30)</f>
        <v>179</v>
      </c>
      <c r="AL34" s="4">
        <f>SUM(AL23:AL30)</f>
        <v>84</v>
      </c>
      <c r="AM34" s="4">
        <f>SUM(AM23:AM30)</f>
        <v>95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133</v>
      </c>
      <c r="R35" s="17">
        <f t="shared" si="25"/>
        <v>55</v>
      </c>
      <c r="S35" s="17">
        <f t="shared" si="25"/>
        <v>78</v>
      </c>
      <c r="T35" s="17">
        <f t="shared" si="25"/>
        <v>-1</v>
      </c>
      <c r="U35" s="17">
        <f t="shared" si="25"/>
        <v>3</v>
      </c>
      <c r="V35" s="17">
        <f t="shared" si="25"/>
        <v>-4</v>
      </c>
      <c r="W35" s="15">
        <f t="shared" si="15"/>
        <v>-0.74626865671642006</v>
      </c>
      <c r="X35" s="15">
        <f t="shared" si="15"/>
        <v>5.7692307692307709</v>
      </c>
      <c r="Y35" s="15">
        <f t="shared" si="15"/>
        <v>-4.8780487804878092</v>
      </c>
      <c r="Z35" s="17">
        <f t="shared" ref="Z35:AB35" si="26">SUM(Z25:Z30)</f>
        <v>-20</v>
      </c>
      <c r="AA35" s="17">
        <f t="shared" si="26"/>
        <v>-10</v>
      </c>
      <c r="AB35" s="17">
        <f t="shared" si="26"/>
        <v>-10</v>
      </c>
      <c r="AC35" s="15">
        <f t="shared" si="17"/>
        <v>-13.071895424836599</v>
      </c>
      <c r="AD35" s="15">
        <f t="shared" si="17"/>
        <v>-15.384615384615385</v>
      </c>
      <c r="AE35" s="15">
        <f t="shared" si="17"/>
        <v>-11.363636363636365</v>
      </c>
      <c r="AH35" s="4">
        <f t="shared" ref="AH35:AJ35" si="27">SUM(AH25:AH30)</f>
        <v>134</v>
      </c>
      <c r="AI35" s="4">
        <f t="shared" si="27"/>
        <v>52</v>
      </c>
      <c r="AJ35" s="4">
        <f t="shared" si="27"/>
        <v>82</v>
      </c>
      <c r="AK35" s="4">
        <f>SUM(AK25:AK30)</f>
        <v>153</v>
      </c>
      <c r="AL35" s="4">
        <f>SUM(AL25:AL30)</f>
        <v>65</v>
      </c>
      <c r="AM35" s="4">
        <f>SUM(AM25:AM30)</f>
        <v>88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96</v>
      </c>
      <c r="R36" s="17">
        <f t="shared" si="28"/>
        <v>35</v>
      </c>
      <c r="S36" s="17">
        <f t="shared" si="28"/>
        <v>61</v>
      </c>
      <c r="T36" s="17">
        <f t="shared" si="28"/>
        <v>8</v>
      </c>
      <c r="U36" s="17">
        <f t="shared" si="28"/>
        <v>9</v>
      </c>
      <c r="V36" s="17">
        <f t="shared" si="28"/>
        <v>-1</v>
      </c>
      <c r="W36" s="15">
        <f t="shared" si="15"/>
        <v>9.0909090909090828</v>
      </c>
      <c r="X36" s="15">
        <f t="shared" si="15"/>
        <v>34.615384615384627</v>
      </c>
      <c r="Y36" s="15">
        <f t="shared" si="15"/>
        <v>-1.6129032258064502</v>
      </c>
      <c r="Z36" s="17">
        <f t="shared" ref="Z36:AB36" si="29">SUM(Z27:Z30)</f>
        <v>-10</v>
      </c>
      <c r="AA36" s="17">
        <f t="shared" si="29"/>
        <v>-1</v>
      </c>
      <c r="AB36" s="17">
        <f t="shared" si="29"/>
        <v>-9</v>
      </c>
      <c r="AC36" s="15">
        <f t="shared" si="17"/>
        <v>-9.4339622641509422</v>
      </c>
      <c r="AD36" s="15">
        <f t="shared" si="17"/>
        <v>-2.777777777777779</v>
      </c>
      <c r="AE36" s="15">
        <f t="shared" si="17"/>
        <v>-12.857142857142856</v>
      </c>
      <c r="AH36" s="4">
        <f t="shared" ref="AH36:AJ36" si="30">SUM(AH27:AH30)</f>
        <v>88</v>
      </c>
      <c r="AI36" s="4">
        <f t="shared" si="30"/>
        <v>26</v>
      </c>
      <c r="AJ36" s="4">
        <f t="shared" si="30"/>
        <v>62</v>
      </c>
      <c r="AK36" s="4">
        <f>SUM(AK27:AK30)</f>
        <v>106</v>
      </c>
      <c r="AL36" s="4">
        <f>SUM(AL27:AL30)</f>
        <v>36</v>
      </c>
      <c r="AM36" s="4">
        <f>SUM(AM27:AM30)</f>
        <v>70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-100</v>
      </c>
      <c r="W38" s="12">
        <f>Q38-AH38</f>
        <v>-0.59171597633136097</v>
      </c>
      <c r="X38" s="12">
        <f t="shared" ref="X38:Y42" si="33">R38-AI38</f>
        <v>0</v>
      </c>
      <c r="Y38" s="12">
        <f t="shared" si="33"/>
        <v>-1.1111111111111112</v>
      </c>
      <c r="Z38" s="12">
        <f>Z32/Z9*100</f>
        <v>3.8461538461538463</v>
      </c>
      <c r="AA38" s="12">
        <f t="shared" ref="AA38:AB38" si="34">AA32/AA9*100</f>
        <v>5.5555555555555554</v>
      </c>
      <c r="AB38" s="12">
        <f t="shared" si="34"/>
        <v>0</v>
      </c>
      <c r="AC38" s="12">
        <f>Q38-AK38</f>
        <v>-0.51282051282051277</v>
      </c>
      <c r="AD38" s="12">
        <f t="shared" ref="AD38:AE42" si="35">R38-AL38</f>
        <v>-1.0416666666666665</v>
      </c>
      <c r="AE38" s="12">
        <f t="shared" si="35"/>
        <v>0</v>
      </c>
      <c r="AH38" s="12">
        <f t="shared" ref="AH38:AJ38" si="36">AH32/AH9*100</f>
        <v>0.59171597633136097</v>
      </c>
      <c r="AI38" s="12">
        <f t="shared" si="36"/>
        <v>0</v>
      </c>
      <c r="AJ38" s="12">
        <f t="shared" si="36"/>
        <v>1.1111111111111112</v>
      </c>
      <c r="AK38" s="12">
        <f>AK32/AK9*100</f>
        <v>0.51282051282051277</v>
      </c>
      <c r="AL38" s="12">
        <f>AL32/AL9*100</f>
        <v>1.0416666666666665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6.5088757396449708</v>
      </c>
      <c r="R39" s="12">
        <f>R33/R9*100</f>
        <v>7.6923076923076925</v>
      </c>
      <c r="S39" s="13">
        <f t="shared" si="37"/>
        <v>5.4945054945054945</v>
      </c>
      <c r="T39" s="12" t="e">
        <f>T33/T9*100</f>
        <v>#DIV/0!</v>
      </c>
      <c r="U39" s="12">
        <f t="shared" ref="U39:V39" si="38">U33/U9*100</f>
        <v>600</v>
      </c>
      <c r="V39" s="12">
        <f t="shared" si="38"/>
        <v>300</v>
      </c>
      <c r="W39" s="12">
        <f>Q39-AH39</f>
        <v>-1.7751479289940839</v>
      </c>
      <c r="X39" s="12">
        <f t="shared" si="33"/>
        <v>-7.4975657254138275</v>
      </c>
      <c r="Y39" s="12">
        <f>S39-AJ39</f>
        <v>3.2722832722832722</v>
      </c>
      <c r="Z39" s="12">
        <f t="shared" si="37"/>
        <v>15.384615384615385</v>
      </c>
      <c r="AA39" s="12">
        <f t="shared" si="37"/>
        <v>27.777777777777779</v>
      </c>
      <c r="AB39" s="12">
        <f t="shared" si="37"/>
        <v>-12.5</v>
      </c>
      <c r="AC39" s="12">
        <f>Q39-AK39</f>
        <v>-1.1834319526627217</v>
      </c>
      <c r="AD39" s="12">
        <f t="shared" si="35"/>
        <v>-3.7660256410256396</v>
      </c>
      <c r="AE39" s="12">
        <f t="shared" si="35"/>
        <v>1.4541014541014539</v>
      </c>
      <c r="AH39" s="12">
        <f t="shared" ref="AH39:AJ39" si="39">AH33/AH9*100</f>
        <v>8.2840236686390547</v>
      </c>
      <c r="AI39" s="12">
        <f t="shared" si="39"/>
        <v>15.18987341772152</v>
      </c>
      <c r="AJ39" s="12">
        <f t="shared" si="39"/>
        <v>2.2222222222222223</v>
      </c>
      <c r="AK39" s="12">
        <f>AK33/AK9*100</f>
        <v>7.6923076923076925</v>
      </c>
      <c r="AL39" s="12">
        <f>AL33/AL9*100</f>
        <v>11.458333333333332</v>
      </c>
      <c r="AM39" s="12">
        <f>AM33/AM9*100</f>
        <v>4.0404040404040407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93.491124260355036</v>
      </c>
      <c r="R40" s="12">
        <f t="shared" si="40"/>
        <v>92.307692307692307</v>
      </c>
      <c r="S40" s="12">
        <f t="shared" si="40"/>
        <v>94.505494505494497</v>
      </c>
      <c r="T40" s="12" t="e">
        <f>T34/T9*100</f>
        <v>#DIV/0!</v>
      </c>
      <c r="U40" s="12">
        <f t="shared" ref="U40:V40" si="41">U34/U9*100</f>
        <v>-500</v>
      </c>
      <c r="V40" s="12">
        <f t="shared" si="41"/>
        <v>-100</v>
      </c>
      <c r="W40" s="12">
        <f t="shared" ref="W40:W42" si="42">Q40-AH40</f>
        <v>2.3668639053254452</v>
      </c>
      <c r="X40" s="12">
        <f t="shared" si="33"/>
        <v>7.4975657254138355</v>
      </c>
      <c r="Y40" s="12">
        <f>S40-AJ40</f>
        <v>-2.1611721611721748</v>
      </c>
      <c r="Z40" s="12">
        <f>Z34/Z9*100</f>
        <v>80.769230769230774</v>
      </c>
      <c r="AA40" s="12">
        <f t="shared" ref="AA40:AB40" si="43">AA34/AA9*100</f>
        <v>66.666666666666657</v>
      </c>
      <c r="AB40" s="12">
        <f t="shared" si="43"/>
        <v>112.5</v>
      </c>
      <c r="AC40" s="12">
        <f t="shared" ref="AC40:AC42" si="44">Q40-AK40</f>
        <v>1.6962524654832407</v>
      </c>
      <c r="AD40" s="12">
        <f t="shared" si="35"/>
        <v>4.8076923076923066</v>
      </c>
      <c r="AE40" s="12">
        <f t="shared" si="35"/>
        <v>-1.4541014541014619</v>
      </c>
      <c r="AH40" s="12">
        <f t="shared" ref="AH40:AJ40" si="45">AH34/AH9*100</f>
        <v>91.124260355029591</v>
      </c>
      <c r="AI40" s="12">
        <f t="shared" si="45"/>
        <v>84.810126582278471</v>
      </c>
      <c r="AJ40" s="12">
        <f t="shared" si="45"/>
        <v>96.666666666666671</v>
      </c>
      <c r="AK40" s="12">
        <f>AK34/AK9*100</f>
        <v>91.794871794871796</v>
      </c>
      <c r="AL40" s="12">
        <f>AL34/AL9*100</f>
        <v>87.5</v>
      </c>
      <c r="AM40" s="12">
        <f>AM34/AM9*100</f>
        <v>95.959595959595958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78.698224852071007</v>
      </c>
      <c r="R41" s="12">
        <f t="shared" si="46"/>
        <v>70.512820512820511</v>
      </c>
      <c r="S41" s="12">
        <f t="shared" si="46"/>
        <v>85.714285714285708</v>
      </c>
      <c r="T41" s="12" t="e">
        <f>T35/T9*100</f>
        <v>#DIV/0!</v>
      </c>
      <c r="U41" s="12">
        <f t="shared" ref="U41:V41" si="47">U35/U9*100</f>
        <v>-300</v>
      </c>
      <c r="V41" s="12">
        <f t="shared" si="47"/>
        <v>-400</v>
      </c>
      <c r="W41" s="12">
        <f t="shared" si="42"/>
        <v>-0.59171597633135775</v>
      </c>
      <c r="X41" s="12">
        <f t="shared" si="33"/>
        <v>4.6900357026939332</v>
      </c>
      <c r="Y41" s="12">
        <f>S41-AJ41</f>
        <v>-5.3968253968254061</v>
      </c>
      <c r="Z41" s="12">
        <f>Z35/Z9*100</f>
        <v>76.923076923076934</v>
      </c>
      <c r="AA41" s="12">
        <f t="shared" ref="AA41:AB41" si="48">AA35/AA9*100</f>
        <v>55.555555555555557</v>
      </c>
      <c r="AB41" s="12">
        <f t="shared" si="48"/>
        <v>125</v>
      </c>
      <c r="AC41" s="12">
        <f t="shared" si="44"/>
        <v>0.23668639053254026</v>
      </c>
      <c r="AD41" s="12">
        <f>R41-AL41</f>
        <v>2.8044871794871682</v>
      </c>
      <c r="AE41" s="12">
        <f t="shared" si="35"/>
        <v>-3.1746031746031775</v>
      </c>
      <c r="AH41" s="12">
        <f>AH35/AH9*100</f>
        <v>79.289940828402365</v>
      </c>
      <c r="AI41" s="12">
        <f>AI35/AI9*100</f>
        <v>65.822784810126578</v>
      </c>
      <c r="AJ41" s="12">
        <f>AJ35/AJ9*100</f>
        <v>91.111111111111114</v>
      </c>
      <c r="AK41" s="12">
        <f t="shared" ref="AK41:AM41" si="49">AK35/AK9*100</f>
        <v>78.461538461538467</v>
      </c>
      <c r="AL41" s="12">
        <f t="shared" si="49"/>
        <v>67.708333333333343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56.80473372781065</v>
      </c>
      <c r="R42" s="12">
        <f t="shared" si="50"/>
        <v>44.871794871794876</v>
      </c>
      <c r="S42" s="12">
        <f t="shared" si="50"/>
        <v>67.032967032967022</v>
      </c>
      <c r="T42" s="12" t="e">
        <f t="shared" si="50"/>
        <v>#DIV/0!</v>
      </c>
      <c r="U42" s="12">
        <f t="shared" si="50"/>
        <v>-900</v>
      </c>
      <c r="V42" s="12">
        <f t="shared" si="50"/>
        <v>-100</v>
      </c>
      <c r="W42" s="12">
        <f t="shared" si="42"/>
        <v>4.7337278106508833</v>
      </c>
      <c r="X42" s="12">
        <f t="shared" si="33"/>
        <v>11.960402466731587</v>
      </c>
      <c r="Y42" s="12">
        <f>S42-AJ42</f>
        <v>-1.8559218559218635</v>
      </c>
      <c r="Z42" s="12">
        <f t="shared" si="50"/>
        <v>38.461538461538467</v>
      </c>
      <c r="AA42" s="12">
        <f t="shared" si="50"/>
        <v>5.5555555555555554</v>
      </c>
      <c r="AB42" s="12">
        <f t="shared" si="50"/>
        <v>112.5</v>
      </c>
      <c r="AC42" s="12">
        <f t="shared" si="44"/>
        <v>2.445759368836292</v>
      </c>
      <c r="AD42" s="12">
        <f>R42-AL42</f>
        <v>7.3717948717948758</v>
      </c>
      <c r="AE42" s="12">
        <f t="shared" si="35"/>
        <v>-3.6741036741036908</v>
      </c>
      <c r="AH42" s="12">
        <f t="shared" ref="AH42:AJ42" si="51">AH36/AH9*100</f>
        <v>52.071005917159766</v>
      </c>
      <c r="AI42" s="12">
        <f t="shared" si="51"/>
        <v>32.911392405063289</v>
      </c>
      <c r="AJ42" s="12">
        <f t="shared" si="51"/>
        <v>68.888888888888886</v>
      </c>
      <c r="AK42" s="12">
        <f>AK36/AK9*100</f>
        <v>54.358974358974358</v>
      </c>
      <c r="AL42" s="12">
        <f>AL36/AL9*100</f>
        <v>37.5</v>
      </c>
      <c r="AM42" s="12">
        <f>AM36/AM9*100</f>
        <v>70.707070707070713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86</v>
      </c>
      <c r="C9" s="17">
        <f>SUM(C10:C30)</f>
        <v>52</v>
      </c>
      <c r="D9" s="17">
        <f>SUM(D10:D30)</f>
        <v>34</v>
      </c>
      <c r="E9" s="17">
        <f>F9+G9</f>
        <v>21</v>
      </c>
      <c r="F9" s="17">
        <f>SUM(F10:F30)</f>
        <v>19</v>
      </c>
      <c r="G9" s="17">
        <f>SUM(G10:G30)</f>
        <v>2</v>
      </c>
      <c r="H9" s="15">
        <f>IF(B9=E9,0,(1-(B9/(B9-E9)))*-100)</f>
        <v>32.307692307692307</v>
      </c>
      <c r="I9" s="15">
        <f>IF(C9=F9,0,(1-(C9/(C9-F9)))*-100)</f>
        <v>57.575757575757571</v>
      </c>
      <c r="J9" s="15">
        <f>IF(D9=G9,0,(1-(D9/(D9-G9)))*-100)</f>
        <v>6.25</v>
      </c>
      <c r="K9" s="17">
        <f>L9+M9</f>
        <v>-5</v>
      </c>
      <c r="L9" s="17">
        <f>SUM(L10:L30)</f>
        <v>9</v>
      </c>
      <c r="M9" s="17">
        <f>SUM(M10:M30)</f>
        <v>-14</v>
      </c>
      <c r="N9" s="15">
        <f>IF(B9=K9,0,(1-(B9/(B9-K9)))*-100)</f>
        <v>-5.4945054945054972</v>
      </c>
      <c r="O9" s="15">
        <f t="shared" ref="O9:P10" si="0">IF(C9=L9,0,(1-(C9/(C9-L9)))*-100)</f>
        <v>20.930232558139529</v>
      </c>
      <c r="P9" s="15">
        <f>IF(D9=M9,0,(1-(D9/(D9-M9)))*-100)</f>
        <v>-29.166666666666664</v>
      </c>
      <c r="Q9" s="17">
        <f>R9+S9</f>
        <v>125</v>
      </c>
      <c r="R9" s="17">
        <f>SUM(R10:R30)</f>
        <v>61</v>
      </c>
      <c r="S9" s="17">
        <f>SUM(S10:S30)</f>
        <v>64</v>
      </c>
      <c r="T9" s="17">
        <f>U9+V9</f>
        <v>-34</v>
      </c>
      <c r="U9" s="17">
        <f>SUM(U10:U30)</f>
        <v>-28</v>
      </c>
      <c r="V9" s="17">
        <f>SUM(V10:V30)</f>
        <v>-6</v>
      </c>
      <c r="W9" s="15">
        <f>IF(Q9=T9,IF(Q9&gt;0,"皆増",0),(1-(Q9/(Q9-T9)))*-100)</f>
        <v>-21.383647798742132</v>
      </c>
      <c r="X9" s="15">
        <f t="shared" ref="X9:Y30" si="1">IF(R9=U9,IF(R9&gt;0,"皆増",0),(1-(R9/(R9-U9)))*-100)</f>
        <v>-31.460674157303369</v>
      </c>
      <c r="Y9" s="15">
        <f t="shared" si="1"/>
        <v>-8.5714285714285747</v>
      </c>
      <c r="Z9" s="17">
        <f>AA9+AB9</f>
        <v>-11</v>
      </c>
      <c r="AA9" s="17">
        <f>SUM(AA10:AA30)</f>
        <v>-15</v>
      </c>
      <c r="AB9" s="17">
        <f>SUM(AB10:AB30)</f>
        <v>4</v>
      </c>
      <c r="AC9" s="15">
        <f>IF(Q9=Z9,IF(Q9&gt;0,"皆増",0),(1-(Q9/(Q9-Z9)))*-100)</f>
        <v>-8.0882352941176521</v>
      </c>
      <c r="AD9" s="15">
        <f t="shared" ref="AD9:AE30" si="2">IF(R9=AA9,IF(R9&gt;0,"皆増",0),(1-(R9/(R9-AA9)))*-100)</f>
        <v>-19.736842105263154</v>
      </c>
      <c r="AE9" s="15">
        <f t="shared" si="2"/>
        <v>6.6666666666666652</v>
      </c>
      <c r="AH9" s="4">
        <f t="shared" ref="AH9:AJ30" si="3">Q9-T9</f>
        <v>159</v>
      </c>
      <c r="AI9" s="4">
        <f t="shared" si="3"/>
        <v>89</v>
      </c>
      <c r="AJ9" s="4">
        <f t="shared" si="3"/>
        <v>70</v>
      </c>
      <c r="AK9" s="4">
        <f t="shared" ref="AK9:AM30" si="4">Q9-Z9</f>
        <v>136</v>
      </c>
      <c r="AL9" s="4">
        <f t="shared" si="4"/>
        <v>76</v>
      </c>
      <c r="AM9" s="4">
        <f t="shared" si="4"/>
        <v>60</v>
      </c>
    </row>
    <row r="10" spans="1:39" s="1" customFormat="1" ht="18" customHeight="1" x14ac:dyDescent="0.2">
      <c r="A10" s="4" t="s">
        <v>1</v>
      </c>
      <c r="B10" s="17">
        <f t="shared" ref="B10" si="5">C10+D10</f>
        <v>86</v>
      </c>
      <c r="C10" s="17">
        <v>52</v>
      </c>
      <c r="D10" s="17">
        <v>34</v>
      </c>
      <c r="E10" s="17">
        <f t="shared" ref="E10" si="6">F10+G10</f>
        <v>21</v>
      </c>
      <c r="F10" s="17">
        <v>19</v>
      </c>
      <c r="G10" s="17">
        <v>2</v>
      </c>
      <c r="H10" s="15">
        <f>IF(B10=E10,0,(1-(B10/(B10-E10)))*-100)</f>
        <v>32.307692307692307</v>
      </c>
      <c r="I10" s="15">
        <f t="shared" ref="I10" si="7">IF(C10=F10,0,(1-(C10/(C10-F10)))*-100)</f>
        <v>57.575757575757571</v>
      </c>
      <c r="J10" s="15">
        <f>IF(D10=G10,0,(1-(D10/(D10-G10)))*-100)</f>
        <v>6.25</v>
      </c>
      <c r="K10" s="17">
        <f t="shared" ref="K10" si="8">L10+M10</f>
        <v>-5</v>
      </c>
      <c r="L10" s="17">
        <v>9</v>
      </c>
      <c r="M10" s="17">
        <v>-14</v>
      </c>
      <c r="N10" s="15">
        <f>IF(B10=K10,0,(1-(B10/(B10-K10)))*-100)</f>
        <v>-5.4945054945054972</v>
      </c>
      <c r="O10" s="15">
        <f t="shared" si="0"/>
        <v>20.930232558139529</v>
      </c>
      <c r="P10" s="15">
        <f t="shared" si="0"/>
        <v>-29.166666666666664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1</v>
      </c>
      <c r="R12" s="17">
        <v>1</v>
      </c>
      <c r="S12" s="17">
        <v>0</v>
      </c>
      <c r="T12" s="17">
        <f t="shared" si="10"/>
        <v>1</v>
      </c>
      <c r="U12" s="17">
        <v>1</v>
      </c>
      <c r="V12" s="17">
        <v>0</v>
      </c>
      <c r="W12" s="15" t="str">
        <f t="shared" si="11"/>
        <v>皆増</v>
      </c>
      <c r="X12" s="15" t="str">
        <f t="shared" si="1"/>
        <v>皆増</v>
      </c>
      <c r="Y12" s="15">
        <f t="shared" si="1"/>
        <v>0</v>
      </c>
      <c r="Z12" s="17">
        <f t="shared" si="12"/>
        <v>1</v>
      </c>
      <c r="AA12" s="17">
        <v>1</v>
      </c>
      <c r="AB12" s="17">
        <v>0</v>
      </c>
      <c r="AC12" s="15" t="str">
        <f t="shared" si="13"/>
        <v>皆増</v>
      </c>
      <c r="AD12" s="15" t="str">
        <f t="shared" si="2"/>
        <v>皆増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3</v>
      </c>
      <c r="R18" s="17">
        <v>0</v>
      </c>
      <c r="S18" s="17">
        <v>3</v>
      </c>
      <c r="T18" s="17">
        <f t="shared" si="10"/>
        <v>3</v>
      </c>
      <c r="U18" s="17">
        <v>0</v>
      </c>
      <c r="V18" s="17">
        <v>3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2</v>
      </c>
      <c r="AA18" s="17">
        <v>-1</v>
      </c>
      <c r="AB18" s="17">
        <v>3</v>
      </c>
      <c r="AC18" s="15">
        <f t="shared" si="13"/>
        <v>200</v>
      </c>
      <c r="AD18" s="15">
        <f t="shared" si="2"/>
        <v>-100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-5</v>
      </c>
      <c r="AA20" s="17">
        <v>-5</v>
      </c>
      <c r="AB20" s="17">
        <v>0</v>
      </c>
      <c r="AC20" s="15">
        <f t="shared" si="13"/>
        <v>-83.333333333333343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6</v>
      </c>
      <c r="AL20" s="4">
        <f t="shared" si="4"/>
        <v>5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6</v>
      </c>
      <c r="R21" s="17">
        <v>4</v>
      </c>
      <c r="S21" s="17">
        <v>2</v>
      </c>
      <c r="T21" s="17">
        <f t="shared" si="10"/>
        <v>4</v>
      </c>
      <c r="U21" s="17">
        <v>2</v>
      </c>
      <c r="V21" s="17">
        <v>2</v>
      </c>
      <c r="W21" s="15">
        <f t="shared" si="11"/>
        <v>200</v>
      </c>
      <c r="X21" s="15">
        <f t="shared" si="1"/>
        <v>100</v>
      </c>
      <c r="Y21" s="15" t="str">
        <f t="shared" si="1"/>
        <v>皆増</v>
      </c>
      <c r="Z21" s="17">
        <f t="shared" si="12"/>
        <v>5</v>
      </c>
      <c r="AA21" s="17">
        <v>3</v>
      </c>
      <c r="AB21" s="17">
        <v>2</v>
      </c>
      <c r="AC21" s="15">
        <f t="shared" si="13"/>
        <v>500</v>
      </c>
      <c r="AD21" s="15">
        <f t="shared" si="2"/>
        <v>300</v>
      </c>
      <c r="AE21" s="15" t="str">
        <f t="shared" si="2"/>
        <v>皆増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50</v>
      </c>
      <c r="X22" s="15">
        <f t="shared" si="1"/>
        <v>0</v>
      </c>
      <c r="Y22" s="15" t="str">
        <f t="shared" si="1"/>
        <v>皆増</v>
      </c>
      <c r="Z22" s="17">
        <f t="shared" si="12"/>
        <v>2</v>
      </c>
      <c r="AA22" s="17">
        <v>2</v>
      </c>
      <c r="AB22" s="17">
        <v>0</v>
      </c>
      <c r="AC22" s="15">
        <f t="shared" si="13"/>
        <v>200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3</v>
      </c>
      <c r="S23" s="17">
        <v>3</v>
      </c>
      <c r="T23" s="17">
        <f t="shared" si="10"/>
        <v>1</v>
      </c>
      <c r="U23" s="17">
        <v>-1</v>
      </c>
      <c r="V23" s="17">
        <v>2</v>
      </c>
      <c r="W23" s="15">
        <f t="shared" si="11"/>
        <v>19.999999999999996</v>
      </c>
      <c r="X23" s="15">
        <f t="shared" si="1"/>
        <v>-25</v>
      </c>
      <c r="Y23" s="15">
        <f t="shared" si="1"/>
        <v>200</v>
      </c>
      <c r="Z23" s="17">
        <f t="shared" si="12"/>
        <v>0</v>
      </c>
      <c r="AA23" s="17">
        <v>-2</v>
      </c>
      <c r="AB23" s="17">
        <v>2</v>
      </c>
      <c r="AC23" s="15">
        <f t="shared" si="13"/>
        <v>0</v>
      </c>
      <c r="AD23" s="15">
        <f t="shared" si="2"/>
        <v>-40</v>
      </c>
      <c r="AE23" s="15">
        <f t="shared" si="2"/>
        <v>200</v>
      </c>
      <c r="AH23" s="4">
        <f t="shared" si="3"/>
        <v>5</v>
      </c>
      <c r="AI23" s="4">
        <f t="shared" si="3"/>
        <v>4</v>
      </c>
      <c r="AJ23" s="4">
        <f t="shared" si="3"/>
        <v>1</v>
      </c>
      <c r="AK23" s="4">
        <f t="shared" si="4"/>
        <v>6</v>
      </c>
      <c r="AL23" s="4">
        <f t="shared" si="4"/>
        <v>5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11</v>
      </c>
      <c r="R24" s="17">
        <v>5</v>
      </c>
      <c r="S24" s="17">
        <v>6</v>
      </c>
      <c r="T24" s="17">
        <f t="shared" si="10"/>
        <v>-7</v>
      </c>
      <c r="U24" s="17">
        <v>-6</v>
      </c>
      <c r="V24" s="17">
        <v>-1</v>
      </c>
      <c r="W24" s="15">
        <f t="shared" si="11"/>
        <v>-38.888888888888886</v>
      </c>
      <c r="X24" s="15">
        <f t="shared" si="1"/>
        <v>-54.54545454545454</v>
      </c>
      <c r="Y24" s="15">
        <f t="shared" si="1"/>
        <v>-14.28571428571429</v>
      </c>
      <c r="Z24" s="17">
        <f t="shared" si="12"/>
        <v>-5</v>
      </c>
      <c r="AA24" s="17">
        <v>-6</v>
      </c>
      <c r="AB24" s="17">
        <v>1</v>
      </c>
      <c r="AC24" s="15">
        <f t="shared" si="13"/>
        <v>-31.25</v>
      </c>
      <c r="AD24" s="15">
        <f t="shared" si="2"/>
        <v>-54.54545454545454</v>
      </c>
      <c r="AE24" s="15">
        <f t="shared" si="2"/>
        <v>19.999999999999996</v>
      </c>
      <c r="AH24" s="4">
        <f t="shared" si="3"/>
        <v>18</v>
      </c>
      <c r="AI24" s="4">
        <f t="shared" si="3"/>
        <v>11</v>
      </c>
      <c r="AJ24" s="4">
        <f t="shared" si="3"/>
        <v>7</v>
      </c>
      <c r="AK24" s="4">
        <f t="shared" si="4"/>
        <v>16</v>
      </c>
      <c r="AL24" s="4">
        <f t="shared" si="4"/>
        <v>11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9</v>
      </c>
      <c r="S25" s="17">
        <v>9</v>
      </c>
      <c r="T25" s="17">
        <f t="shared" si="10"/>
        <v>-11</v>
      </c>
      <c r="U25" s="17">
        <v>-8</v>
      </c>
      <c r="V25" s="17">
        <v>-3</v>
      </c>
      <c r="W25" s="15">
        <f t="shared" si="11"/>
        <v>-37.931034482758619</v>
      </c>
      <c r="X25" s="15">
        <f t="shared" si="1"/>
        <v>-47.058823529411761</v>
      </c>
      <c r="Y25" s="15">
        <f t="shared" si="1"/>
        <v>-25</v>
      </c>
      <c r="Z25" s="17">
        <f t="shared" si="12"/>
        <v>0</v>
      </c>
      <c r="AA25" s="17">
        <v>-4</v>
      </c>
      <c r="AB25" s="17">
        <v>4</v>
      </c>
      <c r="AC25" s="15">
        <f t="shared" si="13"/>
        <v>0</v>
      </c>
      <c r="AD25" s="15">
        <f t="shared" si="2"/>
        <v>-30.76923076923077</v>
      </c>
      <c r="AE25" s="15">
        <f t="shared" si="2"/>
        <v>80</v>
      </c>
      <c r="AH25" s="4">
        <f t="shared" si="3"/>
        <v>29</v>
      </c>
      <c r="AI25" s="4">
        <f t="shared" si="3"/>
        <v>17</v>
      </c>
      <c r="AJ25" s="4">
        <f t="shared" si="3"/>
        <v>12</v>
      </c>
      <c r="AK25" s="4">
        <f t="shared" si="4"/>
        <v>18</v>
      </c>
      <c r="AL25" s="4">
        <f t="shared" si="4"/>
        <v>13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13</v>
      </c>
      <c r="R26" s="17">
        <v>10</v>
      </c>
      <c r="S26" s="17">
        <v>3</v>
      </c>
      <c r="T26" s="17">
        <f t="shared" si="10"/>
        <v>-7</v>
      </c>
      <c r="U26" s="17">
        <v>-6</v>
      </c>
      <c r="V26" s="17">
        <v>-1</v>
      </c>
      <c r="W26" s="15">
        <f t="shared" si="11"/>
        <v>-35</v>
      </c>
      <c r="X26" s="15">
        <f t="shared" si="1"/>
        <v>-37.5</v>
      </c>
      <c r="Y26" s="15">
        <f t="shared" si="1"/>
        <v>-25</v>
      </c>
      <c r="Z26" s="17">
        <f t="shared" si="12"/>
        <v>-8</v>
      </c>
      <c r="AA26" s="17">
        <v>-3</v>
      </c>
      <c r="AB26" s="17">
        <v>-5</v>
      </c>
      <c r="AC26" s="15">
        <f t="shared" si="13"/>
        <v>-38.095238095238095</v>
      </c>
      <c r="AD26" s="15">
        <f t="shared" si="2"/>
        <v>-23.076923076923073</v>
      </c>
      <c r="AE26" s="15">
        <f t="shared" si="2"/>
        <v>-62.5</v>
      </c>
      <c r="AH26" s="4">
        <f t="shared" si="3"/>
        <v>20</v>
      </c>
      <c r="AI26" s="4">
        <f t="shared" si="3"/>
        <v>16</v>
      </c>
      <c r="AJ26" s="4">
        <f t="shared" si="3"/>
        <v>4</v>
      </c>
      <c r="AK26" s="4">
        <f t="shared" si="4"/>
        <v>21</v>
      </c>
      <c r="AL26" s="4">
        <f t="shared" si="4"/>
        <v>13</v>
      </c>
      <c r="AM26" s="4">
        <f t="shared" si="4"/>
        <v>8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18</v>
      </c>
      <c r="R27" s="17">
        <v>7</v>
      </c>
      <c r="S27" s="17">
        <v>11</v>
      </c>
      <c r="T27" s="17">
        <f t="shared" si="10"/>
        <v>-8</v>
      </c>
      <c r="U27" s="17">
        <v>-6</v>
      </c>
      <c r="V27" s="17">
        <v>-2</v>
      </c>
      <c r="W27" s="15">
        <f t="shared" si="11"/>
        <v>-30.76923076923077</v>
      </c>
      <c r="X27" s="15">
        <f t="shared" si="1"/>
        <v>-46.153846153846153</v>
      </c>
      <c r="Y27" s="15">
        <f t="shared" si="1"/>
        <v>-15.384615384615385</v>
      </c>
      <c r="Z27" s="17">
        <f t="shared" si="12"/>
        <v>-8</v>
      </c>
      <c r="AA27" s="17">
        <v>-6</v>
      </c>
      <c r="AB27" s="17">
        <v>-2</v>
      </c>
      <c r="AC27" s="15">
        <f t="shared" si="13"/>
        <v>-30.76923076923077</v>
      </c>
      <c r="AD27" s="15">
        <f t="shared" si="2"/>
        <v>-46.153846153846153</v>
      </c>
      <c r="AE27" s="15">
        <f t="shared" si="2"/>
        <v>-15.384615384615385</v>
      </c>
      <c r="AH27" s="4">
        <f t="shared" si="3"/>
        <v>26</v>
      </c>
      <c r="AI27" s="4">
        <f t="shared" si="3"/>
        <v>13</v>
      </c>
      <c r="AJ27" s="4">
        <f t="shared" si="3"/>
        <v>13</v>
      </c>
      <c r="AK27" s="4">
        <f t="shared" si="4"/>
        <v>26</v>
      </c>
      <c r="AL27" s="4">
        <f t="shared" si="4"/>
        <v>13</v>
      </c>
      <c r="AM27" s="4">
        <f t="shared" si="4"/>
        <v>13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26</v>
      </c>
      <c r="R28" s="17">
        <v>12</v>
      </c>
      <c r="S28" s="17">
        <v>14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9.0909090909090828</v>
      </c>
      <c r="Y28" s="15">
        <f t="shared" si="1"/>
        <v>-6.6666666666666652</v>
      </c>
      <c r="Z28" s="17">
        <f t="shared" si="12"/>
        <v>9</v>
      </c>
      <c r="AA28" s="17">
        <v>4</v>
      </c>
      <c r="AB28" s="17">
        <v>5</v>
      </c>
      <c r="AC28" s="15">
        <f t="shared" si="13"/>
        <v>52.941176470588225</v>
      </c>
      <c r="AD28" s="15">
        <f t="shared" si="2"/>
        <v>50</v>
      </c>
      <c r="AE28" s="15">
        <f t="shared" si="2"/>
        <v>55.555555555555557</v>
      </c>
      <c r="AH28" s="4">
        <f t="shared" si="3"/>
        <v>26</v>
      </c>
      <c r="AI28" s="4">
        <f t="shared" si="3"/>
        <v>11</v>
      </c>
      <c r="AJ28" s="4">
        <f t="shared" si="3"/>
        <v>15</v>
      </c>
      <c r="AK28" s="4">
        <f t="shared" si="4"/>
        <v>17</v>
      </c>
      <c r="AL28" s="4">
        <f t="shared" si="4"/>
        <v>8</v>
      </c>
      <c r="AM28" s="4">
        <f t="shared" si="4"/>
        <v>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17</v>
      </c>
      <c r="R29" s="17">
        <v>8</v>
      </c>
      <c r="S29" s="17">
        <v>9</v>
      </c>
      <c r="T29" s="17">
        <f t="shared" si="10"/>
        <v>-5</v>
      </c>
      <c r="U29" s="17">
        <v>-2</v>
      </c>
      <c r="V29" s="17">
        <v>-3</v>
      </c>
      <c r="W29" s="15">
        <f t="shared" si="11"/>
        <v>-22.72727272727273</v>
      </c>
      <c r="X29" s="15">
        <f t="shared" si="1"/>
        <v>-19.999999999999996</v>
      </c>
      <c r="Y29" s="15">
        <f t="shared" si="1"/>
        <v>-25</v>
      </c>
      <c r="Z29" s="17">
        <f t="shared" si="12"/>
        <v>-2</v>
      </c>
      <c r="AA29" s="17">
        <v>4</v>
      </c>
      <c r="AB29" s="17">
        <v>-6</v>
      </c>
      <c r="AC29" s="15">
        <f t="shared" si="13"/>
        <v>-10.526315789473683</v>
      </c>
      <c r="AD29" s="15">
        <f t="shared" si="2"/>
        <v>100</v>
      </c>
      <c r="AE29" s="15">
        <f t="shared" si="2"/>
        <v>-40</v>
      </c>
      <c r="AH29" s="4">
        <f t="shared" si="3"/>
        <v>22</v>
      </c>
      <c r="AI29" s="4">
        <f t="shared" si="3"/>
        <v>10</v>
      </c>
      <c r="AJ29" s="4">
        <f t="shared" si="3"/>
        <v>12</v>
      </c>
      <c r="AK29" s="4">
        <f t="shared" si="4"/>
        <v>19</v>
      </c>
      <c r="AL29" s="4">
        <f t="shared" si="4"/>
        <v>4</v>
      </c>
      <c r="AM29" s="4">
        <f t="shared" si="4"/>
        <v>15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-5</v>
      </c>
      <c r="U30" s="17">
        <v>-1</v>
      </c>
      <c r="V30" s="17">
        <v>-4</v>
      </c>
      <c r="W30" s="15">
        <f t="shared" si="11"/>
        <v>-83.333333333333343</v>
      </c>
      <c r="X30" s="15">
        <f t="shared" si="1"/>
        <v>-100</v>
      </c>
      <c r="Y30" s="15">
        <f t="shared" si="1"/>
        <v>-80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6</v>
      </c>
      <c r="AI30" s="4">
        <f t="shared" si="3"/>
        <v>1</v>
      </c>
      <c r="AJ30" s="4">
        <f t="shared" si="3"/>
        <v>5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14</v>
      </c>
      <c r="R33" s="17">
        <f t="shared" si="19"/>
        <v>6</v>
      </c>
      <c r="S33" s="17">
        <f>SUM(S13:S22)</f>
        <v>8</v>
      </c>
      <c r="T33" s="17">
        <f t="shared" si="19"/>
        <v>7</v>
      </c>
      <c r="U33" s="17">
        <f t="shared" si="19"/>
        <v>0</v>
      </c>
      <c r="V33" s="17">
        <f t="shared" si="19"/>
        <v>7</v>
      </c>
      <c r="W33" s="15">
        <f t="shared" si="15"/>
        <v>100</v>
      </c>
      <c r="X33" s="15">
        <f t="shared" si="15"/>
        <v>0</v>
      </c>
      <c r="Y33" s="15">
        <f t="shared" si="15"/>
        <v>700</v>
      </c>
      <c r="Z33" s="17">
        <f t="shared" ref="Z33:AB33" si="20">SUM(Z13:Z22)</f>
        <v>2</v>
      </c>
      <c r="AA33" s="17">
        <f t="shared" si="20"/>
        <v>-3</v>
      </c>
      <c r="AB33" s="17">
        <f t="shared" si="20"/>
        <v>5</v>
      </c>
      <c r="AC33" s="15">
        <f t="shared" si="17"/>
        <v>16.666666666666675</v>
      </c>
      <c r="AD33" s="15">
        <f t="shared" si="17"/>
        <v>-33.333333333333336</v>
      </c>
      <c r="AE33" s="15">
        <f t="shared" si="17"/>
        <v>166.66666666666666</v>
      </c>
      <c r="AH33" s="4">
        <f t="shared" ref="AH33:AJ33" si="21">SUM(AH13:AH22)</f>
        <v>7</v>
      </c>
      <c r="AI33" s="4">
        <f t="shared" si="21"/>
        <v>6</v>
      </c>
      <c r="AJ33" s="4">
        <f t="shared" si="21"/>
        <v>1</v>
      </c>
      <c r="AK33" s="4">
        <f>SUM(AK13:AK22)</f>
        <v>12</v>
      </c>
      <c r="AL33" s="4">
        <f>SUM(AL13:AL22)</f>
        <v>9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110</v>
      </c>
      <c r="R34" s="17">
        <f t="shared" si="22"/>
        <v>54</v>
      </c>
      <c r="S34" s="17">
        <f t="shared" si="22"/>
        <v>56</v>
      </c>
      <c r="T34" s="17">
        <f t="shared" si="22"/>
        <v>-42</v>
      </c>
      <c r="U34" s="17">
        <f t="shared" si="22"/>
        <v>-29</v>
      </c>
      <c r="V34" s="17">
        <f t="shared" si="22"/>
        <v>-13</v>
      </c>
      <c r="W34" s="15">
        <f t="shared" si="15"/>
        <v>-27.631578947368418</v>
      </c>
      <c r="X34" s="15">
        <f t="shared" si="15"/>
        <v>-34.939759036144579</v>
      </c>
      <c r="Y34" s="15">
        <f t="shared" si="15"/>
        <v>-18.840579710144922</v>
      </c>
      <c r="Z34" s="17">
        <f t="shared" ref="Z34:AB34" si="23">SUM(Z23:Z30)</f>
        <v>-14</v>
      </c>
      <c r="AA34" s="17">
        <f t="shared" si="23"/>
        <v>-13</v>
      </c>
      <c r="AB34" s="17">
        <f t="shared" si="23"/>
        <v>-1</v>
      </c>
      <c r="AC34" s="15">
        <f t="shared" si="17"/>
        <v>-11.290322580645162</v>
      </c>
      <c r="AD34" s="15">
        <f t="shared" si="17"/>
        <v>-19.402985074626866</v>
      </c>
      <c r="AE34" s="15">
        <f t="shared" si="17"/>
        <v>-1.7543859649122862</v>
      </c>
      <c r="AH34" s="4">
        <f t="shared" ref="AH34:AJ34" si="24">SUM(AH23:AH30)</f>
        <v>152</v>
      </c>
      <c r="AI34" s="4">
        <f t="shared" si="24"/>
        <v>83</v>
      </c>
      <c r="AJ34" s="4">
        <f t="shared" si="24"/>
        <v>69</v>
      </c>
      <c r="AK34" s="4">
        <f>SUM(AK23:AK30)</f>
        <v>124</v>
      </c>
      <c r="AL34" s="4">
        <f>SUM(AL23:AL30)</f>
        <v>67</v>
      </c>
      <c r="AM34" s="4">
        <f>SUM(AM23:AM30)</f>
        <v>57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93</v>
      </c>
      <c r="R35" s="17">
        <f t="shared" si="25"/>
        <v>46</v>
      </c>
      <c r="S35" s="17">
        <f t="shared" si="25"/>
        <v>47</v>
      </c>
      <c r="T35" s="17">
        <f t="shared" si="25"/>
        <v>-36</v>
      </c>
      <c r="U35" s="17">
        <f t="shared" si="25"/>
        <v>-22</v>
      </c>
      <c r="V35" s="17">
        <f t="shared" si="25"/>
        <v>-14</v>
      </c>
      <c r="W35" s="15">
        <f t="shared" si="15"/>
        <v>-27.906976744186053</v>
      </c>
      <c r="X35" s="15">
        <f t="shared" si="15"/>
        <v>-32.352941176470587</v>
      </c>
      <c r="Y35" s="15">
        <f t="shared" si="15"/>
        <v>-22.95081967213115</v>
      </c>
      <c r="Z35" s="17">
        <f t="shared" ref="Z35:AB35" si="26">SUM(Z25:Z30)</f>
        <v>-9</v>
      </c>
      <c r="AA35" s="17">
        <f t="shared" si="26"/>
        <v>-5</v>
      </c>
      <c r="AB35" s="17">
        <f t="shared" si="26"/>
        <v>-4</v>
      </c>
      <c r="AC35" s="15">
        <f t="shared" si="17"/>
        <v>-8.8235294117647083</v>
      </c>
      <c r="AD35" s="15">
        <f t="shared" si="17"/>
        <v>-9.8039215686274499</v>
      </c>
      <c r="AE35" s="15">
        <f t="shared" si="17"/>
        <v>-7.8431372549019667</v>
      </c>
      <c r="AH35" s="4">
        <f t="shared" ref="AH35:AJ35" si="27">SUM(AH25:AH30)</f>
        <v>129</v>
      </c>
      <c r="AI35" s="4">
        <f t="shared" si="27"/>
        <v>68</v>
      </c>
      <c r="AJ35" s="4">
        <f t="shared" si="27"/>
        <v>61</v>
      </c>
      <c r="AK35" s="4">
        <f>SUM(AK25:AK30)</f>
        <v>102</v>
      </c>
      <c r="AL35" s="4">
        <f>SUM(AL25:AL30)</f>
        <v>51</v>
      </c>
      <c r="AM35" s="4">
        <f>SUM(AM25:AM30)</f>
        <v>51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62</v>
      </c>
      <c r="R36" s="17">
        <f t="shared" si="28"/>
        <v>27</v>
      </c>
      <c r="S36" s="17">
        <f t="shared" si="28"/>
        <v>35</v>
      </c>
      <c r="T36" s="17">
        <f t="shared" si="28"/>
        <v>-18</v>
      </c>
      <c r="U36" s="17">
        <f t="shared" si="28"/>
        <v>-8</v>
      </c>
      <c r="V36" s="17">
        <f t="shared" si="28"/>
        <v>-10</v>
      </c>
      <c r="W36" s="15">
        <f t="shared" si="15"/>
        <v>-22.499999999999996</v>
      </c>
      <c r="X36" s="15">
        <f t="shared" si="15"/>
        <v>-22.857142857142854</v>
      </c>
      <c r="Y36" s="15">
        <f t="shared" si="15"/>
        <v>-22.222222222222221</v>
      </c>
      <c r="Z36" s="17">
        <f t="shared" ref="Z36:AB36" si="29">SUM(Z27:Z30)</f>
        <v>-1</v>
      </c>
      <c r="AA36" s="17">
        <f t="shared" si="29"/>
        <v>2</v>
      </c>
      <c r="AB36" s="17">
        <f t="shared" si="29"/>
        <v>-3</v>
      </c>
      <c r="AC36" s="15">
        <f t="shared" si="17"/>
        <v>-1.5873015873015928</v>
      </c>
      <c r="AD36" s="15">
        <f t="shared" si="17"/>
        <v>8.0000000000000071</v>
      </c>
      <c r="AE36" s="15">
        <f t="shared" si="17"/>
        <v>-7.8947368421052655</v>
      </c>
      <c r="AH36" s="4">
        <f t="shared" ref="AH36:AJ36" si="30">SUM(AH27:AH30)</f>
        <v>80</v>
      </c>
      <c r="AI36" s="4">
        <f t="shared" si="30"/>
        <v>35</v>
      </c>
      <c r="AJ36" s="4">
        <f t="shared" si="30"/>
        <v>45</v>
      </c>
      <c r="AK36" s="4">
        <f>SUM(AK27:AK30)</f>
        <v>63</v>
      </c>
      <c r="AL36" s="4">
        <f>SUM(AL27:AL30)</f>
        <v>25</v>
      </c>
      <c r="AM36" s="4">
        <f>SUM(AM27:AM30)</f>
        <v>38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0.8</v>
      </c>
      <c r="R38" s="12">
        <f t="shared" si="31"/>
        <v>1.639344262295082</v>
      </c>
      <c r="S38" s="12">
        <f t="shared" si="31"/>
        <v>0</v>
      </c>
      <c r="T38" s="12">
        <f>T32/T9*100</f>
        <v>-2.9411764705882351</v>
      </c>
      <c r="U38" s="12">
        <f t="shared" ref="U38:V38" si="32">U32/U9*100</f>
        <v>-3.5714285714285712</v>
      </c>
      <c r="V38" s="12">
        <f t="shared" si="32"/>
        <v>0</v>
      </c>
      <c r="W38" s="12">
        <f>Q38-AH38</f>
        <v>0.8</v>
      </c>
      <c r="X38" s="12">
        <f t="shared" ref="X38:Y42" si="33">R38-AI38</f>
        <v>1.639344262295082</v>
      </c>
      <c r="Y38" s="12">
        <f t="shared" si="33"/>
        <v>0</v>
      </c>
      <c r="Z38" s="12">
        <f>Z32/Z9*100</f>
        <v>-9.0909090909090917</v>
      </c>
      <c r="AA38" s="12">
        <f t="shared" ref="AA38:AB38" si="34">AA32/AA9*100</f>
        <v>-6.666666666666667</v>
      </c>
      <c r="AB38" s="12">
        <f t="shared" si="34"/>
        <v>0</v>
      </c>
      <c r="AC38" s="12">
        <f>Q38-AK38</f>
        <v>0.8</v>
      </c>
      <c r="AD38" s="12">
        <f t="shared" ref="AD38:AE42" si="35">R38-AL38</f>
        <v>1.639344262295082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11.200000000000001</v>
      </c>
      <c r="R39" s="12">
        <f>R33/R9*100</f>
        <v>9.8360655737704921</v>
      </c>
      <c r="S39" s="13">
        <f t="shared" si="37"/>
        <v>12.5</v>
      </c>
      <c r="T39" s="12">
        <f>T33/T9*100</f>
        <v>-20.588235294117645</v>
      </c>
      <c r="U39" s="12">
        <f t="shared" ref="U39:V39" si="38">U33/U9*100</f>
        <v>0</v>
      </c>
      <c r="V39" s="12">
        <f t="shared" si="38"/>
        <v>-116.66666666666667</v>
      </c>
      <c r="W39" s="12">
        <f>Q39-AH39</f>
        <v>6.7974842767295609</v>
      </c>
      <c r="X39" s="12">
        <f t="shared" si="33"/>
        <v>3.0944925400626273</v>
      </c>
      <c r="Y39" s="12">
        <f>S39-AJ39</f>
        <v>11.071428571428571</v>
      </c>
      <c r="Z39" s="12">
        <f t="shared" si="37"/>
        <v>-18.181818181818183</v>
      </c>
      <c r="AA39" s="12">
        <f t="shared" si="37"/>
        <v>20</v>
      </c>
      <c r="AB39" s="12">
        <f t="shared" si="37"/>
        <v>125</v>
      </c>
      <c r="AC39" s="12">
        <f>Q39-AK39</f>
        <v>2.3764705882352946</v>
      </c>
      <c r="AD39" s="12">
        <f t="shared" si="35"/>
        <v>-2.0060396893874017</v>
      </c>
      <c r="AE39" s="12">
        <f t="shared" si="35"/>
        <v>7.5</v>
      </c>
      <c r="AH39" s="12">
        <f t="shared" ref="AH39:AJ39" si="39">AH33/AH9*100</f>
        <v>4.4025157232704402</v>
      </c>
      <c r="AI39" s="12">
        <f t="shared" si="39"/>
        <v>6.7415730337078648</v>
      </c>
      <c r="AJ39" s="12">
        <f t="shared" si="39"/>
        <v>1.4285714285714286</v>
      </c>
      <c r="AK39" s="12">
        <f>AK33/AK9*100</f>
        <v>8.8235294117647065</v>
      </c>
      <c r="AL39" s="12">
        <f>AL33/AL9*100</f>
        <v>11.842105263157894</v>
      </c>
      <c r="AM39" s="12">
        <f>AM33/AM9*100</f>
        <v>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</v>
      </c>
      <c r="R40" s="12">
        <f t="shared" si="40"/>
        <v>88.52459016393442</v>
      </c>
      <c r="S40" s="12">
        <f t="shared" si="40"/>
        <v>87.5</v>
      </c>
      <c r="T40" s="12">
        <f>T34/T9*100</f>
        <v>123.52941176470588</v>
      </c>
      <c r="U40" s="12">
        <f t="shared" ref="U40:V40" si="41">U34/U9*100</f>
        <v>103.57142857142858</v>
      </c>
      <c r="V40" s="12">
        <f t="shared" si="41"/>
        <v>216.66666666666666</v>
      </c>
      <c r="W40" s="12">
        <f t="shared" ref="W40:W42" si="42">Q40-AH40</f>
        <v>-7.5974842767295598</v>
      </c>
      <c r="X40" s="12">
        <f t="shared" si="33"/>
        <v>-4.7338368023577146</v>
      </c>
      <c r="Y40" s="12">
        <f>S40-AJ40</f>
        <v>-11.071428571428584</v>
      </c>
      <c r="Z40" s="12">
        <f>Z34/Z9*100</f>
        <v>127.27272727272727</v>
      </c>
      <c r="AA40" s="12">
        <f t="shared" ref="AA40:AB40" si="43">AA34/AA9*100</f>
        <v>86.666666666666671</v>
      </c>
      <c r="AB40" s="12">
        <f t="shared" si="43"/>
        <v>-25</v>
      </c>
      <c r="AC40" s="12">
        <f t="shared" ref="AC40:AC42" si="44">Q40-AK40</f>
        <v>-3.1764705882352899</v>
      </c>
      <c r="AD40" s="12">
        <f t="shared" si="35"/>
        <v>0.36669542709232417</v>
      </c>
      <c r="AE40" s="12">
        <f t="shared" si="35"/>
        <v>-7.5</v>
      </c>
      <c r="AH40" s="12">
        <f t="shared" ref="AH40:AJ40" si="45">AH34/AH9*100</f>
        <v>95.59748427672956</v>
      </c>
      <c r="AI40" s="12">
        <f t="shared" si="45"/>
        <v>93.258426966292134</v>
      </c>
      <c r="AJ40" s="12">
        <f t="shared" si="45"/>
        <v>98.571428571428584</v>
      </c>
      <c r="AK40" s="12">
        <f>AK34/AK9*100</f>
        <v>91.17647058823529</v>
      </c>
      <c r="AL40" s="12">
        <f>AL34/AL9*100</f>
        <v>88.157894736842096</v>
      </c>
      <c r="AM40" s="12">
        <f>AM34/AM9*100</f>
        <v>95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74.400000000000006</v>
      </c>
      <c r="R41" s="12">
        <f t="shared" si="46"/>
        <v>75.409836065573771</v>
      </c>
      <c r="S41" s="12">
        <f t="shared" si="46"/>
        <v>73.4375</v>
      </c>
      <c r="T41" s="12">
        <f>T35/T9*100</f>
        <v>105.88235294117648</v>
      </c>
      <c r="U41" s="12">
        <f t="shared" ref="U41:V41" si="47">U35/U9*100</f>
        <v>78.571428571428569</v>
      </c>
      <c r="V41" s="12">
        <f t="shared" si="47"/>
        <v>233.33333333333334</v>
      </c>
      <c r="W41" s="12">
        <f t="shared" si="42"/>
        <v>-6.7320754716981099</v>
      </c>
      <c r="X41" s="12">
        <f t="shared" si="33"/>
        <v>-0.9946583164486924</v>
      </c>
      <c r="Y41" s="12">
        <f>S41-AJ41</f>
        <v>-13.705357142857139</v>
      </c>
      <c r="Z41" s="12">
        <f>Z35/Z9*100</f>
        <v>81.818181818181827</v>
      </c>
      <c r="AA41" s="12">
        <f t="shared" ref="AA41:AB41" si="48">AA35/AA9*100</f>
        <v>33.333333333333329</v>
      </c>
      <c r="AB41" s="12">
        <f t="shared" si="48"/>
        <v>-100</v>
      </c>
      <c r="AC41" s="12">
        <f t="shared" si="44"/>
        <v>-0.59999999999999432</v>
      </c>
      <c r="AD41" s="12">
        <f>R41-AL41</f>
        <v>8.3045729076790309</v>
      </c>
      <c r="AE41" s="12">
        <f t="shared" si="35"/>
        <v>-11.5625</v>
      </c>
      <c r="AH41" s="12">
        <f>AH35/AH9*100</f>
        <v>81.132075471698116</v>
      </c>
      <c r="AI41" s="12">
        <f>AI35/AI9*100</f>
        <v>76.404494382022463</v>
      </c>
      <c r="AJ41" s="12">
        <f>AJ35/AJ9*100</f>
        <v>87.142857142857139</v>
      </c>
      <c r="AK41" s="12">
        <f t="shared" ref="AK41:AM41" si="49">AK35/AK9*100</f>
        <v>75</v>
      </c>
      <c r="AL41" s="12">
        <f t="shared" si="49"/>
        <v>67.10526315789474</v>
      </c>
      <c r="AM41" s="12">
        <f t="shared" si="49"/>
        <v>85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49.6</v>
      </c>
      <c r="R42" s="12">
        <f t="shared" si="50"/>
        <v>44.26229508196721</v>
      </c>
      <c r="S42" s="12">
        <f t="shared" si="50"/>
        <v>54.6875</v>
      </c>
      <c r="T42" s="12">
        <f t="shared" si="50"/>
        <v>52.941176470588239</v>
      </c>
      <c r="U42" s="12">
        <f t="shared" si="50"/>
        <v>28.571428571428569</v>
      </c>
      <c r="V42" s="12">
        <f t="shared" si="50"/>
        <v>166.66666666666669</v>
      </c>
      <c r="W42" s="12">
        <f t="shared" si="42"/>
        <v>-0.71446540880503306</v>
      </c>
      <c r="X42" s="12">
        <f t="shared" si="33"/>
        <v>4.9364523853379936</v>
      </c>
      <c r="Y42" s="12">
        <f>S42-AJ42</f>
        <v>-9.5982142857142918</v>
      </c>
      <c r="Z42" s="12">
        <f t="shared" si="50"/>
        <v>9.0909090909090917</v>
      </c>
      <c r="AA42" s="12">
        <f t="shared" si="50"/>
        <v>-13.333333333333334</v>
      </c>
      <c r="AB42" s="12">
        <f t="shared" si="50"/>
        <v>-75</v>
      </c>
      <c r="AC42" s="12">
        <f t="shared" si="44"/>
        <v>3.2764705882352914</v>
      </c>
      <c r="AD42" s="12">
        <f>R42-AL42</f>
        <v>11.367558239861943</v>
      </c>
      <c r="AE42" s="12">
        <f t="shared" si="35"/>
        <v>-8.6458333333333286</v>
      </c>
      <c r="AH42" s="12">
        <f t="shared" ref="AH42:AJ42" si="51">AH36/AH9*100</f>
        <v>50.314465408805034</v>
      </c>
      <c r="AI42" s="12">
        <f t="shared" si="51"/>
        <v>39.325842696629216</v>
      </c>
      <c r="AJ42" s="12">
        <f t="shared" si="51"/>
        <v>64.285714285714292</v>
      </c>
      <c r="AK42" s="12">
        <f>AK36/AK9*100</f>
        <v>46.32352941176471</v>
      </c>
      <c r="AL42" s="12">
        <f>AL36/AL9*100</f>
        <v>32.894736842105267</v>
      </c>
      <c r="AM42" s="12">
        <f>AM36/AM9*100</f>
        <v>63.333333333333329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18</v>
      </c>
      <c r="C9" s="17">
        <f>SUM(C10:C30)</f>
        <v>11</v>
      </c>
      <c r="D9" s="17">
        <f>SUM(D10:D30)</f>
        <v>7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4</v>
      </c>
      <c r="M9" s="17">
        <f>SUM(M10:M30)</f>
        <v>-3</v>
      </c>
      <c r="N9" s="15">
        <f>IF(B9=K9,0,(1-(B9/(B9-K9)))*-100)</f>
        <v>5.8823529411764719</v>
      </c>
      <c r="O9" s="15">
        <f t="shared" ref="O9:P10" si="0">IF(C9=L9,0,(1-(C9/(C9-L9)))*-100)</f>
        <v>57.142857142857139</v>
      </c>
      <c r="P9" s="15">
        <f>IF(D9=M9,0,(1-(D9/(D9-M9)))*-100)</f>
        <v>-30.000000000000004</v>
      </c>
      <c r="Q9" s="17">
        <f>R9+S9</f>
        <v>44</v>
      </c>
      <c r="R9" s="17">
        <f>SUM(R10:R30)</f>
        <v>19</v>
      </c>
      <c r="S9" s="17">
        <f>SUM(S10:S30)</f>
        <v>25</v>
      </c>
      <c r="T9" s="17">
        <f>U9+V9</f>
        <v>-9</v>
      </c>
      <c r="U9" s="17">
        <f>SUM(U10:U30)</f>
        <v>-10</v>
      </c>
      <c r="V9" s="17">
        <f>SUM(V10:V30)</f>
        <v>1</v>
      </c>
      <c r="W9" s="15">
        <f>IF(Q9=T9,IF(Q9&gt;0,"皆増",0),(1-(Q9/(Q9-T9)))*-100)</f>
        <v>-16.981132075471695</v>
      </c>
      <c r="X9" s="15">
        <f t="shared" ref="X9:Y30" si="1">IF(R9=U9,IF(R9&gt;0,"皆増",0),(1-(R9/(R9-U9)))*-100)</f>
        <v>-34.482758620689658</v>
      </c>
      <c r="Y9" s="15">
        <f t="shared" si="1"/>
        <v>4.1666666666666741</v>
      </c>
      <c r="Z9" s="17">
        <f>AA9+AB9</f>
        <v>-6</v>
      </c>
      <c r="AA9" s="17">
        <f>SUM(AA10:AA30)</f>
        <v>-8</v>
      </c>
      <c r="AB9" s="17">
        <f>SUM(AB10:AB30)</f>
        <v>2</v>
      </c>
      <c r="AC9" s="15">
        <f>IF(Q9=Z9,IF(Q9&gt;0,"皆増",0),(1-(Q9/(Q9-Z9)))*-100)</f>
        <v>-12</v>
      </c>
      <c r="AD9" s="15">
        <f t="shared" ref="AD9:AE30" si="2">IF(R9=AA9,IF(R9&gt;0,"皆増",0),(1-(R9/(R9-AA9)))*-100)</f>
        <v>-29.629629629629626</v>
      </c>
      <c r="AE9" s="15">
        <f t="shared" si="2"/>
        <v>8.6956521739130377</v>
      </c>
      <c r="AH9" s="4">
        <f t="shared" ref="AH9:AJ30" si="3">Q9-T9</f>
        <v>53</v>
      </c>
      <c r="AI9" s="4">
        <f t="shared" si="3"/>
        <v>29</v>
      </c>
      <c r="AJ9" s="4">
        <f t="shared" si="3"/>
        <v>24</v>
      </c>
      <c r="AK9" s="4">
        <f t="shared" ref="AK9:AM30" si="4">Q9-Z9</f>
        <v>50</v>
      </c>
      <c r="AL9" s="4">
        <f t="shared" si="4"/>
        <v>27</v>
      </c>
      <c r="AM9" s="4">
        <f t="shared" si="4"/>
        <v>23</v>
      </c>
    </row>
    <row r="10" spans="1:39" s="1" customFormat="1" ht="18" customHeight="1" x14ac:dyDescent="0.2">
      <c r="A10" s="4" t="s">
        <v>1</v>
      </c>
      <c r="B10" s="17">
        <f t="shared" ref="B10" si="5">C10+D10</f>
        <v>18</v>
      </c>
      <c r="C10" s="17">
        <v>11</v>
      </c>
      <c r="D10" s="17">
        <v>7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4</v>
      </c>
      <c r="M10" s="17">
        <v>-3</v>
      </c>
      <c r="N10" s="15">
        <f>IF(B10=K10,0,(1-(B10/(B10-K10)))*-100)</f>
        <v>5.8823529411764719</v>
      </c>
      <c r="O10" s="15">
        <f t="shared" si="0"/>
        <v>57.142857142857139</v>
      </c>
      <c r="P10" s="15">
        <f t="shared" si="0"/>
        <v>-30.000000000000004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-50</v>
      </c>
      <c r="AD21" s="15">
        <f t="shared" si="2"/>
        <v>-50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-5</v>
      </c>
      <c r="U22" s="17">
        <v>-3</v>
      </c>
      <c r="V22" s="17">
        <v>-2</v>
      </c>
      <c r="W22" s="15">
        <f t="shared" si="11"/>
        <v>-83.333333333333343</v>
      </c>
      <c r="X22" s="15">
        <f t="shared" si="1"/>
        <v>-75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6</v>
      </c>
      <c r="AI22" s="4">
        <f t="shared" si="3"/>
        <v>4</v>
      </c>
      <c r="AJ22" s="4">
        <f t="shared" si="3"/>
        <v>2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-3</v>
      </c>
      <c r="U23" s="17">
        <v>0</v>
      </c>
      <c r="V23" s="17">
        <v>-3</v>
      </c>
      <c r="W23" s="15">
        <f t="shared" si="11"/>
        <v>-60</v>
      </c>
      <c r="X23" s="15">
        <f t="shared" si="1"/>
        <v>0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5</v>
      </c>
      <c r="AI23" s="4">
        <f t="shared" si="3"/>
        <v>2</v>
      </c>
      <c r="AJ23" s="4">
        <f t="shared" si="3"/>
        <v>3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2</v>
      </c>
      <c r="S24" s="17">
        <v>3</v>
      </c>
      <c r="T24" s="17">
        <f t="shared" si="10"/>
        <v>2</v>
      </c>
      <c r="U24" s="17">
        <v>-1</v>
      </c>
      <c r="V24" s="17">
        <v>3</v>
      </c>
      <c r="W24" s="15">
        <f t="shared" si="11"/>
        <v>66.666666666666671</v>
      </c>
      <c r="X24" s="15">
        <f t="shared" si="1"/>
        <v>-33.333333333333336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>
        <f t="shared" si="13"/>
        <v>66.666666666666671</v>
      </c>
      <c r="AD24" s="15">
        <f t="shared" si="2"/>
        <v>100</v>
      </c>
      <c r="AE24" s="15">
        <f t="shared" si="2"/>
        <v>50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4</v>
      </c>
      <c r="S25" s="17">
        <v>3</v>
      </c>
      <c r="T25" s="17">
        <f t="shared" si="10"/>
        <v>3</v>
      </c>
      <c r="U25" s="17">
        <v>1</v>
      </c>
      <c r="V25" s="17">
        <v>2</v>
      </c>
      <c r="W25" s="15">
        <f t="shared" si="11"/>
        <v>75</v>
      </c>
      <c r="X25" s="15">
        <f t="shared" si="1"/>
        <v>33.333333333333329</v>
      </c>
      <c r="Y25" s="15">
        <f t="shared" si="1"/>
        <v>200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7</v>
      </c>
      <c r="AL25" s="4">
        <f t="shared" si="4"/>
        <v>4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4</v>
      </c>
      <c r="S26" s="17">
        <v>5</v>
      </c>
      <c r="T26" s="17">
        <f t="shared" si="10"/>
        <v>3</v>
      </c>
      <c r="U26" s="17">
        <v>-1</v>
      </c>
      <c r="V26" s="17">
        <v>4</v>
      </c>
      <c r="W26" s="15">
        <f t="shared" si="11"/>
        <v>50</v>
      </c>
      <c r="X26" s="15">
        <f t="shared" si="1"/>
        <v>-19.999999999999996</v>
      </c>
      <c r="Y26" s="15">
        <f t="shared" si="1"/>
        <v>400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-33.333333333333336</v>
      </c>
      <c r="AE26" s="15">
        <f t="shared" si="2"/>
        <v>66.666666666666671</v>
      </c>
      <c r="AH26" s="4">
        <f t="shared" si="3"/>
        <v>6</v>
      </c>
      <c r="AI26" s="4">
        <f t="shared" si="3"/>
        <v>5</v>
      </c>
      <c r="AJ26" s="4">
        <f t="shared" si="3"/>
        <v>1</v>
      </c>
      <c r="AK26" s="4">
        <f t="shared" si="4"/>
        <v>9</v>
      </c>
      <c r="AL26" s="4">
        <f t="shared" si="4"/>
        <v>6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2</v>
      </c>
      <c r="S27" s="17">
        <v>6</v>
      </c>
      <c r="T27" s="17">
        <f t="shared" si="10"/>
        <v>-6</v>
      </c>
      <c r="U27" s="17">
        <v>-6</v>
      </c>
      <c r="V27" s="17">
        <v>0</v>
      </c>
      <c r="W27" s="15">
        <f t="shared" si="11"/>
        <v>-42.857142857142861</v>
      </c>
      <c r="X27" s="15">
        <f t="shared" si="1"/>
        <v>-75</v>
      </c>
      <c r="Y27" s="15">
        <f t="shared" si="1"/>
        <v>0</v>
      </c>
      <c r="Z27" s="17">
        <f t="shared" si="12"/>
        <v>-3</v>
      </c>
      <c r="AA27" s="17">
        <v>-4</v>
      </c>
      <c r="AB27" s="17">
        <v>1</v>
      </c>
      <c r="AC27" s="15">
        <f t="shared" si="13"/>
        <v>-27.27272727272727</v>
      </c>
      <c r="AD27" s="15">
        <f t="shared" si="2"/>
        <v>-66.666666666666671</v>
      </c>
      <c r="AE27" s="15">
        <f t="shared" si="2"/>
        <v>19.999999999999996</v>
      </c>
      <c r="AH27" s="4">
        <f t="shared" si="3"/>
        <v>14</v>
      </c>
      <c r="AI27" s="4">
        <f t="shared" si="3"/>
        <v>8</v>
      </c>
      <c r="AJ27" s="4">
        <f t="shared" si="3"/>
        <v>6</v>
      </c>
      <c r="AK27" s="4">
        <f t="shared" si="4"/>
        <v>11</v>
      </c>
      <c r="AL27" s="4">
        <f t="shared" si="4"/>
        <v>6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-33.333333333333336</v>
      </c>
      <c r="Z28" s="17">
        <f t="shared" si="12"/>
        <v>-6</v>
      </c>
      <c r="AA28" s="17">
        <v>-2</v>
      </c>
      <c r="AB28" s="17">
        <v>-4</v>
      </c>
      <c r="AC28" s="15">
        <f t="shared" si="13"/>
        <v>-60</v>
      </c>
      <c r="AD28" s="15">
        <f t="shared" si="2"/>
        <v>-50</v>
      </c>
      <c r="AE28" s="15">
        <f t="shared" si="2"/>
        <v>-66.666666666666671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10</v>
      </c>
      <c r="AL28" s="4">
        <f t="shared" si="4"/>
        <v>4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-2</v>
      </c>
      <c r="U29" s="17">
        <v>-1</v>
      </c>
      <c r="V29" s="17">
        <v>-1</v>
      </c>
      <c r="W29" s="15">
        <f t="shared" si="11"/>
        <v>-25</v>
      </c>
      <c r="X29" s="15">
        <f t="shared" si="1"/>
        <v>-50</v>
      </c>
      <c r="Y29" s="15">
        <f t="shared" si="1"/>
        <v>-16.666666666666664</v>
      </c>
      <c r="Z29" s="17">
        <f t="shared" si="12"/>
        <v>2</v>
      </c>
      <c r="AA29" s="17">
        <v>0</v>
      </c>
      <c r="AB29" s="17">
        <v>2</v>
      </c>
      <c r="AC29" s="15">
        <f t="shared" si="13"/>
        <v>50</v>
      </c>
      <c r="AD29" s="15">
        <f t="shared" si="2"/>
        <v>0</v>
      </c>
      <c r="AE29" s="15">
        <f t="shared" si="2"/>
        <v>66.666666666666671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-5</v>
      </c>
      <c r="U33" s="17">
        <f t="shared" si="19"/>
        <v>-3</v>
      </c>
      <c r="V33" s="17">
        <f t="shared" si="19"/>
        <v>-2</v>
      </c>
      <c r="W33" s="15">
        <f t="shared" si="15"/>
        <v>-71.428571428571431</v>
      </c>
      <c r="X33" s="15">
        <f t="shared" si="15"/>
        <v>-60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-33.333333333333336</v>
      </c>
      <c r="AD33" s="15">
        <f t="shared" si="17"/>
        <v>-33.333333333333336</v>
      </c>
      <c r="AE33" s="15">
        <f t="shared" si="17"/>
        <v>0</v>
      </c>
      <c r="AH33" s="4">
        <f t="shared" ref="AH33:AJ33" si="21">SUM(AH13:AH22)</f>
        <v>7</v>
      </c>
      <c r="AI33" s="4">
        <f t="shared" si="21"/>
        <v>5</v>
      </c>
      <c r="AJ33" s="4">
        <f t="shared" si="21"/>
        <v>2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42</v>
      </c>
      <c r="R34" s="17">
        <f t="shared" si="22"/>
        <v>17</v>
      </c>
      <c r="S34" s="17">
        <f t="shared" si="22"/>
        <v>25</v>
      </c>
      <c r="T34" s="17">
        <f t="shared" si="22"/>
        <v>-4</v>
      </c>
      <c r="U34" s="17">
        <f t="shared" si="22"/>
        <v>-7</v>
      </c>
      <c r="V34" s="17">
        <f t="shared" si="22"/>
        <v>3</v>
      </c>
      <c r="W34" s="15">
        <f t="shared" si="15"/>
        <v>-8.6956521739130483</v>
      </c>
      <c r="X34" s="15">
        <f t="shared" si="15"/>
        <v>-29.166666666666664</v>
      </c>
      <c r="Y34" s="15">
        <f t="shared" si="15"/>
        <v>13.636363636363647</v>
      </c>
      <c r="Z34" s="17">
        <f t="shared" ref="Z34:AB34" si="23">SUM(Z23:Z30)</f>
        <v>-5</v>
      </c>
      <c r="AA34" s="17">
        <f t="shared" si="23"/>
        <v>-7</v>
      </c>
      <c r="AB34" s="17">
        <f t="shared" si="23"/>
        <v>2</v>
      </c>
      <c r="AC34" s="15">
        <f t="shared" si="17"/>
        <v>-10.638297872340431</v>
      </c>
      <c r="AD34" s="15">
        <f t="shared" si="17"/>
        <v>-29.166666666666664</v>
      </c>
      <c r="AE34" s="15">
        <f t="shared" si="17"/>
        <v>8.6956521739130377</v>
      </c>
      <c r="AH34" s="4">
        <f t="shared" ref="AH34:AJ34" si="24">SUM(AH23:AH30)</f>
        <v>46</v>
      </c>
      <c r="AI34" s="4">
        <f t="shared" si="24"/>
        <v>24</v>
      </c>
      <c r="AJ34" s="4">
        <f t="shared" si="24"/>
        <v>22</v>
      </c>
      <c r="AK34" s="4">
        <f>SUM(AK23:AK30)</f>
        <v>47</v>
      </c>
      <c r="AL34" s="4">
        <f>SUM(AL23:AL30)</f>
        <v>24</v>
      </c>
      <c r="AM34" s="4">
        <f>SUM(AM23:AM30)</f>
        <v>23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35</v>
      </c>
      <c r="R35" s="17">
        <f t="shared" si="25"/>
        <v>13</v>
      </c>
      <c r="S35" s="17">
        <f t="shared" si="25"/>
        <v>22</v>
      </c>
      <c r="T35" s="17">
        <f t="shared" si="25"/>
        <v>-3</v>
      </c>
      <c r="U35" s="17">
        <f t="shared" si="25"/>
        <v>-6</v>
      </c>
      <c r="V35" s="17">
        <f t="shared" si="25"/>
        <v>3</v>
      </c>
      <c r="W35" s="15">
        <f t="shared" si="15"/>
        <v>-7.8947368421052655</v>
      </c>
      <c r="X35" s="15">
        <f t="shared" si="15"/>
        <v>-31.578947368421051</v>
      </c>
      <c r="Y35" s="15">
        <f t="shared" si="15"/>
        <v>15.789473684210531</v>
      </c>
      <c r="Z35" s="17">
        <f t="shared" ref="Z35:AB35" si="26">SUM(Z25:Z30)</f>
        <v>-8</v>
      </c>
      <c r="AA35" s="17">
        <f t="shared" si="26"/>
        <v>-9</v>
      </c>
      <c r="AB35" s="17">
        <f t="shared" si="26"/>
        <v>1</v>
      </c>
      <c r="AC35" s="15">
        <f t="shared" si="17"/>
        <v>-18.604651162790699</v>
      </c>
      <c r="AD35" s="15">
        <f t="shared" si="17"/>
        <v>-40.909090909090907</v>
      </c>
      <c r="AE35" s="15">
        <f t="shared" si="17"/>
        <v>4.7619047619047672</v>
      </c>
      <c r="AH35" s="4">
        <f t="shared" ref="AH35:AJ35" si="27">SUM(AH25:AH30)</f>
        <v>38</v>
      </c>
      <c r="AI35" s="4">
        <f t="shared" si="27"/>
        <v>19</v>
      </c>
      <c r="AJ35" s="4">
        <f t="shared" si="27"/>
        <v>19</v>
      </c>
      <c r="AK35" s="4">
        <f>SUM(AK25:AK30)</f>
        <v>43</v>
      </c>
      <c r="AL35" s="4">
        <f>SUM(AL25:AL30)</f>
        <v>22</v>
      </c>
      <c r="AM35" s="4">
        <f>SUM(AM25:AM30)</f>
        <v>21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5</v>
      </c>
      <c r="S36" s="17">
        <f t="shared" si="28"/>
        <v>14</v>
      </c>
      <c r="T36" s="17">
        <f t="shared" si="28"/>
        <v>-9</v>
      </c>
      <c r="U36" s="17">
        <f t="shared" si="28"/>
        <v>-6</v>
      </c>
      <c r="V36" s="17">
        <f t="shared" si="28"/>
        <v>-3</v>
      </c>
      <c r="W36" s="15">
        <f t="shared" si="15"/>
        <v>-32.142857142857139</v>
      </c>
      <c r="X36" s="15">
        <f t="shared" si="15"/>
        <v>-54.54545454545454</v>
      </c>
      <c r="Y36" s="15">
        <f t="shared" si="15"/>
        <v>-17.647058823529417</v>
      </c>
      <c r="Z36" s="17">
        <f t="shared" ref="Z36:AB36" si="29">SUM(Z27:Z30)</f>
        <v>-8</v>
      </c>
      <c r="AA36" s="17">
        <f t="shared" si="29"/>
        <v>-7</v>
      </c>
      <c r="AB36" s="17">
        <f t="shared" si="29"/>
        <v>-1</v>
      </c>
      <c r="AC36" s="15">
        <f t="shared" si="17"/>
        <v>-29.629629629629626</v>
      </c>
      <c r="AD36" s="15">
        <f t="shared" si="17"/>
        <v>-58.333333333333329</v>
      </c>
      <c r="AE36" s="15">
        <f t="shared" si="17"/>
        <v>-6.6666666666666652</v>
      </c>
      <c r="AH36" s="4">
        <f t="shared" ref="AH36:AJ36" si="30">SUM(AH27:AH30)</f>
        <v>28</v>
      </c>
      <c r="AI36" s="4">
        <f t="shared" si="30"/>
        <v>11</v>
      </c>
      <c r="AJ36" s="4">
        <f t="shared" si="30"/>
        <v>17</v>
      </c>
      <c r="AK36" s="4">
        <f>SUM(AK27:AK30)</f>
        <v>27</v>
      </c>
      <c r="AL36" s="4">
        <f>SUM(AL27:AL30)</f>
        <v>12</v>
      </c>
      <c r="AM36" s="4">
        <f>SUM(AM27:AM30)</f>
        <v>15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10.526315789473683</v>
      </c>
      <c r="S39" s="13">
        <f t="shared" si="37"/>
        <v>0</v>
      </c>
      <c r="T39" s="12">
        <f>T33/T9*100</f>
        <v>55.555555555555557</v>
      </c>
      <c r="U39" s="12">
        <f t="shared" ref="U39:V39" si="38">U33/U9*100</f>
        <v>30</v>
      </c>
      <c r="V39" s="12">
        <f t="shared" si="38"/>
        <v>-200</v>
      </c>
      <c r="W39" s="12">
        <f>Q39-AH39</f>
        <v>-8.6620926243567737</v>
      </c>
      <c r="X39" s="12">
        <f t="shared" si="33"/>
        <v>-6.715063520871146</v>
      </c>
      <c r="Y39" s="12">
        <f>S39-AJ39</f>
        <v>-8.3333333333333321</v>
      </c>
      <c r="Z39" s="12">
        <f t="shared" si="37"/>
        <v>16.666666666666664</v>
      </c>
      <c r="AA39" s="12">
        <f t="shared" si="37"/>
        <v>12.5</v>
      </c>
      <c r="AB39" s="12">
        <f t="shared" si="37"/>
        <v>0</v>
      </c>
      <c r="AC39" s="12">
        <f>Q39-AK39</f>
        <v>-1.4545454545454541</v>
      </c>
      <c r="AD39" s="12">
        <f t="shared" si="35"/>
        <v>-0.58479532163742753</v>
      </c>
      <c r="AE39" s="12">
        <f t="shared" si="35"/>
        <v>0</v>
      </c>
      <c r="AH39" s="12">
        <f t="shared" ref="AH39:AJ39" si="39">AH33/AH9*100</f>
        <v>13.20754716981132</v>
      </c>
      <c r="AI39" s="12">
        <f t="shared" si="39"/>
        <v>17.241379310344829</v>
      </c>
      <c r="AJ39" s="12">
        <f t="shared" si="39"/>
        <v>8.3333333333333321</v>
      </c>
      <c r="AK39" s="12">
        <f>AK33/AK9*100</f>
        <v>6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89.473684210526315</v>
      </c>
      <c r="S40" s="12">
        <f t="shared" si="40"/>
        <v>100</v>
      </c>
      <c r="T40" s="12">
        <f>T34/T9*100</f>
        <v>44.444444444444443</v>
      </c>
      <c r="U40" s="12">
        <f t="shared" ref="U40:V40" si="41">U34/U9*100</f>
        <v>70</v>
      </c>
      <c r="V40" s="12">
        <f t="shared" si="41"/>
        <v>300</v>
      </c>
      <c r="W40" s="12">
        <f t="shared" ref="W40:W42" si="42">Q40-AH40</f>
        <v>8.6620926243567737</v>
      </c>
      <c r="X40" s="12">
        <f t="shared" si="33"/>
        <v>6.7150635208711407</v>
      </c>
      <c r="Y40" s="12">
        <f>S40-AJ40</f>
        <v>8.3333333333333428</v>
      </c>
      <c r="Z40" s="12">
        <f>Z34/Z9*100</f>
        <v>83.333333333333343</v>
      </c>
      <c r="AA40" s="12">
        <f t="shared" ref="AA40:AB40" si="43">AA34/AA9*100</f>
        <v>87.5</v>
      </c>
      <c r="AB40" s="12">
        <f t="shared" si="43"/>
        <v>100</v>
      </c>
      <c r="AC40" s="12">
        <f t="shared" ref="AC40:AC42" si="44">Q40-AK40</f>
        <v>1.4545454545454533</v>
      </c>
      <c r="AD40" s="12">
        <f t="shared" si="35"/>
        <v>0.58479532163742931</v>
      </c>
      <c r="AE40" s="12">
        <f t="shared" si="35"/>
        <v>0</v>
      </c>
      <c r="AH40" s="12">
        <f t="shared" ref="AH40:AJ40" si="45">AH34/AH9*100</f>
        <v>86.79245283018868</v>
      </c>
      <c r="AI40" s="12">
        <f t="shared" si="45"/>
        <v>82.758620689655174</v>
      </c>
      <c r="AJ40" s="12">
        <f t="shared" si="45"/>
        <v>91.666666666666657</v>
      </c>
      <c r="AK40" s="12">
        <f>AK34/AK9*100</f>
        <v>94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79.545454545454547</v>
      </c>
      <c r="R41" s="12">
        <f t="shared" si="46"/>
        <v>68.421052631578945</v>
      </c>
      <c r="S41" s="12">
        <f t="shared" si="46"/>
        <v>88</v>
      </c>
      <c r="T41" s="12">
        <f>T35/T9*100</f>
        <v>33.333333333333329</v>
      </c>
      <c r="U41" s="12">
        <f t="shared" ref="U41:V41" si="47">U35/U9*100</f>
        <v>60</v>
      </c>
      <c r="V41" s="12">
        <f t="shared" si="47"/>
        <v>300</v>
      </c>
      <c r="W41" s="12">
        <f t="shared" si="42"/>
        <v>7.8473413379073804</v>
      </c>
      <c r="X41" s="12">
        <f t="shared" si="33"/>
        <v>2.9038112522685964</v>
      </c>
      <c r="Y41" s="12">
        <f>S41-AJ41</f>
        <v>8.8333333333333428</v>
      </c>
      <c r="Z41" s="12">
        <f>Z35/Z9*100</f>
        <v>133.33333333333331</v>
      </c>
      <c r="AA41" s="12">
        <f t="shared" ref="AA41:AB41" si="48">AA35/AA9*100</f>
        <v>112.5</v>
      </c>
      <c r="AB41" s="12">
        <f t="shared" si="48"/>
        <v>50</v>
      </c>
      <c r="AC41" s="12">
        <f t="shared" si="44"/>
        <v>-6.4545454545454533</v>
      </c>
      <c r="AD41" s="12">
        <f>R41-AL41</f>
        <v>-13.060428849902536</v>
      </c>
      <c r="AE41" s="12">
        <f t="shared" si="35"/>
        <v>-3.3043478260869534</v>
      </c>
      <c r="AH41" s="12">
        <f>AH35/AH9*100</f>
        <v>71.698113207547166</v>
      </c>
      <c r="AI41" s="12">
        <f>AI35/AI9*100</f>
        <v>65.517241379310349</v>
      </c>
      <c r="AJ41" s="12">
        <f>AJ35/AJ9*100</f>
        <v>79.166666666666657</v>
      </c>
      <c r="AK41" s="12">
        <f t="shared" ref="AK41:AM41" si="49">AK35/AK9*100</f>
        <v>86</v>
      </c>
      <c r="AL41" s="12">
        <f t="shared" si="49"/>
        <v>81.481481481481481</v>
      </c>
      <c r="AM41" s="12">
        <f t="shared" si="49"/>
        <v>91.304347826086953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43.18181818181818</v>
      </c>
      <c r="R42" s="12">
        <f t="shared" si="50"/>
        <v>26.315789473684209</v>
      </c>
      <c r="S42" s="12">
        <f t="shared" si="50"/>
        <v>56.000000000000007</v>
      </c>
      <c r="T42" s="12">
        <f t="shared" si="50"/>
        <v>100</v>
      </c>
      <c r="U42" s="12">
        <f t="shared" si="50"/>
        <v>60</v>
      </c>
      <c r="V42" s="12">
        <f t="shared" si="50"/>
        <v>-300</v>
      </c>
      <c r="W42" s="12">
        <f t="shared" si="42"/>
        <v>-9.6483704974271021</v>
      </c>
      <c r="X42" s="12">
        <f t="shared" si="33"/>
        <v>-11.61524500907441</v>
      </c>
      <c r="Y42" s="12">
        <f>S42-AJ42</f>
        <v>-14.833333333333336</v>
      </c>
      <c r="Z42" s="12">
        <f t="shared" si="50"/>
        <v>133.33333333333331</v>
      </c>
      <c r="AA42" s="12">
        <f t="shared" si="50"/>
        <v>87.5</v>
      </c>
      <c r="AB42" s="12">
        <f t="shared" si="50"/>
        <v>-50</v>
      </c>
      <c r="AC42" s="12">
        <f t="shared" si="44"/>
        <v>-10.81818181818182</v>
      </c>
      <c r="AD42" s="12">
        <f>R42-AL42</f>
        <v>-18.128654970760234</v>
      </c>
      <c r="AE42" s="12">
        <f t="shared" si="35"/>
        <v>-9.2173913043478208</v>
      </c>
      <c r="AH42" s="12">
        <f t="shared" ref="AH42:AJ42" si="51">AH36/AH9*100</f>
        <v>52.830188679245282</v>
      </c>
      <c r="AI42" s="12">
        <f t="shared" si="51"/>
        <v>37.931034482758619</v>
      </c>
      <c r="AJ42" s="12">
        <f t="shared" si="51"/>
        <v>70.833333333333343</v>
      </c>
      <c r="AK42" s="12">
        <f>AK36/AK9*100</f>
        <v>54</v>
      </c>
      <c r="AL42" s="12">
        <f>AL36/AL9*100</f>
        <v>44.444444444444443</v>
      </c>
      <c r="AM42" s="12">
        <f>AM36/AM9*100</f>
        <v>65.217391304347828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4</v>
      </c>
      <c r="D9" s="17">
        <f>SUM(D10:D30)</f>
        <v>9</v>
      </c>
      <c r="E9" s="17">
        <f>F9+G9</f>
        <v>-1</v>
      </c>
      <c r="F9" s="17">
        <f>SUM(F10:F30)</f>
        <v>-3</v>
      </c>
      <c r="G9" s="17">
        <f>SUM(G10:G30)</f>
        <v>2</v>
      </c>
      <c r="H9" s="15">
        <f>IF(B9=E9,0,(1-(B9/(B9-E9)))*-100)</f>
        <v>-7.1428571428571397</v>
      </c>
      <c r="I9" s="15">
        <f>IF(C9=F9,0,(1-(C9/(C9-F9)))*-100)</f>
        <v>-42.857142857142861</v>
      </c>
      <c r="J9" s="15">
        <f>IF(D9=G9,0,(1-(D9/(D9-G9)))*-100)</f>
        <v>28.57142857142858</v>
      </c>
      <c r="K9" s="17">
        <f>L9+M9</f>
        <v>-2</v>
      </c>
      <c r="L9" s="17">
        <f>SUM(L10:L30)</f>
        <v>-7</v>
      </c>
      <c r="M9" s="17">
        <f>SUM(M10:M30)</f>
        <v>5</v>
      </c>
      <c r="N9" s="15">
        <f>IF(B9=K9,0,(1-(B9/(B9-K9)))*-100)</f>
        <v>-13.33333333333333</v>
      </c>
      <c r="O9" s="15">
        <f t="shared" ref="O9:P10" si="0">IF(C9=L9,0,(1-(C9/(C9-L9)))*-100)</f>
        <v>-63.636363636363633</v>
      </c>
      <c r="P9" s="15">
        <f>IF(D9=M9,0,(1-(D9/(D9-M9)))*-100)</f>
        <v>125</v>
      </c>
      <c r="Q9" s="17">
        <f>R9+S9</f>
        <v>40</v>
      </c>
      <c r="R9" s="17">
        <f>SUM(R10:R30)</f>
        <v>14</v>
      </c>
      <c r="S9" s="17">
        <f>SUM(S10:S30)</f>
        <v>26</v>
      </c>
      <c r="T9" s="17">
        <f>U9+V9</f>
        <v>-3</v>
      </c>
      <c r="U9" s="17">
        <f>SUM(U10:U30)</f>
        <v>-5</v>
      </c>
      <c r="V9" s="17">
        <f>SUM(V10:V30)</f>
        <v>2</v>
      </c>
      <c r="W9" s="15">
        <f>IF(Q9=T9,IF(Q9&gt;0,"皆増",0),(1-(Q9/(Q9-T9)))*-100)</f>
        <v>-6.9767441860465134</v>
      </c>
      <c r="X9" s="15">
        <f t="shared" ref="X9:Y30" si="1">IF(R9=U9,IF(R9&gt;0,"皆増",0),(1-(R9/(R9-U9)))*-100)</f>
        <v>-26.315789473684216</v>
      </c>
      <c r="Y9" s="15">
        <f t="shared" si="1"/>
        <v>8.333333333333325</v>
      </c>
      <c r="Z9" s="17">
        <f>AA9+AB9</f>
        <v>12</v>
      </c>
      <c r="AA9" s="17">
        <f>SUM(AA10:AA30)</f>
        <v>3</v>
      </c>
      <c r="AB9" s="17">
        <f>SUM(AB10:AB30)</f>
        <v>9</v>
      </c>
      <c r="AC9" s="15">
        <f>IF(Q9=Z9,IF(Q9&gt;0,"皆増",0),(1-(Q9/(Q9-Z9)))*-100)</f>
        <v>42.857142857142861</v>
      </c>
      <c r="AD9" s="15">
        <f t="shared" ref="AD9:AE30" si="2">IF(R9=AA9,IF(R9&gt;0,"皆増",0),(1-(R9/(R9-AA9)))*-100)</f>
        <v>27.27272727272727</v>
      </c>
      <c r="AE9" s="15">
        <f t="shared" si="2"/>
        <v>52.941176470588225</v>
      </c>
      <c r="AH9" s="4">
        <f t="shared" ref="AH9:AJ30" si="3">Q9-T9</f>
        <v>43</v>
      </c>
      <c r="AI9" s="4">
        <f t="shared" si="3"/>
        <v>19</v>
      </c>
      <c r="AJ9" s="4">
        <f t="shared" si="3"/>
        <v>24</v>
      </c>
      <c r="AK9" s="4">
        <f t="shared" ref="AK9:AM30" si="4">Q9-Z9</f>
        <v>28</v>
      </c>
      <c r="AL9" s="4">
        <f t="shared" si="4"/>
        <v>11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4</v>
      </c>
      <c r="D10" s="17">
        <v>9</v>
      </c>
      <c r="E10" s="17">
        <f t="shared" ref="E10" si="6">F10+G10</f>
        <v>-1</v>
      </c>
      <c r="F10" s="17">
        <v>-3</v>
      </c>
      <c r="G10" s="17">
        <v>2</v>
      </c>
      <c r="H10" s="15">
        <f>IF(B10=E10,0,(1-(B10/(B10-E10)))*-100)</f>
        <v>-7.1428571428571397</v>
      </c>
      <c r="I10" s="15">
        <f t="shared" ref="I10" si="7">IF(C10=F10,0,(1-(C10/(C10-F10)))*-100)</f>
        <v>-42.857142857142861</v>
      </c>
      <c r="J10" s="15">
        <f>IF(D10=G10,0,(1-(D10/(D10-G10)))*-100)</f>
        <v>28.57142857142858</v>
      </c>
      <c r="K10" s="17">
        <f t="shared" ref="K10" si="8">L10+M10</f>
        <v>-2</v>
      </c>
      <c r="L10" s="17">
        <v>-7</v>
      </c>
      <c r="M10" s="17">
        <v>5</v>
      </c>
      <c r="N10" s="15">
        <f>IF(B10=K10,0,(1-(B10/(B10-K10)))*-100)</f>
        <v>-13.33333333333333</v>
      </c>
      <c r="O10" s="15">
        <f t="shared" si="0"/>
        <v>-63.636363636363633</v>
      </c>
      <c r="P10" s="15">
        <f t="shared" si="0"/>
        <v>125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0</v>
      </c>
      <c r="S14" s="17">
        <v>1</v>
      </c>
      <c r="T14" s="17">
        <f t="shared" si="10"/>
        <v>1</v>
      </c>
      <c r="U14" s="17">
        <v>0</v>
      </c>
      <c r="V14" s="17">
        <v>1</v>
      </c>
      <c r="W14" s="15" t="str">
        <f t="shared" si="11"/>
        <v>皆増</v>
      </c>
      <c r="X14" s="15">
        <f t="shared" si="1"/>
        <v>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>
        <f t="shared" si="1"/>
        <v>100</v>
      </c>
      <c r="Y20" s="15">
        <f t="shared" si="1"/>
        <v>-100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0</v>
      </c>
      <c r="S22" s="17">
        <v>3</v>
      </c>
      <c r="T22" s="17">
        <f t="shared" si="10"/>
        <v>2</v>
      </c>
      <c r="U22" s="17">
        <v>-1</v>
      </c>
      <c r="V22" s="17">
        <v>3</v>
      </c>
      <c r="W22" s="15">
        <f t="shared" si="11"/>
        <v>200</v>
      </c>
      <c r="X22" s="15">
        <f t="shared" si="1"/>
        <v>-100</v>
      </c>
      <c r="Y22" s="15" t="str">
        <f t="shared" si="1"/>
        <v>皆増</v>
      </c>
      <c r="Z22" s="17">
        <f t="shared" si="12"/>
        <v>3</v>
      </c>
      <c r="AA22" s="17">
        <v>0</v>
      </c>
      <c r="AB22" s="17">
        <v>3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-1</v>
      </c>
      <c r="U25" s="17">
        <v>-2</v>
      </c>
      <c r="V25" s="17">
        <v>1</v>
      </c>
      <c r="W25" s="15">
        <f t="shared" si="11"/>
        <v>-19.999999999999996</v>
      </c>
      <c r="X25" s="15">
        <f t="shared" si="1"/>
        <v>-50</v>
      </c>
      <c r="Y25" s="15">
        <f t="shared" si="1"/>
        <v>100</v>
      </c>
      <c r="Z25" s="17">
        <f t="shared" si="12"/>
        <v>1</v>
      </c>
      <c r="AA25" s="17">
        <v>0</v>
      </c>
      <c r="AB25" s="17">
        <v>1</v>
      </c>
      <c r="AC25" s="15">
        <f t="shared" si="13"/>
        <v>33.333333333333329</v>
      </c>
      <c r="AD25" s="15">
        <f t="shared" si="2"/>
        <v>0</v>
      </c>
      <c r="AE25" s="15">
        <f t="shared" si="2"/>
        <v>100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3</v>
      </c>
      <c r="S26" s="17">
        <v>5</v>
      </c>
      <c r="T26" s="17">
        <f t="shared" si="10"/>
        <v>5</v>
      </c>
      <c r="U26" s="17">
        <v>2</v>
      </c>
      <c r="V26" s="17">
        <v>3</v>
      </c>
      <c r="W26" s="15">
        <f t="shared" si="11"/>
        <v>166.66666666666666</v>
      </c>
      <c r="X26" s="15">
        <f t="shared" si="1"/>
        <v>200</v>
      </c>
      <c r="Y26" s="15">
        <f t="shared" si="1"/>
        <v>150</v>
      </c>
      <c r="Z26" s="17">
        <f t="shared" si="12"/>
        <v>6</v>
      </c>
      <c r="AA26" s="17">
        <v>1</v>
      </c>
      <c r="AB26" s="17">
        <v>5</v>
      </c>
      <c r="AC26" s="15">
        <f t="shared" si="13"/>
        <v>300</v>
      </c>
      <c r="AD26" s="15">
        <f t="shared" si="2"/>
        <v>50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-7</v>
      </c>
      <c r="U27" s="17">
        <v>-2</v>
      </c>
      <c r="V27" s="17">
        <v>-5</v>
      </c>
      <c r="W27" s="15">
        <f t="shared" si="11"/>
        <v>-50</v>
      </c>
      <c r="X27" s="15">
        <f t="shared" si="1"/>
        <v>-40</v>
      </c>
      <c r="Y27" s="15">
        <f t="shared" si="1"/>
        <v>-55.555555555555557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-22.222222222222221</v>
      </c>
      <c r="AD27" s="15">
        <f t="shared" si="2"/>
        <v>50</v>
      </c>
      <c r="AE27" s="15">
        <f t="shared" si="2"/>
        <v>-42.857142857142861</v>
      </c>
      <c r="AH27" s="4">
        <f t="shared" si="3"/>
        <v>14</v>
      </c>
      <c r="AI27" s="4">
        <f t="shared" si="3"/>
        <v>5</v>
      </c>
      <c r="AJ27" s="4">
        <f t="shared" si="3"/>
        <v>9</v>
      </c>
      <c r="AK27" s="4">
        <f t="shared" si="4"/>
        <v>9</v>
      </c>
      <c r="AL27" s="4">
        <f t="shared" si="4"/>
        <v>2</v>
      </c>
      <c r="AM27" s="4">
        <f t="shared" si="4"/>
        <v>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-1</v>
      </c>
      <c r="U28" s="17">
        <v>-1</v>
      </c>
      <c r="V28" s="17">
        <v>0</v>
      </c>
      <c r="W28" s="15">
        <f t="shared" si="11"/>
        <v>-16.666666666666664</v>
      </c>
      <c r="X28" s="15">
        <f t="shared" si="1"/>
        <v>-33.333333333333336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25</v>
      </c>
      <c r="AD28" s="15">
        <f t="shared" si="2"/>
        <v>100</v>
      </c>
      <c r="AE28" s="15">
        <f t="shared" si="2"/>
        <v>0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19.999999999999996</v>
      </c>
      <c r="Z29" s="17">
        <f t="shared" si="12"/>
        <v>2</v>
      </c>
      <c r="AA29" s="17">
        <v>-1</v>
      </c>
      <c r="AB29" s="17">
        <v>3</v>
      </c>
      <c r="AC29" s="15">
        <f t="shared" si="13"/>
        <v>50</v>
      </c>
      <c r="AD29" s="15">
        <f t="shared" si="2"/>
        <v>-100</v>
      </c>
      <c r="AE29" s="15">
        <f t="shared" si="2"/>
        <v>100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3</v>
      </c>
      <c r="S33" s="17">
        <f>SUM(S13:S22)</f>
        <v>4</v>
      </c>
      <c r="T33" s="17">
        <f t="shared" si="19"/>
        <v>3</v>
      </c>
      <c r="U33" s="17">
        <f t="shared" si="19"/>
        <v>0</v>
      </c>
      <c r="V33" s="17">
        <f t="shared" si="19"/>
        <v>3</v>
      </c>
      <c r="W33" s="15">
        <f t="shared" si="15"/>
        <v>75</v>
      </c>
      <c r="X33" s="15">
        <f t="shared" si="15"/>
        <v>0</v>
      </c>
      <c r="Y33" s="15">
        <f t="shared" si="15"/>
        <v>300</v>
      </c>
      <c r="Z33" s="17">
        <f t="shared" ref="Z33:AB33" si="20">SUM(Z13:Z22)</f>
        <v>6</v>
      </c>
      <c r="AA33" s="17">
        <f t="shared" si="20"/>
        <v>2</v>
      </c>
      <c r="AB33" s="17">
        <f t="shared" si="20"/>
        <v>4</v>
      </c>
      <c r="AC33" s="15">
        <f t="shared" si="17"/>
        <v>600</v>
      </c>
      <c r="AD33" s="15">
        <f t="shared" si="17"/>
        <v>200</v>
      </c>
      <c r="AE33" s="15" t="str">
        <f t="shared" si="17"/>
        <v>皆増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33</v>
      </c>
      <c r="R34" s="17">
        <f t="shared" si="22"/>
        <v>11</v>
      </c>
      <c r="S34" s="17">
        <f t="shared" si="22"/>
        <v>22</v>
      </c>
      <c r="T34" s="17">
        <f t="shared" si="22"/>
        <v>-6</v>
      </c>
      <c r="U34" s="17">
        <f t="shared" si="22"/>
        <v>-5</v>
      </c>
      <c r="V34" s="17">
        <f t="shared" si="22"/>
        <v>-1</v>
      </c>
      <c r="W34" s="15">
        <f t="shared" si="15"/>
        <v>-15.384615384615385</v>
      </c>
      <c r="X34" s="15">
        <f t="shared" si="15"/>
        <v>-31.25</v>
      </c>
      <c r="Y34" s="15">
        <f t="shared" si="15"/>
        <v>-4.3478260869565188</v>
      </c>
      <c r="Z34" s="17">
        <f t="shared" ref="Z34:AB34" si="23">SUM(Z23:Z30)</f>
        <v>6</v>
      </c>
      <c r="AA34" s="17">
        <f t="shared" si="23"/>
        <v>1</v>
      </c>
      <c r="AB34" s="17">
        <f t="shared" si="23"/>
        <v>5</v>
      </c>
      <c r="AC34" s="15">
        <f t="shared" si="17"/>
        <v>22.222222222222232</v>
      </c>
      <c r="AD34" s="15">
        <f t="shared" si="17"/>
        <v>10.000000000000009</v>
      </c>
      <c r="AE34" s="15">
        <f t="shared" si="17"/>
        <v>29.411764705882359</v>
      </c>
      <c r="AH34" s="4">
        <f t="shared" ref="AH34:AJ34" si="24">SUM(AH23:AH30)</f>
        <v>39</v>
      </c>
      <c r="AI34" s="4">
        <f t="shared" si="24"/>
        <v>16</v>
      </c>
      <c r="AJ34" s="4">
        <f t="shared" si="24"/>
        <v>23</v>
      </c>
      <c r="AK34" s="4">
        <f>SUM(AK23:AK30)</f>
        <v>27</v>
      </c>
      <c r="AL34" s="4">
        <f>SUM(AL23:AL30)</f>
        <v>10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32</v>
      </c>
      <c r="R35" s="17">
        <f t="shared" si="25"/>
        <v>10</v>
      </c>
      <c r="S35" s="17">
        <f t="shared" si="25"/>
        <v>22</v>
      </c>
      <c r="T35" s="17">
        <f t="shared" si="25"/>
        <v>-3</v>
      </c>
      <c r="U35" s="17">
        <f t="shared" si="25"/>
        <v>-4</v>
      </c>
      <c r="V35" s="17">
        <f t="shared" si="25"/>
        <v>1</v>
      </c>
      <c r="W35" s="15">
        <f t="shared" si="15"/>
        <v>-8.5714285714285747</v>
      </c>
      <c r="X35" s="15">
        <f t="shared" si="15"/>
        <v>-28.571428571428569</v>
      </c>
      <c r="Y35" s="15">
        <f t="shared" si="15"/>
        <v>4.7619047619047672</v>
      </c>
      <c r="Z35" s="17">
        <f t="shared" ref="Z35:AB35" si="26">SUM(Z25:Z30)</f>
        <v>8</v>
      </c>
      <c r="AA35" s="17">
        <f t="shared" si="26"/>
        <v>2</v>
      </c>
      <c r="AB35" s="17">
        <f t="shared" si="26"/>
        <v>6</v>
      </c>
      <c r="AC35" s="15">
        <f t="shared" si="17"/>
        <v>33.333333333333329</v>
      </c>
      <c r="AD35" s="15">
        <f t="shared" si="17"/>
        <v>25</v>
      </c>
      <c r="AE35" s="15">
        <f t="shared" si="17"/>
        <v>37.5</v>
      </c>
      <c r="AH35" s="4">
        <f t="shared" ref="AH35:AJ35" si="27">SUM(AH25:AH30)</f>
        <v>35</v>
      </c>
      <c r="AI35" s="4">
        <f t="shared" si="27"/>
        <v>14</v>
      </c>
      <c r="AJ35" s="4">
        <f t="shared" si="27"/>
        <v>21</v>
      </c>
      <c r="AK35" s="4">
        <f>SUM(AK25:AK30)</f>
        <v>24</v>
      </c>
      <c r="AL35" s="4">
        <f>SUM(AL25:AL30)</f>
        <v>8</v>
      </c>
      <c r="AM35" s="4">
        <f>SUM(AM25:AM30)</f>
        <v>16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5</v>
      </c>
      <c r="S36" s="17">
        <f t="shared" si="28"/>
        <v>15</v>
      </c>
      <c r="T36" s="17">
        <f t="shared" si="28"/>
        <v>-7</v>
      </c>
      <c r="U36" s="17">
        <f t="shared" si="28"/>
        <v>-4</v>
      </c>
      <c r="V36" s="17">
        <f t="shared" si="28"/>
        <v>-3</v>
      </c>
      <c r="W36" s="15">
        <f t="shared" si="15"/>
        <v>-25.925925925925931</v>
      </c>
      <c r="X36" s="15">
        <f t="shared" si="15"/>
        <v>-44.444444444444443</v>
      </c>
      <c r="Y36" s="15">
        <f t="shared" si="15"/>
        <v>-16.666666666666664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5.2631578947368363</v>
      </c>
      <c r="AD36" s="15">
        <f t="shared" si="17"/>
        <v>25</v>
      </c>
      <c r="AE36" s="15">
        <f t="shared" si="17"/>
        <v>0</v>
      </c>
      <c r="AH36" s="4">
        <f t="shared" ref="AH36:AJ36" si="30">SUM(AH27:AH30)</f>
        <v>27</v>
      </c>
      <c r="AI36" s="4">
        <f t="shared" si="30"/>
        <v>9</v>
      </c>
      <c r="AJ36" s="4">
        <f t="shared" si="30"/>
        <v>18</v>
      </c>
      <c r="AK36" s="4">
        <f>SUM(AK27:AK30)</f>
        <v>19</v>
      </c>
      <c r="AL36" s="4">
        <f>SUM(AL27:AL30)</f>
        <v>4</v>
      </c>
      <c r="AM36" s="4">
        <f>SUM(AM27:AM30)</f>
        <v>15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17.5</v>
      </c>
      <c r="R39" s="12">
        <f>R33/R9*100</f>
        <v>21.428571428571427</v>
      </c>
      <c r="S39" s="13">
        <f t="shared" si="37"/>
        <v>15.384615384615385</v>
      </c>
      <c r="T39" s="12">
        <f>T33/T9*100</f>
        <v>-100</v>
      </c>
      <c r="U39" s="12">
        <f t="shared" ref="U39:V39" si="38">U33/U9*100</f>
        <v>0</v>
      </c>
      <c r="V39" s="12">
        <f t="shared" si="38"/>
        <v>150</v>
      </c>
      <c r="W39" s="12">
        <f>Q39-AH39</f>
        <v>8.1976744186046506</v>
      </c>
      <c r="X39" s="12">
        <f t="shared" si="33"/>
        <v>5.6390977443609014</v>
      </c>
      <c r="Y39" s="12">
        <f>S39-AJ39</f>
        <v>11.217948717948719</v>
      </c>
      <c r="Z39" s="12">
        <f t="shared" si="37"/>
        <v>50</v>
      </c>
      <c r="AA39" s="12">
        <f t="shared" si="37"/>
        <v>66.666666666666657</v>
      </c>
      <c r="AB39" s="12">
        <f t="shared" si="37"/>
        <v>44.444444444444443</v>
      </c>
      <c r="AC39" s="12">
        <f>Q39-AK39</f>
        <v>13.928571428571429</v>
      </c>
      <c r="AD39" s="12">
        <f t="shared" si="35"/>
        <v>12.337662337662335</v>
      </c>
      <c r="AE39" s="12">
        <f t="shared" si="35"/>
        <v>15.384615384615385</v>
      </c>
      <c r="AH39" s="12">
        <f t="shared" ref="AH39:AJ39" si="39">AH33/AH9*100</f>
        <v>9.3023255813953494</v>
      </c>
      <c r="AI39" s="12">
        <f t="shared" si="39"/>
        <v>15.789473684210526</v>
      </c>
      <c r="AJ39" s="12">
        <f t="shared" si="39"/>
        <v>4.1666666666666661</v>
      </c>
      <c r="AK39" s="12">
        <f>AK33/AK9*100</f>
        <v>3.5714285714285712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82.5</v>
      </c>
      <c r="R40" s="12">
        <f t="shared" si="40"/>
        <v>78.571428571428569</v>
      </c>
      <c r="S40" s="12">
        <f t="shared" si="40"/>
        <v>84.615384615384613</v>
      </c>
      <c r="T40" s="12">
        <f>T34/T9*100</f>
        <v>200</v>
      </c>
      <c r="U40" s="12">
        <f t="shared" ref="U40:V40" si="41">U34/U9*100</f>
        <v>100</v>
      </c>
      <c r="V40" s="12">
        <f t="shared" si="41"/>
        <v>-50</v>
      </c>
      <c r="W40" s="12">
        <f t="shared" ref="W40:W42" si="42">Q40-AH40</f>
        <v>-8.1976744186046488</v>
      </c>
      <c r="X40" s="12">
        <f t="shared" si="33"/>
        <v>-5.6390977443608961</v>
      </c>
      <c r="Y40" s="12">
        <f>S40-AJ40</f>
        <v>-11.21794871794873</v>
      </c>
      <c r="Z40" s="12">
        <f>Z34/Z9*100</f>
        <v>50</v>
      </c>
      <c r="AA40" s="12">
        <f t="shared" ref="AA40:AB40" si="43">AA34/AA9*100</f>
        <v>33.333333333333329</v>
      </c>
      <c r="AB40" s="12">
        <f t="shared" si="43"/>
        <v>55.555555555555557</v>
      </c>
      <c r="AC40" s="12">
        <f t="shared" ref="AC40:AC42" si="44">Q40-AK40</f>
        <v>-13.928571428571431</v>
      </c>
      <c r="AD40" s="12">
        <f t="shared" si="35"/>
        <v>-12.337662337662337</v>
      </c>
      <c r="AE40" s="12">
        <f t="shared" si="35"/>
        <v>-15.384615384615387</v>
      </c>
      <c r="AH40" s="12">
        <f t="shared" ref="AH40:AJ40" si="45">AH34/AH9*100</f>
        <v>90.697674418604649</v>
      </c>
      <c r="AI40" s="12">
        <f t="shared" si="45"/>
        <v>84.210526315789465</v>
      </c>
      <c r="AJ40" s="12">
        <f t="shared" si="45"/>
        <v>95.833333333333343</v>
      </c>
      <c r="AK40" s="12">
        <f>AK34/AK9*100</f>
        <v>96.428571428571431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71.428571428571431</v>
      </c>
      <c r="S41" s="12">
        <f t="shared" si="46"/>
        <v>84.615384615384613</v>
      </c>
      <c r="T41" s="12">
        <f>T35/T9*100</f>
        <v>100</v>
      </c>
      <c r="U41" s="12">
        <f t="shared" ref="U41:V41" si="47">U35/U9*100</f>
        <v>80</v>
      </c>
      <c r="V41" s="12">
        <f t="shared" si="47"/>
        <v>50</v>
      </c>
      <c r="W41" s="12">
        <f t="shared" si="42"/>
        <v>-1.3953488372092977</v>
      </c>
      <c r="X41" s="12">
        <f t="shared" si="33"/>
        <v>-2.2556390977443499</v>
      </c>
      <c r="Y41" s="12">
        <f>S41-AJ41</f>
        <v>-2.8846153846153868</v>
      </c>
      <c r="Z41" s="12">
        <f>Z35/Z9*100</f>
        <v>66.666666666666657</v>
      </c>
      <c r="AA41" s="12">
        <f t="shared" ref="AA41:AB41" si="48">AA35/AA9*100</f>
        <v>66.666666666666657</v>
      </c>
      <c r="AB41" s="12">
        <f t="shared" si="48"/>
        <v>66.666666666666657</v>
      </c>
      <c r="AC41" s="12">
        <f t="shared" si="44"/>
        <v>-5.7142857142857082</v>
      </c>
      <c r="AD41" s="12">
        <f>R41-AL41</f>
        <v>-1.2987012987013031</v>
      </c>
      <c r="AE41" s="12">
        <f t="shared" si="35"/>
        <v>-9.5022624434389087</v>
      </c>
      <c r="AH41" s="12">
        <f>AH35/AH9*100</f>
        <v>81.395348837209298</v>
      </c>
      <c r="AI41" s="12">
        <f>AI35/AI9*100</f>
        <v>73.68421052631578</v>
      </c>
      <c r="AJ41" s="12">
        <f>AJ35/AJ9*100</f>
        <v>87.5</v>
      </c>
      <c r="AK41" s="12">
        <f t="shared" ref="AK41:AM41" si="49">AK35/AK9*100</f>
        <v>85.714285714285708</v>
      </c>
      <c r="AL41" s="12">
        <f t="shared" si="49"/>
        <v>72.727272727272734</v>
      </c>
      <c r="AM41" s="12">
        <f t="shared" si="49"/>
        <v>94.117647058823522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35.714285714285715</v>
      </c>
      <c r="S42" s="12">
        <f t="shared" si="50"/>
        <v>57.692307692307686</v>
      </c>
      <c r="T42" s="12">
        <f t="shared" si="50"/>
        <v>233.33333333333334</v>
      </c>
      <c r="U42" s="12">
        <f t="shared" si="50"/>
        <v>80</v>
      </c>
      <c r="V42" s="12">
        <f t="shared" si="50"/>
        <v>-150</v>
      </c>
      <c r="W42" s="12">
        <f t="shared" si="42"/>
        <v>-12.790697674418603</v>
      </c>
      <c r="X42" s="12">
        <f t="shared" si="33"/>
        <v>-11.65413533834586</v>
      </c>
      <c r="Y42" s="12">
        <f>S42-AJ42</f>
        <v>-17.307692307692314</v>
      </c>
      <c r="Z42" s="12">
        <f t="shared" si="50"/>
        <v>8.3333333333333321</v>
      </c>
      <c r="AA42" s="12">
        <f t="shared" si="50"/>
        <v>33.333333333333329</v>
      </c>
      <c r="AB42" s="12">
        <f t="shared" si="50"/>
        <v>0</v>
      </c>
      <c r="AC42" s="12">
        <f t="shared" si="44"/>
        <v>-17.857142857142861</v>
      </c>
      <c r="AD42" s="12">
        <f>R42-AL42</f>
        <v>-0.64935064935065157</v>
      </c>
      <c r="AE42" s="12">
        <f t="shared" si="35"/>
        <v>-30.542986425339372</v>
      </c>
      <c r="AH42" s="12">
        <f t="shared" ref="AH42:AJ42" si="51">AH36/AH9*100</f>
        <v>62.790697674418603</v>
      </c>
      <c r="AI42" s="12">
        <f t="shared" si="51"/>
        <v>47.368421052631575</v>
      </c>
      <c r="AJ42" s="12">
        <f t="shared" si="51"/>
        <v>75</v>
      </c>
      <c r="AK42" s="12">
        <f>AK36/AK9*100</f>
        <v>67.857142857142861</v>
      </c>
      <c r="AL42" s="12">
        <f>AL36/AL9*100</f>
        <v>36.363636363636367</v>
      </c>
      <c r="AM42" s="12">
        <f>AM36/AM9*100</f>
        <v>88.235294117647058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39.999999999999993</v>
      </c>
      <c r="I9" s="15">
        <f>IF(C9=F9,0,(1-(C9/(C9-F9)))*-100)</f>
        <v>100</v>
      </c>
      <c r="J9" s="15">
        <f>IF(D9=G9,0,(1-(D9/(D9-G9)))*-100)</f>
        <v>0</v>
      </c>
      <c r="K9" s="17">
        <f>L9+M9</f>
        <v>4</v>
      </c>
      <c r="L9" s="17">
        <f>SUM(L10:L30)</f>
        <v>4</v>
      </c>
      <c r="M9" s="17">
        <f>SUM(M10:M30)</f>
        <v>0</v>
      </c>
      <c r="N9" s="15">
        <f>IF(B9=K9,0,(1-(B9/(B9-K9)))*-100)</f>
        <v>133.33333333333334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11</v>
      </c>
      <c r="R9" s="17">
        <f>SUM(R10:R30)</f>
        <v>5</v>
      </c>
      <c r="S9" s="17">
        <f>SUM(S10:S30)</f>
        <v>6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-16.666666666666664</v>
      </c>
      <c r="Y9" s="15">
        <f t="shared" si="1"/>
        <v>19.999999999999996</v>
      </c>
      <c r="Z9" s="17">
        <f>AA9+AB9</f>
        <v>-3</v>
      </c>
      <c r="AA9" s="17">
        <f>SUM(AA10:AA30)</f>
        <v>-5</v>
      </c>
      <c r="AB9" s="17">
        <f>SUM(AB10:AB30)</f>
        <v>2</v>
      </c>
      <c r="AC9" s="15">
        <f>IF(Q9=Z9,IF(Q9&gt;0,"皆増",0),(1-(Q9/(Q9-Z9)))*-100)</f>
        <v>-21.428571428571431</v>
      </c>
      <c r="AD9" s="15">
        <f t="shared" ref="AD9:AE30" si="2">IF(R9=AA9,IF(R9&gt;0,"皆増",0),(1-(R9/(R9-AA9)))*-100)</f>
        <v>-50</v>
      </c>
      <c r="AE9" s="15">
        <f t="shared" si="2"/>
        <v>50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14</v>
      </c>
      <c r="AL9" s="4">
        <f t="shared" si="4"/>
        <v>10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39.999999999999993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4</v>
      </c>
      <c r="L10" s="17">
        <v>4</v>
      </c>
      <c r="M10" s="17">
        <v>0</v>
      </c>
      <c r="N10" s="15">
        <f>IF(B10=K10,0,(1-(B10/(B10-K10)))*-100)</f>
        <v>133.33333333333334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-100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3</v>
      </c>
      <c r="U24" s="17">
        <v>1</v>
      </c>
      <c r="V24" s="17">
        <v>2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-1</v>
      </c>
      <c r="AB24" s="17">
        <v>2</v>
      </c>
      <c r="AC24" s="15">
        <f t="shared" si="13"/>
        <v>50</v>
      </c>
      <c r="AD24" s="15">
        <f t="shared" si="2"/>
        <v>-50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-4</v>
      </c>
      <c r="AA25" s="17">
        <v>-4</v>
      </c>
      <c r="AB25" s="17">
        <v>0</v>
      </c>
      <c r="AC25" s="15">
        <f t="shared" si="13"/>
        <v>-80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-25</v>
      </c>
      <c r="X27" s="15">
        <f t="shared" si="1"/>
        <v>0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50</v>
      </c>
      <c r="AD27" s="15">
        <f t="shared" si="2"/>
        <v>200</v>
      </c>
      <c r="AE27" s="15">
        <f t="shared" si="2"/>
        <v>-100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3</v>
      </c>
      <c r="U28" s="17">
        <v>1</v>
      </c>
      <c r="V28" s="17">
        <v>2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-4</v>
      </c>
      <c r="U29" s="17">
        <v>0</v>
      </c>
      <c r="V29" s="17">
        <v>-4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-4</v>
      </c>
      <c r="AA34" s="17">
        <f t="shared" si="23"/>
        <v>-5</v>
      </c>
      <c r="AB34" s="17">
        <f t="shared" si="23"/>
        <v>1</v>
      </c>
      <c r="AC34" s="15">
        <f t="shared" si="17"/>
        <v>-28.571428571428569</v>
      </c>
      <c r="AD34" s="15">
        <f t="shared" si="17"/>
        <v>-50</v>
      </c>
      <c r="AE34" s="15">
        <f t="shared" si="17"/>
        <v>25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14</v>
      </c>
      <c r="AL34" s="4">
        <f>SUM(AL23:AL30)</f>
        <v>10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-22.222222222222221</v>
      </c>
      <c r="X35" s="15">
        <f t="shared" si="15"/>
        <v>0</v>
      </c>
      <c r="Y35" s="15">
        <f t="shared" si="15"/>
        <v>-40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-36.363636363636367</v>
      </c>
      <c r="AD35" s="15">
        <f t="shared" si="17"/>
        <v>-42.857142857142861</v>
      </c>
      <c r="AE35" s="15">
        <f t="shared" si="17"/>
        <v>-25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11</v>
      </c>
      <c r="AL35" s="4">
        <f>SUM(AL25:AL30)</f>
        <v>7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4</v>
      </c>
      <c r="S36" s="17">
        <f t="shared" si="28"/>
        <v>2</v>
      </c>
      <c r="T36" s="17">
        <f t="shared" si="28"/>
        <v>-2</v>
      </c>
      <c r="U36" s="17">
        <f t="shared" si="28"/>
        <v>1</v>
      </c>
      <c r="V36" s="17">
        <f t="shared" si="28"/>
        <v>-3</v>
      </c>
      <c r="W36" s="15">
        <f t="shared" si="15"/>
        <v>-25</v>
      </c>
      <c r="X36" s="15">
        <f t="shared" si="15"/>
        <v>33.333333333333329</v>
      </c>
      <c r="Y36" s="15">
        <f t="shared" si="15"/>
        <v>-60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19.999999999999996</v>
      </c>
      <c r="AD36" s="15">
        <f t="shared" si="17"/>
        <v>100</v>
      </c>
      <c r="AE36" s="15">
        <f t="shared" si="17"/>
        <v>-33.333333333333336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0</v>
      </c>
      <c r="S39" s="13">
        <f t="shared" si="37"/>
        <v>16.666666666666664</v>
      </c>
      <c r="T39" s="12" t="e">
        <f>T33/T9*100</f>
        <v>#DIV/0!</v>
      </c>
      <c r="U39" s="12">
        <f t="shared" ref="U39:V39" si="38">U33/U9*100</f>
        <v>100</v>
      </c>
      <c r="V39" s="12">
        <f t="shared" si="38"/>
        <v>100</v>
      </c>
      <c r="W39" s="12">
        <f>Q39-AH39</f>
        <v>0</v>
      </c>
      <c r="X39" s="12">
        <f t="shared" si="33"/>
        <v>-16.666666666666664</v>
      </c>
      <c r="Y39" s="12">
        <f>S39-AJ39</f>
        <v>16.666666666666664</v>
      </c>
      <c r="Z39" s="12">
        <f t="shared" si="37"/>
        <v>-33.333333333333329</v>
      </c>
      <c r="AA39" s="12">
        <f t="shared" si="37"/>
        <v>0</v>
      </c>
      <c r="AB39" s="12">
        <f t="shared" si="37"/>
        <v>50</v>
      </c>
      <c r="AC39" s="12">
        <f>Q39-AK39</f>
        <v>9.0909090909090917</v>
      </c>
      <c r="AD39" s="12">
        <f t="shared" si="35"/>
        <v>0</v>
      </c>
      <c r="AE39" s="12">
        <f t="shared" si="35"/>
        <v>16.666666666666664</v>
      </c>
      <c r="AH39" s="12">
        <f t="shared" ref="AH39:AJ39" si="39">AH33/AH9*100</f>
        <v>9.0909090909090917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100</v>
      </c>
      <c r="S40" s="12">
        <f t="shared" si="40"/>
        <v>83.333333333333343</v>
      </c>
      <c r="T40" s="12" t="e">
        <f>T34/T9*100</f>
        <v>#DIV/0!</v>
      </c>
      <c r="U40" s="12">
        <f t="shared" ref="U40:V40" si="41">U34/U9*100</f>
        <v>0</v>
      </c>
      <c r="V40" s="12">
        <f t="shared" si="41"/>
        <v>0</v>
      </c>
      <c r="W40" s="12">
        <f t="shared" ref="W40:W42" si="42">Q40-AH40</f>
        <v>0</v>
      </c>
      <c r="X40" s="12">
        <f t="shared" si="33"/>
        <v>16.666666666666657</v>
      </c>
      <c r="Y40" s="12">
        <f>S40-AJ40</f>
        <v>-16.666666666666657</v>
      </c>
      <c r="Z40" s="12">
        <f>Z34/Z9*100</f>
        <v>133.33333333333331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-9.0909090909090935</v>
      </c>
      <c r="AD40" s="12">
        <f t="shared" si="35"/>
        <v>0</v>
      </c>
      <c r="AE40" s="12">
        <f t="shared" si="35"/>
        <v>-16.666666666666657</v>
      </c>
      <c r="AH40" s="12">
        <f t="shared" ref="AH40:AJ40" si="45">AH34/AH9*100</f>
        <v>90.909090909090907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63.636363636363633</v>
      </c>
      <c r="R41" s="12">
        <f t="shared" si="46"/>
        <v>80</v>
      </c>
      <c r="S41" s="12">
        <f t="shared" si="46"/>
        <v>50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-200</v>
      </c>
      <c r="W41" s="12">
        <f t="shared" si="42"/>
        <v>-18.181818181818194</v>
      </c>
      <c r="X41" s="12">
        <f t="shared" si="33"/>
        <v>13.333333333333343</v>
      </c>
      <c r="Y41" s="12">
        <f>S41-AJ41</f>
        <v>-50</v>
      </c>
      <c r="Z41" s="12">
        <f>Z35/Z9*100</f>
        <v>133.33333333333331</v>
      </c>
      <c r="AA41" s="12">
        <f t="shared" ref="AA41:AB41" si="48">AA35/AA9*100</f>
        <v>60</v>
      </c>
      <c r="AB41" s="12">
        <f t="shared" si="48"/>
        <v>-50</v>
      </c>
      <c r="AC41" s="12">
        <f t="shared" si="44"/>
        <v>-14.935064935064936</v>
      </c>
      <c r="AD41" s="12">
        <f>R41-AL41</f>
        <v>10</v>
      </c>
      <c r="AE41" s="12">
        <f t="shared" si="35"/>
        <v>-50</v>
      </c>
      <c r="AH41" s="12">
        <f>AH35/AH9*100</f>
        <v>81.818181818181827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78.571428571428569</v>
      </c>
      <c r="AL41" s="12">
        <f t="shared" si="49"/>
        <v>70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80</v>
      </c>
      <c r="S42" s="12">
        <f t="shared" si="50"/>
        <v>33.333333333333329</v>
      </c>
      <c r="T42" s="12" t="e">
        <f t="shared" si="50"/>
        <v>#DIV/0!</v>
      </c>
      <c r="U42" s="12">
        <f t="shared" si="50"/>
        <v>-100</v>
      </c>
      <c r="V42" s="12">
        <f t="shared" si="50"/>
        <v>-300</v>
      </c>
      <c r="W42" s="12">
        <f t="shared" si="42"/>
        <v>-18.181818181818194</v>
      </c>
      <c r="X42" s="12">
        <f t="shared" si="33"/>
        <v>30</v>
      </c>
      <c r="Y42" s="12">
        <f>S42-AJ42</f>
        <v>-66.666666666666671</v>
      </c>
      <c r="Z42" s="12">
        <f t="shared" si="50"/>
        <v>-33.333333333333329</v>
      </c>
      <c r="AA42" s="12">
        <f t="shared" si="50"/>
        <v>-40</v>
      </c>
      <c r="AB42" s="12">
        <f t="shared" si="50"/>
        <v>-50</v>
      </c>
      <c r="AC42" s="12">
        <f t="shared" si="44"/>
        <v>18.831168831168824</v>
      </c>
      <c r="AD42" s="12">
        <f>R42-AL42</f>
        <v>60</v>
      </c>
      <c r="AE42" s="12">
        <f t="shared" si="35"/>
        <v>-41.666666666666671</v>
      </c>
      <c r="AH42" s="12">
        <f t="shared" ref="AH42:AJ42" si="51">AH36/AH9*100</f>
        <v>72.727272727272734</v>
      </c>
      <c r="AI42" s="12">
        <f t="shared" si="51"/>
        <v>50</v>
      </c>
      <c r="AJ42" s="12">
        <f t="shared" si="51"/>
        <v>100</v>
      </c>
      <c r="AK42" s="12">
        <f>AK36/AK9*100</f>
        <v>35.714285714285715</v>
      </c>
      <c r="AL42" s="12">
        <f>AL36/AL9*100</f>
        <v>20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-50</v>
      </c>
      <c r="Y9" s="15">
        <f t="shared" si="1"/>
        <v>-75</v>
      </c>
      <c r="Z9" s="17">
        <f>AA9+AB9</f>
        <v>-4</v>
      </c>
      <c r="AA9" s="17">
        <f>SUM(AA10:AA30)</f>
        <v>-2</v>
      </c>
      <c r="AB9" s="17">
        <f>SUM(AB10:AB30)</f>
        <v>-2</v>
      </c>
      <c r="AC9" s="15">
        <f>IF(Q9=Z9,IF(Q9&gt;0,"皆増",0),(1-(Q9/(Q9-Z9)))*-100)</f>
        <v>-66.666666666666671</v>
      </c>
      <c r="AD9" s="15">
        <f t="shared" ref="AD9:AE30" si="2">IF(R9=AA9,IF(R9&gt;0,"皆増",0),(1-(R9/(R9-AA9)))*-100)</f>
        <v>-66.666666666666671</v>
      </c>
      <c r="AE9" s="15">
        <f t="shared" si="2"/>
        <v>-66.666666666666671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-66.666666666666671</v>
      </c>
      <c r="X34" s="15">
        <f t="shared" si="15"/>
        <v>-50</v>
      </c>
      <c r="Y34" s="15">
        <f t="shared" si="15"/>
        <v>-75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-66.666666666666671</v>
      </c>
      <c r="AD34" s="15">
        <f t="shared" si="17"/>
        <v>-66.666666666666671</v>
      </c>
      <c r="AE34" s="15">
        <f t="shared" si="17"/>
        <v>-66.666666666666671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-33.333333333333336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-66.666666666666671</v>
      </c>
      <c r="AD35" s="15">
        <f t="shared" si="17"/>
        <v>-66.666666666666671</v>
      </c>
      <c r="AE35" s="15">
        <f t="shared" si="17"/>
        <v>-66.666666666666671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-33.333333333333336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-66.666666666666671</v>
      </c>
      <c r="AD36" s="15">
        <f t="shared" si="17"/>
        <v>-66.666666666666671</v>
      </c>
      <c r="AE36" s="15">
        <f t="shared" si="17"/>
        <v>-66.666666666666671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25</v>
      </c>
      <c r="U41" s="12">
        <f t="shared" ref="U41:V41" si="47">U35/U9*100</f>
        <v>0</v>
      </c>
      <c r="V41" s="12">
        <f t="shared" si="47"/>
        <v>33.333333333333329</v>
      </c>
      <c r="W41" s="12">
        <f t="shared" si="42"/>
        <v>50</v>
      </c>
      <c r="X41" s="12">
        <f t="shared" si="33"/>
        <v>50</v>
      </c>
      <c r="Y41" s="12">
        <f>S41-AJ41</f>
        <v>50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50</v>
      </c>
      <c r="AI41" s="12">
        <f>AI35/AI9*100</f>
        <v>50</v>
      </c>
      <c r="AJ41" s="12">
        <f>AJ35/AJ9*100</f>
        <v>50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25</v>
      </c>
      <c r="U42" s="12">
        <f t="shared" si="50"/>
        <v>0</v>
      </c>
      <c r="V42" s="12">
        <f t="shared" si="50"/>
        <v>33.333333333333329</v>
      </c>
      <c r="W42" s="12">
        <f t="shared" si="42"/>
        <v>50</v>
      </c>
      <c r="X42" s="12">
        <f t="shared" si="33"/>
        <v>50</v>
      </c>
      <c r="Y42" s="12">
        <f>S42-AJ42</f>
        <v>50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0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50</v>
      </c>
      <c r="AJ42" s="12">
        <f t="shared" si="51"/>
        <v>50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4</v>
      </c>
      <c r="F9" s="17">
        <f>SUM(F10:F30)</f>
        <v>3</v>
      </c>
      <c r="G9" s="17">
        <f>SUM(G10:G30)</f>
        <v>1</v>
      </c>
      <c r="H9" s="15">
        <f>IF(B9=E9,0,(1-(B9/(B9-E9)))*-100)</f>
        <v>400</v>
      </c>
      <c r="I9" s="15">
        <f>IF(C9=F9,0,(1-(C9/(C9-F9)))*-100)</f>
        <v>300</v>
      </c>
      <c r="J9" s="15">
        <f>IF(D9=G9,0,(1-(D9/(D9-G9)))*-100)</f>
        <v>0</v>
      </c>
      <c r="K9" s="17">
        <f>L9+M9</f>
        <v>2</v>
      </c>
      <c r="L9" s="17">
        <f>SUM(L10:L30)</f>
        <v>4</v>
      </c>
      <c r="M9" s="17">
        <f>SUM(M10:M30)</f>
        <v>-2</v>
      </c>
      <c r="N9" s="15">
        <f>IF(B9=K9,0,(1-(B9/(B9-K9)))*-100)</f>
        <v>66.666666666666671</v>
      </c>
      <c r="O9" s="15">
        <f t="shared" ref="O9:P10" si="0">IF(C9=L9,0,(1-(C9/(C9-L9)))*-100)</f>
        <v>0</v>
      </c>
      <c r="P9" s="15">
        <f>IF(D9=M9,0,(1-(D9/(D9-M9)))*-100)</f>
        <v>-66.666666666666671</v>
      </c>
      <c r="Q9" s="17">
        <f>R9+S9</f>
        <v>10</v>
      </c>
      <c r="R9" s="17">
        <f>SUM(R10:R30)</f>
        <v>6</v>
      </c>
      <c r="S9" s="17">
        <f>SUM(S10:S30)</f>
        <v>4</v>
      </c>
      <c r="T9" s="17">
        <f>U9+V9</f>
        <v>-4</v>
      </c>
      <c r="U9" s="17">
        <f>SUM(U10:U30)</f>
        <v>1</v>
      </c>
      <c r="V9" s="17">
        <f>SUM(V10:V30)</f>
        <v>-5</v>
      </c>
      <c r="W9" s="15">
        <f>IF(Q9=T9,IF(Q9&gt;0,"皆増",0),(1-(Q9/(Q9-T9)))*-100)</f>
        <v>-28.571428571428569</v>
      </c>
      <c r="X9" s="15">
        <f t="shared" ref="X9:Y30" si="1">IF(R9=U9,IF(R9&gt;0,"皆増",0),(1-(R9/(R9-U9)))*-100)</f>
        <v>19.999999999999996</v>
      </c>
      <c r="Y9" s="15">
        <f t="shared" si="1"/>
        <v>-55.555555555555557</v>
      </c>
      <c r="Z9" s="17">
        <f>AA9+AB9</f>
        <v>3</v>
      </c>
      <c r="AA9" s="17">
        <f>SUM(AA10:AA30)</f>
        <v>3</v>
      </c>
      <c r="AB9" s="17">
        <f>SUM(AB10:AB30)</f>
        <v>0</v>
      </c>
      <c r="AC9" s="15">
        <f>IF(Q9=Z9,IF(Q9&gt;0,"皆増",0),(1-(Q9/(Q9-Z9)))*-100)</f>
        <v>42.857142857142861</v>
      </c>
      <c r="AD9" s="15">
        <f t="shared" ref="AD9:AE30" si="2">IF(R9=AA9,IF(R9&gt;0,"皆増",0),(1-(R9/(R9-AA9)))*-100)</f>
        <v>100</v>
      </c>
      <c r="AE9" s="15">
        <f t="shared" si="2"/>
        <v>0</v>
      </c>
      <c r="AH9" s="4">
        <f t="shared" ref="AH9:AJ30" si="3">Q9-T9</f>
        <v>14</v>
      </c>
      <c r="AI9" s="4">
        <f t="shared" si="3"/>
        <v>5</v>
      </c>
      <c r="AJ9" s="4">
        <f t="shared" si="3"/>
        <v>9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4</v>
      </c>
      <c r="F10" s="17">
        <v>3</v>
      </c>
      <c r="G10" s="17">
        <v>1</v>
      </c>
      <c r="H10" s="15">
        <f>IF(B10=E10,0,(1-(B10/(B10-E10)))*-100)</f>
        <v>400</v>
      </c>
      <c r="I10" s="15">
        <f t="shared" ref="I10" si="7">IF(C10=F10,0,(1-(C10/(C10-F10)))*-100)</f>
        <v>300</v>
      </c>
      <c r="J10" s="15">
        <f>IF(D10=G10,0,(1-(D10/(D10-G10)))*-100)</f>
        <v>0</v>
      </c>
      <c r="K10" s="17">
        <f t="shared" ref="K10" si="8">L10+M10</f>
        <v>2</v>
      </c>
      <c r="L10" s="17">
        <v>4</v>
      </c>
      <c r="M10" s="17">
        <v>-2</v>
      </c>
      <c r="N10" s="15">
        <f>IF(B10=K10,0,(1-(B10/(B10-K10)))*-100)</f>
        <v>66.666666666666671</v>
      </c>
      <c r="O10" s="15">
        <f t="shared" si="0"/>
        <v>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50</v>
      </c>
      <c r="X27" s="15">
        <f t="shared" si="1"/>
        <v>0</v>
      </c>
      <c r="Y27" s="15">
        <f t="shared" si="1"/>
        <v>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2</v>
      </c>
      <c r="AA28" s="17">
        <v>2</v>
      </c>
      <c r="AB28" s="17">
        <v>0</v>
      </c>
      <c r="AC28" s="15">
        <f t="shared" si="13"/>
        <v>200</v>
      </c>
      <c r="AD28" s="15" t="str">
        <f t="shared" si="2"/>
        <v>皆増</v>
      </c>
      <c r="AE28" s="15">
        <f t="shared" si="2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-2</v>
      </c>
      <c r="U29" s="17">
        <v>1</v>
      </c>
      <c r="V29" s="17">
        <v>-3</v>
      </c>
      <c r="W29" s="15">
        <f t="shared" si="11"/>
        <v>-50</v>
      </c>
      <c r="X29" s="15" t="str">
        <f t="shared" si="1"/>
        <v>皆増</v>
      </c>
      <c r="Y29" s="15">
        <f t="shared" si="1"/>
        <v>-75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6</v>
      </c>
      <c r="S34" s="17">
        <f t="shared" si="22"/>
        <v>4</v>
      </c>
      <c r="T34" s="17">
        <f t="shared" si="22"/>
        <v>-3</v>
      </c>
      <c r="U34" s="17">
        <f t="shared" si="22"/>
        <v>1</v>
      </c>
      <c r="V34" s="17">
        <f t="shared" si="22"/>
        <v>-4</v>
      </c>
      <c r="W34" s="15">
        <f t="shared" si="15"/>
        <v>-23.076923076923073</v>
      </c>
      <c r="X34" s="15">
        <f t="shared" si="15"/>
        <v>19.999999999999996</v>
      </c>
      <c r="Y34" s="15">
        <f t="shared" si="15"/>
        <v>-50</v>
      </c>
      <c r="Z34" s="17">
        <f t="shared" ref="Z34:AB34" si="23">SUM(Z23:Z30)</f>
        <v>3</v>
      </c>
      <c r="AA34" s="17">
        <f t="shared" si="23"/>
        <v>3</v>
      </c>
      <c r="AB34" s="17">
        <f t="shared" si="23"/>
        <v>0</v>
      </c>
      <c r="AC34" s="15">
        <f t="shared" si="17"/>
        <v>42.857142857142861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13</v>
      </c>
      <c r="AI34" s="4">
        <f t="shared" si="24"/>
        <v>5</v>
      </c>
      <c r="AJ34" s="4">
        <f t="shared" si="24"/>
        <v>8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6</v>
      </c>
      <c r="S35" s="17">
        <f t="shared" si="25"/>
        <v>4</v>
      </c>
      <c r="T35" s="17">
        <f t="shared" si="25"/>
        <v>-3</v>
      </c>
      <c r="U35" s="17">
        <f t="shared" si="25"/>
        <v>1</v>
      </c>
      <c r="V35" s="17">
        <f t="shared" si="25"/>
        <v>-4</v>
      </c>
      <c r="W35" s="15">
        <f t="shared" si="15"/>
        <v>-23.076923076923073</v>
      </c>
      <c r="X35" s="15">
        <f t="shared" si="15"/>
        <v>19.999999999999996</v>
      </c>
      <c r="Y35" s="15">
        <f t="shared" si="15"/>
        <v>-50</v>
      </c>
      <c r="Z35" s="17">
        <f t="shared" ref="Z35:AB35" si="26">SUM(Z25:Z30)</f>
        <v>5</v>
      </c>
      <c r="AA35" s="17">
        <f t="shared" si="26"/>
        <v>4</v>
      </c>
      <c r="AB35" s="17">
        <f t="shared" si="26"/>
        <v>1</v>
      </c>
      <c r="AC35" s="15">
        <f t="shared" si="17"/>
        <v>100</v>
      </c>
      <c r="AD35" s="15">
        <f t="shared" si="17"/>
        <v>200</v>
      </c>
      <c r="AE35" s="15">
        <f t="shared" si="17"/>
        <v>33.333333333333329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-2</v>
      </c>
      <c r="U36" s="17">
        <f t="shared" si="28"/>
        <v>1</v>
      </c>
      <c r="V36" s="17">
        <f t="shared" si="28"/>
        <v>-3</v>
      </c>
      <c r="W36" s="15">
        <f t="shared" si="15"/>
        <v>-19.999999999999996</v>
      </c>
      <c r="X36" s="15">
        <f t="shared" si="15"/>
        <v>33.333333333333329</v>
      </c>
      <c r="Y36" s="15">
        <f t="shared" si="15"/>
        <v>-42.857142857142861</v>
      </c>
      <c r="Z36" s="17">
        <f t="shared" ref="Z36:AB36" si="29">SUM(Z27:Z30)</f>
        <v>4</v>
      </c>
      <c r="AA36" s="17">
        <f t="shared" si="29"/>
        <v>3</v>
      </c>
      <c r="AB36" s="17">
        <f t="shared" si="29"/>
        <v>1</v>
      </c>
      <c r="AC36" s="15">
        <f t="shared" si="17"/>
        <v>100</v>
      </c>
      <c r="AD36" s="15">
        <f t="shared" si="17"/>
        <v>300</v>
      </c>
      <c r="AE36" s="15">
        <f t="shared" si="17"/>
        <v>33.333333333333329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25</v>
      </c>
      <c r="U39" s="12">
        <f t="shared" ref="U39:V39" si="38">U33/U9*100</f>
        <v>0</v>
      </c>
      <c r="V39" s="12">
        <f t="shared" si="38"/>
        <v>20</v>
      </c>
      <c r="W39" s="12">
        <f>Q39-AH39</f>
        <v>-7.1428571428571423</v>
      </c>
      <c r="X39" s="12">
        <f t="shared" si="33"/>
        <v>0</v>
      </c>
      <c r="Y39" s="12">
        <f>S39-AJ39</f>
        <v>-11.111111111111111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7.1428571428571423</v>
      </c>
      <c r="AI39" s="12">
        <f t="shared" si="39"/>
        <v>0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75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7.1428571428571388</v>
      </c>
      <c r="X40" s="12">
        <f t="shared" si="33"/>
        <v>0</v>
      </c>
      <c r="Y40" s="12">
        <f>S40-AJ40</f>
        <v>11.111111111111114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92.857142857142861</v>
      </c>
      <c r="AI40" s="12">
        <f t="shared" si="45"/>
        <v>100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75</v>
      </c>
      <c r="U41" s="12">
        <f t="shared" ref="U41:V41" si="47">U35/U9*100</f>
        <v>100</v>
      </c>
      <c r="V41" s="12">
        <f t="shared" si="47"/>
        <v>80</v>
      </c>
      <c r="W41" s="12">
        <f t="shared" si="42"/>
        <v>7.1428571428571388</v>
      </c>
      <c r="X41" s="12">
        <f t="shared" si="33"/>
        <v>0</v>
      </c>
      <c r="Y41" s="12">
        <f>S41-AJ41</f>
        <v>11.111111111111114</v>
      </c>
      <c r="Z41" s="12">
        <f>Z35/Z9*100</f>
        <v>166.66666666666669</v>
      </c>
      <c r="AA41" s="12">
        <f t="shared" ref="AA41:AB41" si="48">AA35/AA9*100</f>
        <v>133.33333333333331</v>
      </c>
      <c r="AB41" s="12" t="e">
        <f t="shared" si="48"/>
        <v>#DIV/0!</v>
      </c>
      <c r="AC41" s="12">
        <f t="shared" si="44"/>
        <v>28.571428571428569</v>
      </c>
      <c r="AD41" s="12">
        <f>R41-AL41</f>
        <v>33.333333333333343</v>
      </c>
      <c r="AE41" s="12">
        <f t="shared" si="35"/>
        <v>25</v>
      </c>
      <c r="AH41" s="12">
        <f>AH35/AH9*100</f>
        <v>92.857142857142861</v>
      </c>
      <c r="AI41" s="12">
        <f>AI35/AI9*100</f>
        <v>100</v>
      </c>
      <c r="AJ41" s="12">
        <f>AJ35/AJ9*100</f>
        <v>88.888888888888886</v>
      </c>
      <c r="AK41" s="12">
        <f t="shared" ref="AK41:AM41" si="49">AK35/AK9*100</f>
        <v>71.428571428571431</v>
      </c>
      <c r="AL41" s="12">
        <f t="shared" si="49"/>
        <v>66.666666666666657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66.666666666666657</v>
      </c>
      <c r="S42" s="12">
        <f t="shared" si="50"/>
        <v>100</v>
      </c>
      <c r="T42" s="12">
        <f t="shared" si="50"/>
        <v>50</v>
      </c>
      <c r="U42" s="12">
        <f t="shared" si="50"/>
        <v>100</v>
      </c>
      <c r="V42" s="12">
        <f t="shared" si="50"/>
        <v>60</v>
      </c>
      <c r="W42" s="12">
        <f t="shared" si="42"/>
        <v>8.5714285714285694</v>
      </c>
      <c r="X42" s="12">
        <f t="shared" si="33"/>
        <v>6.6666666666666572</v>
      </c>
      <c r="Y42" s="12">
        <f>S42-AJ42</f>
        <v>22.222222222222214</v>
      </c>
      <c r="Z42" s="12">
        <f t="shared" si="50"/>
        <v>133.33333333333331</v>
      </c>
      <c r="AA42" s="12">
        <f t="shared" si="50"/>
        <v>100</v>
      </c>
      <c r="AB42" s="12" t="e">
        <f t="shared" si="50"/>
        <v>#DIV/0!</v>
      </c>
      <c r="AC42" s="12">
        <f t="shared" si="44"/>
        <v>22.857142857142861</v>
      </c>
      <c r="AD42" s="12">
        <f>R42-AL42</f>
        <v>33.333333333333329</v>
      </c>
      <c r="AE42" s="12">
        <f t="shared" si="35"/>
        <v>25</v>
      </c>
      <c r="AH42" s="12">
        <f t="shared" ref="AH42:AJ42" si="51">AH36/AH9*100</f>
        <v>71.428571428571431</v>
      </c>
      <c r="AI42" s="12">
        <f t="shared" si="51"/>
        <v>60</v>
      </c>
      <c r="AJ42" s="12">
        <f t="shared" si="51"/>
        <v>77.777777777777786</v>
      </c>
      <c r="AK42" s="12">
        <f>AK36/AK9*100</f>
        <v>57.142857142857139</v>
      </c>
      <c r="AL42" s="12">
        <f>AL36/AL9*100</f>
        <v>33.333333333333329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-4</v>
      </c>
      <c r="M9" s="17">
        <f>SUM(M10:M30)</f>
        <v>3</v>
      </c>
      <c r="N9" s="15">
        <f>IF(B9=K9,0,(1-(B9/(B9-K9)))*-100)</f>
        <v>-16.666666666666664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22</v>
      </c>
      <c r="R9" s="17">
        <f>SUM(R10:R30)</f>
        <v>10</v>
      </c>
      <c r="S9" s="17">
        <f>SUM(S10:S30)</f>
        <v>12</v>
      </c>
      <c r="T9" s="17">
        <f>U9+V9</f>
        <v>-6</v>
      </c>
      <c r="U9" s="17">
        <f>SUM(U10:U30)</f>
        <v>-6</v>
      </c>
      <c r="V9" s="17">
        <f>SUM(V10:V30)</f>
        <v>0</v>
      </c>
      <c r="W9" s="15">
        <f>IF(Q9=T9,IF(Q9&gt;0,"皆増",0),(1-(Q9/(Q9-T9)))*-100)</f>
        <v>-21.428571428571431</v>
      </c>
      <c r="X9" s="15">
        <f t="shared" ref="X9:Y30" si="1">IF(R9=U9,IF(R9&gt;0,"皆増",0),(1-(R9/(R9-U9)))*-100)</f>
        <v>-37.5</v>
      </c>
      <c r="Y9" s="15">
        <f t="shared" si="1"/>
        <v>0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22.222222222222232</v>
      </c>
      <c r="AD9" s="15">
        <f t="shared" ref="AD9:AE30" si="2">IF(R9=AA9,IF(R9&gt;0,"皆増",0),(1-(R9/(R9-AA9)))*-100)</f>
        <v>0</v>
      </c>
      <c r="AE9" s="15">
        <f t="shared" si="2"/>
        <v>50</v>
      </c>
      <c r="AH9" s="4">
        <f t="shared" ref="AH9:AJ30" si="3">Q9-T9</f>
        <v>28</v>
      </c>
      <c r="AI9" s="4">
        <f t="shared" si="3"/>
        <v>16</v>
      </c>
      <c r="AJ9" s="4">
        <f t="shared" si="3"/>
        <v>12</v>
      </c>
      <c r="AK9" s="4">
        <f t="shared" ref="AK9:AM30" si="4">Q9-Z9</f>
        <v>18</v>
      </c>
      <c r="AL9" s="4">
        <f t="shared" si="4"/>
        <v>10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-4</v>
      </c>
      <c r="M10" s="17">
        <v>3</v>
      </c>
      <c r="N10" s="15">
        <f>IF(B10=K10,0,(1-(B10/(B10-K10)))*-100)</f>
        <v>-16.666666666666664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-1</v>
      </c>
      <c r="U12" s="17">
        <v>0</v>
      </c>
      <c r="V12" s="17">
        <v>-1</v>
      </c>
      <c r="W12" s="15">
        <f t="shared" si="11"/>
        <v>-100</v>
      </c>
      <c r="X12" s="15">
        <f t="shared" si="1"/>
        <v>0</v>
      </c>
      <c r="Y12" s="15">
        <f t="shared" si="1"/>
        <v>-100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1</v>
      </c>
      <c r="AI12" s="4">
        <f t="shared" si="3"/>
        <v>0</v>
      </c>
      <c r="AJ12" s="4">
        <f t="shared" si="3"/>
        <v>1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-50</v>
      </c>
      <c r="Y24" s="15" t="str">
        <f t="shared" si="1"/>
        <v>皆増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-50</v>
      </c>
      <c r="AD24" s="15">
        <f t="shared" si="2"/>
        <v>-66.666666666666671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-25</v>
      </c>
      <c r="X25" s="15">
        <f t="shared" si="1"/>
        <v>-33.333333333333336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2</v>
      </c>
      <c r="U26" s="17">
        <v>0</v>
      </c>
      <c r="V26" s="17">
        <v>2</v>
      </c>
      <c r="W26" s="15">
        <f t="shared" si="11"/>
        <v>66.666666666666671</v>
      </c>
      <c r="X26" s="15">
        <f t="shared" si="1"/>
        <v>0</v>
      </c>
      <c r="Y26" s="15">
        <f t="shared" si="1"/>
        <v>200</v>
      </c>
      <c r="Z26" s="17">
        <f t="shared" si="12"/>
        <v>1</v>
      </c>
      <c r="AA26" s="17">
        <v>0</v>
      </c>
      <c r="AB26" s="17">
        <v>1</v>
      </c>
      <c r="AC26" s="15">
        <f t="shared" si="13"/>
        <v>25</v>
      </c>
      <c r="AD26" s="15">
        <f t="shared" si="2"/>
        <v>0</v>
      </c>
      <c r="AE26" s="15">
        <f t="shared" si="2"/>
        <v>50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3</v>
      </c>
      <c r="U27" s="17">
        <v>2</v>
      </c>
      <c r="V27" s="17">
        <v>1</v>
      </c>
      <c r="W27" s="15">
        <f t="shared" si="11"/>
        <v>75</v>
      </c>
      <c r="X27" s="15">
        <f t="shared" si="1"/>
        <v>100</v>
      </c>
      <c r="Y27" s="15">
        <f t="shared" si="1"/>
        <v>50</v>
      </c>
      <c r="Z27" s="17">
        <f t="shared" si="12"/>
        <v>4</v>
      </c>
      <c r="AA27" s="17">
        <v>3</v>
      </c>
      <c r="AB27" s="17">
        <v>1</v>
      </c>
      <c r="AC27" s="15">
        <f t="shared" si="13"/>
        <v>133.33333333333334</v>
      </c>
      <c r="AD27" s="15">
        <f t="shared" si="2"/>
        <v>300</v>
      </c>
      <c r="AE27" s="15">
        <f t="shared" si="2"/>
        <v>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-6</v>
      </c>
      <c r="U28" s="17">
        <v>-5</v>
      </c>
      <c r="V28" s="17">
        <v>-1</v>
      </c>
      <c r="W28" s="15">
        <f t="shared" si="11"/>
        <v>-85.714285714285722</v>
      </c>
      <c r="X28" s="15">
        <f t="shared" si="1"/>
        <v>-100</v>
      </c>
      <c r="Y28" s="15">
        <f t="shared" si="1"/>
        <v>-50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7</v>
      </c>
      <c r="AI28" s="4">
        <f t="shared" si="3"/>
        <v>5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-50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10</v>
      </c>
      <c r="S34" s="17">
        <f t="shared" si="22"/>
        <v>11</v>
      </c>
      <c r="T34" s="17">
        <f t="shared" si="22"/>
        <v>-4</v>
      </c>
      <c r="U34" s="17">
        <f t="shared" si="22"/>
        <v>-5</v>
      </c>
      <c r="V34" s="17">
        <f t="shared" si="22"/>
        <v>1</v>
      </c>
      <c r="W34" s="15">
        <f t="shared" si="15"/>
        <v>-16.000000000000004</v>
      </c>
      <c r="X34" s="15">
        <f t="shared" si="15"/>
        <v>-33.333333333333336</v>
      </c>
      <c r="Y34" s="15">
        <f t="shared" si="15"/>
        <v>10.000000000000009</v>
      </c>
      <c r="Z34" s="17">
        <f t="shared" ref="Z34:AB34" si="23">SUM(Z23:Z30)</f>
        <v>5</v>
      </c>
      <c r="AA34" s="17">
        <f t="shared" si="23"/>
        <v>2</v>
      </c>
      <c r="AB34" s="17">
        <f t="shared" si="23"/>
        <v>3</v>
      </c>
      <c r="AC34" s="15">
        <f t="shared" si="17"/>
        <v>31.25</v>
      </c>
      <c r="AD34" s="15">
        <f t="shared" si="17"/>
        <v>25</v>
      </c>
      <c r="AE34" s="15">
        <f t="shared" si="17"/>
        <v>37.5</v>
      </c>
      <c r="AH34" s="4">
        <f t="shared" ref="AH34:AJ34" si="24">SUM(AH23:AH30)</f>
        <v>25</v>
      </c>
      <c r="AI34" s="4">
        <f t="shared" si="24"/>
        <v>15</v>
      </c>
      <c r="AJ34" s="4">
        <f t="shared" si="24"/>
        <v>10</v>
      </c>
      <c r="AK34" s="4">
        <f>SUM(AK23:AK30)</f>
        <v>16</v>
      </c>
      <c r="AL34" s="4">
        <f>SUM(AL23:AL30)</f>
        <v>8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8</v>
      </c>
      <c r="S35" s="17">
        <f t="shared" si="25"/>
        <v>10</v>
      </c>
      <c r="T35" s="17">
        <f t="shared" si="25"/>
        <v>-3</v>
      </c>
      <c r="U35" s="17">
        <f t="shared" si="25"/>
        <v>-4</v>
      </c>
      <c r="V35" s="17">
        <f t="shared" si="25"/>
        <v>1</v>
      </c>
      <c r="W35" s="15">
        <f t="shared" si="15"/>
        <v>-14.28571428571429</v>
      </c>
      <c r="X35" s="15">
        <f t="shared" si="15"/>
        <v>-33.333333333333336</v>
      </c>
      <c r="Y35" s="15">
        <f t="shared" si="15"/>
        <v>11.111111111111116</v>
      </c>
      <c r="Z35" s="17">
        <f t="shared" ref="Z35:AB35" si="26">SUM(Z25:Z30)</f>
        <v>6</v>
      </c>
      <c r="AA35" s="17">
        <f t="shared" si="26"/>
        <v>3</v>
      </c>
      <c r="AB35" s="17">
        <f t="shared" si="26"/>
        <v>3</v>
      </c>
      <c r="AC35" s="15">
        <f t="shared" si="17"/>
        <v>50</v>
      </c>
      <c r="AD35" s="15">
        <f t="shared" si="17"/>
        <v>60.000000000000007</v>
      </c>
      <c r="AE35" s="15">
        <f t="shared" si="17"/>
        <v>42.857142857142861</v>
      </c>
      <c r="AH35" s="4">
        <f t="shared" ref="AH35:AJ35" si="27">SUM(AH25:AH30)</f>
        <v>21</v>
      </c>
      <c r="AI35" s="4">
        <f t="shared" si="27"/>
        <v>12</v>
      </c>
      <c r="AJ35" s="4">
        <f t="shared" si="27"/>
        <v>9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-4</v>
      </c>
      <c r="U36" s="17">
        <f t="shared" si="28"/>
        <v>-3</v>
      </c>
      <c r="V36" s="17">
        <f t="shared" si="28"/>
        <v>-1</v>
      </c>
      <c r="W36" s="15">
        <f t="shared" si="15"/>
        <v>-28.571428571428569</v>
      </c>
      <c r="X36" s="15">
        <f t="shared" si="15"/>
        <v>-42.857142857142861</v>
      </c>
      <c r="Y36" s="15">
        <f t="shared" si="15"/>
        <v>-14.28571428571429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42.857142857142861</v>
      </c>
      <c r="AD36" s="15">
        <f t="shared" si="17"/>
        <v>100</v>
      </c>
      <c r="AE36" s="15">
        <f t="shared" si="17"/>
        <v>19.999999999999996</v>
      </c>
      <c r="AH36" s="4">
        <f t="shared" ref="AH36:AJ36" si="30">SUM(AH27:AH30)</f>
        <v>14</v>
      </c>
      <c r="AI36" s="4">
        <f t="shared" si="30"/>
        <v>7</v>
      </c>
      <c r="AJ36" s="4">
        <f t="shared" si="30"/>
        <v>7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16.666666666666664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-3.5714285714285712</v>
      </c>
      <c r="X38" s="12">
        <f t="shared" ref="X38:Y42" si="33">R38-AI38</f>
        <v>0</v>
      </c>
      <c r="Y38" s="12">
        <f t="shared" si="33"/>
        <v>-8.3333333333333321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3.5714285714285712</v>
      </c>
      <c r="AI38" s="12">
        <f t="shared" si="36"/>
        <v>0</v>
      </c>
      <c r="AJ38" s="12">
        <f t="shared" si="36"/>
        <v>8.3333333333333321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0</v>
      </c>
      <c r="S39" s="13">
        <f t="shared" si="37"/>
        <v>8.3333333333333321</v>
      </c>
      <c r="T39" s="12">
        <f>T33/T9*100</f>
        <v>16.666666666666664</v>
      </c>
      <c r="U39" s="12">
        <f t="shared" ref="U39:V39" si="38">U33/U9*100</f>
        <v>16.666666666666664</v>
      </c>
      <c r="V39" s="12" t="e">
        <f t="shared" si="38"/>
        <v>#DIV/0!</v>
      </c>
      <c r="W39" s="12">
        <f>Q39-AH39</f>
        <v>-2.5974025974025965</v>
      </c>
      <c r="X39" s="12">
        <f t="shared" si="33"/>
        <v>-6.25</v>
      </c>
      <c r="Y39" s="12">
        <f>S39-AJ39</f>
        <v>0</v>
      </c>
      <c r="Z39" s="12">
        <f t="shared" si="37"/>
        <v>-25</v>
      </c>
      <c r="AA39" s="12" t="e">
        <f t="shared" si="37"/>
        <v>#DIV/0!</v>
      </c>
      <c r="AB39" s="12">
        <f t="shared" si="37"/>
        <v>25</v>
      </c>
      <c r="AC39" s="12">
        <f>Q39-AK39</f>
        <v>-6.5656565656565649</v>
      </c>
      <c r="AD39" s="12">
        <f t="shared" si="35"/>
        <v>-20</v>
      </c>
      <c r="AE39" s="12">
        <f t="shared" si="35"/>
        <v>8.3333333333333321</v>
      </c>
      <c r="AH39" s="12">
        <f t="shared" ref="AH39:AJ39" si="39">AH33/AH9*100</f>
        <v>7.1428571428571423</v>
      </c>
      <c r="AI39" s="12">
        <f t="shared" si="39"/>
        <v>6.25</v>
      </c>
      <c r="AJ39" s="12">
        <f t="shared" si="39"/>
        <v>8.3333333333333321</v>
      </c>
      <c r="AK39" s="12">
        <f>AK33/AK9*100</f>
        <v>11.111111111111111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100</v>
      </c>
      <c r="S40" s="12">
        <f t="shared" si="40"/>
        <v>91.666666666666657</v>
      </c>
      <c r="T40" s="12">
        <f>T34/T9*100</f>
        <v>66.666666666666657</v>
      </c>
      <c r="U40" s="12">
        <f t="shared" ref="U40:V40" si="41">U34/U9*100</f>
        <v>83.333333333333343</v>
      </c>
      <c r="V40" s="12" t="e">
        <f t="shared" si="41"/>
        <v>#DIV/0!</v>
      </c>
      <c r="W40" s="12">
        <f t="shared" ref="W40:W42" si="42">Q40-AH40</f>
        <v>6.1688311688311614</v>
      </c>
      <c r="X40" s="12">
        <f t="shared" si="33"/>
        <v>6.25</v>
      </c>
      <c r="Y40" s="12">
        <f>S40-AJ40</f>
        <v>8.3333333333333144</v>
      </c>
      <c r="Z40" s="12">
        <f>Z34/Z9*100</f>
        <v>125</v>
      </c>
      <c r="AA40" s="12" t="e">
        <f t="shared" ref="AA40:AB40" si="43">AA34/AA9*100</f>
        <v>#DIV/0!</v>
      </c>
      <c r="AB40" s="12">
        <f t="shared" si="43"/>
        <v>75</v>
      </c>
      <c r="AC40" s="12">
        <f t="shared" ref="AC40:AC42" si="44">Q40-AK40</f>
        <v>6.5656565656565675</v>
      </c>
      <c r="AD40" s="12">
        <f t="shared" si="35"/>
        <v>20</v>
      </c>
      <c r="AE40" s="12">
        <f t="shared" si="35"/>
        <v>-8.3333333333333428</v>
      </c>
      <c r="AH40" s="12">
        <f t="shared" ref="AH40:AJ40" si="45">AH34/AH9*100</f>
        <v>89.285714285714292</v>
      </c>
      <c r="AI40" s="12">
        <f t="shared" si="45"/>
        <v>93.75</v>
      </c>
      <c r="AJ40" s="12">
        <f t="shared" si="45"/>
        <v>83.333333333333343</v>
      </c>
      <c r="AK40" s="12">
        <f>AK34/AK9*100</f>
        <v>88.888888888888886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80</v>
      </c>
      <c r="S41" s="12">
        <f t="shared" si="46"/>
        <v>83.333333333333343</v>
      </c>
      <c r="T41" s="12">
        <f>T35/T9*100</f>
        <v>50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6.8181818181818272</v>
      </c>
      <c r="X41" s="12">
        <f t="shared" si="33"/>
        <v>5</v>
      </c>
      <c r="Y41" s="12">
        <f>S41-AJ41</f>
        <v>8.3333333333333428</v>
      </c>
      <c r="Z41" s="12">
        <f>Z35/Z9*100</f>
        <v>150</v>
      </c>
      <c r="AA41" s="12" t="e">
        <f t="shared" ref="AA41:AB41" si="48">AA35/AA9*100</f>
        <v>#DIV/0!</v>
      </c>
      <c r="AB41" s="12">
        <f t="shared" si="48"/>
        <v>75</v>
      </c>
      <c r="AC41" s="12">
        <f t="shared" si="44"/>
        <v>15.15151515151517</v>
      </c>
      <c r="AD41" s="12">
        <f>R41-AL41</f>
        <v>30</v>
      </c>
      <c r="AE41" s="12">
        <f t="shared" si="35"/>
        <v>-4.1666666666666572</v>
      </c>
      <c r="AH41" s="12">
        <f>AH35/AH9*100</f>
        <v>75</v>
      </c>
      <c r="AI41" s="12">
        <f>AI35/AI9*100</f>
        <v>75</v>
      </c>
      <c r="AJ41" s="12">
        <f>AJ35/AJ9*100</f>
        <v>75</v>
      </c>
      <c r="AK41" s="12">
        <f t="shared" ref="AK41:AM41" si="49">AK35/AK9*100</f>
        <v>66.666666666666657</v>
      </c>
      <c r="AL41" s="12">
        <f t="shared" si="49"/>
        <v>50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45.454545454545453</v>
      </c>
      <c r="R42" s="12">
        <f t="shared" si="50"/>
        <v>40</v>
      </c>
      <c r="S42" s="12">
        <f t="shared" si="50"/>
        <v>50</v>
      </c>
      <c r="T42" s="12">
        <f t="shared" si="50"/>
        <v>66.666666666666657</v>
      </c>
      <c r="U42" s="12">
        <f t="shared" si="50"/>
        <v>50</v>
      </c>
      <c r="V42" s="12" t="e">
        <f t="shared" si="50"/>
        <v>#DIV/0!</v>
      </c>
      <c r="W42" s="12">
        <f t="shared" si="42"/>
        <v>-4.5454545454545467</v>
      </c>
      <c r="X42" s="12">
        <f t="shared" si="33"/>
        <v>-3.75</v>
      </c>
      <c r="Y42" s="12">
        <f>S42-AJ42</f>
        <v>-8.3333333333333357</v>
      </c>
      <c r="Z42" s="12">
        <f t="shared" si="50"/>
        <v>75</v>
      </c>
      <c r="AA42" s="12" t="e">
        <f t="shared" si="50"/>
        <v>#DIV/0!</v>
      </c>
      <c r="AB42" s="12">
        <f t="shared" si="50"/>
        <v>25</v>
      </c>
      <c r="AC42" s="12">
        <f t="shared" si="44"/>
        <v>6.5656565656565604</v>
      </c>
      <c r="AD42" s="12">
        <f>R42-AL42</f>
        <v>20</v>
      </c>
      <c r="AE42" s="12">
        <f t="shared" si="35"/>
        <v>-12.5</v>
      </c>
      <c r="AH42" s="12">
        <f t="shared" ref="AH42:AJ42" si="51">AH36/AH9*100</f>
        <v>50</v>
      </c>
      <c r="AI42" s="12">
        <f t="shared" si="51"/>
        <v>43.75</v>
      </c>
      <c r="AJ42" s="12">
        <f t="shared" si="51"/>
        <v>58.333333333333336</v>
      </c>
      <c r="AK42" s="12">
        <f>AK36/AK9*100</f>
        <v>38.888888888888893</v>
      </c>
      <c r="AL42" s="12">
        <f>AL36/AL9*100</f>
        <v>20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0</v>
      </c>
      <c r="U9" s="17">
        <f>SUM(U10:U30)</f>
        <v>3</v>
      </c>
      <c r="V9" s="17">
        <f>SUM(V10:V30)</f>
        <v>-3</v>
      </c>
      <c r="W9" s="15">
        <f>IF(Q9=T9,IF(Q9&gt;0,"皆増",0),(1-(Q9/(Q9-T9)))*-100)</f>
        <v>0</v>
      </c>
      <c r="X9" s="15">
        <f t="shared" ref="X9:Y30" si="1">IF(R9=U9,IF(R9&gt;0,"皆増",0),(1-(R9/(R9-U9)))*-100)</f>
        <v>150</v>
      </c>
      <c r="Y9" s="15">
        <f t="shared" si="1"/>
        <v>-37.5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11.111111111111116</v>
      </c>
      <c r="AD9" s="15">
        <f t="shared" ref="AD9:AE30" si="2">IF(R9=AA9,IF(R9&gt;0,"皆増",0),(1-(R9/(R9-AA9)))*-100)</f>
        <v>0</v>
      </c>
      <c r="AE9" s="15">
        <f t="shared" si="2"/>
        <v>25</v>
      </c>
      <c r="AH9" s="4">
        <f t="shared" ref="AH9:AJ30" si="3">Q9-T9</f>
        <v>10</v>
      </c>
      <c r="AI9" s="4">
        <f t="shared" si="3"/>
        <v>2</v>
      </c>
      <c r="AJ9" s="4">
        <f t="shared" si="3"/>
        <v>8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2</v>
      </c>
      <c r="V26" s="17">
        <v>-1</v>
      </c>
      <c r="W26" s="15">
        <f t="shared" si="11"/>
        <v>50</v>
      </c>
      <c r="X26" s="15" t="str">
        <f t="shared" si="1"/>
        <v>皆増</v>
      </c>
      <c r="Y26" s="15">
        <f t="shared" si="1"/>
        <v>-50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-2</v>
      </c>
      <c r="V28" s="17">
        <v>-2</v>
      </c>
      <c r="W28" s="15">
        <f t="shared" si="11"/>
        <v>-80</v>
      </c>
      <c r="X28" s="15">
        <f t="shared" si="1"/>
        <v>-100</v>
      </c>
      <c r="Y28" s="15">
        <f t="shared" si="1"/>
        <v>-66.666666666666671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0</v>
      </c>
      <c r="U34" s="17">
        <f t="shared" si="22"/>
        <v>2</v>
      </c>
      <c r="V34" s="17">
        <f t="shared" si="22"/>
        <v>-2</v>
      </c>
      <c r="W34" s="15">
        <f t="shared" si="15"/>
        <v>0</v>
      </c>
      <c r="X34" s="15">
        <f t="shared" si="15"/>
        <v>100</v>
      </c>
      <c r="Y34" s="15">
        <f t="shared" si="15"/>
        <v>-28.571428571428569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12.5</v>
      </c>
      <c r="AD34" s="15">
        <f t="shared" si="17"/>
        <v>0</v>
      </c>
      <c r="AE34" s="15">
        <f t="shared" si="17"/>
        <v>25</v>
      </c>
      <c r="AH34" s="4">
        <f t="shared" ref="AH34:AJ34" si="24">SUM(AH23:AH30)</f>
        <v>9</v>
      </c>
      <c r="AI34" s="4">
        <f t="shared" si="24"/>
        <v>2</v>
      </c>
      <c r="AJ34" s="4">
        <f t="shared" si="24"/>
        <v>7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-12.5</v>
      </c>
      <c r="X35" s="15">
        <f t="shared" si="15"/>
        <v>50</v>
      </c>
      <c r="Y35" s="15">
        <f t="shared" si="15"/>
        <v>-33.333333333333336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8</v>
      </c>
      <c r="AI35" s="4">
        <f t="shared" si="27"/>
        <v>2</v>
      </c>
      <c r="AJ35" s="4">
        <f t="shared" si="27"/>
        <v>6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-33.333333333333336</v>
      </c>
      <c r="X36" s="15">
        <f t="shared" si="15"/>
        <v>-50</v>
      </c>
      <c r="Y36" s="15">
        <f t="shared" si="15"/>
        <v>-25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20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33.333333333333329</v>
      </c>
      <c r="V39" s="12">
        <f t="shared" si="38"/>
        <v>33.333333333333329</v>
      </c>
      <c r="W39" s="12">
        <f>Q39-AH39</f>
        <v>0</v>
      </c>
      <c r="X39" s="12">
        <f t="shared" si="33"/>
        <v>20</v>
      </c>
      <c r="Y39" s="12">
        <f>S39-AJ39</f>
        <v>-12.5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-1.1111111111111107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10</v>
      </c>
      <c r="AI39" s="12">
        <f t="shared" si="39"/>
        <v>0</v>
      </c>
      <c r="AJ39" s="12">
        <f t="shared" si="39"/>
        <v>12.5</v>
      </c>
      <c r="AK39" s="12">
        <f>AK33/AK9*100</f>
        <v>11.111111111111111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80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66.666666666666657</v>
      </c>
      <c r="V40" s="12">
        <f t="shared" si="41"/>
        <v>66.666666666666657</v>
      </c>
      <c r="W40" s="12">
        <f t="shared" ref="W40:W42" si="42">Q40-AH40</f>
        <v>0</v>
      </c>
      <c r="X40" s="12">
        <f t="shared" si="33"/>
        <v>-20</v>
      </c>
      <c r="Y40" s="12">
        <f>S40-AJ40</f>
        <v>12.5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1.1111111111111143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</v>
      </c>
      <c r="AI40" s="12">
        <f t="shared" si="45"/>
        <v>100</v>
      </c>
      <c r="AJ40" s="12">
        <f t="shared" si="45"/>
        <v>87.5</v>
      </c>
      <c r="AK40" s="12">
        <f>AK34/AK9*100</f>
        <v>88.888888888888886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</v>
      </c>
      <c r="R41" s="12">
        <f t="shared" si="46"/>
        <v>60</v>
      </c>
      <c r="S41" s="12">
        <f t="shared" si="46"/>
        <v>80</v>
      </c>
      <c r="T41" s="12" t="e">
        <f>T35/T9*100</f>
        <v>#DIV/0!</v>
      </c>
      <c r="U41" s="12">
        <f t="shared" ref="U41:V41" si="47">U35/U9*100</f>
        <v>33.333333333333329</v>
      </c>
      <c r="V41" s="12">
        <f t="shared" si="47"/>
        <v>66.666666666666657</v>
      </c>
      <c r="W41" s="12">
        <f t="shared" si="42"/>
        <v>-10</v>
      </c>
      <c r="X41" s="12">
        <f t="shared" si="33"/>
        <v>-40</v>
      </c>
      <c r="Y41" s="12">
        <f>S41-AJ41</f>
        <v>5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-7.7777777777777857</v>
      </c>
      <c r="AD41" s="12">
        <f>R41-AL41</f>
        <v>0</v>
      </c>
      <c r="AE41" s="12">
        <f t="shared" si="35"/>
        <v>-20</v>
      </c>
      <c r="AH41" s="12">
        <f>AH35/AH9*100</f>
        <v>80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77.777777777777786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20</v>
      </c>
      <c r="S42" s="12">
        <f t="shared" si="50"/>
        <v>60</v>
      </c>
      <c r="T42" s="12" t="e">
        <f t="shared" si="50"/>
        <v>#DIV/0!</v>
      </c>
      <c r="U42" s="12">
        <f t="shared" si="50"/>
        <v>-33.333333333333329</v>
      </c>
      <c r="V42" s="12">
        <f t="shared" si="50"/>
        <v>33.333333333333329</v>
      </c>
      <c r="W42" s="12">
        <f t="shared" si="42"/>
        <v>-20</v>
      </c>
      <c r="X42" s="12">
        <f t="shared" si="33"/>
        <v>-80</v>
      </c>
      <c r="Y42" s="12">
        <f>S42-AJ42</f>
        <v>10</v>
      </c>
      <c r="Z42" s="12">
        <f t="shared" si="50"/>
        <v>0</v>
      </c>
      <c r="AA42" s="12" t="e">
        <f t="shared" si="50"/>
        <v>#DIV/0!</v>
      </c>
      <c r="AB42" s="12">
        <f t="shared" si="50"/>
        <v>0</v>
      </c>
      <c r="AC42" s="12">
        <f t="shared" si="44"/>
        <v>-4.4444444444444429</v>
      </c>
      <c r="AD42" s="12">
        <f>R42-AL42</f>
        <v>0</v>
      </c>
      <c r="AE42" s="12">
        <f t="shared" si="35"/>
        <v>-15</v>
      </c>
      <c r="AH42" s="12">
        <f t="shared" ref="AH42:AJ42" si="51">AH36/AH9*100</f>
        <v>60</v>
      </c>
      <c r="AI42" s="12">
        <f t="shared" si="51"/>
        <v>100</v>
      </c>
      <c r="AJ42" s="12">
        <f t="shared" si="51"/>
        <v>50</v>
      </c>
      <c r="AK42" s="12">
        <f>AK36/AK9*100</f>
        <v>44.444444444444443</v>
      </c>
      <c r="AL42" s="12">
        <f>AL36/AL9*100</f>
        <v>20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10</v>
      </c>
      <c r="D9" s="17">
        <f>SUM(D10:D30)</f>
        <v>7</v>
      </c>
      <c r="E9" s="17">
        <f>F9+G9</f>
        <v>9</v>
      </c>
      <c r="F9" s="17">
        <f>SUM(F10:F30)</f>
        <v>6</v>
      </c>
      <c r="G9" s="17">
        <f>SUM(G10:G30)</f>
        <v>3</v>
      </c>
      <c r="H9" s="15">
        <f>IF(B9=E9,0,(1-(B9/(B9-E9)))*-100)</f>
        <v>112.5</v>
      </c>
      <c r="I9" s="15">
        <f>IF(C9=F9,0,(1-(C9/(C9-F9)))*-100)</f>
        <v>150</v>
      </c>
      <c r="J9" s="15">
        <f>IF(D9=G9,0,(1-(D9/(D9-G9)))*-100)</f>
        <v>75</v>
      </c>
      <c r="K9" s="17">
        <f>L9+M9</f>
        <v>10</v>
      </c>
      <c r="L9" s="17">
        <f>SUM(L10:L30)</f>
        <v>6</v>
      </c>
      <c r="M9" s="17">
        <f>SUM(M10:M30)</f>
        <v>4</v>
      </c>
      <c r="N9" s="15">
        <f>IF(B9=K9,0,(1-(B9/(B9-K9)))*-100)</f>
        <v>142.85714285714283</v>
      </c>
      <c r="O9" s="15">
        <f t="shared" ref="O9:P10" si="0">IF(C9=L9,0,(1-(C9/(C9-L9)))*-100)</f>
        <v>150</v>
      </c>
      <c r="P9" s="15">
        <f>IF(D9=M9,0,(1-(D9/(D9-M9)))*-100)</f>
        <v>133.33333333333334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-5</v>
      </c>
      <c r="U9" s="17">
        <f>SUM(U10:U30)</f>
        <v>-5</v>
      </c>
      <c r="V9" s="17">
        <f>SUM(V10:V30)</f>
        <v>0</v>
      </c>
      <c r="W9" s="15">
        <f>IF(Q9=T9,IF(Q9&gt;0,"皆増",0),(1-(Q9/(Q9-T9)))*-100)</f>
        <v>-29.411764705882348</v>
      </c>
      <c r="X9" s="15">
        <f t="shared" ref="X9:Y30" si="1">IF(R9=U9,IF(R9&gt;0,"皆増",0),(1-(R9/(R9-U9)))*-100)</f>
        <v>-50</v>
      </c>
      <c r="Y9" s="15">
        <f t="shared" si="1"/>
        <v>0</v>
      </c>
      <c r="Z9" s="17">
        <f>AA9+AB9</f>
        <v>-7</v>
      </c>
      <c r="AA9" s="17">
        <f>SUM(AA10:AA30)</f>
        <v>-2</v>
      </c>
      <c r="AB9" s="17">
        <f>SUM(AB10:AB30)</f>
        <v>-5</v>
      </c>
      <c r="AC9" s="15">
        <f>IF(Q9=Z9,IF(Q9&gt;0,"皆増",0),(1-(Q9/(Q9-Z9)))*-100)</f>
        <v>-36.842105263157897</v>
      </c>
      <c r="AD9" s="15">
        <f t="shared" ref="AD9:AE30" si="2">IF(R9=AA9,IF(R9&gt;0,"皆増",0),(1-(R9/(R9-AA9)))*-100)</f>
        <v>-28.571428571428569</v>
      </c>
      <c r="AE9" s="15">
        <f t="shared" si="2"/>
        <v>-41.666666666666664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19</v>
      </c>
      <c r="AL9" s="4">
        <f t="shared" si="4"/>
        <v>7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10</v>
      </c>
      <c r="D10" s="17">
        <v>7</v>
      </c>
      <c r="E10" s="17">
        <f t="shared" ref="E10" si="6">F10+G10</f>
        <v>9</v>
      </c>
      <c r="F10" s="17">
        <v>6</v>
      </c>
      <c r="G10" s="17">
        <v>3</v>
      </c>
      <c r="H10" s="15">
        <f>IF(B10=E10,0,(1-(B10/(B10-E10)))*-100)</f>
        <v>112.5</v>
      </c>
      <c r="I10" s="15">
        <f t="shared" ref="I10" si="7">IF(C10=F10,0,(1-(C10/(C10-F10)))*-100)</f>
        <v>150</v>
      </c>
      <c r="J10" s="15">
        <f>IF(D10=G10,0,(1-(D10/(D10-G10)))*-100)</f>
        <v>75</v>
      </c>
      <c r="K10" s="17">
        <f t="shared" ref="K10" si="8">L10+M10</f>
        <v>10</v>
      </c>
      <c r="L10" s="17">
        <v>6</v>
      </c>
      <c r="M10" s="17">
        <v>4</v>
      </c>
      <c r="N10" s="15">
        <f>IF(B10=K10,0,(1-(B10/(B10-K10)))*-100)</f>
        <v>142.85714285714283</v>
      </c>
      <c r="O10" s="15">
        <f t="shared" si="0"/>
        <v>150</v>
      </c>
      <c r="P10" s="15">
        <f t="shared" si="0"/>
        <v>133.33333333333334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-4</v>
      </c>
      <c r="AA26" s="17">
        <v>0</v>
      </c>
      <c r="AB26" s="17">
        <v>-4</v>
      </c>
      <c r="AC26" s="15">
        <f t="shared" si="13"/>
        <v>-66.666666666666671</v>
      </c>
      <c r="AD26" s="15">
        <f t="shared" si="2"/>
        <v>0</v>
      </c>
      <c r="AE26" s="15">
        <f t="shared" si="2"/>
        <v>-80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6</v>
      </c>
      <c r="AL26" s="4">
        <f t="shared" si="4"/>
        <v>1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1</v>
      </c>
      <c r="U27" s="17">
        <v>-1</v>
      </c>
      <c r="V27" s="17">
        <v>2</v>
      </c>
      <c r="W27" s="15">
        <f t="shared" si="11"/>
        <v>33.333333333333329</v>
      </c>
      <c r="X27" s="15">
        <f t="shared" si="1"/>
        <v>-33.333333333333336</v>
      </c>
      <c r="Y27" s="15" t="str">
        <f t="shared" si="1"/>
        <v>皆増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-50</v>
      </c>
      <c r="X28" s="15">
        <f t="shared" si="1"/>
        <v>-50</v>
      </c>
      <c r="Y28" s="15">
        <f t="shared" si="1"/>
        <v>-50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-60</v>
      </c>
      <c r="AD28" s="15">
        <f t="shared" si="2"/>
        <v>-50</v>
      </c>
      <c r="AE28" s="15">
        <f t="shared" si="2"/>
        <v>-66.666666666666671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-7</v>
      </c>
      <c r="U29" s="17">
        <v>-3</v>
      </c>
      <c r="V29" s="17">
        <v>-4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7</v>
      </c>
      <c r="AI29" s="4">
        <f t="shared" si="3"/>
        <v>3</v>
      </c>
      <c r="AJ29" s="4">
        <f t="shared" si="3"/>
        <v>4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2</v>
      </c>
      <c r="U30" s="17">
        <v>0</v>
      </c>
      <c r="V30" s="17">
        <v>2</v>
      </c>
      <c r="W30" s="15">
        <f t="shared" si="11"/>
        <v>200</v>
      </c>
      <c r="X30" s="15">
        <f t="shared" si="1"/>
        <v>0</v>
      </c>
      <c r="Y30" s="15">
        <f t="shared" si="1"/>
        <v>200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-5</v>
      </c>
      <c r="U34" s="17">
        <f t="shared" si="22"/>
        <v>-5</v>
      </c>
      <c r="V34" s="17">
        <f t="shared" si="22"/>
        <v>0</v>
      </c>
      <c r="W34" s="15">
        <f t="shared" si="15"/>
        <v>-29.411764705882348</v>
      </c>
      <c r="X34" s="15">
        <f t="shared" si="15"/>
        <v>-50</v>
      </c>
      <c r="Y34" s="15">
        <f t="shared" si="15"/>
        <v>0</v>
      </c>
      <c r="Z34" s="17">
        <f t="shared" ref="Z34:AB34" si="23">SUM(Z23:Z30)</f>
        <v>-7</v>
      </c>
      <c r="AA34" s="17">
        <f t="shared" si="23"/>
        <v>-2</v>
      </c>
      <c r="AB34" s="17">
        <f t="shared" si="23"/>
        <v>-5</v>
      </c>
      <c r="AC34" s="15">
        <f t="shared" si="17"/>
        <v>-36.842105263157897</v>
      </c>
      <c r="AD34" s="15">
        <f t="shared" si="17"/>
        <v>-28.571428571428569</v>
      </c>
      <c r="AE34" s="15">
        <f t="shared" si="17"/>
        <v>-41.666666666666664</v>
      </c>
      <c r="AH34" s="4">
        <f t="shared" ref="AH34:AJ34" si="24">SUM(AH23:AH30)</f>
        <v>17</v>
      </c>
      <c r="AI34" s="4">
        <f t="shared" si="24"/>
        <v>10</v>
      </c>
      <c r="AJ34" s="4">
        <f t="shared" si="24"/>
        <v>7</v>
      </c>
      <c r="AK34" s="4">
        <f>SUM(AK23:AK30)</f>
        <v>19</v>
      </c>
      <c r="AL34" s="4">
        <f>SUM(AL23:AL30)</f>
        <v>7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-25</v>
      </c>
      <c r="X35" s="15">
        <f t="shared" si="15"/>
        <v>-44.444444444444443</v>
      </c>
      <c r="Y35" s="15">
        <f t="shared" si="15"/>
        <v>0</v>
      </c>
      <c r="Z35" s="17">
        <f t="shared" ref="Z35:AB35" si="26">SUM(Z25:Z30)</f>
        <v>-5</v>
      </c>
      <c r="AA35" s="17">
        <f t="shared" si="26"/>
        <v>0</v>
      </c>
      <c r="AB35" s="17">
        <f t="shared" si="26"/>
        <v>-5</v>
      </c>
      <c r="AC35" s="15">
        <f t="shared" si="17"/>
        <v>-29.411764705882348</v>
      </c>
      <c r="AD35" s="15">
        <f t="shared" si="17"/>
        <v>0</v>
      </c>
      <c r="AE35" s="15">
        <f t="shared" si="17"/>
        <v>-41.666666666666664</v>
      </c>
      <c r="AH35" s="4">
        <f t="shared" ref="AH35:AJ35" si="27">SUM(AH25:AH30)</f>
        <v>16</v>
      </c>
      <c r="AI35" s="4">
        <f t="shared" si="27"/>
        <v>9</v>
      </c>
      <c r="AJ35" s="4">
        <f t="shared" si="27"/>
        <v>7</v>
      </c>
      <c r="AK35" s="4">
        <f>SUM(AK25:AK30)</f>
        <v>17</v>
      </c>
      <c r="AL35" s="4">
        <f>SUM(AL25:AL30)</f>
        <v>5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-6</v>
      </c>
      <c r="U36" s="17">
        <f t="shared" si="28"/>
        <v>-5</v>
      </c>
      <c r="V36" s="17">
        <f t="shared" si="28"/>
        <v>-1</v>
      </c>
      <c r="W36" s="15">
        <f t="shared" si="15"/>
        <v>-40</v>
      </c>
      <c r="X36" s="15">
        <f t="shared" si="15"/>
        <v>-62.5</v>
      </c>
      <c r="Y36" s="15">
        <f t="shared" si="15"/>
        <v>-14.28571428571429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15</v>
      </c>
      <c r="AI36" s="4">
        <f t="shared" si="30"/>
        <v>8</v>
      </c>
      <c r="AJ36" s="4">
        <f t="shared" si="30"/>
        <v>7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80</v>
      </c>
      <c r="U41" s="12">
        <f t="shared" ref="U41:V41" si="47">U35/U9*100</f>
        <v>80</v>
      </c>
      <c r="V41" s="12" t="e">
        <f t="shared" si="47"/>
        <v>#DIV/0!</v>
      </c>
      <c r="W41" s="12">
        <f t="shared" si="42"/>
        <v>5.8823529411764781</v>
      </c>
      <c r="X41" s="12">
        <f t="shared" si="33"/>
        <v>10</v>
      </c>
      <c r="Y41" s="12">
        <f>S41-AJ41</f>
        <v>0</v>
      </c>
      <c r="Z41" s="12">
        <f>Z35/Z9*100</f>
        <v>71.428571428571431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10.526315789473685</v>
      </c>
      <c r="AD41" s="12">
        <f>R41-AL41</f>
        <v>28.571428571428569</v>
      </c>
      <c r="AE41" s="12">
        <f t="shared" si="35"/>
        <v>0</v>
      </c>
      <c r="AH41" s="12">
        <f>AH35/AH9*100</f>
        <v>94.117647058823522</v>
      </c>
      <c r="AI41" s="12">
        <f>AI35/AI9*100</f>
        <v>90</v>
      </c>
      <c r="AJ41" s="12">
        <f>AJ35/AJ9*100</f>
        <v>100</v>
      </c>
      <c r="AK41" s="12">
        <f t="shared" ref="AK41:AM41" si="49">AK35/AK9*100</f>
        <v>89.473684210526315</v>
      </c>
      <c r="AL41" s="12">
        <f t="shared" si="49"/>
        <v>71.428571428571431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60</v>
      </c>
      <c r="S42" s="12">
        <f t="shared" si="50"/>
        <v>85.714285714285708</v>
      </c>
      <c r="T42" s="12">
        <f t="shared" si="50"/>
        <v>120</v>
      </c>
      <c r="U42" s="12">
        <f t="shared" si="50"/>
        <v>100</v>
      </c>
      <c r="V42" s="12" t="e">
        <f t="shared" si="50"/>
        <v>#DIV/0!</v>
      </c>
      <c r="W42" s="12">
        <f t="shared" si="42"/>
        <v>-13.235294117647058</v>
      </c>
      <c r="X42" s="12">
        <f t="shared" si="33"/>
        <v>-20</v>
      </c>
      <c r="Y42" s="12">
        <f>S42-AJ42</f>
        <v>-14.285714285714292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27.631578947368425</v>
      </c>
      <c r="AD42" s="12">
        <f>R42-AL42</f>
        <v>17.142857142857146</v>
      </c>
      <c r="AE42" s="12">
        <f t="shared" si="35"/>
        <v>35.714285714285708</v>
      </c>
      <c r="AH42" s="12">
        <f t="shared" ref="AH42:AJ42" si="51">AH36/AH9*100</f>
        <v>88.235294117647058</v>
      </c>
      <c r="AI42" s="12">
        <f t="shared" si="51"/>
        <v>80</v>
      </c>
      <c r="AJ42" s="12">
        <f t="shared" si="51"/>
        <v>100</v>
      </c>
      <c r="AK42" s="12">
        <f>AK36/AK9*100</f>
        <v>47.368421052631575</v>
      </c>
      <c r="AL42" s="12">
        <f>AL36/AL9*100</f>
        <v>42.857142857142854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0</v>
      </c>
      <c r="D9" s="17">
        <f>SUM(D10:D30)</f>
        <v>4</v>
      </c>
      <c r="E9" s="17">
        <f>F9+G9</f>
        <v>0</v>
      </c>
      <c r="F9" s="17">
        <f>SUM(F10:F30)</f>
        <v>-3</v>
      </c>
      <c r="G9" s="17">
        <f>SUM(G10:G30)</f>
        <v>3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300</v>
      </c>
      <c r="K9" s="17">
        <f>L9+M9</f>
        <v>1</v>
      </c>
      <c r="L9" s="17">
        <f>SUM(L10:L30)</f>
        <v>-3</v>
      </c>
      <c r="M9" s="17">
        <f>SUM(M10:M30)</f>
        <v>4</v>
      </c>
      <c r="N9" s="15">
        <f>IF(B9=K9,0,(1-(B9/(B9-K9)))*-100)</f>
        <v>33.333333333333329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30</v>
      </c>
      <c r="R9" s="17">
        <f>SUM(R10:R30)</f>
        <v>16</v>
      </c>
      <c r="S9" s="17">
        <f>SUM(S10:S30)</f>
        <v>14</v>
      </c>
      <c r="T9" s="17">
        <f>U9+V9</f>
        <v>12</v>
      </c>
      <c r="U9" s="17">
        <f>SUM(U10:U30)</f>
        <v>4</v>
      </c>
      <c r="V9" s="17">
        <f>SUM(V10:V30)</f>
        <v>8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33.333333333333329</v>
      </c>
      <c r="Y9" s="15">
        <f t="shared" si="1"/>
        <v>133.33333333333334</v>
      </c>
      <c r="Z9" s="17">
        <f>AA9+AB9</f>
        <v>10</v>
      </c>
      <c r="AA9" s="17">
        <f>SUM(AA10:AA30)</f>
        <v>5</v>
      </c>
      <c r="AB9" s="17">
        <f>SUM(AB10:AB30)</f>
        <v>5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45.45454545454546</v>
      </c>
      <c r="AE9" s="15">
        <f t="shared" si="2"/>
        <v>55.555555555555557</v>
      </c>
      <c r="AH9" s="4">
        <f t="shared" ref="AH9:AJ30" si="3">Q9-T9</f>
        <v>18</v>
      </c>
      <c r="AI9" s="4">
        <f t="shared" si="3"/>
        <v>12</v>
      </c>
      <c r="AJ9" s="4">
        <f t="shared" si="3"/>
        <v>6</v>
      </c>
      <c r="AK9" s="4">
        <f t="shared" ref="AK9:AM30" si="4">Q9-Z9</f>
        <v>20</v>
      </c>
      <c r="AL9" s="4">
        <f t="shared" si="4"/>
        <v>11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0</v>
      </c>
      <c r="D10" s="17">
        <v>4</v>
      </c>
      <c r="E10" s="17">
        <f t="shared" ref="E10" si="6">F10+G10</f>
        <v>0</v>
      </c>
      <c r="F10" s="17">
        <v>-3</v>
      </c>
      <c r="G10" s="17">
        <v>3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300</v>
      </c>
      <c r="K10" s="17">
        <f t="shared" ref="K10" si="8">L10+M10</f>
        <v>1</v>
      </c>
      <c r="L10" s="17">
        <v>-3</v>
      </c>
      <c r="M10" s="17">
        <v>4</v>
      </c>
      <c r="N10" s="15">
        <f>IF(B10=K10,0,(1-(B10/(B10-K10)))*-100)</f>
        <v>33.333333333333329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-50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-100</v>
      </c>
      <c r="Y24" s="15">
        <f t="shared" si="1"/>
        <v>-50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3</v>
      </c>
      <c r="U25" s="17">
        <v>3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50</v>
      </c>
      <c r="AD25" s="15">
        <f t="shared" si="2"/>
        <v>50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-40</v>
      </c>
      <c r="X26" s="15">
        <f t="shared" si="1"/>
        <v>-33.333333333333336</v>
      </c>
      <c r="Y26" s="15">
        <f t="shared" si="1"/>
        <v>-50</v>
      </c>
      <c r="Z26" s="17">
        <f t="shared" si="12"/>
        <v>2</v>
      </c>
      <c r="AA26" s="17">
        <v>2</v>
      </c>
      <c r="AB26" s="17">
        <v>0</v>
      </c>
      <c r="AC26" s="15">
        <f t="shared" si="13"/>
        <v>200</v>
      </c>
      <c r="AD26" s="15" t="str">
        <f t="shared" si="2"/>
        <v>皆増</v>
      </c>
      <c r="AE26" s="15">
        <f t="shared" si="2"/>
        <v>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5</v>
      </c>
      <c r="S27" s="17">
        <v>3</v>
      </c>
      <c r="T27" s="17">
        <f t="shared" si="10"/>
        <v>5</v>
      </c>
      <c r="U27" s="17">
        <v>2</v>
      </c>
      <c r="V27" s="17">
        <v>3</v>
      </c>
      <c r="W27" s="15">
        <f t="shared" si="11"/>
        <v>166.66666666666666</v>
      </c>
      <c r="X27" s="15">
        <f t="shared" si="1"/>
        <v>66.666666666666671</v>
      </c>
      <c r="Y27" s="15" t="str">
        <f t="shared" si="1"/>
        <v>皆増</v>
      </c>
      <c r="Z27" s="17">
        <f t="shared" si="12"/>
        <v>5</v>
      </c>
      <c r="AA27" s="17">
        <v>3</v>
      </c>
      <c r="AB27" s="17">
        <v>2</v>
      </c>
      <c r="AC27" s="15">
        <f t="shared" si="13"/>
        <v>166.66666666666666</v>
      </c>
      <c r="AD27" s="15">
        <f t="shared" si="2"/>
        <v>150</v>
      </c>
      <c r="AE27" s="15">
        <f t="shared" si="2"/>
        <v>200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4</v>
      </c>
      <c r="S28" s="17">
        <v>4</v>
      </c>
      <c r="T28" s="17">
        <f t="shared" si="10"/>
        <v>4</v>
      </c>
      <c r="U28" s="17">
        <v>1</v>
      </c>
      <c r="V28" s="17">
        <v>3</v>
      </c>
      <c r="W28" s="15">
        <f t="shared" si="11"/>
        <v>100</v>
      </c>
      <c r="X28" s="15">
        <f t="shared" si="1"/>
        <v>33.333333333333329</v>
      </c>
      <c r="Y28" s="15">
        <f t="shared" si="1"/>
        <v>300</v>
      </c>
      <c r="Z28" s="17">
        <f t="shared" si="12"/>
        <v>4</v>
      </c>
      <c r="AA28" s="17">
        <v>2</v>
      </c>
      <c r="AB28" s="17">
        <v>2</v>
      </c>
      <c r="AC28" s="15">
        <f t="shared" si="13"/>
        <v>100</v>
      </c>
      <c r="AD28" s="15">
        <f t="shared" si="2"/>
        <v>100</v>
      </c>
      <c r="AE28" s="15">
        <f t="shared" si="2"/>
        <v>100</v>
      </c>
      <c r="AH28" s="4">
        <f t="shared" si="3"/>
        <v>4</v>
      </c>
      <c r="AI28" s="4">
        <f t="shared" si="3"/>
        <v>3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>
        <f t="shared" si="13"/>
        <v>200</v>
      </c>
      <c r="AD30" s="15">
        <f t="shared" si="2"/>
        <v>0</v>
      </c>
      <c r="AE30" s="15">
        <f t="shared" si="2"/>
        <v>200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15</v>
      </c>
      <c r="S34" s="17">
        <f t="shared" si="22"/>
        <v>14</v>
      </c>
      <c r="T34" s="17">
        <f t="shared" si="22"/>
        <v>13</v>
      </c>
      <c r="U34" s="17">
        <f t="shared" si="22"/>
        <v>5</v>
      </c>
      <c r="V34" s="17">
        <f t="shared" si="22"/>
        <v>8</v>
      </c>
      <c r="W34" s="15">
        <f t="shared" si="15"/>
        <v>81.25</v>
      </c>
      <c r="X34" s="15">
        <f t="shared" si="15"/>
        <v>50</v>
      </c>
      <c r="Y34" s="15">
        <f t="shared" si="15"/>
        <v>133.33333333333334</v>
      </c>
      <c r="Z34" s="17">
        <f t="shared" ref="Z34:AB34" si="23">SUM(Z23:Z30)</f>
        <v>11</v>
      </c>
      <c r="AA34" s="17">
        <f t="shared" si="23"/>
        <v>5</v>
      </c>
      <c r="AB34" s="17">
        <f t="shared" si="23"/>
        <v>6</v>
      </c>
      <c r="AC34" s="15">
        <f t="shared" si="17"/>
        <v>61.111111111111114</v>
      </c>
      <c r="AD34" s="15">
        <f t="shared" si="17"/>
        <v>50</v>
      </c>
      <c r="AE34" s="15">
        <f t="shared" si="17"/>
        <v>75</v>
      </c>
      <c r="AH34" s="4">
        <f t="shared" ref="AH34:AJ34" si="24">SUM(AH23:AH30)</f>
        <v>16</v>
      </c>
      <c r="AI34" s="4">
        <f t="shared" si="24"/>
        <v>10</v>
      </c>
      <c r="AJ34" s="4">
        <f t="shared" si="24"/>
        <v>6</v>
      </c>
      <c r="AK34" s="4">
        <f>SUM(AK23:AK30)</f>
        <v>18</v>
      </c>
      <c r="AL34" s="4">
        <f>SUM(AL23:AL30)</f>
        <v>10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15</v>
      </c>
      <c r="S35" s="17">
        <f t="shared" si="25"/>
        <v>13</v>
      </c>
      <c r="T35" s="17">
        <f t="shared" si="25"/>
        <v>15</v>
      </c>
      <c r="U35" s="17">
        <f t="shared" si="25"/>
        <v>6</v>
      </c>
      <c r="V35" s="17">
        <f t="shared" si="25"/>
        <v>9</v>
      </c>
      <c r="W35" s="15">
        <f t="shared" si="15"/>
        <v>115.38461538461537</v>
      </c>
      <c r="X35" s="15">
        <f t="shared" si="15"/>
        <v>66.666666666666671</v>
      </c>
      <c r="Y35" s="15">
        <f t="shared" si="15"/>
        <v>225</v>
      </c>
      <c r="Z35" s="17">
        <f t="shared" ref="Z35:AB35" si="26">SUM(Z25:Z30)</f>
        <v>14</v>
      </c>
      <c r="AA35" s="17">
        <f t="shared" si="26"/>
        <v>8</v>
      </c>
      <c r="AB35" s="17">
        <f t="shared" si="26"/>
        <v>6</v>
      </c>
      <c r="AC35" s="15">
        <f t="shared" si="17"/>
        <v>100</v>
      </c>
      <c r="AD35" s="15">
        <f t="shared" si="17"/>
        <v>114.28571428571428</v>
      </c>
      <c r="AE35" s="15">
        <f t="shared" si="17"/>
        <v>85.714285714285722</v>
      </c>
      <c r="AH35" s="4">
        <f t="shared" ref="AH35:AJ35" si="27">SUM(AH25:AH30)</f>
        <v>13</v>
      </c>
      <c r="AI35" s="4">
        <f t="shared" si="27"/>
        <v>9</v>
      </c>
      <c r="AJ35" s="4">
        <f t="shared" si="27"/>
        <v>4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10</v>
      </c>
      <c r="S36" s="17">
        <f t="shared" si="28"/>
        <v>12</v>
      </c>
      <c r="T36" s="17">
        <f t="shared" si="28"/>
        <v>14</v>
      </c>
      <c r="U36" s="17">
        <f t="shared" si="28"/>
        <v>4</v>
      </c>
      <c r="V36" s="17">
        <f t="shared" si="28"/>
        <v>10</v>
      </c>
      <c r="W36" s="15">
        <f t="shared" si="15"/>
        <v>175</v>
      </c>
      <c r="X36" s="15">
        <f t="shared" si="15"/>
        <v>66.666666666666671</v>
      </c>
      <c r="Y36" s="15">
        <f t="shared" si="15"/>
        <v>500</v>
      </c>
      <c r="Z36" s="17">
        <f t="shared" ref="Z36:AB36" si="29">SUM(Z27:Z30)</f>
        <v>11</v>
      </c>
      <c r="AA36" s="17">
        <f t="shared" si="29"/>
        <v>5</v>
      </c>
      <c r="AB36" s="17">
        <f t="shared" si="29"/>
        <v>6</v>
      </c>
      <c r="AC36" s="15">
        <f t="shared" si="17"/>
        <v>100</v>
      </c>
      <c r="AD36" s="15">
        <f t="shared" si="17"/>
        <v>100</v>
      </c>
      <c r="AE36" s="15">
        <f t="shared" si="17"/>
        <v>100</v>
      </c>
      <c r="AH36" s="4">
        <f t="shared" ref="AH36:AJ36" si="30">SUM(AH27:AH30)</f>
        <v>8</v>
      </c>
      <c r="AI36" s="4">
        <f t="shared" si="30"/>
        <v>6</v>
      </c>
      <c r="AJ36" s="4">
        <f t="shared" si="30"/>
        <v>2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3.3333333333333335</v>
      </c>
      <c r="R39" s="12">
        <f>R33/R9*100</f>
        <v>6.25</v>
      </c>
      <c r="S39" s="13">
        <f t="shared" si="37"/>
        <v>0</v>
      </c>
      <c r="T39" s="12">
        <f>T33/T9*100</f>
        <v>-8.3333333333333321</v>
      </c>
      <c r="U39" s="12">
        <f t="shared" ref="U39:V39" si="38">U33/U9*100</f>
        <v>-25</v>
      </c>
      <c r="V39" s="12">
        <f t="shared" si="38"/>
        <v>0</v>
      </c>
      <c r="W39" s="12">
        <f>Q39-AH39</f>
        <v>-7.7777777777777768</v>
      </c>
      <c r="X39" s="12">
        <f t="shared" si="33"/>
        <v>-10.416666666666664</v>
      </c>
      <c r="Y39" s="12">
        <f>S39-AJ39</f>
        <v>0</v>
      </c>
      <c r="Z39" s="12">
        <f t="shared" si="37"/>
        <v>-10</v>
      </c>
      <c r="AA39" s="12">
        <f t="shared" si="37"/>
        <v>0</v>
      </c>
      <c r="AB39" s="12">
        <f t="shared" si="37"/>
        <v>-20</v>
      </c>
      <c r="AC39" s="12">
        <f>Q39-AK39</f>
        <v>-6.6666666666666661</v>
      </c>
      <c r="AD39" s="12">
        <f t="shared" si="35"/>
        <v>-2.8409090909090917</v>
      </c>
      <c r="AE39" s="12">
        <f t="shared" si="35"/>
        <v>-11.111111111111111</v>
      </c>
      <c r="AH39" s="12">
        <f t="shared" ref="AH39:AJ39" si="39">AH33/AH9*100</f>
        <v>11.111111111111111</v>
      </c>
      <c r="AI39" s="12">
        <f t="shared" si="39"/>
        <v>16.666666666666664</v>
      </c>
      <c r="AJ39" s="12">
        <f t="shared" si="39"/>
        <v>0</v>
      </c>
      <c r="AK39" s="12">
        <f>AK33/AK9*100</f>
        <v>10</v>
      </c>
      <c r="AL39" s="12">
        <f>AL33/AL9*100</f>
        <v>9.0909090909090917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96.666666666666671</v>
      </c>
      <c r="R40" s="12">
        <f t="shared" si="40"/>
        <v>93.75</v>
      </c>
      <c r="S40" s="12">
        <f t="shared" si="40"/>
        <v>100</v>
      </c>
      <c r="T40" s="12">
        <f>T34/T9*100</f>
        <v>108.33333333333333</v>
      </c>
      <c r="U40" s="12">
        <f t="shared" ref="U40:V40" si="41">U34/U9*100</f>
        <v>125</v>
      </c>
      <c r="V40" s="12">
        <f t="shared" si="41"/>
        <v>100</v>
      </c>
      <c r="W40" s="12">
        <f t="shared" ref="W40:W42" si="42">Q40-AH40</f>
        <v>7.7777777777777857</v>
      </c>
      <c r="X40" s="12">
        <f t="shared" si="33"/>
        <v>10.416666666666657</v>
      </c>
      <c r="Y40" s="12">
        <f>S40-AJ40</f>
        <v>0</v>
      </c>
      <c r="Z40" s="12">
        <f>Z34/Z9*100</f>
        <v>110.00000000000001</v>
      </c>
      <c r="AA40" s="12">
        <f t="shared" ref="AA40:AB40" si="43">AA34/AA9*100</f>
        <v>100</v>
      </c>
      <c r="AB40" s="12">
        <f t="shared" si="43"/>
        <v>120</v>
      </c>
      <c r="AC40" s="12">
        <f t="shared" ref="AC40:AC42" si="44">Q40-AK40</f>
        <v>6.6666666666666714</v>
      </c>
      <c r="AD40" s="12">
        <f t="shared" si="35"/>
        <v>2.8409090909090935</v>
      </c>
      <c r="AE40" s="12">
        <f t="shared" si="35"/>
        <v>11.111111111111114</v>
      </c>
      <c r="AH40" s="12">
        <f t="shared" ref="AH40:AJ40" si="45">AH34/AH9*100</f>
        <v>88.888888888888886</v>
      </c>
      <c r="AI40" s="12">
        <f t="shared" si="45"/>
        <v>83.333333333333343</v>
      </c>
      <c r="AJ40" s="12">
        <f t="shared" si="45"/>
        <v>100</v>
      </c>
      <c r="AK40" s="12">
        <f>AK34/AK9*100</f>
        <v>90</v>
      </c>
      <c r="AL40" s="12">
        <f>AL34/AL9*100</f>
        <v>90.909090909090907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93.75</v>
      </c>
      <c r="S41" s="12">
        <f t="shared" si="46"/>
        <v>92.857142857142861</v>
      </c>
      <c r="T41" s="12">
        <f>T35/T9*100</f>
        <v>125</v>
      </c>
      <c r="U41" s="12">
        <f t="shared" ref="U41:V41" si="47">U35/U9*100</f>
        <v>150</v>
      </c>
      <c r="V41" s="12">
        <f t="shared" si="47"/>
        <v>112.5</v>
      </c>
      <c r="W41" s="12">
        <f t="shared" si="42"/>
        <v>21.111111111111114</v>
      </c>
      <c r="X41" s="12">
        <f t="shared" si="33"/>
        <v>18.75</v>
      </c>
      <c r="Y41" s="12">
        <f>S41-AJ41</f>
        <v>26.190476190476204</v>
      </c>
      <c r="Z41" s="12">
        <f>Z35/Z9*100</f>
        <v>140</v>
      </c>
      <c r="AA41" s="12">
        <f t="shared" ref="AA41:AB41" si="48">AA35/AA9*100</f>
        <v>160</v>
      </c>
      <c r="AB41" s="12">
        <f t="shared" si="48"/>
        <v>120</v>
      </c>
      <c r="AC41" s="12">
        <f t="shared" si="44"/>
        <v>23.333333333333329</v>
      </c>
      <c r="AD41" s="12">
        <f>R41-AL41</f>
        <v>30.113636363636367</v>
      </c>
      <c r="AE41" s="12">
        <f t="shared" si="35"/>
        <v>15.079365079365076</v>
      </c>
      <c r="AH41" s="12">
        <f>AH35/AH9*100</f>
        <v>72.222222222222214</v>
      </c>
      <c r="AI41" s="12">
        <f>AI35/AI9*100</f>
        <v>75</v>
      </c>
      <c r="AJ41" s="12">
        <f>AJ35/AJ9*100</f>
        <v>66.666666666666657</v>
      </c>
      <c r="AK41" s="12">
        <f t="shared" ref="AK41:AM41" si="49">AK35/AK9*100</f>
        <v>70</v>
      </c>
      <c r="AL41" s="12">
        <f t="shared" si="49"/>
        <v>63.636363636363633</v>
      </c>
      <c r="AM41" s="12">
        <f t="shared" si="49"/>
        <v>77.777777777777786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62.5</v>
      </c>
      <c r="S42" s="12">
        <f t="shared" si="50"/>
        <v>85.714285714285708</v>
      </c>
      <c r="T42" s="12">
        <f t="shared" si="50"/>
        <v>116.66666666666667</v>
      </c>
      <c r="U42" s="12">
        <f t="shared" si="50"/>
        <v>100</v>
      </c>
      <c r="V42" s="12">
        <f t="shared" si="50"/>
        <v>125</v>
      </c>
      <c r="W42" s="12">
        <f t="shared" si="42"/>
        <v>28.888888888888886</v>
      </c>
      <c r="X42" s="12">
        <f t="shared" si="33"/>
        <v>12.5</v>
      </c>
      <c r="Y42" s="12">
        <f>S42-AJ42</f>
        <v>52.38095238095238</v>
      </c>
      <c r="Z42" s="12">
        <f t="shared" si="50"/>
        <v>110.00000000000001</v>
      </c>
      <c r="AA42" s="12">
        <f t="shared" si="50"/>
        <v>100</v>
      </c>
      <c r="AB42" s="12">
        <f t="shared" si="50"/>
        <v>120</v>
      </c>
      <c r="AC42" s="12">
        <f t="shared" si="44"/>
        <v>18.333333333333321</v>
      </c>
      <c r="AD42" s="12">
        <f>R42-AL42</f>
        <v>17.045454545454547</v>
      </c>
      <c r="AE42" s="12">
        <f t="shared" si="35"/>
        <v>19.047619047619051</v>
      </c>
      <c r="AH42" s="12">
        <f t="shared" ref="AH42:AJ42" si="51">AH36/AH9*100</f>
        <v>44.444444444444443</v>
      </c>
      <c r="AI42" s="12">
        <f t="shared" si="51"/>
        <v>50</v>
      </c>
      <c r="AJ42" s="12">
        <f t="shared" si="51"/>
        <v>33.333333333333329</v>
      </c>
      <c r="AK42" s="12">
        <f>AK36/AK9*100</f>
        <v>55.000000000000007</v>
      </c>
      <c r="AL42" s="12">
        <f>AL36/AL9*100</f>
        <v>45.454545454545453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7</v>
      </c>
      <c r="D9" s="17">
        <f>SUM(D10:D30)</f>
        <v>5</v>
      </c>
      <c r="E9" s="17">
        <f>F9+G9</f>
        <v>4</v>
      </c>
      <c r="F9" s="17">
        <f>SUM(F10:F30)</f>
        <v>0</v>
      </c>
      <c r="G9" s="17">
        <f>SUM(G10:G30)</f>
        <v>4</v>
      </c>
      <c r="H9" s="15">
        <f>IF(B9=E9,0,(1-(B9/(B9-E9)))*-100)</f>
        <v>50</v>
      </c>
      <c r="I9" s="15">
        <f>IF(C9=F9,0,(1-(C9/(C9-F9)))*-100)</f>
        <v>0</v>
      </c>
      <c r="J9" s="15">
        <f>IF(D9=G9,0,(1-(D9/(D9-G9)))*-100)</f>
        <v>400</v>
      </c>
      <c r="K9" s="17">
        <f>L9+M9</f>
        <v>7</v>
      </c>
      <c r="L9" s="17">
        <f>SUM(L10:L30)</f>
        <v>5</v>
      </c>
      <c r="M9" s="17">
        <f>SUM(M10:M30)</f>
        <v>2</v>
      </c>
      <c r="N9" s="15">
        <f>IF(B9=K9,0,(1-(B9/(B9-K9)))*-100)</f>
        <v>140</v>
      </c>
      <c r="O9" s="15">
        <f t="shared" ref="O9:P10" si="0">IF(C9=L9,0,(1-(C9/(C9-L9)))*-100)</f>
        <v>250</v>
      </c>
      <c r="P9" s="15">
        <f>IF(D9=M9,0,(1-(D9/(D9-M9)))*-100)</f>
        <v>66.666666666666671</v>
      </c>
      <c r="Q9" s="17">
        <f>R9+S9</f>
        <v>18</v>
      </c>
      <c r="R9" s="17">
        <f>SUM(R10:R30)</f>
        <v>9</v>
      </c>
      <c r="S9" s="17">
        <f>SUM(S10:S30)</f>
        <v>9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0</v>
      </c>
      <c r="Y9" s="15">
        <f t="shared" si="1"/>
        <v>50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0</v>
      </c>
      <c r="AE9" s="15">
        <f t="shared" si="2"/>
        <v>-25</v>
      </c>
      <c r="AH9" s="4">
        <f t="shared" ref="AH9:AJ30" si="3">Q9-T9</f>
        <v>15</v>
      </c>
      <c r="AI9" s="4">
        <f t="shared" si="3"/>
        <v>9</v>
      </c>
      <c r="AJ9" s="4">
        <f t="shared" si="3"/>
        <v>6</v>
      </c>
      <c r="AK9" s="4">
        <f t="shared" ref="AK9:AM30" si="4">Q9-Z9</f>
        <v>21</v>
      </c>
      <c r="AL9" s="4">
        <f t="shared" si="4"/>
        <v>9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7</v>
      </c>
      <c r="D10" s="17">
        <v>5</v>
      </c>
      <c r="E10" s="17">
        <f t="shared" ref="E10" si="6">F10+G10</f>
        <v>4</v>
      </c>
      <c r="F10" s="17">
        <v>0</v>
      </c>
      <c r="G10" s="17">
        <v>4</v>
      </c>
      <c r="H10" s="15">
        <f>IF(B10=E10,0,(1-(B10/(B10-E10)))*-100)</f>
        <v>50</v>
      </c>
      <c r="I10" s="15">
        <f t="shared" ref="I10" si="7">IF(C10=F10,0,(1-(C10/(C10-F10)))*-100)</f>
        <v>0</v>
      </c>
      <c r="J10" s="15">
        <f>IF(D10=G10,0,(1-(D10/(D10-G10)))*-100)</f>
        <v>400</v>
      </c>
      <c r="K10" s="17">
        <f t="shared" ref="K10" si="8">L10+M10</f>
        <v>7</v>
      </c>
      <c r="L10" s="17">
        <v>5</v>
      </c>
      <c r="M10" s="17">
        <v>2</v>
      </c>
      <c r="N10" s="15">
        <f>IF(B10=K10,0,(1-(B10/(B10-K10)))*-100)</f>
        <v>140</v>
      </c>
      <c r="O10" s="15">
        <f t="shared" si="0"/>
        <v>250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2</v>
      </c>
      <c r="S27" s="17">
        <v>4</v>
      </c>
      <c r="T27" s="17">
        <f t="shared" si="10"/>
        <v>3</v>
      </c>
      <c r="U27" s="17">
        <v>1</v>
      </c>
      <c r="V27" s="17">
        <v>2</v>
      </c>
      <c r="W27" s="15">
        <f t="shared" si="11"/>
        <v>100</v>
      </c>
      <c r="X27" s="15">
        <f t="shared" si="1"/>
        <v>100</v>
      </c>
      <c r="Y27" s="15">
        <f t="shared" si="1"/>
        <v>100</v>
      </c>
      <c r="Z27" s="17">
        <f t="shared" si="12"/>
        <v>3</v>
      </c>
      <c r="AA27" s="17">
        <v>0</v>
      </c>
      <c r="AB27" s="17">
        <v>3</v>
      </c>
      <c r="AC27" s="15">
        <f t="shared" si="13"/>
        <v>100</v>
      </c>
      <c r="AD27" s="15">
        <f t="shared" si="2"/>
        <v>0</v>
      </c>
      <c r="AE27" s="15">
        <f t="shared" si="2"/>
        <v>300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-33.333333333333336</v>
      </c>
      <c r="Z28" s="17">
        <f t="shared" si="12"/>
        <v>2</v>
      </c>
      <c r="AA28" s="17">
        <v>1</v>
      </c>
      <c r="AB28" s="17">
        <v>1</v>
      </c>
      <c r="AC28" s="15">
        <f t="shared" si="13"/>
        <v>100</v>
      </c>
      <c r="AD28" s="15">
        <f t="shared" si="2"/>
        <v>100</v>
      </c>
      <c r="AE28" s="15">
        <f t="shared" si="2"/>
        <v>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-50</v>
      </c>
      <c r="AD29" s="15">
        <f t="shared" si="2"/>
        <v>-50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1</v>
      </c>
      <c r="AB33" s="17">
        <f t="shared" si="20"/>
        <v>-2</v>
      </c>
      <c r="AC33" s="15">
        <f t="shared" si="17"/>
        <v>-50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8</v>
      </c>
      <c r="S34" s="17">
        <f t="shared" si="22"/>
        <v>9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21.42857142857142</v>
      </c>
      <c r="X34" s="15">
        <f t="shared" si="15"/>
        <v>0</v>
      </c>
      <c r="Y34" s="15">
        <f t="shared" si="15"/>
        <v>50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-10.526315789473683</v>
      </c>
      <c r="AD34" s="15">
        <f t="shared" si="17"/>
        <v>-11.111111111111116</v>
      </c>
      <c r="AE34" s="15">
        <f t="shared" si="17"/>
        <v>-9.9999999999999982</v>
      </c>
      <c r="AH34" s="4">
        <f t="shared" ref="AH34:AJ34" si="24">SUM(AH23:AH30)</f>
        <v>14</v>
      </c>
      <c r="AI34" s="4">
        <f t="shared" si="24"/>
        <v>8</v>
      </c>
      <c r="AJ34" s="4">
        <f t="shared" si="24"/>
        <v>6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7</v>
      </c>
      <c r="S35" s="17">
        <f t="shared" si="25"/>
        <v>9</v>
      </c>
      <c r="T35" s="17">
        <f t="shared" si="25"/>
        <v>6</v>
      </c>
      <c r="U35" s="17">
        <f t="shared" si="25"/>
        <v>3</v>
      </c>
      <c r="V35" s="17">
        <f t="shared" si="25"/>
        <v>3</v>
      </c>
      <c r="W35" s="15">
        <f t="shared" si="15"/>
        <v>60.000000000000007</v>
      </c>
      <c r="X35" s="15">
        <f t="shared" si="15"/>
        <v>75</v>
      </c>
      <c r="Y35" s="15">
        <f t="shared" si="15"/>
        <v>50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-5.8823529411764719</v>
      </c>
      <c r="AD35" s="15">
        <f t="shared" si="17"/>
        <v>-12.5</v>
      </c>
      <c r="AE35" s="15">
        <f t="shared" si="17"/>
        <v>0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17</v>
      </c>
      <c r="AL35" s="4">
        <f>SUM(AL25:AL30)</f>
        <v>8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6</v>
      </c>
      <c r="U36" s="17">
        <f t="shared" si="28"/>
        <v>3</v>
      </c>
      <c r="V36" s="17">
        <f t="shared" si="28"/>
        <v>3</v>
      </c>
      <c r="W36" s="15">
        <f t="shared" si="15"/>
        <v>85.714285714285722</v>
      </c>
      <c r="X36" s="15">
        <f t="shared" si="15"/>
        <v>150</v>
      </c>
      <c r="Y36" s="15">
        <f t="shared" si="15"/>
        <v>60.000000000000007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13</v>
      </c>
      <c r="AL36" s="4">
        <f>SUM(AL27:AL30)</f>
        <v>5</v>
      </c>
      <c r="AM36" s="4">
        <f>SUM(AM27:AM30)</f>
        <v>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11.111111111111111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-1.1111111111111116</v>
      </c>
      <c r="X39" s="12">
        <f t="shared" si="33"/>
        <v>0</v>
      </c>
      <c r="Y39" s="12">
        <f>S39-AJ39</f>
        <v>0</v>
      </c>
      <c r="Z39" s="12">
        <f t="shared" si="37"/>
        <v>33.333333333333329</v>
      </c>
      <c r="AA39" s="12" t="e">
        <f t="shared" si="37"/>
        <v>#DIV/0!</v>
      </c>
      <c r="AB39" s="12">
        <f t="shared" si="37"/>
        <v>66.666666666666657</v>
      </c>
      <c r="AC39" s="12">
        <f>Q39-AK39</f>
        <v>-3.9682539682539684</v>
      </c>
      <c r="AD39" s="12">
        <f t="shared" si="35"/>
        <v>11.111111111111111</v>
      </c>
      <c r="AE39" s="12">
        <f t="shared" si="35"/>
        <v>-16.666666666666664</v>
      </c>
      <c r="AH39" s="12">
        <f t="shared" ref="AH39:AJ39" si="39">AH33/AH9*100</f>
        <v>6.666666666666667</v>
      </c>
      <c r="AI39" s="12">
        <f t="shared" si="39"/>
        <v>11.111111111111111</v>
      </c>
      <c r="AJ39" s="12">
        <f t="shared" si="39"/>
        <v>0</v>
      </c>
      <c r="AK39" s="12">
        <f>AK33/AK9*100</f>
        <v>9.5238095238095237</v>
      </c>
      <c r="AL39" s="12">
        <f>AL33/AL9*100</f>
        <v>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88.888888888888886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1.1111111111111143</v>
      </c>
      <c r="X40" s="12">
        <f t="shared" si="33"/>
        <v>0</v>
      </c>
      <c r="Y40" s="12">
        <f>S40-AJ40</f>
        <v>0</v>
      </c>
      <c r="Z40" s="12">
        <f>Z34/Z9*100</f>
        <v>66.666666666666657</v>
      </c>
      <c r="AA40" s="12" t="e">
        <f t="shared" ref="AA40:AB40" si="43">AA34/AA9*100</f>
        <v>#DIV/0!</v>
      </c>
      <c r="AB40" s="12">
        <f t="shared" si="43"/>
        <v>33.333333333333329</v>
      </c>
      <c r="AC40" s="12">
        <f t="shared" ref="AC40:AC42" si="44">Q40-AK40</f>
        <v>3.9682539682539613</v>
      </c>
      <c r="AD40" s="12">
        <f t="shared" si="35"/>
        <v>-11.111111111111114</v>
      </c>
      <c r="AE40" s="12">
        <f t="shared" si="35"/>
        <v>16.666666666666657</v>
      </c>
      <c r="AH40" s="12">
        <f t="shared" ref="AH40:AJ40" si="45">AH34/AH9*100</f>
        <v>93.333333333333329</v>
      </c>
      <c r="AI40" s="12">
        <f t="shared" si="45"/>
        <v>88.888888888888886</v>
      </c>
      <c r="AJ40" s="12">
        <f t="shared" si="45"/>
        <v>100</v>
      </c>
      <c r="AK40" s="12">
        <f>AK34/AK9*100</f>
        <v>90.476190476190482</v>
      </c>
      <c r="AL40" s="12">
        <f>AL34/AL9*100</f>
        <v>100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77.777777777777786</v>
      </c>
      <c r="S41" s="12">
        <f t="shared" si="46"/>
        <v>100</v>
      </c>
      <c r="T41" s="12">
        <f>T35/T9*100</f>
        <v>200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22.222222222222229</v>
      </c>
      <c r="X41" s="12">
        <f t="shared" si="33"/>
        <v>33.333333333333343</v>
      </c>
      <c r="Y41" s="12">
        <f>S41-AJ41</f>
        <v>0</v>
      </c>
      <c r="Z41" s="12">
        <f>Z35/Z9*100</f>
        <v>33.333333333333329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7.9365079365079367</v>
      </c>
      <c r="AD41" s="12">
        <f>R41-AL41</f>
        <v>-11.1111111111111</v>
      </c>
      <c r="AE41" s="12">
        <f t="shared" si="35"/>
        <v>25</v>
      </c>
      <c r="AH41" s="12">
        <f>AH35/AH9*100</f>
        <v>66.666666666666657</v>
      </c>
      <c r="AI41" s="12">
        <f>AI35/AI9*100</f>
        <v>44.444444444444443</v>
      </c>
      <c r="AJ41" s="12">
        <f>AJ35/AJ9*100</f>
        <v>100</v>
      </c>
      <c r="AK41" s="12">
        <f t="shared" ref="AK41:AM41" si="49">AK35/AK9*100</f>
        <v>80.952380952380949</v>
      </c>
      <c r="AL41" s="12">
        <f t="shared" si="49"/>
        <v>88.888888888888886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72.222222222222214</v>
      </c>
      <c r="R42" s="12">
        <f t="shared" si="50"/>
        <v>55.555555555555557</v>
      </c>
      <c r="S42" s="12">
        <f t="shared" si="50"/>
        <v>88.888888888888886</v>
      </c>
      <c r="T42" s="12">
        <f t="shared" si="50"/>
        <v>200</v>
      </c>
      <c r="U42" s="12" t="e">
        <f t="shared" si="50"/>
        <v>#DIV/0!</v>
      </c>
      <c r="V42" s="12">
        <f t="shared" si="50"/>
        <v>100</v>
      </c>
      <c r="W42" s="12">
        <f t="shared" si="42"/>
        <v>25.55555555555555</v>
      </c>
      <c r="X42" s="12">
        <f t="shared" si="33"/>
        <v>33.333333333333336</v>
      </c>
      <c r="Y42" s="12">
        <f>S42-AJ42</f>
        <v>5.5555555555555429</v>
      </c>
      <c r="Z42" s="12">
        <f t="shared" si="50"/>
        <v>0</v>
      </c>
      <c r="AA42" s="12" t="e">
        <f t="shared" si="50"/>
        <v>#DIV/0!</v>
      </c>
      <c r="AB42" s="12">
        <f t="shared" si="50"/>
        <v>0</v>
      </c>
      <c r="AC42" s="12">
        <f t="shared" si="44"/>
        <v>10.317460317460309</v>
      </c>
      <c r="AD42" s="12">
        <f>R42-AL42</f>
        <v>0</v>
      </c>
      <c r="AE42" s="12">
        <f t="shared" si="35"/>
        <v>22.222222222222229</v>
      </c>
      <c r="AH42" s="12">
        <f t="shared" ref="AH42:AJ42" si="51">AH36/AH9*100</f>
        <v>46.666666666666664</v>
      </c>
      <c r="AI42" s="12">
        <f t="shared" si="51"/>
        <v>22.222222222222221</v>
      </c>
      <c r="AJ42" s="12">
        <f t="shared" si="51"/>
        <v>83.333333333333343</v>
      </c>
      <c r="AK42" s="12">
        <f>AK36/AK9*100</f>
        <v>61.904761904761905</v>
      </c>
      <c r="AL42" s="12">
        <f>AL36/AL9*100</f>
        <v>55.555555555555557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-28.571428571428569</v>
      </c>
      <c r="I9" s="15">
        <f>IF(C9=F9,0,(1-(C9/(C9-F9)))*-100)</f>
        <v>0</v>
      </c>
      <c r="J9" s="15">
        <f>IF(D9=G9,0,(1-(D9/(D9-G9)))*-100)</f>
        <v>-40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25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100</v>
      </c>
      <c r="X9" s="15">
        <f t="shared" ref="X9:Y30" si="1">IF(R9=U9,IF(R9&gt;0,"皆増",0),(1-(R9/(R9-U9)))*-100)</f>
        <v>0</v>
      </c>
      <c r="Y9" s="15" t="str">
        <f t="shared" si="1"/>
        <v>皆増</v>
      </c>
      <c r="Z9" s="17">
        <f>AA9+AB9</f>
        <v>-3</v>
      </c>
      <c r="AA9" s="17">
        <f>SUM(AA10:AA30)</f>
        <v>-1</v>
      </c>
      <c r="AB9" s="17">
        <f>SUM(AB10:AB30)</f>
        <v>-2</v>
      </c>
      <c r="AC9" s="15">
        <f>IF(Q9=Z9,IF(Q9&gt;0,"皆増",0),(1-(Q9/(Q9-Z9)))*-100)</f>
        <v>-42.857142857142861</v>
      </c>
      <c r="AD9" s="15">
        <f t="shared" ref="AD9:AE30" si="2">IF(R9=AA9,IF(R9&gt;0,"皆増",0),(1-(R9/(R9-AA9)))*-100)</f>
        <v>-33.333333333333336</v>
      </c>
      <c r="AE9" s="15">
        <f t="shared" si="2"/>
        <v>-50</v>
      </c>
      <c r="AH9" s="4">
        <f t="shared" ref="AH9:AJ30" si="3">Q9-T9</f>
        <v>2</v>
      </c>
      <c r="AI9" s="4">
        <f t="shared" si="3"/>
        <v>2</v>
      </c>
      <c r="AJ9" s="4">
        <f t="shared" si="3"/>
        <v>0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-28.571428571428569</v>
      </c>
      <c r="I10" s="15">
        <f t="shared" ref="I10" si="7">IF(C10=F10,0,(1-(C10/(C10-F10)))*-100)</f>
        <v>0</v>
      </c>
      <c r="J10" s="15">
        <f>IF(D10=G10,0,(1-(D10/(D10-G10)))*-100)</f>
        <v>-40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25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1</v>
      </c>
      <c r="S34" s="17">
        <f t="shared" si="22"/>
        <v>2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50</v>
      </c>
      <c r="X34" s="15">
        <f t="shared" si="15"/>
        <v>-50</v>
      </c>
      <c r="Y34" s="15" t="str">
        <f t="shared" si="15"/>
        <v>皆増</v>
      </c>
      <c r="Z34" s="17">
        <f t="shared" ref="Z34:AB34" si="23">SUM(Z23:Z30)</f>
        <v>-3</v>
      </c>
      <c r="AA34" s="17">
        <f t="shared" si="23"/>
        <v>-1</v>
      </c>
      <c r="AB34" s="17">
        <f t="shared" si="23"/>
        <v>-2</v>
      </c>
      <c r="AC34" s="15">
        <f t="shared" si="17"/>
        <v>-50</v>
      </c>
      <c r="AD34" s="15">
        <f t="shared" si="17"/>
        <v>-50</v>
      </c>
      <c r="AE34" s="15">
        <f t="shared" si="17"/>
        <v>-50</v>
      </c>
      <c r="AH34" s="4">
        <f t="shared" ref="AH34:AJ34" si="24">SUM(AH23:AH30)</f>
        <v>2</v>
      </c>
      <c r="AI34" s="4">
        <f t="shared" si="24"/>
        <v>2</v>
      </c>
      <c r="AJ34" s="4">
        <f t="shared" si="24"/>
        <v>0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50</v>
      </c>
      <c r="X35" s="15">
        <f t="shared" si="15"/>
        <v>-50</v>
      </c>
      <c r="Y35" s="15" t="str">
        <f t="shared" si="15"/>
        <v>皆増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-50</v>
      </c>
      <c r="AD35" s="15">
        <f t="shared" si="17"/>
        <v>-50</v>
      </c>
      <c r="AE35" s="15">
        <f t="shared" si="17"/>
        <v>-50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-50</v>
      </c>
      <c r="X36" s="15">
        <f t="shared" si="15"/>
        <v>-100</v>
      </c>
      <c r="Y36" s="15" t="str">
        <f t="shared" si="15"/>
        <v>皆増</v>
      </c>
      <c r="Z36" s="17">
        <f t="shared" ref="Z36:AB36" si="29">SUM(Z27:Z30)</f>
        <v>-4</v>
      </c>
      <c r="AA36" s="17">
        <f t="shared" si="29"/>
        <v>-1</v>
      </c>
      <c r="AB36" s="17">
        <f t="shared" si="29"/>
        <v>-3</v>
      </c>
      <c r="AC36" s="15">
        <f t="shared" si="17"/>
        <v>-80</v>
      </c>
      <c r="AD36" s="15">
        <f t="shared" si="17"/>
        <v>-100</v>
      </c>
      <c r="AE36" s="15">
        <f t="shared" si="17"/>
        <v>-75</v>
      </c>
      <c r="AH36" s="4">
        <f t="shared" ref="AH36:AJ36" si="30">SUM(AH27:AH30)</f>
        <v>2</v>
      </c>
      <c r="AI36" s="4">
        <f t="shared" si="30"/>
        <v>2</v>
      </c>
      <c r="AJ36" s="4">
        <f t="shared" si="30"/>
        <v>0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>
        <f>R33/R9*100</f>
        <v>50</v>
      </c>
      <c r="S39" s="13">
        <f t="shared" si="37"/>
        <v>0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25</v>
      </c>
      <c r="X39" s="12">
        <f t="shared" si="33"/>
        <v>50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10.714285714285715</v>
      </c>
      <c r="AD39" s="12">
        <f t="shared" si="35"/>
        <v>16.666666666666671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14.285714285714285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>
        <f t="shared" si="40"/>
        <v>50</v>
      </c>
      <c r="S40" s="12">
        <f t="shared" si="40"/>
        <v>100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-25</v>
      </c>
      <c r="X40" s="12">
        <f t="shared" si="33"/>
        <v>-50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-10.714285714285708</v>
      </c>
      <c r="AD40" s="12">
        <f t="shared" si="35"/>
        <v>-16.666666666666657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85.714285714285708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-25</v>
      </c>
      <c r="X41" s="12">
        <f t="shared" si="33"/>
        <v>-50</v>
      </c>
      <c r="Y41" s="12" t="e">
        <f>S41-AJ41</f>
        <v>#DIV/0!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-10.714285714285708</v>
      </c>
      <c r="AD41" s="12">
        <f>R41-AL41</f>
        <v>-16.666666666666657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 t="e">
        <f>AJ35/AJ9*100</f>
        <v>#DIV/0!</v>
      </c>
      <c r="AK41" s="12">
        <f t="shared" ref="AK41:AM41" si="49">AK35/AK9*100</f>
        <v>85.714285714285708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25</v>
      </c>
      <c r="R42" s="12">
        <f t="shared" si="50"/>
        <v>0</v>
      </c>
      <c r="S42" s="12">
        <f t="shared" si="50"/>
        <v>50</v>
      </c>
      <c r="T42" s="12">
        <f t="shared" si="50"/>
        <v>-50</v>
      </c>
      <c r="U42" s="12" t="e">
        <f t="shared" si="50"/>
        <v>#DIV/0!</v>
      </c>
      <c r="V42" s="12">
        <f t="shared" si="50"/>
        <v>50</v>
      </c>
      <c r="W42" s="12">
        <f t="shared" si="42"/>
        <v>-75</v>
      </c>
      <c r="X42" s="12">
        <f t="shared" si="33"/>
        <v>-100</v>
      </c>
      <c r="Y42" s="12" t="e">
        <f>S42-AJ42</f>
        <v>#DIV/0!</v>
      </c>
      <c r="Z42" s="12">
        <f t="shared" si="50"/>
        <v>133.33333333333331</v>
      </c>
      <c r="AA42" s="12">
        <f t="shared" si="50"/>
        <v>100</v>
      </c>
      <c r="AB42" s="12">
        <f t="shared" si="50"/>
        <v>150</v>
      </c>
      <c r="AC42" s="12">
        <f t="shared" si="44"/>
        <v>-46.428571428571431</v>
      </c>
      <c r="AD42" s="12">
        <f>R42-AL42</f>
        <v>-33.333333333333329</v>
      </c>
      <c r="AE42" s="12">
        <f t="shared" si="35"/>
        <v>-50</v>
      </c>
      <c r="AH42" s="12">
        <f t="shared" ref="AH42:AJ42" si="51">AH36/AH9*100</f>
        <v>100</v>
      </c>
      <c r="AI42" s="12">
        <f t="shared" si="51"/>
        <v>100</v>
      </c>
      <c r="AJ42" s="12" t="e">
        <f t="shared" si="51"/>
        <v>#DIV/0!</v>
      </c>
      <c r="AK42" s="12">
        <f>AK36/AK9*100</f>
        <v>71.428571428571431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66.666666666666671</v>
      </c>
      <c r="I9" s="15">
        <f>IF(C9=F9,0,(1-(C9/(C9-F9)))*-100)</f>
        <v>100</v>
      </c>
      <c r="J9" s="15">
        <f>IF(D9=G9,0,(1-(D9/(D9-G9)))*-100)</f>
        <v>0</v>
      </c>
      <c r="K9" s="17">
        <f>L9+M9</f>
        <v>3</v>
      </c>
      <c r="L9" s="17">
        <f>SUM(L10:L30)</f>
        <v>4</v>
      </c>
      <c r="M9" s="17">
        <f>SUM(M10:M30)</f>
        <v>-1</v>
      </c>
      <c r="N9" s="15">
        <f>IF(B9=K9,0,(1-(B9/(B9-K9)))*-100)</f>
        <v>150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24</v>
      </c>
      <c r="R9" s="17">
        <f>SUM(R10:R30)</f>
        <v>14</v>
      </c>
      <c r="S9" s="17">
        <f>SUM(S10:S30)</f>
        <v>10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26.315789473684205</v>
      </c>
      <c r="X9" s="15">
        <f t="shared" ref="X9:Y30" si="1">IF(R9=U9,IF(R9&gt;0,"皆増",0),(1-(R9/(R9-U9)))*-100)</f>
        <v>27.27272727272727</v>
      </c>
      <c r="Y9" s="15">
        <f t="shared" si="1"/>
        <v>25</v>
      </c>
      <c r="Z9" s="17">
        <f>AA9+AB9</f>
        <v>7</v>
      </c>
      <c r="AA9" s="17">
        <f>SUM(AA10:AA30)</f>
        <v>8</v>
      </c>
      <c r="AB9" s="17">
        <f>SUM(AB10:AB30)</f>
        <v>-1</v>
      </c>
      <c r="AC9" s="15">
        <f>IF(Q9=Z9,IF(Q9&gt;0,"皆増",0),(1-(Q9/(Q9-Z9)))*-100)</f>
        <v>41.176470588235304</v>
      </c>
      <c r="AD9" s="15">
        <f t="shared" ref="AD9:AE30" si="2">IF(R9=AA9,IF(R9&gt;0,"皆増",0),(1-(R9/(R9-AA9)))*-100)</f>
        <v>133.33333333333334</v>
      </c>
      <c r="AE9" s="15">
        <f t="shared" si="2"/>
        <v>-9.0909090909090935</v>
      </c>
      <c r="AH9" s="4">
        <f t="shared" ref="AH9:AJ30" si="3">Q9-T9</f>
        <v>19</v>
      </c>
      <c r="AI9" s="4">
        <f t="shared" si="3"/>
        <v>11</v>
      </c>
      <c r="AJ9" s="4">
        <f t="shared" si="3"/>
        <v>8</v>
      </c>
      <c r="AK9" s="4">
        <f t="shared" ref="AK9:AM30" si="4">Q9-Z9</f>
        <v>17</v>
      </c>
      <c r="AL9" s="4">
        <f t="shared" si="4"/>
        <v>6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66.666666666666671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3</v>
      </c>
      <c r="L10" s="17">
        <v>4</v>
      </c>
      <c r="M10" s="17">
        <v>-1</v>
      </c>
      <c r="N10" s="15">
        <f>IF(B10=K10,0,(1-(B10/(B10-K10)))*-100)</f>
        <v>150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1</v>
      </c>
      <c r="U25" s="17">
        <v>0</v>
      </c>
      <c r="V25" s="17">
        <v>1</v>
      </c>
      <c r="W25" s="15">
        <f t="shared" si="11"/>
        <v>33.333333333333329</v>
      </c>
      <c r="X25" s="15">
        <f t="shared" si="1"/>
        <v>0</v>
      </c>
      <c r="Y25" s="15">
        <f t="shared" si="1"/>
        <v>100</v>
      </c>
      <c r="Z25" s="17">
        <f t="shared" si="12"/>
        <v>1</v>
      </c>
      <c r="AA25" s="17">
        <v>1</v>
      </c>
      <c r="AB25" s="17">
        <v>0</v>
      </c>
      <c r="AC25" s="15">
        <f t="shared" si="13"/>
        <v>33.333333333333329</v>
      </c>
      <c r="AD25" s="15">
        <f t="shared" si="2"/>
        <v>100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-2</v>
      </c>
      <c r="U26" s="17">
        <v>2</v>
      </c>
      <c r="V26" s="17">
        <v>-4</v>
      </c>
      <c r="W26" s="15">
        <f t="shared" si="11"/>
        <v>-40</v>
      </c>
      <c r="X26" s="15">
        <f t="shared" si="1"/>
        <v>200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-25</v>
      </c>
      <c r="AD26" s="15">
        <f t="shared" si="2"/>
        <v>50</v>
      </c>
      <c r="AE26" s="15">
        <f t="shared" si="2"/>
        <v>-100</v>
      </c>
      <c r="AH26" s="4">
        <f t="shared" si="3"/>
        <v>5</v>
      </c>
      <c r="AI26" s="4">
        <f t="shared" si="3"/>
        <v>1</v>
      </c>
      <c r="AJ26" s="4">
        <f t="shared" si="3"/>
        <v>4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4</v>
      </c>
      <c r="U27" s="17">
        <v>3</v>
      </c>
      <c r="V27" s="17">
        <v>1</v>
      </c>
      <c r="W27" s="15">
        <f t="shared" si="11"/>
        <v>200</v>
      </c>
      <c r="X27" s="15">
        <f t="shared" si="1"/>
        <v>300</v>
      </c>
      <c r="Y27" s="15">
        <f t="shared" si="1"/>
        <v>100</v>
      </c>
      <c r="Z27" s="17">
        <f t="shared" si="12"/>
        <v>4</v>
      </c>
      <c r="AA27" s="17">
        <v>3</v>
      </c>
      <c r="AB27" s="17">
        <v>1</v>
      </c>
      <c r="AC27" s="15">
        <f t="shared" si="13"/>
        <v>200</v>
      </c>
      <c r="AD27" s="15">
        <f t="shared" si="2"/>
        <v>300</v>
      </c>
      <c r="AE27" s="15">
        <f t="shared" si="2"/>
        <v>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5</v>
      </c>
      <c r="U28" s="17">
        <v>2</v>
      </c>
      <c r="V28" s="17">
        <v>3</v>
      </c>
      <c r="W28" s="15">
        <f t="shared" si="11"/>
        <v>250</v>
      </c>
      <c r="X28" s="15">
        <f t="shared" si="1"/>
        <v>200</v>
      </c>
      <c r="Y28" s="15">
        <f t="shared" si="1"/>
        <v>300</v>
      </c>
      <c r="Z28" s="17">
        <f t="shared" si="12"/>
        <v>3</v>
      </c>
      <c r="AA28" s="17">
        <v>2</v>
      </c>
      <c r="AB28" s="17">
        <v>1</v>
      </c>
      <c r="AC28" s="15">
        <f t="shared" si="13"/>
        <v>75</v>
      </c>
      <c r="AD28" s="15">
        <f t="shared" si="2"/>
        <v>200</v>
      </c>
      <c r="AE28" s="15">
        <f t="shared" si="2"/>
        <v>33.333333333333329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-50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14</v>
      </c>
      <c r="S34" s="17">
        <f t="shared" si="22"/>
        <v>9</v>
      </c>
      <c r="T34" s="17">
        <f t="shared" si="22"/>
        <v>6</v>
      </c>
      <c r="U34" s="17">
        <f t="shared" si="22"/>
        <v>5</v>
      </c>
      <c r="V34" s="17">
        <f t="shared" si="22"/>
        <v>1</v>
      </c>
      <c r="W34" s="15">
        <f t="shared" si="15"/>
        <v>35.294117647058833</v>
      </c>
      <c r="X34" s="15">
        <f t="shared" si="15"/>
        <v>55.555555555555557</v>
      </c>
      <c r="Y34" s="15">
        <f t="shared" si="15"/>
        <v>12.5</v>
      </c>
      <c r="Z34" s="17">
        <f t="shared" ref="Z34:AB34" si="23">SUM(Z23:Z30)</f>
        <v>6</v>
      </c>
      <c r="AA34" s="17">
        <f t="shared" si="23"/>
        <v>8</v>
      </c>
      <c r="AB34" s="17">
        <f t="shared" si="23"/>
        <v>-2</v>
      </c>
      <c r="AC34" s="15">
        <f t="shared" si="17"/>
        <v>35.294117647058833</v>
      </c>
      <c r="AD34" s="15">
        <f t="shared" si="17"/>
        <v>133.33333333333334</v>
      </c>
      <c r="AE34" s="15">
        <f t="shared" si="17"/>
        <v>-18.181818181818176</v>
      </c>
      <c r="AH34" s="4">
        <f t="shared" ref="AH34:AJ34" si="24">SUM(AH23:AH30)</f>
        <v>17</v>
      </c>
      <c r="AI34" s="4">
        <f t="shared" si="24"/>
        <v>9</v>
      </c>
      <c r="AJ34" s="4">
        <f t="shared" si="24"/>
        <v>8</v>
      </c>
      <c r="AK34" s="4">
        <f>SUM(AK23:AK30)</f>
        <v>17</v>
      </c>
      <c r="AL34" s="4">
        <f>SUM(AL23:AL30)</f>
        <v>6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13</v>
      </c>
      <c r="S35" s="17">
        <f t="shared" si="25"/>
        <v>9</v>
      </c>
      <c r="T35" s="17">
        <f t="shared" si="25"/>
        <v>9</v>
      </c>
      <c r="U35" s="17">
        <f t="shared" si="25"/>
        <v>8</v>
      </c>
      <c r="V35" s="17">
        <f t="shared" si="25"/>
        <v>1</v>
      </c>
      <c r="W35" s="15">
        <f t="shared" si="15"/>
        <v>69.230769230769226</v>
      </c>
      <c r="X35" s="15">
        <f t="shared" si="15"/>
        <v>160</v>
      </c>
      <c r="Y35" s="15">
        <f t="shared" si="15"/>
        <v>12.5</v>
      </c>
      <c r="Z35" s="17">
        <f t="shared" ref="Z35:AB35" si="26">SUM(Z25:Z30)</f>
        <v>6</v>
      </c>
      <c r="AA35" s="17">
        <f t="shared" si="26"/>
        <v>8</v>
      </c>
      <c r="AB35" s="17">
        <f t="shared" si="26"/>
        <v>-2</v>
      </c>
      <c r="AC35" s="15">
        <f t="shared" si="17"/>
        <v>37.5</v>
      </c>
      <c r="AD35" s="15">
        <f t="shared" si="17"/>
        <v>160</v>
      </c>
      <c r="AE35" s="15">
        <f t="shared" si="17"/>
        <v>-18.181818181818176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16</v>
      </c>
      <c r="AL35" s="4">
        <f>SUM(AL25:AL30)</f>
        <v>5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8</v>
      </c>
      <c r="S36" s="17">
        <f t="shared" si="28"/>
        <v>7</v>
      </c>
      <c r="T36" s="17">
        <f t="shared" si="28"/>
        <v>10</v>
      </c>
      <c r="U36" s="17">
        <f t="shared" si="28"/>
        <v>6</v>
      </c>
      <c r="V36" s="17">
        <f t="shared" si="28"/>
        <v>4</v>
      </c>
      <c r="W36" s="15">
        <f t="shared" si="15"/>
        <v>200</v>
      </c>
      <c r="X36" s="15">
        <f t="shared" si="15"/>
        <v>300</v>
      </c>
      <c r="Y36" s="15">
        <f t="shared" si="15"/>
        <v>133.33333333333334</v>
      </c>
      <c r="Z36" s="17">
        <f t="shared" ref="Z36:AB36" si="29">SUM(Z27:Z30)</f>
        <v>6</v>
      </c>
      <c r="AA36" s="17">
        <f t="shared" si="29"/>
        <v>6</v>
      </c>
      <c r="AB36" s="17">
        <f t="shared" si="29"/>
        <v>0</v>
      </c>
      <c r="AC36" s="15">
        <f t="shared" si="17"/>
        <v>66.666666666666671</v>
      </c>
      <c r="AD36" s="15">
        <f t="shared" si="17"/>
        <v>300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4.1666666666666661</v>
      </c>
      <c r="R39" s="12">
        <f>R33/R9*100</f>
        <v>0</v>
      </c>
      <c r="S39" s="13">
        <f t="shared" si="37"/>
        <v>10</v>
      </c>
      <c r="T39" s="12">
        <f>T33/T9*100</f>
        <v>-20</v>
      </c>
      <c r="U39" s="12">
        <f t="shared" ref="U39:V39" si="38">U33/U9*100</f>
        <v>-66.666666666666657</v>
      </c>
      <c r="V39" s="12">
        <f t="shared" si="38"/>
        <v>50</v>
      </c>
      <c r="W39" s="12">
        <f>Q39-AH39</f>
        <v>-6.3596491228070171</v>
      </c>
      <c r="X39" s="12">
        <f t="shared" si="33"/>
        <v>-18.181818181818183</v>
      </c>
      <c r="Y39" s="12">
        <f>S39-AJ39</f>
        <v>10</v>
      </c>
      <c r="Z39" s="12">
        <f t="shared" si="37"/>
        <v>14.285714285714285</v>
      </c>
      <c r="AA39" s="12">
        <f t="shared" si="37"/>
        <v>0</v>
      </c>
      <c r="AB39" s="12">
        <f t="shared" si="37"/>
        <v>-100</v>
      </c>
      <c r="AC39" s="12">
        <f>Q39-AK39</f>
        <v>4.1666666666666661</v>
      </c>
      <c r="AD39" s="12">
        <f t="shared" si="35"/>
        <v>0</v>
      </c>
      <c r="AE39" s="12">
        <f t="shared" si="35"/>
        <v>10</v>
      </c>
      <c r="AH39" s="12">
        <f t="shared" ref="AH39:AJ39" si="39">AH33/AH9*100</f>
        <v>10.526315789473683</v>
      </c>
      <c r="AI39" s="12">
        <f t="shared" si="39"/>
        <v>18.181818181818183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95.833333333333343</v>
      </c>
      <c r="R40" s="12">
        <f t="shared" si="40"/>
        <v>100</v>
      </c>
      <c r="S40" s="12">
        <f t="shared" si="40"/>
        <v>90</v>
      </c>
      <c r="T40" s="12">
        <f>T34/T9*100</f>
        <v>120</v>
      </c>
      <c r="U40" s="12">
        <f t="shared" ref="U40:V40" si="41">U34/U9*100</f>
        <v>166.66666666666669</v>
      </c>
      <c r="V40" s="12">
        <f t="shared" si="41"/>
        <v>50</v>
      </c>
      <c r="W40" s="12">
        <f t="shared" ref="W40:W42" si="42">Q40-AH40</f>
        <v>6.3596491228070278</v>
      </c>
      <c r="X40" s="12">
        <f t="shared" si="33"/>
        <v>18.181818181818173</v>
      </c>
      <c r="Y40" s="12">
        <f>S40-AJ40</f>
        <v>-10</v>
      </c>
      <c r="Z40" s="12">
        <f>Z34/Z9*100</f>
        <v>85.714285714285708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-4.1666666666666572</v>
      </c>
      <c r="AD40" s="12">
        <f t="shared" si="35"/>
        <v>0</v>
      </c>
      <c r="AE40" s="12">
        <f t="shared" si="35"/>
        <v>-10</v>
      </c>
      <c r="AH40" s="12">
        <f t="shared" ref="AH40:AJ40" si="45">AH34/AH9*100</f>
        <v>89.473684210526315</v>
      </c>
      <c r="AI40" s="12">
        <f t="shared" si="45"/>
        <v>81.818181818181827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92.857142857142861</v>
      </c>
      <c r="S41" s="12">
        <f t="shared" si="46"/>
        <v>90</v>
      </c>
      <c r="T41" s="12">
        <f>T35/T9*100</f>
        <v>180</v>
      </c>
      <c r="U41" s="12">
        <f t="shared" ref="U41:V41" si="47">U35/U9*100</f>
        <v>266.66666666666663</v>
      </c>
      <c r="V41" s="12">
        <f t="shared" si="47"/>
        <v>50</v>
      </c>
      <c r="W41" s="12">
        <f t="shared" si="42"/>
        <v>23.245614035087712</v>
      </c>
      <c r="X41" s="12">
        <f t="shared" si="33"/>
        <v>47.402597402597408</v>
      </c>
      <c r="Y41" s="12">
        <f>S41-AJ41</f>
        <v>-10</v>
      </c>
      <c r="Z41" s="12">
        <f>Z35/Z9*100</f>
        <v>85.714285714285708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-2.4509803921568647</v>
      </c>
      <c r="AD41" s="12">
        <f>R41-AL41</f>
        <v>9.5238095238095184</v>
      </c>
      <c r="AE41" s="12">
        <f t="shared" si="35"/>
        <v>-10</v>
      </c>
      <c r="AH41" s="12">
        <f>AH35/AH9*100</f>
        <v>68.421052631578945</v>
      </c>
      <c r="AI41" s="12">
        <f>AI35/AI9*100</f>
        <v>45.454545454545453</v>
      </c>
      <c r="AJ41" s="12">
        <f>AJ35/AJ9*100</f>
        <v>100</v>
      </c>
      <c r="AK41" s="12">
        <f t="shared" ref="AK41:AM41" si="49">AK35/AK9*100</f>
        <v>94.117647058823522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57.142857142857139</v>
      </c>
      <c r="S42" s="12">
        <f t="shared" si="50"/>
        <v>70</v>
      </c>
      <c r="T42" s="12">
        <f t="shared" si="50"/>
        <v>200</v>
      </c>
      <c r="U42" s="12">
        <f t="shared" si="50"/>
        <v>200</v>
      </c>
      <c r="V42" s="12">
        <f t="shared" si="50"/>
        <v>200</v>
      </c>
      <c r="W42" s="12">
        <f t="shared" si="42"/>
        <v>36.184210526315795</v>
      </c>
      <c r="X42" s="12">
        <f t="shared" si="33"/>
        <v>38.961038961038952</v>
      </c>
      <c r="Y42" s="12">
        <f>S42-AJ42</f>
        <v>32.5</v>
      </c>
      <c r="Z42" s="12">
        <f t="shared" si="50"/>
        <v>85.714285714285708</v>
      </c>
      <c r="AA42" s="12">
        <f t="shared" si="50"/>
        <v>75</v>
      </c>
      <c r="AB42" s="12">
        <f t="shared" si="50"/>
        <v>0</v>
      </c>
      <c r="AC42" s="12">
        <f t="shared" si="44"/>
        <v>9.5588235294117609</v>
      </c>
      <c r="AD42" s="12">
        <f>R42-AL42</f>
        <v>23.80952380952381</v>
      </c>
      <c r="AE42" s="12">
        <f t="shared" si="35"/>
        <v>6.3636363636363669</v>
      </c>
      <c r="AH42" s="12">
        <f t="shared" ref="AH42:AJ42" si="51">AH36/AH9*100</f>
        <v>26.315789473684209</v>
      </c>
      <c r="AI42" s="12">
        <f t="shared" si="51"/>
        <v>18.181818181818183</v>
      </c>
      <c r="AJ42" s="12">
        <f t="shared" si="51"/>
        <v>37.5</v>
      </c>
      <c r="AK42" s="12">
        <f>AK36/AK9*100</f>
        <v>52.941176470588239</v>
      </c>
      <c r="AL42" s="12">
        <f>AL36/AL9*100</f>
        <v>33.333333333333329</v>
      </c>
      <c r="AM42" s="12">
        <f>AM36/AM9*100</f>
        <v>63.636363636363633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6</v>
      </c>
      <c r="D9" s="17">
        <f>SUM(D10:D30)</f>
        <v>4</v>
      </c>
      <c r="E9" s="17">
        <f>F9+G9</f>
        <v>6</v>
      </c>
      <c r="F9" s="17">
        <f>SUM(F10:F30)</f>
        <v>3</v>
      </c>
      <c r="G9" s="17">
        <f>SUM(G10:G30)</f>
        <v>3</v>
      </c>
      <c r="H9" s="15">
        <f>IF(B9=E9,0,(1-(B9/(B9-E9)))*-100)</f>
        <v>150</v>
      </c>
      <c r="I9" s="15">
        <f>IF(C9=F9,0,(1-(C9/(C9-F9)))*-100)</f>
        <v>100</v>
      </c>
      <c r="J9" s="15">
        <f>IF(D9=G9,0,(1-(D9/(D9-G9)))*-100)</f>
        <v>300</v>
      </c>
      <c r="K9" s="17">
        <f>L9+M9</f>
        <v>7</v>
      </c>
      <c r="L9" s="17">
        <f>SUM(L10:L30)</f>
        <v>5</v>
      </c>
      <c r="M9" s="17">
        <f>SUM(M10:M30)</f>
        <v>2</v>
      </c>
      <c r="N9" s="15">
        <f>IF(B9=K9,0,(1-(B9/(B9-K9)))*-100)</f>
        <v>233.33333333333334</v>
      </c>
      <c r="O9" s="15">
        <f t="shared" ref="O9:P10" si="0">IF(C9=L9,0,(1-(C9/(C9-L9)))*-100)</f>
        <v>500</v>
      </c>
      <c r="P9" s="15">
        <f>IF(D9=M9,0,(1-(D9/(D9-M9)))*-100)</f>
        <v>100</v>
      </c>
      <c r="Q9" s="17">
        <f>R9+S9</f>
        <v>11</v>
      </c>
      <c r="R9" s="17">
        <f>SUM(R10:R30)</f>
        <v>9</v>
      </c>
      <c r="S9" s="17">
        <f>SUM(S10:S30)</f>
        <v>2</v>
      </c>
      <c r="T9" s="17">
        <f>U9+V9</f>
        <v>1</v>
      </c>
      <c r="U9" s="17">
        <f>SUM(U10:U30)</f>
        <v>2</v>
      </c>
      <c r="V9" s="17">
        <f>SUM(V10:V30)</f>
        <v>-1</v>
      </c>
      <c r="W9" s="15">
        <f>IF(Q9=T9,IF(Q9&gt;0,"皆増",0),(1-(Q9/(Q9-T9)))*-100)</f>
        <v>10.000000000000009</v>
      </c>
      <c r="X9" s="15">
        <f t="shared" ref="X9:Y30" si="1">IF(R9=U9,IF(R9&gt;0,"皆増",0),(1-(R9/(R9-U9)))*-100)</f>
        <v>28.57142857142858</v>
      </c>
      <c r="Y9" s="15">
        <f t="shared" si="1"/>
        <v>-33.333333333333336</v>
      </c>
      <c r="Z9" s="17">
        <f>AA9+AB9</f>
        <v>2</v>
      </c>
      <c r="AA9" s="17">
        <f>SUM(AA10:AA30)</f>
        <v>3</v>
      </c>
      <c r="AB9" s="17">
        <f>SUM(AB10:AB30)</f>
        <v>-1</v>
      </c>
      <c r="AC9" s="15">
        <f>IF(Q9=Z9,IF(Q9&gt;0,"皆増",0),(1-(Q9/(Q9-Z9)))*-100)</f>
        <v>22.222222222222232</v>
      </c>
      <c r="AD9" s="15">
        <f t="shared" ref="AD9:AE30" si="2">IF(R9=AA9,IF(R9&gt;0,"皆増",0),(1-(R9/(R9-AA9)))*-100)</f>
        <v>50</v>
      </c>
      <c r="AE9" s="15">
        <f t="shared" si="2"/>
        <v>-33.333333333333336</v>
      </c>
      <c r="AH9" s="4">
        <f t="shared" ref="AH9:AJ30" si="3">Q9-T9</f>
        <v>10</v>
      </c>
      <c r="AI9" s="4">
        <f t="shared" si="3"/>
        <v>7</v>
      </c>
      <c r="AJ9" s="4">
        <f t="shared" si="3"/>
        <v>3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6</v>
      </c>
      <c r="D10" s="17">
        <v>4</v>
      </c>
      <c r="E10" s="17">
        <f t="shared" ref="E10" si="6">F10+G10</f>
        <v>6</v>
      </c>
      <c r="F10" s="17">
        <v>3</v>
      </c>
      <c r="G10" s="17">
        <v>3</v>
      </c>
      <c r="H10" s="15">
        <f>IF(B10=E10,0,(1-(B10/(B10-E10)))*-100)</f>
        <v>150</v>
      </c>
      <c r="I10" s="15">
        <f t="shared" ref="I10" si="7">IF(C10=F10,0,(1-(C10/(C10-F10)))*-100)</f>
        <v>100</v>
      </c>
      <c r="J10" s="15">
        <f>IF(D10=G10,0,(1-(D10/(D10-G10)))*-100)</f>
        <v>300</v>
      </c>
      <c r="K10" s="17">
        <f t="shared" ref="K10" si="8">L10+M10</f>
        <v>7</v>
      </c>
      <c r="L10" s="17">
        <v>5</v>
      </c>
      <c r="M10" s="17">
        <v>2</v>
      </c>
      <c r="N10" s="15">
        <f>IF(B10=K10,0,(1-(B10/(B10-K10)))*-100)</f>
        <v>233.33333333333334</v>
      </c>
      <c r="O10" s="15">
        <f t="shared" si="0"/>
        <v>500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3</v>
      </c>
      <c r="V24" s="17">
        <v>-1</v>
      </c>
      <c r="W24" s="15">
        <f t="shared" si="11"/>
        <v>200</v>
      </c>
      <c r="X24" s="15" t="str">
        <f t="shared" si="1"/>
        <v>皆増</v>
      </c>
      <c r="Y24" s="15">
        <f t="shared" si="1"/>
        <v>-100</v>
      </c>
      <c r="Z24" s="17">
        <f t="shared" si="12"/>
        <v>3</v>
      </c>
      <c r="AA24" s="17">
        <v>3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-2</v>
      </c>
      <c r="V27" s="17">
        <v>0</v>
      </c>
      <c r="W27" s="15">
        <f t="shared" si="11"/>
        <v>-66.666666666666671</v>
      </c>
      <c r="X27" s="15">
        <f t="shared" si="1"/>
        <v>-66.666666666666671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-33.333333333333336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-33.333333333333336</v>
      </c>
      <c r="AD28" s="15">
        <f t="shared" si="2"/>
        <v>100</v>
      </c>
      <c r="AE28" s="15">
        <f t="shared" si="2"/>
        <v>-100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9</v>
      </c>
      <c r="S34" s="17">
        <f t="shared" si="22"/>
        <v>2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10.000000000000009</v>
      </c>
      <c r="X34" s="15">
        <f t="shared" si="15"/>
        <v>28.57142857142858</v>
      </c>
      <c r="Y34" s="15">
        <f t="shared" si="15"/>
        <v>-33.333333333333336</v>
      </c>
      <c r="Z34" s="17">
        <f t="shared" ref="Z34:AB34" si="23">SUM(Z23:Z30)</f>
        <v>4</v>
      </c>
      <c r="AA34" s="17">
        <f t="shared" si="23"/>
        <v>5</v>
      </c>
      <c r="AB34" s="17">
        <f t="shared" si="23"/>
        <v>-1</v>
      </c>
      <c r="AC34" s="15">
        <f t="shared" si="17"/>
        <v>57.142857142857139</v>
      </c>
      <c r="AD34" s="15">
        <f t="shared" si="17"/>
        <v>125</v>
      </c>
      <c r="AE34" s="15">
        <f t="shared" si="17"/>
        <v>-33.333333333333336</v>
      </c>
      <c r="AH34" s="4">
        <f t="shared" ref="AH34:AJ34" si="24">SUM(AH23:AH30)</f>
        <v>10</v>
      </c>
      <c r="AI34" s="4">
        <f t="shared" si="24"/>
        <v>7</v>
      </c>
      <c r="AJ34" s="4">
        <f t="shared" si="24"/>
        <v>3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5</v>
      </c>
      <c r="S35" s="17">
        <f t="shared" si="25"/>
        <v>2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-12.5</v>
      </c>
      <c r="X35" s="15">
        <f t="shared" si="15"/>
        <v>-16.666666666666664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25</v>
      </c>
      <c r="AE35" s="15">
        <f t="shared" si="17"/>
        <v>-33.333333333333336</v>
      </c>
      <c r="AH35" s="4">
        <f t="shared" ref="AH35:AJ35" si="27">SUM(AH25:AH30)</f>
        <v>8</v>
      </c>
      <c r="AI35" s="4">
        <f t="shared" si="27"/>
        <v>6</v>
      </c>
      <c r="AJ35" s="4">
        <f t="shared" si="27"/>
        <v>2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3</v>
      </c>
      <c r="S36" s="17">
        <f t="shared" si="28"/>
        <v>2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-16.666666666666664</v>
      </c>
      <c r="X36" s="15">
        <f t="shared" si="15"/>
        <v>-40</v>
      </c>
      <c r="Y36" s="15">
        <f t="shared" si="15"/>
        <v>100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50</v>
      </c>
      <c r="AE36" s="15">
        <f t="shared" si="17"/>
        <v>-33.333333333333336</v>
      </c>
      <c r="AH36" s="4">
        <f t="shared" ref="AH36:AJ36" si="30">SUM(AH27:AH30)</f>
        <v>6</v>
      </c>
      <c r="AI36" s="4">
        <f t="shared" si="30"/>
        <v>5</v>
      </c>
      <c r="AJ36" s="4">
        <f t="shared" si="30"/>
        <v>1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-100</v>
      </c>
      <c r="AA39" s="12">
        <f t="shared" si="37"/>
        <v>-66.666666666666657</v>
      </c>
      <c r="AB39" s="12">
        <f t="shared" si="37"/>
        <v>0</v>
      </c>
      <c r="AC39" s="12">
        <f>Q39-AK39</f>
        <v>-22.222222222222221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22.222222222222221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200</v>
      </c>
      <c r="AA40" s="12">
        <f t="shared" ref="AA40:AB40" si="43">AA34/AA9*100</f>
        <v>166.66666666666669</v>
      </c>
      <c r="AB40" s="12">
        <f t="shared" si="43"/>
        <v>100</v>
      </c>
      <c r="AC40" s="12">
        <f t="shared" ref="AC40:AC42" si="44">Q40-AK40</f>
        <v>22.222222222222214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77.777777777777786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63.636363636363633</v>
      </c>
      <c r="R41" s="12">
        <f t="shared" si="46"/>
        <v>55.555555555555557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-50</v>
      </c>
      <c r="V41" s="12">
        <f t="shared" si="47"/>
        <v>0</v>
      </c>
      <c r="W41" s="12">
        <f t="shared" si="42"/>
        <v>-16.363636363636367</v>
      </c>
      <c r="X41" s="12">
        <f t="shared" si="33"/>
        <v>-30.158730158730151</v>
      </c>
      <c r="Y41" s="12">
        <f>S41-AJ41</f>
        <v>33.333333333333343</v>
      </c>
      <c r="Z41" s="12">
        <f>Z35/Z9*100</f>
        <v>0</v>
      </c>
      <c r="AA41" s="12">
        <f t="shared" ref="AA41:AB41" si="48">AA35/AA9*100</f>
        <v>33.333333333333329</v>
      </c>
      <c r="AB41" s="12">
        <f t="shared" si="48"/>
        <v>100</v>
      </c>
      <c r="AC41" s="12">
        <f t="shared" si="44"/>
        <v>-14.141414141414153</v>
      </c>
      <c r="AD41" s="12">
        <f>R41-AL41</f>
        <v>-11.1111111111111</v>
      </c>
      <c r="AE41" s="12">
        <f t="shared" si="35"/>
        <v>0</v>
      </c>
      <c r="AH41" s="12">
        <f>AH35/AH9*100</f>
        <v>80</v>
      </c>
      <c r="AI41" s="12">
        <f>AI35/AI9*100</f>
        <v>85.714285714285708</v>
      </c>
      <c r="AJ41" s="12">
        <f>AJ35/AJ9*100</f>
        <v>66.666666666666657</v>
      </c>
      <c r="AK41" s="12">
        <f t="shared" ref="AK41:AM41" si="49">AK35/AK9*100</f>
        <v>77.777777777777786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45.454545454545453</v>
      </c>
      <c r="R42" s="12">
        <f t="shared" si="50"/>
        <v>33.333333333333329</v>
      </c>
      <c r="S42" s="12">
        <f t="shared" si="50"/>
        <v>100</v>
      </c>
      <c r="T42" s="12">
        <f t="shared" si="50"/>
        <v>-100</v>
      </c>
      <c r="U42" s="12">
        <f t="shared" si="50"/>
        <v>-100</v>
      </c>
      <c r="V42" s="12">
        <f t="shared" si="50"/>
        <v>-100</v>
      </c>
      <c r="W42" s="12">
        <f t="shared" si="42"/>
        <v>-14.545454545454547</v>
      </c>
      <c r="X42" s="12">
        <f t="shared" si="33"/>
        <v>-38.095238095238102</v>
      </c>
      <c r="Y42" s="12">
        <f>S42-AJ42</f>
        <v>66.666666666666671</v>
      </c>
      <c r="Z42" s="12">
        <f t="shared" si="50"/>
        <v>0</v>
      </c>
      <c r="AA42" s="12">
        <f t="shared" si="50"/>
        <v>33.333333333333329</v>
      </c>
      <c r="AB42" s="12">
        <f t="shared" si="50"/>
        <v>100</v>
      </c>
      <c r="AC42" s="12">
        <f t="shared" si="44"/>
        <v>-10.101010101010104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60</v>
      </c>
      <c r="AI42" s="12">
        <f t="shared" si="51"/>
        <v>71.428571428571431</v>
      </c>
      <c r="AJ42" s="12">
        <f t="shared" si="51"/>
        <v>33.333333333333329</v>
      </c>
      <c r="AK42" s="12">
        <f>AK36/AK9*100</f>
        <v>55.555555555555557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200</v>
      </c>
      <c r="I9" s="15">
        <f>IF(C9=F9,0,(1-(C9/(C9-F9)))*-100)</f>
        <v>200</v>
      </c>
      <c r="J9" s="15">
        <f>IF(D9=G9,0,(1-(D9/(D9-G9)))*-100)</f>
        <v>200</v>
      </c>
      <c r="K9" s="17">
        <f>L9+M9</f>
        <v>4</v>
      </c>
      <c r="L9" s="17">
        <f>SUM(L10:L30)</f>
        <v>1</v>
      </c>
      <c r="M9" s="17">
        <f>SUM(M10:M30)</f>
        <v>3</v>
      </c>
      <c r="N9" s="15">
        <f>IF(B9=K9,0,(1-(B9/(B9-K9)))*-100)</f>
        <v>200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11</v>
      </c>
      <c r="R9" s="17">
        <f>SUM(R10:R30)</f>
        <v>9</v>
      </c>
      <c r="S9" s="17">
        <f>SUM(S10:S30)</f>
        <v>2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-15.384615384615385</v>
      </c>
      <c r="X9" s="15">
        <f t="shared" ref="X9:Y30" si="1">IF(R9=U9,IF(R9&gt;0,"皆増",0),(1-(R9/(R9-U9)))*-100)</f>
        <v>0</v>
      </c>
      <c r="Y9" s="15">
        <f t="shared" si="1"/>
        <v>-50</v>
      </c>
      <c r="Z9" s="17">
        <f>AA9+AB9</f>
        <v>-3</v>
      </c>
      <c r="AA9" s="17">
        <f>SUM(AA10:AA30)</f>
        <v>4</v>
      </c>
      <c r="AB9" s="17">
        <f>SUM(AB10:AB30)</f>
        <v>-7</v>
      </c>
      <c r="AC9" s="15">
        <f>IF(Q9=Z9,IF(Q9&gt;0,"皆増",0),(1-(Q9/(Q9-Z9)))*-100)</f>
        <v>-21.428571428571431</v>
      </c>
      <c r="AD9" s="15">
        <f t="shared" ref="AD9:AE30" si="2">IF(R9=AA9,IF(R9&gt;0,"皆増",0),(1-(R9/(R9-AA9)))*-100)</f>
        <v>80</v>
      </c>
      <c r="AE9" s="15">
        <f t="shared" si="2"/>
        <v>-77.777777777777786</v>
      </c>
      <c r="AH9" s="4">
        <f t="shared" ref="AH9:AJ30" si="3">Q9-T9</f>
        <v>13</v>
      </c>
      <c r="AI9" s="4">
        <f t="shared" si="3"/>
        <v>9</v>
      </c>
      <c r="AJ9" s="4">
        <f t="shared" si="3"/>
        <v>4</v>
      </c>
      <c r="AK9" s="4">
        <f t="shared" ref="AK9:AM30" si="4">Q9-Z9</f>
        <v>14</v>
      </c>
      <c r="AL9" s="4">
        <f t="shared" si="4"/>
        <v>5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200</v>
      </c>
      <c r="I10" s="15">
        <f t="shared" ref="I10" si="7">IF(C10=F10,0,(1-(C10/(C10-F10)))*-100)</f>
        <v>200</v>
      </c>
      <c r="J10" s="15">
        <f>IF(D10=G10,0,(1-(D10/(D10-G10)))*-100)</f>
        <v>200</v>
      </c>
      <c r="K10" s="17">
        <f t="shared" ref="K10" si="8">L10+M10</f>
        <v>4</v>
      </c>
      <c r="L10" s="17">
        <v>1</v>
      </c>
      <c r="M10" s="17">
        <v>3</v>
      </c>
      <c r="N10" s="15">
        <f>IF(B10=K10,0,(1-(B10/(B10-K10)))*-100)</f>
        <v>200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100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3</v>
      </c>
      <c r="U25" s="17">
        <v>3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50</v>
      </c>
      <c r="AD25" s="15">
        <f t="shared" si="2"/>
        <v>200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100</v>
      </c>
      <c r="AD26" s="15" t="str">
        <f t="shared" si="2"/>
        <v>皆増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-2</v>
      </c>
      <c r="V27" s="17">
        <v>1</v>
      </c>
      <c r="W27" s="15">
        <f t="shared" si="11"/>
        <v>-33.333333333333336</v>
      </c>
      <c r="X27" s="15">
        <f t="shared" si="1"/>
        <v>-66.666666666666671</v>
      </c>
      <c r="Y27" s="15" t="str">
        <f t="shared" si="1"/>
        <v>皆増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-2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-3</v>
      </c>
      <c r="AA30" s="17">
        <v>-1</v>
      </c>
      <c r="AB30" s="17">
        <v>-2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8</v>
      </c>
      <c r="S34" s="17">
        <f t="shared" si="22"/>
        <v>2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-23.076923076923073</v>
      </c>
      <c r="X34" s="15">
        <f t="shared" si="15"/>
        <v>-11.111111111111116</v>
      </c>
      <c r="Y34" s="15">
        <f t="shared" si="15"/>
        <v>-50</v>
      </c>
      <c r="Z34" s="17">
        <f t="shared" ref="Z34:AB34" si="23">SUM(Z23:Z30)</f>
        <v>-3</v>
      </c>
      <c r="AA34" s="17">
        <f t="shared" si="23"/>
        <v>4</v>
      </c>
      <c r="AB34" s="17">
        <f t="shared" si="23"/>
        <v>-7</v>
      </c>
      <c r="AC34" s="15">
        <f t="shared" si="17"/>
        <v>-23.076923076923073</v>
      </c>
      <c r="AD34" s="15">
        <f t="shared" si="17"/>
        <v>100</v>
      </c>
      <c r="AE34" s="15">
        <f t="shared" si="17"/>
        <v>-77.777777777777786</v>
      </c>
      <c r="AH34" s="4">
        <f t="shared" ref="AH34:AJ34" si="24">SUM(AH23:AH30)</f>
        <v>13</v>
      </c>
      <c r="AI34" s="4">
        <f t="shared" si="24"/>
        <v>9</v>
      </c>
      <c r="AJ34" s="4">
        <f t="shared" si="24"/>
        <v>4</v>
      </c>
      <c r="AK34" s="4">
        <f>SUM(AK23:AK30)</f>
        <v>13</v>
      </c>
      <c r="AL34" s="4">
        <f>SUM(AL23:AL30)</f>
        <v>4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6</v>
      </c>
      <c r="S35" s="17">
        <f t="shared" si="25"/>
        <v>2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-19.999999999999996</v>
      </c>
      <c r="X35" s="15">
        <f t="shared" si="15"/>
        <v>-14.28571428571429</v>
      </c>
      <c r="Y35" s="15">
        <f t="shared" si="15"/>
        <v>-33.333333333333336</v>
      </c>
      <c r="Z35" s="17">
        <f t="shared" ref="Z35:AB35" si="26">SUM(Z25:Z30)</f>
        <v>-4</v>
      </c>
      <c r="AA35" s="17">
        <f t="shared" si="26"/>
        <v>3</v>
      </c>
      <c r="AB35" s="17">
        <f t="shared" si="26"/>
        <v>-7</v>
      </c>
      <c r="AC35" s="15">
        <f t="shared" si="17"/>
        <v>-33.333333333333336</v>
      </c>
      <c r="AD35" s="15">
        <f t="shared" si="17"/>
        <v>100</v>
      </c>
      <c r="AE35" s="15">
        <f t="shared" si="17"/>
        <v>-77.777777777777786</v>
      </c>
      <c r="AH35" s="4">
        <f t="shared" ref="AH35:AJ35" si="27">SUM(AH25:AH30)</f>
        <v>10</v>
      </c>
      <c r="AI35" s="4">
        <f t="shared" si="27"/>
        <v>7</v>
      </c>
      <c r="AJ35" s="4">
        <f t="shared" si="27"/>
        <v>3</v>
      </c>
      <c r="AK35" s="4">
        <f>SUM(AK25:AK30)</f>
        <v>12</v>
      </c>
      <c r="AL35" s="4">
        <f>SUM(AL25:AL30)</f>
        <v>3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-5</v>
      </c>
      <c r="U36" s="17">
        <f t="shared" si="28"/>
        <v>-5</v>
      </c>
      <c r="V36" s="17">
        <f t="shared" si="28"/>
        <v>0</v>
      </c>
      <c r="W36" s="15">
        <f t="shared" si="15"/>
        <v>-62.5</v>
      </c>
      <c r="X36" s="15">
        <f t="shared" si="15"/>
        <v>-83.333333333333343</v>
      </c>
      <c r="Y36" s="15">
        <f t="shared" si="15"/>
        <v>0</v>
      </c>
      <c r="Z36" s="17">
        <f t="shared" ref="Z36:AB36" si="29">SUM(Z27:Z30)</f>
        <v>-6</v>
      </c>
      <c r="AA36" s="17">
        <f t="shared" si="29"/>
        <v>-1</v>
      </c>
      <c r="AB36" s="17">
        <f t="shared" si="29"/>
        <v>-5</v>
      </c>
      <c r="AC36" s="15">
        <f t="shared" si="17"/>
        <v>-66.666666666666671</v>
      </c>
      <c r="AD36" s="15">
        <f t="shared" si="17"/>
        <v>-50</v>
      </c>
      <c r="AE36" s="15">
        <f t="shared" si="17"/>
        <v>-71.428571428571431</v>
      </c>
      <c r="AH36" s="4">
        <f t="shared" ref="AH36:AJ36" si="30">SUM(AH27:AH30)</f>
        <v>8</v>
      </c>
      <c r="AI36" s="4">
        <f t="shared" si="30"/>
        <v>6</v>
      </c>
      <c r="AJ36" s="4">
        <f t="shared" si="30"/>
        <v>2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11.111111111111111</v>
      </c>
      <c r="S39" s="13">
        <f t="shared" si="37"/>
        <v>0</v>
      </c>
      <c r="T39" s="12">
        <f>T33/T9*100</f>
        <v>-50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9.0909090909090917</v>
      </c>
      <c r="X39" s="12">
        <f t="shared" si="33"/>
        <v>11.111111111111111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1.9480519480519494</v>
      </c>
      <c r="AD39" s="12">
        <f t="shared" si="35"/>
        <v>-8.8888888888888893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7.1428571428571423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88.888888888888886</v>
      </c>
      <c r="S40" s="12">
        <f t="shared" si="40"/>
        <v>100</v>
      </c>
      <c r="T40" s="12">
        <f>T34/T9*100</f>
        <v>150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-9.0909090909090935</v>
      </c>
      <c r="X40" s="12">
        <f t="shared" si="33"/>
        <v>-11.111111111111114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-1.9480519480519547</v>
      </c>
      <c r="AD40" s="12">
        <f t="shared" si="35"/>
        <v>8.8888888888888857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92.857142857142861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-4.1958041958042003</v>
      </c>
      <c r="X41" s="12">
        <f t="shared" si="33"/>
        <v>-11.111111111111128</v>
      </c>
      <c r="Y41" s="12">
        <f>S41-AJ41</f>
        <v>25</v>
      </c>
      <c r="Z41" s="12">
        <f>Z35/Z9*100</f>
        <v>133.33333333333331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-12.987012987012974</v>
      </c>
      <c r="AD41" s="12">
        <f>R41-AL41</f>
        <v>6.6666666666666572</v>
      </c>
      <c r="AE41" s="12">
        <f t="shared" si="35"/>
        <v>0</v>
      </c>
      <c r="AH41" s="12">
        <f>AH35/AH9*100</f>
        <v>76.923076923076934</v>
      </c>
      <c r="AI41" s="12">
        <f>AI35/AI9*100</f>
        <v>77.777777777777786</v>
      </c>
      <c r="AJ41" s="12">
        <f>AJ35/AJ9*100</f>
        <v>75</v>
      </c>
      <c r="AK41" s="12">
        <f t="shared" ref="AK41:AM41" si="49">AK35/AK9*100</f>
        <v>85.714285714285708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27.27272727272727</v>
      </c>
      <c r="R42" s="12">
        <f t="shared" si="50"/>
        <v>11.111111111111111</v>
      </c>
      <c r="S42" s="12">
        <f t="shared" si="50"/>
        <v>100</v>
      </c>
      <c r="T42" s="12">
        <f t="shared" si="50"/>
        <v>250</v>
      </c>
      <c r="U42" s="12" t="e">
        <f t="shared" si="50"/>
        <v>#DIV/0!</v>
      </c>
      <c r="V42" s="12">
        <f t="shared" si="50"/>
        <v>0</v>
      </c>
      <c r="W42" s="12">
        <f t="shared" si="42"/>
        <v>-34.265734265734267</v>
      </c>
      <c r="X42" s="12">
        <f t="shared" si="33"/>
        <v>-55.555555555555543</v>
      </c>
      <c r="Y42" s="12">
        <f>S42-AJ42</f>
        <v>50</v>
      </c>
      <c r="Z42" s="12">
        <f t="shared" si="50"/>
        <v>200</v>
      </c>
      <c r="AA42" s="12">
        <f t="shared" si="50"/>
        <v>-25</v>
      </c>
      <c r="AB42" s="12">
        <f t="shared" si="50"/>
        <v>71.428571428571431</v>
      </c>
      <c r="AC42" s="12">
        <f t="shared" si="44"/>
        <v>-37.012987012987026</v>
      </c>
      <c r="AD42" s="12">
        <f>R42-AL42</f>
        <v>-28.888888888888889</v>
      </c>
      <c r="AE42" s="12">
        <f t="shared" si="35"/>
        <v>22.222222222222214</v>
      </c>
      <c r="AH42" s="12">
        <f t="shared" ref="AH42:AJ42" si="51">AH36/AH9*100</f>
        <v>61.53846153846154</v>
      </c>
      <c r="AI42" s="12">
        <f t="shared" si="51"/>
        <v>66.666666666666657</v>
      </c>
      <c r="AJ42" s="12">
        <f t="shared" si="51"/>
        <v>50</v>
      </c>
      <c r="AK42" s="12">
        <f>AK36/AK9*100</f>
        <v>64.285714285714292</v>
      </c>
      <c r="AL42" s="12">
        <f>AL36/AL9*100</f>
        <v>40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-7</v>
      </c>
      <c r="U9" s="17">
        <f>SUM(U10:U30)</f>
        <v>-4</v>
      </c>
      <c r="V9" s="17">
        <f>SUM(V10:V30)</f>
        <v>-3</v>
      </c>
      <c r="W9" s="15">
        <f>IF(Q9=T9,IF(Q9&gt;0,"皆増",0),(1-(Q9/(Q9-T9)))*-100)</f>
        <v>-58.333333333333329</v>
      </c>
      <c r="X9" s="15">
        <f t="shared" ref="X9:Y30" si="1">IF(R9=U9,IF(R9&gt;0,"皆増",0),(1-(R9/(R9-U9)))*-100)</f>
        <v>-66.666666666666671</v>
      </c>
      <c r="Y9" s="15">
        <f t="shared" si="1"/>
        <v>-50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-33.333333333333336</v>
      </c>
      <c r="AE9" s="15">
        <f t="shared" si="2"/>
        <v>-25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-2</v>
      </c>
      <c r="U27" s="17">
        <v>-2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>
        <f t="shared" si="2"/>
        <v>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-7</v>
      </c>
      <c r="U34" s="17">
        <f t="shared" si="22"/>
        <v>-4</v>
      </c>
      <c r="V34" s="17">
        <f t="shared" si="22"/>
        <v>-3</v>
      </c>
      <c r="W34" s="15">
        <f t="shared" si="15"/>
        <v>-58.333333333333329</v>
      </c>
      <c r="X34" s="15">
        <f t="shared" si="15"/>
        <v>-66.666666666666671</v>
      </c>
      <c r="Y34" s="15">
        <f t="shared" si="15"/>
        <v>-50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-28.571428571428569</v>
      </c>
      <c r="AD34" s="15">
        <f t="shared" si="17"/>
        <v>-33.333333333333336</v>
      </c>
      <c r="AE34" s="15">
        <f t="shared" si="17"/>
        <v>-25</v>
      </c>
      <c r="AH34" s="4">
        <f t="shared" ref="AH34:AJ34" si="24">SUM(AH23:AH30)</f>
        <v>12</v>
      </c>
      <c r="AI34" s="4">
        <f t="shared" si="24"/>
        <v>6</v>
      </c>
      <c r="AJ34" s="4">
        <f t="shared" si="24"/>
        <v>6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-7</v>
      </c>
      <c r="U35" s="17">
        <f t="shared" si="25"/>
        <v>-4</v>
      </c>
      <c r="V35" s="17">
        <f t="shared" si="25"/>
        <v>-3</v>
      </c>
      <c r="W35" s="15">
        <f t="shared" si="15"/>
        <v>-58.333333333333329</v>
      </c>
      <c r="X35" s="15">
        <f t="shared" si="15"/>
        <v>-66.666666666666671</v>
      </c>
      <c r="Y35" s="15">
        <f t="shared" si="15"/>
        <v>-50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-16.666666666666664</v>
      </c>
      <c r="AD35" s="15">
        <f t="shared" si="17"/>
        <v>0</v>
      </c>
      <c r="AE35" s="15">
        <f t="shared" si="17"/>
        <v>-25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-7</v>
      </c>
      <c r="U36" s="17">
        <f t="shared" si="28"/>
        <v>-4</v>
      </c>
      <c r="V36" s="17">
        <f t="shared" si="28"/>
        <v>-3</v>
      </c>
      <c r="W36" s="15">
        <f t="shared" si="15"/>
        <v>-63.636363636363633</v>
      </c>
      <c r="X36" s="15">
        <f t="shared" si="15"/>
        <v>-80</v>
      </c>
      <c r="Y36" s="15">
        <f t="shared" si="15"/>
        <v>-50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-33.333333333333336</v>
      </c>
      <c r="AD36" s="15">
        <f t="shared" si="17"/>
        <v>-50</v>
      </c>
      <c r="AE36" s="15">
        <f t="shared" si="17"/>
        <v>-25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14.285714285714292</v>
      </c>
      <c r="AD41" s="12">
        <f>R41-AL41</f>
        <v>33.333333333333343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50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-11.666666666666657</v>
      </c>
      <c r="X42" s="12">
        <f t="shared" si="33"/>
        <v>-33.333333333333343</v>
      </c>
      <c r="Y42" s="12">
        <f>S42-AJ42</f>
        <v>0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-5.7142857142857082</v>
      </c>
      <c r="AD42" s="12">
        <f>R42-AL42</f>
        <v>-16.666666666666657</v>
      </c>
      <c r="AE42" s="12">
        <f t="shared" si="35"/>
        <v>0</v>
      </c>
      <c r="AH42" s="12">
        <f t="shared" ref="AH42:AJ42" si="51">AH36/AH9*100</f>
        <v>91.666666666666657</v>
      </c>
      <c r="AI42" s="12">
        <f t="shared" si="51"/>
        <v>83.333333333333343</v>
      </c>
      <c r="AJ42" s="12">
        <f t="shared" si="51"/>
        <v>100</v>
      </c>
      <c r="AK42" s="12">
        <f>AK36/AK9*100</f>
        <v>85.714285714285708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0</v>
      </c>
      <c r="S9" s="17">
        <f>SUM(S10:S30)</f>
        <v>2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-100</v>
      </c>
      <c r="Y9" s="15">
        <f t="shared" si="1"/>
        <v>-60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-100</v>
      </c>
      <c r="AE9" s="15">
        <f t="shared" si="2"/>
        <v>0</v>
      </c>
      <c r="AH9" s="4">
        <f t="shared" ref="AH9:AJ30" si="3">Q9-T9</f>
        <v>6</v>
      </c>
      <c r="AI9" s="4">
        <f t="shared" si="3"/>
        <v>1</v>
      </c>
      <c r="AJ9" s="4">
        <f t="shared" si="3"/>
        <v>5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-5</v>
      </c>
      <c r="U27" s="17">
        <v>-1</v>
      </c>
      <c r="V27" s="17">
        <v>-4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-66.666666666666671</v>
      </c>
      <c r="X34" s="15">
        <f t="shared" si="15"/>
        <v>-100</v>
      </c>
      <c r="Y34" s="15">
        <f t="shared" si="15"/>
        <v>-60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-33.333333333333336</v>
      </c>
      <c r="AD34" s="15">
        <f t="shared" si="17"/>
        <v>-100</v>
      </c>
      <c r="AE34" s="15">
        <f t="shared" si="17"/>
        <v>0</v>
      </c>
      <c r="AH34" s="4">
        <f t="shared" ref="AH34:AJ34" si="24">SUM(AH23:AH30)</f>
        <v>6</v>
      </c>
      <c r="AI34" s="4">
        <f t="shared" si="24"/>
        <v>1</v>
      </c>
      <c r="AJ34" s="4">
        <f t="shared" si="24"/>
        <v>5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-4</v>
      </c>
      <c r="U35" s="17">
        <f t="shared" si="25"/>
        <v>-1</v>
      </c>
      <c r="V35" s="17">
        <f t="shared" si="25"/>
        <v>-3</v>
      </c>
      <c r="W35" s="15">
        <f t="shared" si="15"/>
        <v>-66.666666666666671</v>
      </c>
      <c r="X35" s="15">
        <f t="shared" si="15"/>
        <v>-100</v>
      </c>
      <c r="Y35" s="15">
        <f t="shared" si="15"/>
        <v>-60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-6</v>
      </c>
      <c r="U36" s="17">
        <f t="shared" si="28"/>
        <v>-1</v>
      </c>
      <c r="V36" s="17">
        <f t="shared" si="28"/>
        <v>-5</v>
      </c>
      <c r="W36" s="15">
        <f t="shared" si="15"/>
        <v>-100</v>
      </c>
      <c r="X36" s="15">
        <f t="shared" si="15"/>
        <v>-100</v>
      </c>
      <c r="Y36" s="15">
        <f t="shared" si="15"/>
        <v>-100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-100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33.333333333333343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 t="e">
        <f t="shared" si="50"/>
        <v>#DIV/0!</v>
      </c>
      <c r="S42" s="12">
        <f t="shared" si="50"/>
        <v>0</v>
      </c>
      <c r="T42" s="12">
        <f t="shared" si="50"/>
        <v>150</v>
      </c>
      <c r="U42" s="12">
        <f t="shared" si="50"/>
        <v>100</v>
      </c>
      <c r="V42" s="12">
        <f t="shared" si="50"/>
        <v>166.66666666666669</v>
      </c>
      <c r="W42" s="12">
        <f t="shared" si="42"/>
        <v>-100</v>
      </c>
      <c r="X42" s="12" t="e">
        <f t="shared" si="33"/>
        <v>#DIV/0!</v>
      </c>
      <c r="Y42" s="12">
        <f>S42-AJ42</f>
        <v>-100</v>
      </c>
      <c r="Z42" s="12">
        <f t="shared" si="50"/>
        <v>100</v>
      </c>
      <c r="AA42" s="12">
        <f t="shared" si="50"/>
        <v>0</v>
      </c>
      <c r="AB42" s="12" t="e">
        <f t="shared" si="50"/>
        <v>#DIV/0!</v>
      </c>
      <c r="AC42" s="12">
        <f t="shared" si="44"/>
        <v>-33.333333333333329</v>
      </c>
      <c r="AD42" s="12" t="e">
        <f>R42-AL42</f>
        <v>#DIV/0!</v>
      </c>
      <c r="AE42" s="12">
        <f t="shared" si="35"/>
        <v>-50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33.333333333333329</v>
      </c>
      <c r="AL42" s="12">
        <f>AL36/AL9*100</f>
        <v>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4</v>
      </c>
      <c r="S9" s="17">
        <f>SUM(S10:S30)</f>
        <v>0</v>
      </c>
      <c r="T9" s="17">
        <f>U9+V9</f>
        <v>1</v>
      </c>
      <c r="U9" s="17">
        <f>SUM(U10:U30)</f>
        <v>4</v>
      </c>
      <c r="V9" s="17">
        <f>SUM(V10:V30)</f>
        <v>-3</v>
      </c>
      <c r="W9" s="15">
        <f>IF(Q9=T9,IF(Q9&gt;0,"皆増",0),(1-(Q9/(Q9-T9)))*-100)</f>
        <v>33.333333333333329</v>
      </c>
      <c r="X9" s="15" t="str">
        <f t="shared" ref="X9:Y30" si="1">IF(R9=U9,IF(R9&gt;0,"皆増",0),(1-(R9/(R9-U9)))*-100)</f>
        <v>皆増</v>
      </c>
      <c r="Y9" s="15">
        <f t="shared" si="1"/>
        <v>-100</v>
      </c>
      <c r="Z9" s="17">
        <f>AA9+AB9</f>
        <v>2</v>
      </c>
      <c r="AA9" s="17">
        <f>SUM(AA10:AA30)</f>
        <v>3</v>
      </c>
      <c r="AB9" s="17">
        <f>SUM(AB10:AB30)</f>
        <v>-1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300</v>
      </c>
      <c r="AE9" s="15">
        <f t="shared" si="2"/>
        <v>-100</v>
      </c>
      <c r="AH9" s="4">
        <f t="shared" ref="AH9:AJ30" si="3">Q9-T9</f>
        <v>3</v>
      </c>
      <c r="AI9" s="4">
        <f t="shared" si="3"/>
        <v>0</v>
      </c>
      <c r="AJ9" s="4">
        <f t="shared" si="3"/>
        <v>3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3</v>
      </c>
      <c r="S34" s="17">
        <f t="shared" si="22"/>
        <v>0</v>
      </c>
      <c r="T34" s="17">
        <f t="shared" si="22"/>
        <v>0</v>
      </c>
      <c r="U34" s="17">
        <f t="shared" si="22"/>
        <v>3</v>
      </c>
      <c r="V34" s="17">
        <f t="shared" si="22"/>
        <v>-3</v>
      </c>
      <c r="W34" s="15">
        <f t="shared" si="15"/>
        <v>0</v>
      </c>
      <c r="X34" s="15" t="str">
        <f t="shared" si="15"/>
        <v>皆増</v>
      </c>
      <c r="Y34" s="15">
        <f t="shared" si="15"/>
        <v>-100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50</v>
      </c>
      <c r="AD34" s="15">
        <f t="shared" si="17"/>
        <v>200</v>
      </c>
      <c r="AE34" s="15">
        <f t="shared" si="17"/>
        <v>-100</v>
      </c>
      <c r="AH34" s="4">
        <f t="shared" ref="AH34:AJ34" si="24">SUM(AH23:AH30)</f>
        <v>3</v>
      </c>
      <c r="AI34" s="4">
        <f t="shared" si="24"/>
        <v>0</v>
      </c>
      <c r="AJ34" s="4">
        <f t="shared" si="24"/>
        <v>3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1</v>
      </c>
      <c r="S35" s="17">
        <f t="shared" si="25"/>
        <v>0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-50</v>
      </c>
      <c r="X35" s="15" t="str">
        <f t="shared" si="15"/>
        <v>皆増</v>
      </c>
      <c r="Y35" s="15">
        <f t="shared" si="15"/>
        <v>-100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-50</v>
      </c>
      <c r="AD35" s="15">
        <f t="shared" si="17"/>
        <v>0</v>
      </c>
      <c r="AE35" s="15">
        <f t="shared" si="17"/>
        <v>-100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-100</v>
      </c>
      <c r="X36" s="15">
        <f t="shared" si="15"/>
        <v>0</v>
      </c>
      <c r="Y36" s="15">
        <f t="shared" si="15"/>
        <v>-100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-100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>
        <f>R33/R9*100</f>
        <v>25</v>
      </c>
      <c r="S39" s="13" t="e">
        <f t="shared" si="37"/>
        <v>#DIV/0!</v>
      </c>
      <c r="T39" s="12">
        <f>T33/T9*100</f>
        <v>100</v>
      </c>
      <c r="U39" s="12">
        <f t="shared" ref="U39:V39" si="38">U33/U9*100</f>
        <v>25</v>
      </c>
      <c r="V39" s="12">
        <f t="shared" si="38"/>
        <v>0</v>
      </c>
      <c r="W39" s="12">
        <f>Q39-AH39</f>
        <v>25</v>
      </c>
      <c r="X39" s="12" t="e">
        <f t="shared" si="33"/>
        <v>#DIV/0!</v>
      </c>
      <c r="Y39" s="12" t="e">
        <f>S39-AJ39</f>
        <v>#DIV/0!</v>
      </c>
      <c r="Z39" s="12">
        <f t="shared" si="37"/>
        <v>50</v>
      </c>
      <c r="AA39" s="12">
        <f t="shared" si="37"/>
        <v>33.333333333333329</v>
      </c>
      <c r="AB39" s="12">
        <f t="shared" si="37"/>
        <v>0</v>
      </c>
      <c r="AC39" s="12">
        <f>Q39-AK39</f>
        <v>25</v>
      </c>
      <c r="AD39" s="12">
        <f t="shared" si="35"/>
        <v>25</v>
      </c>
      <c r="AE39" s="12" t="e">
        <f t="shared" si="35"/>
        <v>#DIV/0!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>
        <f t="shared" si="40"/>
        <v>75</v>
      </c>
      <c r="S40" s="12" t="e">
        <f t="shared" si="40"/>
        <v>#DIV/0!</v>
      </c>
      <c r="T40" s="12">
        <f>T34/T9*100</f>
        <v>0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-25</v>
      </c>
      <c r="X40" s="12" t="e">
        <f t="shared" si="33"/>
        <v>#DIV/0!</v>
      </c>
      <c r="Y40" s="12" t="e">
        <f>S40-AJ40</f>
        <v>#DIV/0!</v>
      </c>
      <c r="Z40" s="12">
        <f>Z34/Z9*100</f>
        <v>50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-25</v>
      </c>
      <c r="AD40" s="12">
        <f t="shared" si="35"/>
        <v>-25</v>
      </c>
      <c r="AE40" s="12" t="e">
        <f t="shared" si="35"/>
        <v>#DIV/0!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25</v>
      </c>
      <c r="R41" s="12">
        <f t="shared" si="46"/>
        <v>25</v>
      </c>
      <c r="S41" s="12" t="e">
        <f t="shared" si="46"/>
        <v>#DIV/0!</v>
      </c>
      <c r="T41" s="12">
        <f>T35/T9*100</f>
        <v>-100</v>
      </c>
      <c r="U41" s="12">
        <f t="shared" ref="U41:V41" si="47">U35/U9*100</f>
        <v>25</v>
      </c>
      <c r="V41" s="12">
        <f t="shared" si="47"/>
        <v>66.666666666666657</v>
      </c>
      <c r="W41" s="12">
        <f t="shared" si="42"/>
        <v>-41.666666666666657</v>
      </c>
      <c r="X41" s="12" t="e">
        <f t="shared" si="33"/>
        <v>#DIV/0!</v>
      </c>
      <c r="Y41" s="12" t="e">
        <f>S41-AJ41</f>
        <v>#DIV/0!</v>
      </c>
      <c r="Z41" s="12">
        <f>Z35/Z9*100</f>
        <v>-50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-75</v>
      </c>
      <c r="AD41" s="12">
        <f>R41-AL41</f>
        <v>-75</v>
      </c>
      <c r="AE41" s="12" t="e">
        <f t="shared" si="35"/>
        <v>#DIV/0!</v>
      </c>
      <c r="AH41" s="12">
        <f>AH35/AH9*100</f>
        <v>66.666666666666657</v>
      </c>
      <c r="AI41" s="12" t="e">
        <f>AI35/AI9*100</f>
        <v>#DIV/0!</v>
      </c>
      <c r="AJ41" s="12">
        <f>AJ35/AJ9*100</f>
        <v>66.666666666666657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 t="e">
        <f t="shared" si="50"/>
        <v>#DIV/0!</v>
      </c>
      <c r="T42" s="12">
        <f t="shared" si="50"/>
        <v>-200</v>
      </c>
      <c r="U42" s="12">
        <f t="shared" si="50"/>
        <v>0</v>
      </c>
      <c r="V42" s="12">
        <f t="shared" si="50"/>
        <v>66.666666666666657</v>
      </c>
      <c r="W42" s="12">
        <f t="shared" si="42"/>
        <v>-66.666666666666657</v>
      </c>
      <c r="X42" s="12" t="e">
        <f t="shared" si="33"/>
        <v>#DIV/0!</v>
      </c>
      <c r="Y42" s="12" t="e">
        <f>S42-AJ42</f>
        <v>#DIV/0!</v>
      </c>
      <c r="Z42" s="12">
        <f t="shared" si="50"/>
        <v>-50</v>
      </c>
      <c r="AA42" s="12">
        <f t="shared" si="50"/>
        <v>0</v>
      </c>
      <c r="AB42" s="12">
        <f t="shared" si="50"/>
        <v>100</v>
      </c>
      <c r="AC42" s="12">
        <f t="shared" si="44"/>
        <v>-50</v>
      </c>
      <c r="AD42" s="12">
        <f>R42-AL42</f>
        <v>0</v>
      </c>
      <c r="AE42" s="12" t="e">
        <f t="shared" si="35"/>
        <v>#DIV/0!</v>
      </c>
      <c r="AH42" s="12">
        <f t="shared" ref="AH42:AJ42" si="51">AH36/AH9*100</f>
        <v>66.666666666666657</v>
      </c>
      <c r="AI42" s="12" t="e">
        <f t="shared" si="51"/>
        <v>#DIV/0!</v>
      </c>
      <c r="AJ42" s="12">
        <f t="shared" si="51"/>
        <v>66.666666666666657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2017-11-02T09:42:44Z</cp:lastPrinted>
  <dcterms:created xsi:type="dcterms:W3CDTF">2017-09-15T07:09:36Z</dcterms:created>
  <dcterms:modified xsi:type="dcterms:W3CDTF">2025-08-15T01:12:26Z</dcterms:modified>
</cp:coreProperties>
</file>