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2.117\share\03医療政策担当\104-2 支援パッケージ\03 国・県要綱\01 制定（生産性向上・職場環境整備等支援事業）\施行\HP用\"/>
    </mc:Choice>
  </mc:AlternateContent>
  <xr:revisionPtr revIDLastSave="0" documentId="13_ncr:1_{9745238C-4A15-4111-BDDF-1E1455F1D844}" xr6:coauthVersionLast="47" xr6:coauthVersionMax="47" xr10:uidLastSave="{00000000-0000-0000-0000-000000000000}"/>
  <bookViews>
    <workbookView xWindow="-108" yWindow="-108" windowWidth="23256" windowHeight="12720" tabRatio="706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'記載例（診療所・訪問看護事業者）'!$A$1:$H$46</definedName>
    <definedName name="_xlnm.Print_Area" localSheetId="4">'記載例（病院・有床診）'!$A$1:$H$47</definedName>
    <definedName name="_xlnm.Print_Area" localSheetId="0">'申請書（病院・有床診）'!$A$1:$H$47</definedName>
    <definedName name="_xlnm.Print_Area" localSheetId="2">'申請書（無床診療所・訪問看護事業者）'!$A$1:$H$46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H42" i="4" s="1"/>
  <c r="G11" i="4"/>
  <c r="C2" i="8"/>
  <c r="C2" i="3"/>
  <c r="H31" i="7"/>
  <c r="H41" i="7" s="1"/>
  <c r="H43" i="7" s="1"/>
  <c r="H31" i="6"/>
  <c r="H41" i="6" s="1"/>
  <c r="H43" i="6" s="1"/>
  <c r="H32" i="5"/>
  <c r="H42" i="5" s="1"/>
  <c r="G11" i="5"/>
  <c r="H43" i="5" l="1"/>
  <c r="H44" i="5"/>
  <c r="H43" i="4"/>
  <c r="H44" i="4"/>
  <c r="H42" i="7"/>
  <c r="H42" i="6"/>
</calcChain>
</file>

<file path=xl/sharedStrings.xml><?xml version="1.0" encoding="utf-8"?>
<sst xmlns="http://schemas.openxmlformats.org/spreadsheetml/2006/main" count="256" uniqueCount="168">
  <si>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</si>
  <si>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</si>
  <si>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</si>
  <si>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</si>
  <si>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</si>
  <si>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</si>
  <si>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</si>
  <si>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</si>
  <si>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</si>
  <si>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</si>
  <si>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</si>
  <si>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</si>
  <si>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</si>
  <si>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</si>
  <si>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</si>
  <si>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</si>
  <si>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</si>
  <si>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</si>
  <si>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</si>
  <si>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</si>
  <si>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</si>
  <si>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</si>
  <si>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</si>
  <si>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</si>
  <si>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</si>
  <si>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</si>
  <si>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</si>
  <si>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</si>
  <si>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</si>
  <si>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</si>
  <si>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</si>
  <si>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</si>
  <si>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</si>
  <si>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</si>
  <si>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</si>
  <si>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</si>
  <si>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</si>
  <si>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</si>
  <si>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</si>
  <si>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</si>
  <si>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</si>
  <si>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</si>
  <si>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</si>
  <si>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</si>
  <si>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</si>
  <si>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</si>
  <si>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</si>
  <si>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</si>
  <si>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</si>
  <si>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</si>
  <si>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</si>
  <si>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</si>
  <si>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</si>
  <si>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</si>
  <si>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</si>
  <si>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</si>
  <si>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</si>
  <si>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</si>
  <si>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</si>
  <si>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</si>
  <si>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</si>
  <si>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</si>
  <si>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</si>
  <si>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</si>
  <si>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</si>
  <si>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</si>
  <si>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</si>
  <si>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</si>
  <si>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</si>
  <si>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</si>
  <si>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</si>
  <si>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</si>
  <si>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</si>
  <si>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</si>
  <si>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</si>
  <si>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</si>
  <si>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</si>
  <si>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</si>
  <si>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</si>
  <si>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</si>
  <si>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</si>
  <si>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</si>
  <si>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</si>
  <si>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</si>
  <si>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</si>
  <si>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</si>
  <si>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</si>
  <si>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</si>
  <si>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</si>
  <si>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</si>
  <si>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</si>
  <si>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</si>
  <si>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</si>
  <si>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</si>
  <si>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</si>
  <si>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</si>
  <si>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</si>
  <si>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</si>
  <si>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</si>
  <si>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</si>
  <si>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</si>
  <si>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</si>
  <si>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</si>
  <si>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</si>
  <si>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</si>
  <si>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</si>
  <si>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</si>
  <si>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</si>
  <si>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</si>
  <si>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</si>
  <si>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</si>
  <si>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</si>
  <si>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</si>
  <si>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</si>
  <si>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</si>
  <si>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</si>
  <si>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</si>
  <si>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</si>
  <si>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</si>
  <si>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</si>
  <si>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</si>
  <si>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</si>
  <si>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</si>
  <si>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</si>
  <si>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</si>
  <si>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</si>
  <si>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</si>
  <si>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</si>
  <si>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</si>
  <si>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</si>
  <si>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</si>
  <si>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</si>
  <si>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</si>
  <si>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</si>
  <si>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</si>
  <si>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</si>
  <si>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</si>
  <si>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</si>
  <si>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</si>
  <si>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</si>
  <si>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</si>
  <si>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</si>
  <si>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</si>
  <si>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</si>
  <si>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生産性向上・職場環境整備等支援事業申請書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</si>
  <si>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</si>
  <si>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</si>
  <si>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</si>
  <si>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</si>
  <si>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</si>
  <si>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</si>
  <si>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</si>
  <si>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</si>
  <si>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</si>
  <si>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</si>
  <si>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</si>
  <si>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</si>
  <si>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</si>
  <si>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</si>
  <si>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○○病院</t>
    <rPh sb="2" eb="4">
      <t>ビョウイン</t>
    </rPh>
    <phoneticPr fontId="2"/>
  </si>
  <si>
    <t>別紙様式１（病院・有床診療所）</t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</si>
  <si>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</si>
  <si>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</si>
  <si>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</si>
  <si>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2"/>
  </si>
  <si>
    <t>鳥取県知事　平井　伸治　様</t>
    <rPh sb="0" eb="3">
      <t>トットリケン</t>
    </rPh>
    <rPh sb="3" eb="5">
      <t>チジ</t>
    </rPh>
    <rPh sb="6" eb="8">
      <t>ヒライ</t>
    </rPh>
    <rPh sb="9" eb="11">
      <t>シンジ</t>
    </rPh>
    <rPh sb="12" eb="13">
      <t>サマ</t>
    </rPh>
    <phoneticPr fontId="2"/>
  </si>
  <si>
    <t>　※申請額は消費税及び地方消費税を除いた額とすること。</t>
    <rPh sb="2" eb="5">
      <t>シンセイガク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ノゾ</t>
    </rPh>
    <rPh sb="20" eb="21">
      <t>ガク</t>
    </rPh>
    <phoneticPr fontId="2"/>
  </si>
  <si>
    <t>※申請日時点における医療法上の許可病床数（一般、療養、精神、感染症、結核病床等）</t>
    <rPh sb="1" eb="3">
      <t>シンセイ</t>
    </rPh>
    <rPh sb="3" eb="4">
      <t>ビ</t>
    </rPh>
    <rPh sb="4" eb="6">
      <t>ジテン</t>
    </rPh>
    <rPh sb="10" eb="13">
      <t>イリョウホウ</t>
    </rPh>
    <rPh sb="13" eb="14">
      <t>ジョウ</t>
    </rPh>
    <rPh sb="15" eb="17">
      <t>キョカ</t>
    </rPh>
    <rPh sb="17" eb="20">
      <t>ビョウショウスウ</t>
    </rPh>
    <rPh sb="21" eb="23">
      <t>イッパン</t>
    </rPh>
    <rPh sb="24" eb="26">
      <t>リョウヨウ</t>
    </rPh>
    <rPh sb="27" eb="29">
      <t>セイシン</t>
    </rPh>
    <rPh sb="30" eb="33">
      <t>カンセンショウ</t>
    </rPh>
    <rPh sb="34" eb="36">
      <t>ケッカク</t>
    </rPh>
    <rPh sb="36" eb="38">
      <t>ビョウショウ</t>
    </rPh>
    <rPh sb="38" eb="39">
      <t>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</si>
</sst>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99060</xdr:rowOff>
        </xdr:from>
        <xdr:to>
          <xdr:col>1</xdr:col>
          <xdr:colOff>495300</xdr:colOff>
          <xdr:row>16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121920</xdr:rowOff>
        </xdr:from>
        <xdr:to>
          <xdr:col>1</xdr:col>
          <xdr:colOff>495300</xdr:colOff>
          <xdr:row>15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19</xdr:row>
          <xdr:rowOff>83820</xdr:rowOff>
        </xdr:from>
        <xdr:to>
          <xdr:col>1</xdr:col>
          <xdr:colOff>502920</xdr:colOff>
          <xdr:row>21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31</xdr:row>
          <xdr:rowOff>99060</xdr:rowOff>
        </xdr:from>
        <xdr:to>
          <xdr:col>1</xdr:col>
          <xdr:colOff>502920</xdr:colOff>
          <xdr:row>33</xdr:row>
          <xdr:rowOff>45720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35</xdr:row>
          <xdr:rowOff>160020</xdr:rowOff>
        </xdr:from>
        <xdr:to>
          <xdr:col>1</xdr:col>
          <xdr:colOff>518160</xdr:colOff>
          <xdr:row>37</xdr:row>
          <xdr:rowOff>45720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99060</xdr:rowOff>
        </xdr:from>
        <xdr:to>
          <xdr:col>1</xdr:col>
          <xdr:colOff>495300</xdr:colOff>
          <xdr:row>16</xdr:row>
          <xdr:rowOff>45720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19</xdr:row>
          <xdr:rowOff>83820</xdr:rowOff>
        </xdr:from>
        <xdr:to>
          <xdr:col>1</xdr:col>
          <xdr:colOff>502920</xdr:colOff>
          <xdr:row>21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31</xdr:row>
          <xdr:rowOff>99060</xdr:rowOff>
        </xdr:from>
        <xdr:to>
          <xdr:col>1</xdr:col>
          <xdr:colOff>502920</xdr:colOff>
          <xdr:row>33</xdr:row>
          <xdr:rowOff>45720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35</xdr:row>
          <xdr:rowOff>160020</xdr:rowOff>
        </xdr:from>
        <xdr:to>
          <xdr:col>1</xdr:col>
          <xdr:colOff>518160</xdr:colOff>
          <xdr:row>37</xdr:row>
          <xdr:rowOff>45720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7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14.4" x14ac:dyDescent="0.45"/>
  <cols>
    <col min="1" max="1" width="2.69921875" style="25" customWidth="1"/>
    <col min="2" max="2" width="9.69921875" style="25" customWidth="1"/>
    <col min="3" max="4" width="9" style="25"/>
    <col min="5" max="5" width="9.5" style="25" bestFit="1" customWidth="1"/>
    <col min="6" max="6" width="9" style="25"/>
    <col min="7" max="7" width="22.3984375" style="25" customWidth="1"/>
    <col min="8" max="8" width="26.69921875" style="25" customWidth="1"/>
    <col min="9" max="16384" width="9" style="25"/>
  </cols>
  <sheetData>
    <row r="1" spans="2:8" ht="24.75" customHeight="1" x14ac:dyDescent="0.45">
      <c r="B1" s="46" t="s">
        <v>152</v>
      </c>
      <c r="C1" s="46"/>
      <c r="D1" s="46"/>
      <c r="E1" s="46"/>
      <c r="H1" s="26"/>
    </row>
    <row r="2" spans="2:8" ht="23.25" customHeight="1" x14ac:dyDescent="0.45">
      <c r="B2" s="25" t="s">
        <v>165</v>
      </c>
    </row>
    <row r="3" spans="2:8" ht="26.25" customHeight="1" x14ac:dyDescent="0.45">
      <c r="G3" s="40" t="s">
        <v>151</v>
      </c>
      <c r="H3" s="43"/>
    </row>
    <row r="4" spans="2:8" ht="26.25" customHeight="1" x14ac:dyDescent="0.45"/>
    <row r="5" spans="2:8" ht="24.75" customHeight="1" x14ac:dyDescent="0.45">
      <c r="B5" s="50" t="s">
        <v>144</v>
      </c>
      <c r="C5" s="50"/>
      <c r="D5" s="50"/>
      <c r="E5" s="50"/>
      <c r="F5" s="50"/>
      <c r="G5" s="50"/>
      <c r="H5" s="50"/>
    </row>
    <row r="7" spans="2:8" ht="39.75" customHeight="1" x14ac:dyDescent="0.45">
      <c r="B7" s="51" t="s">
        <v>147</v>
      </c>
      <c r="C7" s="51"/>
      <c r="D7" s="51"/>
      <c r="E7" s="51"/>
      <c r="F7" s="51"/>
      <c r="G7" s="51"/>
      <c r="H7" s="51"/>
    </row>
    <row r="9" spans="2:8" x14ac:dyDescent="0.45">
      <c r="B9" s="27" t="s">
        <v>132</v>
      </c>
    </row>
    <row r="10" spans="2:8" x14ac:dyDescent="0.45">
      <c r="C10" s="28" t="s">
        <v>133</v>
      </c>
      <c r="D10" s="26"/>
      <c r="E10" s="28" t="s">
        <v>134</v>
      </c>
      <c r="F10" s="26"/>
      <c r="G10" s="28" t="s">
        <v>135</v>
      </c>
    </row>
    <row r="11" spans="2:8" x14ac:dyDescent="0.45">
      <c r="C11" s="29"/>
      <c r="D11" s="26" t="s">
        <v>136</v>
      </c>
      <c r="E11" s="12">
        <v>40000</v>
      </c>
      <c r="F11" s="26" t="s">
        <v>137</v>
      </c>
      <c r="G11" s="30">
        <f>C11*E11</f>
        <v>0</v>
      </c>
    </row>
    <row r="12" spans="2:8" x14ac:dyDescent="0.45">
      <c r="C12" s="25" t="s">
        <v>167</v>
      </c>
    </row>
    <row r="14" spans="2:8" x14ac:dyDescent="0.45">
      <c r="B14" s="27" t="s">
        <v>0</v>
      </c>
    </row>
    <row r="16" spans="2:8" x14ac:dyDescent="0.45">
      <c r="C16" s="25" t="s">
        <v>163</v>
      </c>
    </row>
    <row r="18" spans="2:8" x14ac:dyDescent="0.45">
      <c r="B18" s="27" t="s">
        <v>145</v>
      </c>
    </row>
    <row r="19" spans="2:8" ht="6" customHeight="1" x14ac:dyDescent="0.45">
      <c r="B19" s="27"/>
    </row>
    <row r="20" spans="2:8" x14ac:dyDescent="0.45">
      <c r="B20" s="27" t="s">
        <v>166</v>
      </c>
    </row>
    <row r="22" spans="2:8" x14ac:dyDescent="0.45">
      <c r="C22" s="51" t="s">
        <v>123</v>
      </c>
      <c r="D22" s="51"/>
      <c r="E22" s="51"/>
      <c r="F22" s="51"/>
      <c r="G22" s="51"/>
      <c r="H22" s="51"/>
    </row>
    <row r="23" spans="2:8" x14ac:dyDescent="0.45">
      <c r="C23" s="51"/>
      <c r="D23" s="51"/>
      <c r="E23" s="51"/>
      <c r="F23" s="51"/>
      <c r="G23" s="51"/>
      <c r="H23" s="51"/>
    </row>
    <row r="24" spans="2:8" x14ac:dyDescent="0.45">
      <c r="C24" s="31"/>
      <c r="D24" s="31"/>
      <c r="E24" s="31"/>
      <c r="F24" s="31"/>
      <c r="G24" s="31"/>
      <c r="H24" s="31"/>
    </row>
    <row r="25" spans="2:8" x14ac:dyDescent="0.45">
      <c r="D25" s="47" t="s">
        <v>1</v>
      </c>
      <c r="E25" s="47"/>
      <c r="F25" s="47"/>
      <c r="G25" s="47"/>
      <c r="H25" s="28" t="s">
        <v>148</v>
      </c>
    </row>
    <row r="26" spans="2:8" x14ac:dyDescent="0.45">
      <c r="B26" s="47" t="s">
        <v>126</v>
      </c>
      <c r="C26" s="48"/>
      <c r="D26" s="49"/>
      <c r="E26" s="49"/>
      <c r="F26" s="49"/>
      <c r="G26" s="49"/>
      <c r="H26" s="32"/>
    </row>
    <row r="27" spans="2:8" x14ac:dyDescent="0.45">
      <c r="B27" s="47"/>
      <c r="C27" s="48"/>
      <c r="D27" s="49"/>
      <c r="E27" s="49"/>
      <c r="F27" s="49"/>
      <c r="G27" s="49"/>
      <c r="H27" s="32"/>
    </row>
    <row r="28" spans="2:8" x14ac:dyDescent="0.45">
      <c r="B28" s="47"/>
      <c r="C28" s="47"/>
      <c r="D28" s="49"/>
      <c r="E28" s="49"/>
      <c r="F28" s="49"/>
      <c r="G28" s="49"/>
      <c r="H28" s="32"/>
    </row>
    <row r="29" spans="2:8" x14ac:dyDescent="0.45">
      <c r="B29" s="47"/>
      <c r="C29" s="47"/>
      <c r="D29" s="49"/>
      <c r="E29" s="49"/>
      <c r="F29" s="49"/>
      <c r="G29" s="49"/>
      <c r="H29" s="32"/>
    </row>
    <row r="30" spans="2:8" x14ac:dyDescent="0.45">
      <c r="B30" s="47"/>
      <c r="C30" s="47"/>
      <c r="D30" s="49"/>
      <c r="E30" s="49"/>
      <c r="F30" s="49"/>
      <c r="G30" s="49"/>
      <c r="H30" s="32"/>
    </row>
    <row r="31" spans="2:8" x14ac:dyDescent="0.45">
      <c r="B31" s="47"/>
      <c r="C31" s="47"/>
      <c r="D31" s="49"/>
      <c r="E31" s="49"/>
      <c r="F31" s="49"/>
      <c r="G31" s="49"/>
      <c r="H31" s="32"/>
    </row>
    <row r="32" spans="2:8" x14ac:dyDescent="0.45">
      <c r="B32" s="47" t="s">
        <v>122</v>
      </c>
      <c r="C32" s="47"/>
      <c r="D32" s="47"/>
      <c r="E32" s="47"/>
      <c r="F32" s="47"/>
      <c r="G32" s="47"/>
      <c r="H32" s="33">
        <f>SUM(H26:H31)</f>
        <v>0</v>
      </c>
    </row>
    <row r="34" spans="3:8" x14ac:dyDescent="0.45">
      <c r="C34" s="25" t="s">
        <v>124</v>
      </c>
    </row>
    <row r="36" spans="3:8" ht="19.5" customHeight="1" x14ac:dyDescent="0.45">
      <c r="C36" s="34"/>
      <c r="D36" s="34"/>
      <c r="E36" s="34"/>
      <c r="F36" s="34"/>
      <c r="G36" s="35" t="s">
        <v>149</v>
      </c>
      <c r="H36" s="32"/>
    </row>
    <row r="37" spans="3:8" ht="19.5" customHeight="1" x14ac:dyDescent="0.45">
      <c r="C37" s="34"/>
      <c r="D37" s="34"/>
      <c r="E37" s="34"/>
      <c r="F37" s="34"/>
      <c r="G37" s="34"/>
    </row>
    <row r="38" spans="3:8" x14ac:dyDescent="0.45">
      <c r="C38" s="25" t="s">
        <v>125</v>
      </c>
    </row>
    <row r="40" spans="3:8" ht="24" customHeight="1" x14ac:dyDescent="0.45">
      <c r="G40" s="35" t="s">
        <v>150</v>
      </c>
      <c r="H40" s="32"/>
    </row>
    <row r="41" spans="3:8" ht="15.75" customHeight="1" x14ac:dyDescent="0.45">
      <c r="G41" s="34"/>
      <c r="H41" s="36"/>
    </row>
    <row r="42" spans="3:8" ht="20.25" customHeight="1" x14ac:dyDescent="0.45">
      <c r="G42" s="37" t="s">
        <v>131</v>
      </c>
      <c r="H42" s="30">
        <f>H32+H36+H40</f>
        <v>0</v>
      </c>
    </row>
    <row r="43" spans="3:8" ht="20.25" customHeight="1" x14ac:dyDescent="0.45">
      <c r="G43" s="38" t="s">
        <v>138</v>
      </c>
      <c r="H43" s="39" t="str">
        <f>IF(G11=H42,"○","×")</f>
        <v>○</v>
      </c>
    </row>
    <row r="44" spans="3:8" ht="20.25" customHeight="1" x14ac:dyDescent="0.45">
      <c r="E44" s="44" t="s">
        <v>164</v>
      </c>
      <c r="F44" s="44"/>
      <c r="G44" s="45"/>
      <c r="H44" s="30">
        <f>IF(G11&lt;=H42,G11,H42)</f>
        <v>0</v>
      </c>
    </row>
    <row r="45" spans="3:8" ht="31.5" customHeight="1" x14ac:dyDescent="0.45">
      <c r="G45" s="40" t="s">
        <v>127</v>
      </c>
      <c r="H45" s="40"/>
    </row>
    <row r="46" spans="3:8" ht="31.5" customHeight="1" x14ac:dyDescent="0.45">
      <c r="G46" s="40" t="s">
        <v>128</v>
      </c>
      <c r="H46" s="40"/>
    </row>
    <row r="47" spans="3:8" ht="30.75" customHeight="1" x14ac:dyDescent="0.45">
      <c r="G47" s="40" t="s">
        <v>129</v>
      </c>
      <c r="H47" s="40"/>
    </row>
  </sheetData>
  <mergeCells count="14">
    <mergeCell ref="E44:G44"/>
    <mergeCell ref="B1:E1"/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5:H5"/>
    <mergeCell ref="B7:H7"/>
    <mergeCell ref="C22:H23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99060</xdr:rowOff>
                  </from>
                  <to>
                    <xdr:col>1</xdr:col>
                    <xdr:colOff>495300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D26:G31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ColWidth="9" defaultRowHeight="13.2" x14ac:dyDescent="0.45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156</v>
      </c>
    </row>
    <row r="2" spans="2:3" x14ac:dyDescent="0.45">
      <c r="B2" s="7" t="s">
        <v>155</v>
      </c>
      <c r="C2" s="60">
        <f>'申請書（病院・有床診）'!H3</f>
        <v>0</v>
      </c>
    </row>
    <row r="4" spans="2:3" ht="18" customHeight="1" x14ac:dyDescent="0.45">
      <c r="B4" s="8" t="s">
        <v>154</v>
      </c>
    </row>
    <row r="5" spans="2:3" ht="33" customHeight="1" x14ac:dyDescent="0.45">
      <c r="B5" s="6" t="s">
        <v>139</v>
      </c>
      <c r="C5" s="6" t="s">
        <v>146</v>
      </c>
    </row>
    <row r="6" spans="2:3" ht="24" customHeight="1" x14ac:dyDescent="0.45">
      <c r="B6" s="2" t="s">
        <v>140</v>
      </c>
      <c r="C6" s="2"/>
    </row>
    <row r="7" spans="2:3" ht="24" customHeight="1" x14ac:dyDescent="0.45">
      <c r="B7" s="2" t="s">
        <v>142</v>
      </c>
      <c r="C7" s="2"/>
    </row>
    <row r="8" spans="2:3" ht="24" customHeight="1" x14ac:dyDescent="0.45">
      <c r="B8" s="2" t="s">
        <v>141</v>
      </c>
      <c r="C8" s="2"/>
    </row>
    <row r="9" spans="2:3" ht="24" customHeight="1" x14ac:dyDescent="0.45">
      <c r="B9" s="2" t="s">
        <v>143</v>
      </c>
      <c r="C9" s="2"/>
    </row>
    <row r="10" spans="2:3" ht="27.75" customHeight="1" x14ac:dyDescent="0.45">
      <c r="B10" s="2" t="s">
        <v>153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6"/>
  <sheetViews>
    <sheetView view="pageBreakPreview" zoomScaleNormal="100" zoomScaleSheetLayoutView="100" workbookViewId="0">
      <selection activeCell="B19" sqref="B19"/>
    </sheetView>
  </sheetViews>
  <sheetFormatPr defaultColWidth="9" defaultRowHeight="14.4" x14ac:dyDescent="0.45"/>
  <cols>
    <col min="1" max="1" width="2.69921875" style="25" customWidth="1"/>
    <col min="2" max="2" width="9.69921875" style="25" customWidth="1"/>
    <col min="3" max="4" width="9" style="25"/>
    <col min="5" max="5" width="9.5" style="25" bestFit="1" customWidth="1"/>
    <col min="6" max="6" width="9" style="25"/>
    <col min="7" max="7" width="22.3984375" style="25" customWidth="1"/>
    <col min="8" max="8" width="26.69921875" style="25" customWidth="1"/>
    <col min="9" max="16384" width="9" style="25"/>
  </cols>
  <sheetData>
    <row r="1" spans="2:8" ht="24.75" customHeight="1" x14ac:dyDescent="0.45">
      <c r="B1" s="52" t="s">
        <v>157</v>
      </c>
      <c r="C1" s="52"/>
      <c r="D1" s="52"/>
      <c r="E1" s="52"/>
      <c r="H1" s="26"/>
    </row>
    <row r="2" spans="2:8" ht="23.25" customHeight="1" x14ac:dyDescent="0.45">
      <c r="B2" s="25" t="s">
        <v>165</v>
      </c>
    </row>
    <row r="3" spans="2:8" ht="26.25" customHeight="1" x14ac:dyDescent="0.45">
      <c r="G3" s="40" t="s">
        <v>151</v>
      </c>
      <c r="H3" s="43"/>
    </row>
    <row r="4" spans="2:8" ht="26.25" customHeight="1" x14ac:dyDescent="0.45"/>
    <row r="5" spans="2:8" ht="24.75" customHeight="1" x14ac:dyDescent="0.45">
      <c r="B5" s="50" t="s">
        <v>144</v>
      </c>
      <c r="C5" s="50"/>
      <c r="D5" s="50"/>
      <c r="E5" s="50"/>
      <c r="F5" s="50"/>
      <c r="G5" s="50"/>
      <c r="H5" s="50"/>
    </row>
    <row r="7" spans="2:8" ht="39.75" customHeight="1" x14ac:dyDescent="0.45">
      <c r="B7" s="51" t="s">
        <v>147</v>
      </c>
      <c r="C7" s="51"/>
      <c r="D7" s="51"/>
      <c r="E7" s="51"/>
      <c r="F7" s="51"/>
      <c r="G7" s="51"/>
      <c r="H7" s="51"/>
    </row>
    <row r="9" spans="2:8" x14ac:dyDescent="0.45">
      <c r="B9" s="27" t="s">
        <v>132</v>
      </c>
    </row>
    <row r="10" spans="2:8" x14ac:dyDescent="0.45">
      <c r="C10" s="26"/>
      <c r="D10" s="26"/>
      <c r="E10" s="26"/>
      <c r="F10" s="26"/>
      <c r="G10" s="28" t="s">
        <v>135</v>
      </c>
    </row>
    <row r="11" spans="2:8" x14ac:dyDescent="0.45">
      <c r="C11" s="41"/>
      <c r="D11" s="26"/>
      <c r="E11" s="36"/>
      <c r="F11" s="26"/>
      <c r="G11" s="12">
        <v>180000</v>
      </c>
    </row>
    <row r="13" spans="2:8" x14ac:dyDescent="0.45">
      <c r="B13" s="27" t="s">
        <v>0</v>
      </c>
    </row>
    <row r="15" spans="2:8" ht="17.25" customHeight="1" x14ac:dyDescent="0.45">
      <c r="C15" s="25" t="s">
        <v>163</v>
      </c>
    </row>
    <row r="17" spans="2:8" x14ac:dyDescent="0.45">
      <c r="B17" s="27" t="s">
        <v>145</v>
      </c>
    </row>
    <row r="18" spans="2:8" ht="6" customHeight="1" x14ac:dyDescent="0.45">
      <c r="B18" s="27"/>
    </row>
    <row r="19" spans="2:8" x14ac:dyDescent="0.45">
      <c r="B19" s="27" t="s">
        <v>166</v>
      </c>
    </row>
    <row r="21" spans="2:8" x14ac:dyDescent="0.45">
      <c r="C21" s="51" t="s">
        <v>123</v>
      </c>
      <c r="D21" s="51"/>
      <c r="E21" s="51"/>
      <c r="F21" s="51"/>
      <c r="G21" s="51"/>
      <c r="H21" s="51"/>
    </row>
    <row r="22" spans="2:8" x14ac:dyDescent="0.45">
      <c r="C22" s="51"/>
      <c r="D22" s="51"/>
      <c r="E22" s="51"/>
      <c r="F22" s="51"/>
      <c r="G22" s="51"/>
      <c r="H22" s="51"/>
    </row>
    <row r="23" spans="2:8" x14ac:dyDescent="0.45">
      <c r="C23" s="31"/>
      <c r="D23" s="31"/>
      <c r="E23" s="31"/>
      <c r="F23" s="31"/>
      <c r="G23" s="31"/>
      <c r="H23" s="31"/>
    </row>
    <row r="24" spans="2:8" x14ac:dyDescent="0.45">
      <c r="D24" s="47" t="s">
        <v>1</v>
      </c>
      <c r="E24" s="47"/>
      <c r="F24" s="47"/>
      <c r="G24" s="47"/>
      <c r="H24" s="28" t="s">
        <v>148</v>
      </c>
    </row>
    <row r="25" spans="2:8" x14ac:dyDescent="0.45">
      <c r="B25" s="47" t="s">
        <v>126</v>
      </c>
      <c r="C25" s="48"/>
      <c r="D25" s="49"/>
      <c r="E25" s="49"/>
      <c r="F25" s="49"/>
      <c r="G25" s="49"/>
      <c r="H25" s="32"/>
    </row>
    <row r="26" spans="2:8" x14ac:dyDescent="0.45">
      <c r="B26" s="47"/>
      <c r="C26" s="48"/>
      <c r="D26" s="49"/>
      <c r="E26" s="49"/>
      <c r="F26" s="49"/>
      <c r="G26" s="49"/>
      <c r="H26" s="32"/>
    </row>
    <row r="27" spans="2:8" x14ac:dyDescent="0.45">
      <c r="B27" s="47"/>
      <c r="C27" s="47"/>
      <c r="D27" s="49"/>
      <c r="E27" s="49"/>
      <c r="F27" s="49"/>
      <c r="G27" s="49"/>
      <c r="H27" s="32"/>
    </row>
    <row r="28" spans="2:8" x14ac:dyDescent="0.45">
      <c r="B28" s="47"/>
      <c r="C28" s="47"/>
      <c r="D28" s="49"/>
      <c r="E28" s="49"/>
      <c r="F28" s="49"/>
      <c r="G28" s="49"/>
      <c r="H28" s="32"/>
    </row>
    <row r="29" spans="2:8" x14ac:dyDescent="0.45">
      <c r="B29" s="47"/>
      <c r="C29" s="47"/>
      <c r="D29" s="49"/>
      <c r="E29" s="49"/>
      <c r="F29" s="49"/>
      <c r="G29" s="49"/>
      <c r="H29" s="32"/>
    </row>
    <row r="30" spans="2:8" x14ac:dyDescent="0.45">
      <c r="B30" s="47"/>
      <c r="C30" s="47"/>
      <c r="D30" s="49"/>
      <c r="E30" s="49"/>
      <c r="F30" s="49"/>
      <c r="G30" s="49"/>
      <c r="H30" s="32"/>
    </row>
    <row r="31" spans="2:8" x14ac:dyDescent="0.45">
      <c r="B31" s="47" t="s">
        <v>122</v>
      </c>
      <c r="C31" s="47"/>
      <c r="D31" s="47"/>
      <c r="E31" s="47"/>
      <c r="F31" s="47"/>
      <c r="G31" s="47"/>
      <c r="H31" s="33">
        <f>SUM(H25:H30)</f>
        <v>0</v>
      </c>
    </row>
    <row r="33" spans="3:8" x14ac:dyDescent="0.45">
      <c r="C33" s="25" t="s">
        <v>124</v>
      </c>
    </row>
    <row r="35" spans="3:8" ht="19.5" customHeight="1" x14ac:dyDescent="0.45">
      <c r="C35" s="34"/>
      <c r="D35" s="34"/>
      <c r="E35" s="34"/>
      <c r="F35" s="34"/>
      <c r="G35" s="35" t="s">
        <v>149</v>
      </c>
      <c r="H35" s="32">
        <v>0</v>
      </c>
    </row>
    <row r="36" spans="3:8" ht="19.5" customHeight="1" x14ac:dyDescent="0.45">
      <c r="C36" s="34"/>
      <c r="D36" s="34"/>
      <c r="E36" s="34"/>
      <c r="F36" s="34"/>
      <c r="G36" s="34"/>
    </row>
    <row r="37" spans="3:8" x14ac:dyDescent="0.45">
      <c r="C37" s="25" t="s">
        <v>125</v>
      </c>
    </row>
    <row r="39" spans="3:8" ht="24" customHeight="1" x14ac:dyDescent="0.45">
      <c r="G39" s="35" t="s">
        <v>150</v>
      </c>
      <c r="H39" s="32"/>
    </row>
    <row r="40" spans="3:8" ht="15.75" customHeight="1" x14ac:dyDescent="0.45">
      <c r="G40" s="34"/>
      <c r="H40" s="36"/>
    </row>
    <row r="41" spans="3:8" ht="20.25" customHeight="1" x14ac:dyDescent="0.45">
      <c r="G41" s="37" t="s">
        <v>131</v>
      </c>
      <c r="H41" s="30">
        <f>H31+H35+H39</f>
        <v>0</v>
      </c>
    </row>
    <row r="42" spans="3:8" ht="20.25" customHeight="1" x14ac:dyDescent="0.45">
      <c r="G42" s="38" t="s">
        <v>138</v>
      </c>
      <c r="H42" s="39" t="str">
        <f>IF(G11=H41,"○","×")</f>
        <v>×</v>
      </c>
    </row>
    <row r="43" spans="3:8" ht="20.25" customHeight="1" x14ac:dyDescent="0.45">
      <c r="E43" s="44" t="s">
        <v>164</v>
      </c>
      <c r="F43" s="44"/>
      <c r="G43" s="45"/>
      <c r="H43" s="30">
        <f>IF(G11&lt;=H41,G11,H41)</f>
        <v>0</v>
      </c>
    </row>
    <row r="44" spans="3:8" ht="31.5" customHeight="1" x14ac:dyDescent="0.45">
      <c r="G44" s="40" t="s">
        <v>127</v>
      </c>
      <c r="H44" s="40"/>
    </row>
    <row r="45" spans="3:8" ht="31.5" customHeight="1" x14ac:dyDescent="0.45">
      <c r="G45" s="40" t="s">
        <v>128</v>
      </c>
      <c r="H45" s="40"/>
    </row>
    <row r="46" spans="3:8" ht="30.75" customHeight="1" x14ac:dyDescent="0.45">
      <c r="G46" s="40" t="s">
        <v>129</v>
      </c>
      <c r="H46" s="40"/>
    </row>
  </sheetData>
  <mergeCells count="14">
    <mergeCell ref="E43:G43"/>
    <mergeCell ref="D24:G24"/>
    <mergeCell ref="B1:E1"/>
    <mergeCell ref="B5:H5"/>
    <mergeCell ref="B7:H7"/>
    <mergeCell ref="C21:H22"/>
    <mergeCell ref="B31:G31"/>
    <mergeCell ref="B25:C30"/>
    <mergeCell ref="D25:G25"/>
    <mergeCell ref="D26:G26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121920</xdr:rowOff>
                  </from>
                  <to>
                    <xdr:col>1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19</xdr:row>
                    <xdr:rowOff>83820</xdr:rowOff>
                  </from>
                  <to>
                    <xdr:col>1</xdr:col>
                    <xdr:colOff>502920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31</xdr:row>
                    <xdr:rowOff>99060</xdr:rowOff>
                  </from>
                  <to>
                    <xdr:col>1</xdr:col>
                    <xdr:colOff>502920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35</xdr:row>
                    <xdr:rowOff>160020</xdr:rowOff>
                  </from>
                  <to>
                    <xdr:col>1</xdr:col>
                    <xdr:colOff>518160</xdr:colOff>
                    <xdr:row>37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D25:G30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2" sqref="C2"/>
    </sheetView>
  </sheetViews>
  <sheetFormatPr defaultColWidth="9" defaultRowHeight="13.2" x14ac:dyDescent="0.45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162</v>
      </c>
    </row>
    <row r="2" spans="2:3" x14ac:dyDescent="0.45">
      <c r="B2" s="7" t="s">
        <v>155</v>
      </c>
      <c r="C2" s="60">
        <f>'申請書（無床診療所・訪問看護事業者）'!H3</f>
        <v>0</v>
      </c>
    </row>
    <row r="4" spans="2:3" ht="18" customHeight="1" x14ac:dyDescent="0.45">
      <c r="B4" s="8" t="s">
        <v>154</v>
      </c>
    </row>
    <row r="5" spans="2:3" ht="33" customHeight="1" x14ac:dyDescent="0.45">
      <c r="B5" s="6" t="s">
        <v>139</v>
      </c>
      <c r="C5" s="6" t="s">
        <v>146</v>
      </c>
    </row>
    <row r="6" spans="2:3" ht="24" customHeight="1" x14ac:dyDescent="0.45">
      <c r="B6" s="2" t="s">
        <v>140</v>
      </c>
      <c r="C6" s="2"/>
    </row>
    <row r="7" spans="2:3" ht="24" customHeight="1" x14ac:dyDescent="0.45">
      <c r="B7" s="2" t="s">
        <v>142</v>
      </c>
      <c r="C7" s="2"/>
    </row>
    <row r="8" spans="2:3" ht="27.75" customHeight="1" x14ac:dyDescent="0.45">
      <c r="B8" s="2" t="s">
        <v>153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7"/>
  <sheetViews>
    <sheetView view="pageBreakPreview" zoomScaleNormal="100" zoomScaleSheetLayoutView="100" workbookViewId="0">
      <selection activeCell="C3" sqref="C3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53" t="s">
        <v>160</v>
      </c>
      <c r="C1" s="53"/>
      <c r="D1" s="53"/>
      <c r="E1" s="53"/>
      <c r="H1" s="10"/>
    </row>
    <row r="2" spans="2:8" ht="23.25" customHeight="1" x14ac:dyDescent="0.45">
      <c r="B2" s="25" t="s">
        <v>165</v>
      </c>
    </row>
    <row r="3" spans="2:8" ht="26.25" customHeight="1" x14ac:dyDescent="0.45">
      <c r="G3" s="21" t="s">
        <v>151</v>
      </c>
      <c r="H3" s="42" t="s">
        <v>159</v>
      </c>
    </row>
    <row r="4" spans="2:8" ht="26.25" customHeight="1" x14ac:dyDescent="0.45"/>
    <row r="5" spans="2:8" ht="24.75" customHeight="1" x14ac:dyDescent="0.45">
      <c r="B5" s="57" t="s">
        <v>144</v>
      </c>
      <c r="C5" s="57"/>
      <c r="D5" s="57"/>
      <c r="E5" s="57"/>
      <c r="F5" s="57"/>
      <c r="G5" s="57"/>
      <c r="H5" s="57"/>
    </row>
    <row r="7" spans="2:8" ht="39.75" customHeight="1" x14ac:dyDescent="0.45">
      <c r="B7" s="58" t="s">
        <v>147</v>
      </c>
      <c r="C7" s="58"/>
      <c r="D7" s="58"/>
      <c r="E7" s="58"/>
      <c r="F7" s="58"/>
      <c r="G7" s="58"/>
      <c r="H7" s="58"/>
    </row>
    <row r="9" spans="2:8" x14ac:dyDescent="0.45">
      <c r="B9" s="9" t="s">
        <v>132</v>
      </c>
    </row>
    <row r="10" spans="2:8" x14ac:dyDescent="0.45">
      <c r="C10" s="22" t="s">
        <v>133</v>
      </c>
      <c r="D10" s="10"/>
      <c r="E10" s="22" t="s">
        <v>134</v>
      </c>
      <c r="F10" s="10"/>
      <c r="G10" s="22" t="s">
        <v>135</v>
      </c>
    </row>
    <row r="11" spans="2:8" x14ac:dyDescent="0.45">
      <c r="C11" s="11">
        <v>100</v>
      </c>
      <c r="D11" s="10" t="s">
        <v>136</v>
      </c>
      <c r="E11" s="12">
        <v>40000</v>
      </c>
      <c r="F11" s="10" t="s">
        <v>137</v>
      </c>
      <c r="G11" s="12">
        <f>C11*E11</f>
        <v>4000000</v>
      </c>
    </row>
    <row r="12" spans="2:8" s="25" customFormat="1" x14ac:dyDescent="0.45">
      <c r="C12" s="25" t="s">
        <v>167</v>
      </c>
    </row>
    <row r="14" spans="2:8" x14ac:dyDescent="0.45">
      <c r="B14" s="9" t="s">
        <v>0</v>
      </c>
    </row>
    <row r="16" spans="2:8" x14ac:dyDescent="0.45">
      <c r="C16" s="3" t="s">
        <v>163</v>
      </c>
    </row>
    <row r="18" spans="2:8" x14ac:dyDescent="0.45">
      <c r="B18" s="9" t="s">
        <v>145</v>
      </c>
    </row>
    <row r="19" spans="2:8" s="25" customFormat="1" ht="6" customHeight="1" x14ac:dyDescent="0.45">
      <c r="B19" s="27"/>
    </row>
    <row r="20" spans="2:8" s="25" customFormat="1" x14ac:dyDescent="0.45">
      <c r="B20" s="27" t="s">
        <v>166</v>
      </c>
    </row>
    <row r="22" spans="2:8" x14ac:dyDescent="0.45">
      <c r="C22" s="58" t="s">
        <v>123</v>
      </c>
      <c r="D22" s="58"/>
      <c r="E22" s="58"/>
      <c r="F22" s="58"/>
      <c r="G22" s="58"/>
      <c r="H22" s="58"/>
    </row>
    <row r="23" spans="2:8" x14ac:dyDescent="0.45">
      <c r="C23" s="58"/>
      <c r="D23" s="58"/>
      <c r="E23" s="58"/>
      <c r="F23" s="58"/>
      <c r="G23" s="58"/>
      <c r="H23" s="58"/>
    </row>
    <row r="24" spans="2:8" x14ac:dyDescent="0.45">
      <c r="C24" s="23"/>
      <c r="D24" s="23"/>
      <c r="E24" s="23"/>
      <c r="F24" s="23"/>
      <c r="G24" s="23"/>
      <c r="H24" s="23"/>
    </row>
    <row r="25" spans="2:8" x14ac:dyDescent="0.45">
      <c r="D25" s="54" t="s">
        <v>1</v>
      </c>
      <c r="E25" s="54"/>
      <c r="F25" s="54"/>
      <c r="G25" s="54"/>
      <c r="H25" s="22" t="s">
        <v>148</v>
      </c>
    </row>
    <row r="26" spans="2:8" x14ac:dyDescent="0.45">
      <c r="B26" s="54" t="s">
        <v>126</v>
      </c>
      <c r="C26" s="55"/>
      <c r="D26" s="56" t="s">
        <v>121</v>
      </c>
      <c r="E26" s="56"/>
      <c r="F26" s="56"/>
      <c r="G26" s="56"/>
      <c r="H26" s="13">
        <v>1000000</v>
      </c>
    </row>
    <row r="27" spans="2:8" x14ac:dyDescent="0.45">
      <c r="B27" s="54"/>
      <c r="C27" s="55"/>
      <c r="D27" s="56" t="s">
        <v>130</v>
      </c>
      <c r="E27" s="56"/>
      <c r="F27" s="56"/>
      <c r="G27" s="56"/>
      <c r="H27" s="13">
        <v>2000000</v>
      </c>
    </row>
    <row r="28" spans="2:8" x14ac:dyDescent="0.45">
      <c r="B28" s="54"/>
      <c r="C28" s="54"/>
      <c r="D28" s="56"/>
      <c r="E28" s="56"/>
      <c r="F28" s="56"/>
      <c r="G28" s="56"/>
      <c r="H28" s="13"/>
    </row>
    <row r="29" spans="2:8" x14ac:dyDescent="0.45">
      <c r="B29" s="54"/>
      <c r="C29" s="54"/>
      <c r="D29" s="56"/>
      <c r="E29" s="56"/>
      <c r="F29" s="56"/>
      <c r="G29" s="56"/>
      <c r="H29" s="13"/>
    </row>
    <row r="30" spans="2:8" x14ac:dyDescent="0.45">
      <c r="B30" s="54"/>
      <c r="C30" s="54"/>
      <c r="D30" s="56"/>
      <c r="E30" s="56"/>
      <c r="F30" s="56"/>
      <c r="G30" s="56"/>
      <c r="H30" s="13"/>
    </row>
    <row r="31" spans="2:8" x14ac:dyDescent="0.45">
      <c r="B31" s="54"/>
      <c r="C31" s="54"/>
      <c r="D31" s="56"/>
      <c r="E31" s="56"/>
      <c r="F31" s="56"/>
      <c r="G31" s="56"/>
      <c r="H31" s="13"/>
    </row>
    <row r="32" spans="2:8" x14ac:dyDescent="0.45">
      <c r="B32" s="54" t="s">
        <v>122</v>
      </c>
      <c r="C32" s="54"/>
      <c r="D32" s="54"/>
      <c r="E32" s="54"/>
      <c r="F32" s="54"/>
      <c r="G32" s="54"/>
      <c r="H32" s="14">
        <f>SUM(H26:H31)</f>
        <v>3000000</v>
      </c>
    </row>
    <row r="34" spans="3:8" x14ac:dyDescent="0.45">
      <c r="C34" s="3" t="s">
        <v>124</v>
      </c>
    </row>
    <row r="36" spans="3:8" ht="19.5" customHeight="1" x14ac:dyDescent="0.45">
      <c r="C36" s="15"/>
      <c r="D36" s="15"/>
      <c r="E36" s="15"/>
      <c r="F36" s="15"/>
      <c r="G36" s="16" t="s">
        <v>149</v>
      </c>
      <c r="H36" s="13">
        <v>500000</v>
      </c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125</v>
      </c>
    </row>
    <row r="40" spans="3:8" ht="24" customHeight="1" x14ac:dyDescent="0.45">
      <c r="G40" s="16" t="s">
        <v>150</v>
      </c>
      <c r="H40" s="13">
        <v>500000</v>
      </c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131</v>
      </c>
      <c r="H42" s="12">
        <f>H32+H36+H40</f>
        <v>4000000</v>
      </c>
    </row>
    <row r="43" spans="3:8" ht="20.25" customHeight="1" x14ac:dyDescent="0.45">
      <c r="G43" s="19" t="s">
        <v>138</v>
      </c>
      <c r="H43" s="20" t="str">
        <f>IF(G11=H42,"○","×")</f>
        <v>○</v>
      </c>
    </row>
    <row r="44" spans="3:8" ht="20.25" customHeight="1" x14ac:dyDescent="0.45">
      <c r="E44" s="44" t="s">
        <v>164</v>
      </c>
      <c r="F44" s="44"/>
      <c r="G44" s="45"/>
      <c r="H44" s="30">
        <f>IF(G11&lt;=H42,G11,H42)</f>
        <v>4000000</v>
      </c>
    </row>
    <row r="45" spans="3:8" ht="31.5" customHeight="1" x14ac:dyDescent="0.45">
      <c r="G45" s="21" t="s">
        <v>127</v>
      </c>
      <c r="H45" s="21"/>
    </row>
    <row r="46" spans="3:8" ht="31.5" customHeight="1" x14ac:dyDescent="0.45">
      <c r="G46" s="21" t="s">
        <v>128</v>
      </c>
      <c r="H46" s="21"/>
    </row>
    <row r="47" spans="3:8" ht="30.75" customHeight="1" x14ac:dyDescent="0.45">
      <c r="G47" s="21" t="s">
        <v>129</v>
      </c>
      <c r="H47" s="21"/>
    </row>
  </sheetData>
  <mergeCells count="14">
    <mergeCell ref="E44:G44"/>
    <mergeCell ref="D25:G25"/>
    <mergeCell ref="B5:H5"/>
    <mergeCell ref="B7:H7"/>
    <mergeCell ref="C22:H23"/>
    <mergeCell ref="B1:E1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99060</xdr:rowOff>
                  </from>
                  <to>
                    <xdr:col>1</xdr:col>
                    <xdr:colOff>495300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D26:G31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6"/>
  <sheetViews>
    <sheetView view="pageBreakPreview" zoomScaleNormal="100" zoomScaleSheetLayoutView="100" workbookViewId="0">
      <selection activeCell="B5" sqref="B5:H5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59" t="s">
        <v>158</v>
      </c>
      <c r="C1" s="59"/>
      <c r="D1" s="59"/>
      <c r="E1" s="59"/>
      <c r="H1" s="10"/>
    </row>
    <row r="2" spans="2:8" ht="23.25" customHeight="1" x14ac:dyDescent="0.45">
      <c r="B2" s="25" t="s">
        <v>165</v>
      </c>
    </row>
    <row r="3" spans="2:8" ht="26.25" customHeight="1" x14ac:dyDescent="0.45">
      <c r="G3" s="21" t="s">
        <v>151</v>
      </c>
      <c r="H3" s="42" t="s">
        <v>161</v>
      </c>
    </row>
    <row r="4" spans="2:8" ht="26.25" customHeight="1" x14ac:dyDescent="0.45"/>
    <row r="5" spans="2:8" ht="24.75" customHeight="1" x14ac:dyDescent="0.45">
      <c r="B5" s="57" t="s">
        <v>144</v>
      </c>
      <c r="C5" s="57"/>
      <c r="D5" s="57"/>
      <c r="E5" s="57"/>
      <c r="F5" s="57"/>
      <c r="G5" s="57"/>
      <c r="H5" s="57"/>
    </row>
    <row r="7" spans="2:8" ht="39.75" customHeight="1" x14ac:dyDescent="0.45">
      <c r="B7" s="58" t="s">
        <v>147</v>
      </c>
      <c r="C7" s="58"/>
      <c r="D7" s="58"/>
      <c r="E7" s="58"/>
      <c r="F7" s="58"/>
      <c r="G7" s="58"/>
      <c r="H7" s="58"/>
    </row>
    <row r="9" spans="2:8" x14ac:dyDescent="0.45">
      <c r="B9" s="9" t="s">
        <v>132</v>
      </c>
    </row>
    <row r="10" spans="2:8" x14ac:dyDescent="0.45">
      <c r="C10" s="10"/>
      <c r="D10" s="10"/>
      <c r="E10" s="10"/>
      <c r="F10" s="10"/>
      <c r="G10" s="22" t="s">
        <v>135</v>
      </c>
    </row>
    <row r="11" spans="2:8" x14ac:dyDescent="0.45">
      <c r="C11" s="24"/>
      <c r="D11" s="10"/>
      <c r="E11" s="17"/>
      <c r="F11" s="10"/>
      <c r="G11" s="12">
        <v>180000</v>
      </c>
    </row>
    <row r="13" spans="2:8" x14ac:dyDescent="0.45">
      <c r="B13" s="9" t="s">
        <v>0</v>
      </c>
    </row>
    <row r="15" spans="2:8" x14ac:dyDescent="0.45">
      <c r="C15" s="3" t="s">
        <v>163</v>
      </c>
    </row>
    <row r="17" spans="2:8" x14ac:dyDescent="0.45">
      <c r="B17" s="9" t="s">
        <v>145</v>
      </c>
    </row>
    <row r="18" spans="2:8" s="25" customFormat="1" ht="6" customHeight="1" x14ac:dyDescent="0.45">
      <c r="B18" s="27"/>
    </row>
    <row r="19" spans="2:8" s="25" customFormat="1" x14ac:dyDescent="0.45">
      <c r="B19" s="27" t="s">
        <v>166</v>
      </c>
    </row>
    <row r="21" spans="2:8" x14ac:dyDescent="0.45">
      <c r="C21" s="58" t="s">
        <v>123</v>
      </c>
      <c r="D21" s="58"/>
      <c r="E21" s="58"/>
      <c r="F21" s="58"/>
      <c r="G21" s="58"/>
      <c r="H21" s="58"/>
    </row>
    <row r="22" spans="2:8" x14ac:dyDescent="0.45">
      <c r="C22" s="58"/>
      <c r="D22" s="58"/>
      <c r="E22" s="58"/>
      <c r="F22" s="58"/>
      <c r="G22" s="58"/>
      <c r="H22" s="58"/>
    </row>
    <row r="23" spans="2:8" x14ac:dyDescent="0.45">
      <c r="C23" s="23"/>
      <c r="D23" s="23"/>
      <c r="E23" s="23"/>
      <c r="F23" s="23"/>
      <c r="G23" s="23"/>
      <c r="H23" s="23"/>
    </row>
    <row r="24" spans="2:8" x14ac:dyDescent="0.45">
      <c r="D24" s="54" t="s">
        <v>1</v>
      </c>
      <c r="E24" s="54"/>
      <c r="F24" s="54"/>
      <c r="G24" s="54"/>
      <c r="H24" s="22" t="s">
        <v>148</v>
      </c>
    </row>
    <row r="25" spans="2:8" x14ac:dyDescent="0.45">
      <c r="B25" s="54" t="s">
        <v>126</v>
      </c>
      <c r="C25" s="55"/>
      <c r="D25" s="56" t="s">
        <v>130</v>
      </c>
      <c r="E25" s="56"/>
      <c r="F25" s="56"/>
      <c r="G25" s="56"/>
      <c r="H25" s="13">
        <v>120000</v>
      </c>
    </row>
    <row r="26" spans="2:8" x14ac:dyDescent="0.45">
      <c r="B26" s="54"/>
      <c r="C26" s="55"/>
      <c r="D26" s="56"/>
      <c r="E26" s="56"/>
      <c r="F26" s="56"/>
      <c r="G26" s="56"/>
      <c r="H26" s="13"/>
    </row>
    <row r="27" spans="2:8" x14ac:dyDescent="0.45">
      <c r="B27" s="54"/>
      <c r="C27" s="54"/>
      <c r="D27" s="56"/>
      <c r="E27" s="56"/>
      <c r="F27" s="56"/>
      <c r="G27" s="56"/>
      <c r="H27" s="13"/>
    </row>
    <row r="28" spans="2:8" x14ac:dyDescent="0.45">
      <c r="B28" s="54"/>
      <c r="C28" s="54"/>
      <c r="D28" s="56"/>
      <c r="E28" s="56"/>
      <c r="F28" s="56"/>
      <c r="G28" s="56"/>
      <c r="H28" s="13"/>
    </row>
    <row r="29" spans="2:8" x14ac:dyDescent="0.45">
      <c r="B29" s="54"/>
      <c r="C29" s="54"/>
      <c r="D29" s="56"/>
      <c r="E29" s="56"/>
      <c r="F29" s="56"/>
      <c r="G29" s="56"/>
      <c r="H29" s="13"/>
    </row>
    <row r="30" spans="2:8" x14ac:dyDescent="0.45">
      <c r="B30" s="54"/>
      <c r="C30" s="54"/>
      <c r="D30" s="56"/>
      <c r="E30" s="56"/>
      <c r="F30" s="56"/>
      <c r="G30" s="56"/>
      <c r="H30" s="13"/>
    </row>
    <row r="31" spans="2:8" x14ac:dyDescent="0.45">
      <c r="B31" s="54" t="s">
        <v>122</v>
      </c>
      <c r="C31" s="54"/>
      <c r="D31" s="54"/>
      <c r="E31" s="54"/>
      <c r="F31" s="54"/>
      <c r="G31" s="54"/>
      <c r="H31" s="14">
        <f>SUM(H25:H30)</f>
        <v>120000</v>
      </c>
    </row>
    <row r="33" spans="3:8" x14ac:dyDescent="0.45">
      <c r="C33" s="3" t="s">
        <v>124</v>
      </c>
    </row>
    <row r="35" spans="3:8" ht="19.5" customHeight="1" x14ac:dyDescent="0.45">
      <c r="C35" s="15"/>
      <c r="D35" s="15"/>
      <c r="E35" s="15"/>
      <c r="F35" s="15"/>
      <c r="G35" s="16" t="s">
        <v>149</v>
      </c>
      <c r="H35" s="13">
        <v>0</v>
      </c>
    </row>
    <row r="36" spans="3:8" ht="19.5" customHeight="1" x14ac:dyDescent="0.45">
      <c r="C36" s="15"/>
      <c r="D36" s="15"/>
      <c r="E36" s="15"/>
      <c r="F36" s="15"/>
      <c r="G36" s="15"/>
    </row>
    <row r="37" spans="3:8" x14ac:dyDescent="0.45">
      <c r="C37" s="3" t="s">
        <v>125</v>
      </c>
    </row>
    <row r="39" spans="3:8" ht="24" customHeight="1" x14ac:dyDescent="0.45">
      <c r="G39" s="16" t="s">
        <v>150</v>
      </c>
      <c r="H39" s="13">
        <v>60000</v>
      </c>
    </row>
    <row r="40" spans="3:8" ht="15.75" customHeight="1" x14ac:dyDescent="0.45">
      <c r="G40" s="15"/>
      <c r="H40" s="17"/>
    </row>
    <row r="41" spans="3:8" ht="20.25" customHeight="1" x14ac:dyDescent="0.45">
      <c r="G41" s="18" t="s">
        <v>131</v>
      </c>
      <c r="H41" s="12">
        <f>H31+H35+H39</f>
        <v>180000</v>
      </c>
    </row>
    <row r="42" spans="3:8" ht="20.25" customHeight="1" x14ac:dyDescent="0.45">
      <c r="G42" s="19" t="s">
        <v>138</v>
      </c>
      <c r="H42" s="20" t="str">
        <f>IF(G11=H41,"○","×")</f>
        <v>○</v>
      </c>
    </row>
    <row r="43" spans="3:8" ht="20.25" customHeight="1" x14ac:dyDescent="0.45">
      <c r="E43" s="44" t="s">
        <v>164</v>
      </c>
      <c r="F43" s="44"/>
      <c r="G43" s="45"/>
      <c r="H43" s="30">
        <f>IF(G11&lt;=H41,G11,H41)</f>
        <v>180000</v>
      </c>
    </row>
    <row r="44" spans="3:8" ht="31.5" customHeight="1" x14ac:dyDescent="0.45">
      <c r="G44" s="21" t="s">
        <v>127</v>
      </c>
      <c r="H44" s="21"/>
    </row>
    <row r="45" spans="3:8" ht="31.5" customHeight="1" x14ac:dyDescent="0.45">
      <c r="G45" s="21" t="s">
        <v>128</v>
      </c>
      <c r="H45" s="21"/>
    </row>
    <row r="46" spans="3:8" ht="30.75" customHeight="1" x14ac:dyDescent="0.45">
      <c r="G46" s="21" t="s">
        <v>129</v>
      </c>
      <c r="H46" s="21"/>
    </row>
  </sheetData>
  <mergeCells count="14">
    <mergeCell ref="E43:G43"/>
    <mergeCell ref="B1:E1"/>
    <mergeCell ref="D24:G24"/>
    <mergeCell ref="B5:H5"/>
    <mergeCell ref="B7:H7"/>
    <mergeCell ref="C21:H22"/>
    <mergeCell ref="B31:G31"/>
    <mergeCell ref="B25:C30"/>
    <mergeCell ref="D25:G25"/>
    <mergeCell ref="D26:G26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19</xdr:row>
                    <xdr:rowOff>83820</xdr:rowOff>
                  </from>
                  <to>
                    <xdr:col>1</xdr:col>
                    <xdr:colOff>502920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31</xdr:row>
                    <xdr:rowOff>99060</xdr:rowOff>
                  </from>
                  <to>
                    <xdr:col>1</xdr:col>
                    <xdr:colOff>502920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35</xdr:row>
                    <xdr:rowOff>160020</xdr:rowOff>
                  </from>
                  <to>
                    <xdr:col>1</xdr:col>
                    <xdr:colOff>518160</xdr:colOff>
                    <xdr:row>37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D25:G30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45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45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4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x14ac:dyDescent="0.45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45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4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45">
      <c r="B8" s="4" t="s">
        <v>39</v>
      </c>
      <c r="C8" s="4" t="s">
        <v>40</v>
      </c>
      <c r="D8" s="4" t="s">
        <v>41</v>
      </c>
    </row>
    <row r="9" spans="1:6" x14ac:dyDescent="0.45">
      <c r="B9" s="4" t="s">
        <v>42</v>
      </c>
      <c r="C9" s="4" t="s">
        <v>43</v>
      </c>
      <c r="D9" s="4" t="s">
        <v>44</v>
      </c>
    </row>
    <row r="10" spans="1:6" x14ac:dyDescent="0.45">
      <c r="B10" s="4" t="s">
        <v>45</v>
      </c>
      <c r="C10" s="4" t="s">
        <v>46</v>
      </c>
      <c r="D10" s="4" t="s">
        <v>47</v>
      </c>
    </row>
    <row r="11" spans="1:6" x14ac:dyDescent="0.45">
      <c r="B11" s="4" t="s">
        <v>48</v>
      </c>
      <c r="C11" s="4" t="s">
        <v>49</v>
      </c>
      <c r="D11" s="4" t="s">
        <v>50</v>
      </c>
    </row>
    <row r="12" spans="1:6" x14ac:dyDescent="0.45">
      <c r="B12" s="4" t="s">
        <v>51</v>
      </c>
      <c r="C12" s="4" t="s">
        <v>52</v>
      </c>
      <c r="D12" s="4" t="s">
        <v>53</v>
      </c>
    </row>
    <row r="13" spans="1:6" x14ac:dyDescent="0.45">
      <c r="B13" s="4" t="s">
        <v>54</v>
      </c>
      <c r="C13" s="4" t="s">
        <v>55</v>
      </c>
      <c r="D13" s="4" t="s">
        <v>56</v>
      </c>
    </row>
    <row r="14" spans="1:6" x14ac:dyDescent="0.45">
      <c r="B14" s="4" t="s">
        <v>57</v>
      </c>
      <c r="C14" s="4" t="s">
        <v>58</v>
      </c>
      <c r="D14" s="4" t="s">
        <v>59</v>
      </c>
    </row>
    <row r="15" spans="1:6" x14ac:dyDescent="0.45">
      <c r="B15" s="4" t="s">
        <v>60</v>
      </c>
      <c r="C15" s="4" t="s">
        <v>61</v>
      </c>
      <c r="D15" s="4" t="s">
        <v>62</v>
      </c>
    </row>
    <row r="16" spans="1:6" x14ac:dyDescent="0.45">
      <c r="B16" s="4" t="s">
        <v>63</v>
      </c>
      <c r="C16" s="4" t="s">
        <v>64</v>
      </c>
      <c r="D16" s="4" t="s">
        <v>65</v>
      </c>
    </row>
    <row r="17" spans="2:4" ht="54" x14ac:dyDescent="0.45">
      <c r="B17" s="4" t="s">
        <v>66</v>
      </c>
      <c r="C17" s="4" t="s">
        <v>67</v>
      </c>
      <c r="D17" s="4" t="s">
        <v>68</v>
      </c>
    </row>
    <row r="18" spans="2:4" x14ac:dyDescent="0.45">
      <c r="B18" s="4" t="s">
        <v>69</v>
      </c>
      <c r="C18" s="4" t="s">
        <v>70</v>
      </c>
      <c r="D18" s="4" t="s">
        <v>71</v>
      </c>
    </row>
    <row r="19" spans="2:4" x14ac:dyDescent="0.45">
      <c r="B19" s="4" t="s">
        <v>72</v>
      </c>
      <c r="C19" s="4" t="s">
        <v>73</v>
      </c>
      <c r="D19" s="4" t="s">
        <v>74</v>
      </c>
    </row>
    <row r="20" spans="2:4" x14ac:dyDescent="0.45">
      <c r="B20" s="4" t="s">
        <v>75</v>
      </c>
      <c r="C20" s="4" t="s">
        <v>76</v>
      </c>
      <c r="D20" s="4" t="s">
        <v>77</v>
      </c>
    </row>
    <row r="21" spans="2:4" x14ac:dyDescent="0.45">
      <c r="B21" s="4" t="s">
        <v>78</v>
      </c>
      <c r="C21" s="4" t="s">
        <v>79</v>
      </c>
      <c r="D21" s="4" t="s">
        <v>80</v>
      </c>
    </row>
    <row r="22" spans="2:4" x14ac:dyDescent="0.45">
      <c r="B22" s="4" t="s">
        <v>81</v>
      </c>
      <c r="C22" s="4" t="s">
        <v>82</v>
      </c>
      <c r="D22" s="4" t="s">
        <v>83</v>
      </c>
    </row>
    <row r="23" spans="2:4" x14ac:dyDescent="0.45">
      <c r="B23" s="4" t="s">
        <v>84</v>
      </c>
      <c r="C23" s="4" t="s">
        <v>85</v>
      </c>
      <c r="D23" s="4" t="s">
        <v>86</v>
      </c>
    </row>
    <row r="24" spans="2:4" x14ac:dyDescent="0.45">
      <c r="B24" s="4" t="s">
        <v>87</v>
      </c>
      <c r="C24" s="4" t="s">
        <v>88</v>
      </c>
      <c r="D24" s="4" t="s">
        <v>89</v>
      </c>
    </row>
    <row r="25" spans="2:4" ht="36" x14ac:dyDescent="0.45">
      <c r="B25" s="4" t="s">
        <v>90</v>
      </c>
      <c r="C25" s="4" t="s">
        <v>91</v>
      </c>
      <c r="D25" s="4" t="s">
        <v>92</v>
      </c>
    </row>
    <row r="26" spans="2:4" x14ac:dyDescent="0.45">
      <c r="B26" s="4" t="s">
        <v>93</v>
      </c>
      <c r="C26" s="4" t="s">
        <v>94</v>
      </c>
    </row>
    <row r="27" spans="2:4" x14ac:dyDescent="0.45">
      <c r="B27" s="4" t="s">
        <v>95</v>
      </c>
      <c r="C27" s="4" t="s">
        <v>96</v>
      </c>
    </row>
    <row r="28" spans="2:4" x14ac:dyDescent="0.45">
      <c r="B28" s="4" t="s">
        <v>97</v>
      </c>
      <c r="C28" s="4" t="s">
        <v>98</v>
      </c>
    </row>
    <row r="29" spans="2:4" x14ac:dyDescent="0.45">
      <c r="B29" s="4" t="s">
        <v>99</v>
      </c>
      <c r="C29" s="4" t="s">
        <v>100</v>
      </c>
    </row>
    <row r="30" spans="2:4" ht="36" x14ac:dyDescent="0.45">
      <c r="B30" s="4" t="s">
        <v>101</v>
      </c>
      <c r="C30" s="4" t="s">
        <v>102</v>
      </c>
    </row>
    <row r="31" spans="2:4" x14ac:dyDescent="0.45">
      <c r="B31" s="4" t="s">
        <v>103</v>
      </c>
    </row>
    <row r="32" spans="2:4" x14ac:dyDescent="0.45">
      <c r="B32" s="4" t="s">
        <v>104</v>
      </c>
    </row>
    <row r="33" spans="2:2" x14ac:dyDescent="0.45">
      <c r="B33" s="4" t="s">
        <v>105</v>
      </c>
    </row>
    <row r="34" spans="2:2" x14ac:dyDescent="0.45">
      <c r="B34" s="4" t="s">
        <v>106</v>
      </c>
    </row>
    <row r="35" spans="2:2" x14ac:dyDescent="0.45">
      <c r="B35" s="4" t="s">
        <v>107</v>
      </c>
    </row>
    <row r="36" spans="2:2" x14ac:dyDescent="0.45">
      <c r="B36" s="4" t="s">
        <v>108</v>
      </c>
    </row>
    <row r="37" spans="2:2" x14ac:dyDescent="0.45">
      <c r="B37" s="4" t="s">
        <v>109</v>
      </c>
    </row>
    <row r="38" spans="2:2" x14ac:dyDescent="0.45">
      <c r="B38" s="4" t="s">
        <v>110</v>
      </c>
    </row>
    <row r="39" spans="2:2" x14ac:dyDescent="0.45">
      <c r="B39" s="4" t="s">
        <v>111</v>
      </c>
    </row>
    <row r="40" spans="2:2" x14ac:dyDescent="0.45">
      <c r="B40" s="4" t="s">
        <v>112</v>
      </c>
    </row>
    <row r="41" spans="2:2" x14ac:dyDescent="0.45">
      <c r="B41" s="4" t="s">
        <v>113</v>
      </c>
    </row>
    <row r="42" spans="2:2" x14ac:dyDescent="0.45">
      <c r="B42" s="4" t="s">
        <v>114</v>
      </c>
    </row>
    <row r="43" spans="2:2" x14ac:dyDescent="0.45">
      <c r="B43" s="4" t="s">
        <v>115</v>
      </c>
    </row>
    <row r="44" spans="2:2" x14ac:dyDescent="0.45">
      <c r="B44" s="4" t="s">
        <v>116</v>
      </c>
    </row>
    <row r="45" spans="2:2" x14ac:dyDescent="0.45">
      <c r="B45" s="4" t="s">
        <v>117</v>
      </c>
    </row>
    <row r="46" spans="2:2" x14ac:dyDescent="0.45">
      <c r="B46" s="4" t="s">
        <v>118</v>
      </c>
    </row>
    <row r="47" spans="2:2" x14ac:dyDescent="0.45">
      <c r="B47" s="4" t="s">
        <v>119</v>
      </c>
    </row>
    <row r="48" spans="2:2" x14ac:dyDescent="0.45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小林 由加里</cp:lastModifiedBy>
  <cp:lastPrinted>2025-02-05T15:33:23Z</cp:lastPrinted>
  <dcterms:created xsi:type="dcterms:W3CDTF">2025-01-09T05:11:58Z</dcterms:created>
  <dcterms:modified xsi:type="dcterms:W3CDTF">2025-06-06T12:33:11Z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