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5公表分\③公表資料\01_統計表\"/>
    </mc:Choice>
  </mc:AlternateContent>
  <xr:revisionPtr revIDLastSave="0" documentId="13_ncr:1_{F2CF191D-158F-458F-9726-57A175E6472E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0" l="1"/>
  <c r="N10" i="4"/>
  <c r="P9" i="2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H40" i="21"/>
  <c r="W40" i="21" s="1"/>
  <c r="AK38" i="18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<sst xmlns="http://schemas.openxmlformats.org/spreadsheetml/2006/main" count="7700" uniqueCount="97">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</sst>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>
      <selection activeCell="A2" sqref="A1:A2"/>
    </sheetView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224</v>
      </c>
      <c r="C9" s="17">
        <f>SUM(C10:C30)</f>
        <v>120</v>
      </c>
      <c r="D9" s="17">
        <f>SUM(D10:D30)</f>
        <v>104</v>
      </c>
      <c r="E9" s="17">
        <f>F9+G9</f>
        <v>-6</v>
      </c>
      <c r="F9" s="17">
        <f>SUM(F10:F30)</f>
        <v>3</v>
      </c>
      <c r="G9" s="17">
        <f>SUM(G10:G30)</f>
        <v>-9</v>
      </c>
      <c r="H9" s="15">
        <f>IF(B9=E9,0,(1-(B9/(B9-E9)))*-100)</f>
        <v>-2.6086956521739091</v>
      </c>
      <c r="I9" s="15">
        <f>IF(C9=F9,0,(1-(C9/(C9-F9)))*-100)</f>
        <v>2.564102564102555</v>
      </c>
      <c r="J9" s="15">
        <f>IF(D9=G9,0,(1-(D9/(D9-G9)))*-100)</f>
        <v>-7.9646017699115053</v>
      </c>
      <c r="K9" s="17">
        <f>L9+M9</f>
        <v>-50</v>
      </c>
      <c r="L9" s="17">
        <f>SUM(L10:L30)</f>
        <v>-27</v>
      </c>
      <c r="M9" s="17">
        <f>SUM(M10:M30)</f>
        <v>-23</v>
      </c>
      <c r="N9" s="15">
        <f>IF(B9=K9,0,(1-(B9/(B9-K9)))*-100)</f>
        <v>-18.248175182481752</v>
      </c>
      <c r="O9" s="15">
        <f t="shared" ref="O9" si="0">IF(C9=L9,0,(1-(C9/(C9-L9)))*-100)</f>
        <v>-18.367346938775508</v>
      </c>
      <c r="P9" s="15">
        <f>IF(D9=M9,0,(1-(D9/(D9-M9)))*-100)</f>
        <v>-18.110236220472441</v>
      </c>
      <c r="Q9" s="17">
        <f>R9+S9</f>
        <v>691</v>
      </c>
      <c r="R9" s="17">
        <f>SUM(R10:R30)</f>
        <v>316</v>
      </c>
      <c r="S9" s="17">
        <f>SUM(S10:S30)</f>
        <v>375</v>
      </c>
      <c r="T9" s="17">
        <f>U9+V9</f>
        <v>-41</v>
      </c>
      <c r="U9" s="17">
        <f>SUM(U10:U30)</f>
        <v>-54</v>
      </c>
      <c r="V9" s="17">
        <f>SUM(V10:V30)</f>
        <v>13</v>
      </c>
      <c r="W9" s="15">
        <f>IF(Q9=T9,IF(Q9&gt;0,"皆増",0),(1-(Q9/(Q9-T9)))*-100)</f>
        <v>-5.6010928961748636</v>
      </c>
      <c r="X9" s="15">
        <f t="shared" ref="X9:Y30" si="1">IF(R9=U9,IF(R9&gt;0,"皆増",0),(1-(R9/(R9-U9)))*-100)</f>
        <v>-14.594594594594589</v>
      </c>
      <c r="Y9" s="15">
        <f t="shared" si="1"/>
        <v>3.5911602209944826</v>
      </c>
      <c r="Z9" s="17">
        <f>AA9+AB9</f>
        <v>19</v>
      </c>
      <c r="AA9" s="17">
        <f>SUM(AA10:AA30)</f>
        <v>-3</v>
      </c>
      <c r="AB9" s="17">
        <f>SUM(AB10:AB30)</f>
        <v>22</v>
      </c>
      <c r="AC9" s="15">
        <f>IF(Q9=Z9,IF(Q9&gt;0,"皆増",0),(1-(Q9/(Q9-Z9)))*-100)</f>
        <v>2.8273809523809534</v>
      </c>
      <c r="AD9" s="15">
        <f t="shared" ref="AD9:AE30" si="2">IF(R9=AA9,IF(R9&gt;0,"皆増",0),(1-(R9/(R9-AA9)))*-100)</f>
        <v>-0.94043887147335914</v>
      </c>
      <c r="AE9" s="15">
        <f t="shared" si="2"/>
        <v>6.2322946175637384</v>
      </c>
      <c r="AH9" s="4">
        <f t="shared" ref="AH9:AH30" si="3">Q9-T9</f>
        <v>732</v>
      </c>
      <c r="AI9" s="4">
        <f t="shared" ref="AI9:AI30" si="4">R9-U9</f>
        <v>370</v>
      </c>
      <c r="AJ9" s="4">
        <f t="shared" ref="AJ9:AJ30" si="5">S9-V9</f>
        <v>362</v>
      </c>
      <c r="AK9" s="4">
        <f t="shared" ref="AK9:AK30" si="6">Q9-Z9</f>
        <v>672</v>
      </c>
      <c r="AL9" s="4">
        <f t="shared" ref="AL9:AL30" si="7">R9-AA9</f>
        <v>319</v>
      </c>
      <c r="AM9" s="4">
        <f t="shared" ref="AM9:AM30" si="8">S9-AB9</f>
        <v>353</v>
      </c>
    </row>
    <row r="10" spans="1:39" s="1" customFormat="1" ht="18" customHeight="1" x14ac:dyDescent="0.2">
      <c r="A10" s="4" t="s">
        <v>1</v>
      </c>
      <c r="B10" s="17">
        <f t="shared" ref="B10" si="9">C10+D10</f>
        <v>224</v>
      </c>
      <c r="C10" s="17">
        <v>120</v>
      </c>
      <c r="D10" s="17">
        <v>104</v>
      </c>
      <c r="E10" s="17">
        <f t="shared" ref="E10" si="10">F10+G10</f>
        <v>-6</v>
      </c>
      <c r="F10" s="17">
        <v>3</v>
      </c>
      <c r="G10" s="17">
        <v>-9</v>
      </c>
      <c r="H10" s="15">
        <f>IF(B10=E10,0,(1-(B10/(B10-E10)))*-100)</f>
        <v>-2.6086956521739091</v>
      </c>
      <c r="I10" s="15">
        <f t="shared" ref="I10" si="11">IF(C10=F10,0,(1-(C10/(C10-F10)))*-100)</f>
        <v>2.564102564102555</v>
      </c>
      <c r="J10" s="15">
        <f>IF(D10=G10,0,(1-(D10/(D10-G10)))*-100)</f>
        <v>-7.9646017699115053</v>
      </c>
      <c r="K10" s="17">
        <f t="shared" ref="K10" si="12">L10+M10</f>
        <v>-50</v>
      </c>
      <c r="L10" s="17">
        <v>-27</v>
      </c>
      <c r="M10" s="17">
        <v>-23</v>
      </c>
      <c r="N10" s="15">
        <f>IF(B10=K10,0,(1-(B10/(B10-K10)))*-100)</f>
        <v>-18.248175182481752</v>
      </c>
      <c r="O10" s="15">
        <f t="shared" ref="O10" si="13">IF(C10=L10,0,(1-(C10/(C10-L10)))*-100)</f>
        <v>-18.367346938775508</v>
      </c>
      <c r="P10" s="15">
        <f t="shared" ref="P10" si="14">IF(D10=M10,0,(1-(D10/(D10-M10)))*-100)</f>
        <v>-18.110236220472441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-3</v>
      </c>
      <c r="U10" s="17">
        <v>-1</v>
      </c>
      <c r="V10" s="17">
        <v>-2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3</v>
      </c>
      <c r="AI10" s="4">
        <f t="shared" si="4"/>
        <v>1</v>
      </c>
      <c r="AJ10" s="4">
        <f t="shared" si="5"/>
        <v>2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0</v>
      </c>
      <c r="AA13" s="17">
        <v>1</v>
      </c>
      <c r="AB13" s="17">
        <v>-1</v>
      </c>
      <c r="AC13" s="15">
        <f t="shared" si="19"/>
        <v>0</v>
      </c>
      <c r="AD13" s="15" t="str">
        <f t="shared" si="2"/>
        <v>皆増</v>
      </c>
      <c r="AE13" s="15">
        <f t="shared" si="2"/>
        <v>-100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0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-2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2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0</v>
      </c>
      <c r="S16" s="17">
        <v>1</v>
      </c>
      <c r="T16" s="17">
        <f t="shared" si="16"/>
        <v>1</v>
      </c>
      <c r="U16" s="17">
        <v>0</v>
      </c>
      <c r="V16" s="17">
        <v>1</v>
      </c>
      <c r="W16" s="15" t="str">
        <f t="shared" si="17"/>
        <v>皆増</v>
      </c>
      <c r="X16" s="15">
        <f t="shared" si="1"/>
        <v>0</v>
      </c>
      <c r="Y16" s="15" t="str">
        <f t="shared" si="1"/>
        <v>皆増</v>
      </c>
      <c r="Z16" s="17">
        <f t="shared" si="18"/>
        <v>1</v>
      </c>
      <c r="AA16" s="17">
        <v>0</v>
      </c>
      <c r="AB16" s="17">
        <v>1</v>
      </c>
      <c r="AC16" s="15" t="str">
        <f t="shared" si="19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-1</v>
      </c>
      <c r="U17" s="17">
        <v>-1</v>
      </c>
      <c r="V17" s="17">
        <v>0</v>
      </c>
      <c r="W17" s="15">
        <f t="shared" si="17"/>
        <v>-50</v>
      </c>
      <c r="X17" s="15">
        <f t="shared" si="1"/>
        <v>-100</v>
      </c>
      <c r="Y17" s="15">
        <f t="shared" si="1"/>
        <v>0</v>
      </c>
      <c r="Z17" s="17">
        <f t="shared" si="18"/>
        <v>-1</v>
      </c>
      <c r="AA17" s="17">
        <v>-1</v>
      </c>
      <c r="AB17" s="17">
        <v>0</v>
      </c>
      <c r="AC17" s="15">
        <f t="shared" si="19"/>
        <v>-50</v>
      </c>
      <c r="AD17" s="15">
        <f t="shared" si="2"/>
        <v>-100</v>
      </c>
      <c r="AE17" s="15">
        <f t="shared" si="2"/>
        <v>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-2</v>
      </c>
      <c r="U18" s="17">
        <v>0</v>
      </c>
      <c r="V18" s="17">
        <v>-2</v>
      </c>
      <c r="W18" s="15">
        <f t="shared" si="17"/>
        <v>-50</v>
      </c>
      <c r="X18" s="15">
        <f t="shared" si="1"/>
        <v>0</v>
      </c>
      <c r="Y18" s="15">
        <f t="shared" si="1"/>
        <v>-100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-2</v>
      </c>
      <c r="U19" s="17">
        <v>-2</v>
      </c>
      <c r="V19" s="17">
        <v>0</v>
      </c>
      <c r="W19" s="15">
        <f t="shared" si="17"/>
        <v>-50</v>
      </c>
      <c r="X19" s="15">
        <f t="shared" si="1"/>
        <v>-66.666666666666671</v>
      </c>
      <c r="Y19" s="15">
        <f t="shared" si="1"/>
        <v>0</v>
      </c>
      <c r="Z19" s="17">
        <f t="shared" si="18"/>
        <v>-3</v>
      </c>
      <c r="AA19" s="17">
        <v>-2</v>
      </c>
      <c r="AB19" s="17">
        <v>-1</v>
      </c>
      <c r="AC19" s="15">
        <f t="shared" si="19"/>
        <v>-60</v>
      </c>
      <c r="AD19" s="15">
        <f t="shared" si="2"/>
        <v>-66.666666666666671</v>
      </c>
      <c r="AE19" s="15">
        <f t="shared" si="2"/>
        <v>-50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5</v>
      </c>
      <c r="AL19" s="4">
        <f t="shared" si="7"/>
        <v>3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5</v>
      </c>
      <c r="S20" s="17">
        <v>5</v>
      </c>
      <c r="T20" s="17">
        <f t="shared" si="16"/>
        <v>5</v>
      </c>
      <c r="U20" s="17">
        <v>3</v>
      </c>
      <c r="V20" s="17">
        <v>2</v>
      </c>
      <c r="W20" s="15">
        <f t="shared" si="17"/>
        <v>100</v>
      </c>
      <c r="X20" s="15">
        <f t="shared" si="1"/>
        <v>150</v>
      </c>
      <c r="Y20" s="15">
        <f t="shared" si="1"/>
        <v>66.666666666666671</v>
      </c>
      <c r="Z20" s="17">
        <f t="shared" si="18"/>
        <v>7</v>
      </c>
      <c r="AA20" s="17">
        <v>4</v>
      </c>
      <c r="AB20" s="17">
        <v>3</v>
      </c>
      <c r="AC20" s="15">
        <f t="shared" si="19"/>
        <v>233.33333333333334</v>
      </c>
      <c r="AD20" s="15">
        <f t="shared" si="2"/>
        <v>400</v>
      </c>
      <c r="AE20" s="15">
        <f t="shared" si="2"/>
        <v>150</v>
      </c>
      <c r="AH20" s="4">
        <f t="shared" si="3"/>
        <v>5</v>
      </c>
      <c r="AI20" s="4">
        <f t="shared" si="4"/>
        <v>2</v>
      </c>
      <c r="AJ20" s="4">
        <f t="shared" si="5"/>
        <v>3</v>
      </c>
      <c r="AK20" s="4">
        <f t="shared" si="6"/>
        <v>3</v>
      </c>
      <c r="AL20" s="4">
        <f t="shared" si="7"/>
        <v>1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5</v>
      </c>
      <c r="S21" s="17">
        <v>2</v>
      </c>
      <c r="T21" s="17">
        <f t="shared" si="16"/>
        <v>0</v>
      </c>
      <c r="U21" s="17">
        <v>3</v>
      </c>
      <c r="V21" s="17">
        <v>-3</v>
      </c>
      <c r="W21" s="15">
        <f t="shared" si="17"/>
        <v>0</v>
      </c>
      <c r="X21" s="15">
        <f t="shared" si="1"/>
        <v>150</v>
      </c>
      <c r="Y21" s="15">
        <f t="shared" si="1"/>
        <v>-60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-22.222222222222221</v>
      </c>
      <c r="AD21" s="15">
        <f t="shared" si="2"/>
        <v>-16.666666666666664</v>
      </c>
      <c r="AE21" s="15">
        <f t="shared" si="2"/>
        <v>-33.333333333333336</v>
      </c>
      <c r="AH21" s="4">
        <f t="shared" si="3"/>
        <v>7</v>
      </c>
      <c r="AI21" s="4">
        <f t="shared" si="4"/>
        <v>2</v>
      </c>
      <c r="AJ21" s="4">
        <f t="shared" si="5"/>
        <v>5</v>
      </c>
      <c r="AK21" s="4">
        <f t="shared" si="6"/>
        <v>9</v>
      </c>
      <c r="AL21" s="4">
        <f t="shared" si="7"/>
        <v>6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8</v>
      </c>
      <c r="S22" s="17">
        <v>3</v>
      </c>
      <c r="T22" s="17">
        <f t="shared" si="16"/>
        <v>-6</v>
      </c>
      <c r="U22" s="17">
        <v>-5</v>
      </c>
      <c r="V22" s="17">
        <v>-1</v>
      </c>
      <c r="W22" s="15">
        <f t="shared" si="17"/>
        <v>-35.294117647058819</v>
      </c>
      <c r="X22" s="15">
        <f t="shared" si="1"/>
        <v>-38.46153846153846</v>
      </c>
      <c r="Y22" s="15">
        <f t="shared" si="1"/>
        <v>-25</v>
      </c>
      <c r="Z22" s="17">
        <f t="shared" si="18"/>
        <v>3</v>
      </c>
      <c r="AA22" s="17">
        <v>3</v>
      </c>
      <c r="AB22" s="17">
        <v>0</v>
      </c>
      <c r="AC22" s="15">
        <f t="shared" si="19"/>
        <v>37.5</v>
      </c>
      <c r="AD22" s="15">
        <f t="shared" si="2"/>
        <v>60.000000000000007</v>
      </c>
      <c r="AE22" s="15">
        <f t="shared" si="2"/>
        <v>0</v>
      </c>
      <c r="AH22" s="4">
        <f t="shared" si="3"/>
        <v>17</v>
      </c>
      <c r="AI22" s="4">
        <f t="shared" si="4"/>
        <v>13</v>
      </c>
      <c r="AJ22" s="4">
        <f t="shared" si="5"/>
        <v>4</v>
      </c>
      <c r="AK22" s="4">
        <f t="shared" si="6"/>
        <v>8</v>
      </c>
      <c r="AL22" s="4">
        <f t="shared" si="7"/>
        <v>5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32</v>
      </c>
      <c r="R23" s="17">
        <v>24</v>
      </c>
      <c r="S23" s="17">
        <v>8</v>
      </c>
      <c r="T23" s="17">
        <f t="shared" si="16"/>
        <v>1</v>
      </c>
      <c r="U23" s="17">
        <v>3</v>
      </c>
      <c r="V23" s="17">
        <v>-2</v>
      </c>
      <c r="W23" s="15">
        <f t="shared" si="17"/>
        <v>3.2258064516129004</v>
      </c>
      <c r="X23" s="15">
        <f t="shared" si="1"/>
        <v>14.285714285714279</v>
      </c>
      <c r="Y23" s="15">
        <f t="shared" si="1"/>
        <v>-19.999999999999996</v>
      </c>
      <c r="Z23" s="17">
        <f t="shared" si="18"/>
        <v>2</v>
      </c>
      <c r="AA23" s="17">
        <v>5</v>
      </c>
      <c r="AB23" s="17">
        <v>-3</v>
      </c>
      <c r="AC23" s="15">
        <f t="shared" si="19"/>
        <v>6.6666666666666652</v>
      </c>
      <c r="AD23" s="15">
        <f t="shared" si="2"/>
        <v>26.315789473684205</v>
      </c>
      <c r="AE23" s="15">
        <f t="shared" si="2"/>
        <v>-27.27272727272727</v>
      </c>
      <c r="AH23" s="4">
        <f t="shared" si="3"/>
        <v>31</v>
      </c>
      <c r="AI23" s="4">
        <f t="shared" si="4"/>
        <v>21</v>
      </c>
      <c r="AJ23" s="4">
        <f t="shared" si="5"/>
        <v>10</v>
      </c>
      <c r="AK23" s="4">
        <f t="shared" si="6"/>
        <v>30</v>
      </c>
      <c r="AL23" s="4">
        <f t="shared" si="7"/>
        <v>19</v>
      </c>
      <c r="AM23" s="4">
        <f t="shared" si="8"/>
        <v>11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51</v>
      </c>
      <c r="R24" s="17">
        <v>32</v>
      </c>
      <c r="S24" s="17">
        <v>19</v>
      </c>
      <c r="T24" s="17">
        <f t="shared" si="16"/>
        <v>-8</v>
      </c>
      <c r="U24" s="17">
        <v>-11</v>
      </c>
      <c r="V24" s="17">
        <v>3</v>
      </c>
      <c r="W24" s="15">
        <f t="shared" si="17"/>
        <v>-13.559322033898303</v>
      </c>
      <c r="X24" s="15">
        <f t="shared" si="1"/>
        <v>-25.581395348837212</v>
      </c>
      <c r="Y24" s="15">
        <f t="shared" si="1"/>
        <v>18.75</v>
      </c>
      <c r="Z24" s="17">
        <f t="shared" si="18"/>
        <v>-13</v>
      </c>
      <c r="AA24" s="17">
        <v>-11</v>
      </c>
      <c r="AB24" s="17">
        <v>-2</v>
      </c>
      <c r="AC24" s="15">
        <f t="shared" si="19"/>
        <v>-20.3125</v>
      </c>
      <c r="AD24" s="15">
        <f t="shared" si="2"/>
        <v>-25.581395348837212</v>
      </c>
      <c r="AE24" s="15">
        <f t="shared" si="2"/>
        <v>-9.5238095238095237</v>
      </c>
      <c r="AH24" s="4">
        <f t="shared" si="3"/>
        <v>59</v>
      </c>
      <c r="AI24" s="4">
        <f t="shared" si="4"/>
        <v>43</v>
      </c>
      <c r="AJ24" s="4">
        <f t="shared" si="5"/>
        <v>16</v>
      </c>
      <c r="AK24" s="4">
        <f t="shared" si="6"/>
        <v>64</v>
      </c>
      <c r="AL24" s="4">
        <f t="shared" si="7"/>
        <v>43</v>
      </c>
      <c r="AM24" s="4">
        <f t="shared" si="8"/>
        <v>21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70</v>
      </c>
      <c r="R25" s="17">
        <v>45</v>
      </c>
      <c r="S25" s="17">
        <v>25</v>
      </c>
      <c r="T25" s="17">
        <f t="shared" si="16"/>
        <v>-14</v>
      </c>
      <c r="U25" s="17">
        <v>-10</v>
      </c>
      <c r="V25" s="17">
        <v>-4</v>
      </c>
      <c r="W25" s="15">
        <f t="shared" si="17"/>
        <v>-16.666666666666664</v>
      </c>
      <c r="X25" s="15">
        <f t="shared" si="1"/>
        <v>-18.181818181818176</v>
      </c>
      <c r="Y25" s="15">
        <f t="shared" si="1"/>
        <v>-13.793103448275868</v>
      </c>
      <c r="Z25" s="17">
        <f t="shared" si="18"/>
        <v>-17</v>
      </c>
      <c r="AA25" s="17">
        <v>-14</v>
      </c>
      <c r="AB25" s="17">
        <v>-3</v>
      </c>
      <c r="AC25" s="15">
        <f t="shared" si="19"/>
        <v>-19.540229885057471</v>
      </c>
      <c r="AD25" s="15">
        <f t="shared" si="2"/>
        <v>-23.728813559322038</v>
      </c>
      <c r="AE25" s="15">
        <f t="shared" si="2"/>
        <v>-10.71428571428571</v>
      </c>
      <c r="AH25" s="4">
        <f t="shared" si="3"/>
        <v>84</v>
      </c>
      <c r="AI25" s="4">
        <f t="shared" si="4"/>
        <v>55</v>
      </c>
      <c r="AJ25" s="4">
        <f t="shared" si="5"/>
        <v>29</v>
      </c>
      <c r="AK25" s="4">
        <f t="shared" si="6"/>
        <v>87</v>
      </c>
      <c r="AL25" s="4">
        <f t="shared" si="7"/>
        <v>59</v>
      </c>
      <c r="AM25" s="4">
        <f t="shared" si="8"/>
        <v>28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83</v>
      </c>
      <c r="R26" s="17">
        <v>48</v>
      </c>
      <c r="S26" s="17">
        <v>35</v>
      </c>
      <c r="T26" s="17">
        <f t="shared" si="16"/>
        <v>-3</v>
      </c>
      <c r="U26" s="17">
        <v>-6</v>
      </c>
      <c r="V26" s="17">
        <v>3</v>
      </c>
      <c r="W26" s="15">
        <f t="shared" si="17"/>
        <v>-3.4883720930232509</v>
      </c>
      <c r="X26" s="15">
        <f t="shared" si="1"/>
        <v>-11.111111111111116</v>
      </c>
      <c r="Y26" s="15">
        <f t="shared" si="1"/>
        <v>9.375</v>
      </c>
      <c r="Z26" s="17">
        <f t="shared" si="18"/>
        <v>3</v>
      </c>
      <c r="AA26" s="17">
        <v>-4</v>
      </c>
      <c r="AB26" s="17">
        <v>7</v>
      </c>
      <c r="AC26" s="15">
        <f t="shared" si="19"/>
        <v>3.7500000000000089</v>
      </c>
      <c r="AD26" s="15">
        <f t="shared" si="2"/>
        <v>-7.6923076923076872</v>
      </c>
      <c r="AE26" s="15">
        <f t="shared" si="2"/>
        <v>25</v>
      </c>
      <c r="AH26" s="4">
        <f t="shared" si="3"/>
        <v>86</v>
      </c>
      <c r="AI26" s="4">
        <f t="shared" si="4"/>
        <v>54</v>
      </c>
      <c r="AJ26" s="4">
        <f t="shared" si="5"/>
        <v>32</v>
      </c>
      <c r="AK26" s="4">
        <f t="shared" si="6"/>
        <v>80</v>
      </c>
      <c r="AL26" s="4">
        <f t="shared" si="7"/>
        <v>52</v>
      </c>
      <c r="AM26" s="4">
        <f t="shared" si="8"/>
        <v>28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132</v>
      </c>
      <c r="R27" s="17">
        <v>72</v>
      </c>
      <c r="S27" s="17">
        <v>60</v>
      </c>
      <c r="T27" s="17">
        <f t="shared" si="16"/>
        <v>-19</v>
      </c>
      <c r="U27" s="17">
        <v>-4</v>
      </c>
      <c r="V27" s="17">
        <v>-15</v>
      </c>
      <c r="W27" s="15">
        <f t="shared" si="17"/>
        <v>-12.58278145695364</v>
      </c>
      <c r="X27" s="15">
        <f t="shared" si="1"/>
        <v>-5.2631578947368478</v>
      </c>
      <c r="Y27" s="15">
        <f t="shared" si="1"/>
        <v>-19.999999999999996</v>
      </c>
      <c r="Z27" s="17">
        <f t="shared" si="18"/>
        <v>1</v>
      </c>
      <c r="AA27" s="17">
        <v>23</v>
      </c>
      <c r="AB27" s="17">
        <v>-22</v>
      </c>
      <c r="AC27" s="15">
        <f t="shared" si="19"/>
        <v>0.76335877862594437</v>
      </c>
      <c r="AD27" s="15">
        <f t="shared" si="2"/>
        <v>46.938775510204088</v>
      </c>
      <c r="AE27" s="15">
        <f t="shared" si="2"/>
        <v>-26.829268292682929</v>
      </c>
      <c r="AH27" s="4">
        <f t="shared" si="3"/>
        <v>151</v>
      </c>
      <c r="AI27" s="4">
        <f t="shared" si="4"/>
        <v>76</v>
      </c>
      <c r="AJ27" s="4">
        <f t="shared" si="5"/>
        <v>75</v>
      </c>
      <c r="AK27" s="4">
        <f t="shared" si="6"/>
        <v>131</v>
      </c>
      <c r="AL27" s="4">
        <f t="shared" si="7"/>
        <v>49</v>
      </c>
      <c r="AM27" s="4">
        <f t="shared" si="8"/>
        <v>82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158</v>
      </c>
      <c r="R28" s="17">
        <v>46</v>
      </c>
      <c r="S28" s="17">
        <v>112</v>
      </c>
      <c r="T28" s="17">
        <f t="shared" si="16"/>
        <v>4</v>
      </c>
      <c r="U28" s="17">
        <v>-18</v>
      </c>
      <c r="V28" s="17">
        <v>22</v>
      </c>
      <c r="W28" s="15">
        <f t="shared" si="17"/>
        <v>2.5974025974025983</v>
      </c>
      <c r="X28" s="15">
        <f t="shared" si="1"/>
        <v>-28.125</v>
      </c>
      <c r="Y28" s="15">
        <f t="shared" si="1"/>
        <v>24.444444444444446</v>
      </c>
      <c r="Z28" s="17">
        <f t="shared" si="18"/>
        <v>33</v>
      </c>
      <c r="AA28" s="17">
        <v>4</v>
      </c>
      <c r="AB28" s="17">
        <v>29</v>
      </c>
      <c r="AC28" s="15">
        <f t="shared" si="19"/>
        <v>26.400000000000002</v>
      </c>
      <c r="AD28" s="15">
        <f t="shared" si="2"/>
        <v>9.5238095238095344</v>
      </c>
      <c r="AE28" s="15">
        <f t="shared" si="2"/>
        <v>34.939759036144565</v>
      </c>
      <c r="AH28" s="4">
        <f t="shared" si="3"/>
        <v>154</v>
      </c>
      <c r="AI28" s="4">
        <f t="shared" si="4"/>
        <v>64</v>
      </c>
      <c r="AJ28" s="4">
        <f t="shared" si="5"/>
        <v>90</v>
      </c>
      <c r="AK28" s="4">
        <f t="shared" si="6"/>
        <v>125</v>
      </c>
      <c r="AL28" s="4">
        <f t="shared" si="7"/>
        <v>42</v>
      </c>
      <c r="AM28" s="4">
        <f t="shared" si="8"/>
        <v>83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96</v>
      </c>
      <c r="R29" s="17">
        <v>22</v>
      </c>
      <c r="S29" s="17">
        <v>74</v>
      </c>
      <c r="T29" s="17">
        <f t="shared" si="16"/>
        <v>-3</v>
      </c>
      <c r="U29" s="17">
        <v>-3</v>
      </c>
      <c r="V29" s="17">
        <v>0</v>
      </c>
      <c r="W29" s="15">
        <f t="shared" si="17"/>
        <v>-3.0303030303030276</v>
      </c>
      <c r="X29" s="15">
        <f t="shared" si="1"/>
        <v>-12</v>
      </c>
      <c r="Y29" s="15">
        <f t="shared" si="1"/>
        <v>0</v>
      </c>
      <c r="Z29" s="17">
        <f t="shared" si="18"/>
        <v>-5</v>
      </c>
      <c r="AA29" s="17">
        <v>-12</v>
      </c>
      <c r="AB29" s="17">
        <v>7</v>
      </c>
      <c r="AC29" s="15">
        <f t="shared" si="19"/>
        <v>-4.9504950495049549</v>
      </c>
      <c r="AD29" s="15">
        <f t="shared" si="2"/>
        <v>-35.294117647058819</v>
      </c>
      <c r="AE29" s="15">
        <f t="shared" si="2"/>
        <v>10.447761194029859</v>
      </c>
      <c r="AH29" s="4">
        <f t="shared" si="3"/>
        <v>99</v>
      </c>
      <c r="AI29" s="4">
        <f t="shared" si="4"/>
        <v>25</v>
      </c>
      <c r="AJ29" s="4">
        <f t="shared" si="5"/>
        <v>74</v>
      </c>
      <c r="AK29" s="4">
        <f t="shared" si="6"/>
        <v>101</v>
      </c>
      <c r="AL29" s="4">
        <f t="shared" si="7"/>
        <v>34</v>
      </c>
      <c r="AM29" s="4">
        <f t="shared" si="8"/>
        <v>67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33</v>
      </c>
      <c r="R30" s="17">
        <v>4</v>
      </c>
      <c r="S30" s="17">
        <v>29</v>
      </c>
      <c r="T30" s="17">
        <f t="shared" si="16"/>
        <v>8</v>
      </c>
      <c r="U30" s="17">
        <v>-3</v>
      </c>
      <c r="V30" s="17">
        <v>11</v>
      </c>
      <c r="W30" s="15">
        <f t="shared" si="17"/>
        <v>32.000000000000007</v>
      </c>
      <c r="X30" s="15">
        <f t="shared" si="1"/>
        <v>-42.857142857142861</v>
      </c>
      <c r="Y30" s="15">
        <f t="shared" si="1"/>
        <v>61.111111111111114</v>
      </c>
      <c r="Z30" s="17">
        <f t="shared" si="18"/>
        <v>11</v>
      </c>
      <c r="AA30" s="17">
        <v>3</v>
      </c>
      <c r="AB30" s="17">
        <v>8</v>
      </c>
      <c r="AC30" s="15">
        <f t="shared" si="19"/>
        <v>50</v>
      </c>
      <c r="AD30" s="15">
        <f t="shared" si="2"/>
        <v>300</v>
      </c>
      <c r="AE30" s="15">
        <f t="shared" si="2"/>
        <v>38.095238095238095</v>
      </c>
      <c r="AH30" s="4">
        <f t="shared" si="3"/>
        <v>25</v>
      </c>
      <c r="AI30" s="4">
        <f t="shared" si="4"/>
        <v>7</v>
      </c>
      <c r="AJ30" s="4">
        <f t="shared" si="5"/>
        <v>18</v>
      </c>
      <c r="AK30" s="4">
        <f t="shared" si="6"/>
        <v>22</v>
      </c>
      <c r="AL30" s="4">
        <f t="shared" si="7"/>
        <v>1</v>
      </c>
      <c r="AM30" s="4">
        <f t="shared" si="8"/>
        <v>21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-3</v>
      </c>
      <c r="U32" s="17">
        <f t="shared" si="20"/>
        <v>-1</v>
      </c>
      <c r="V32" s="17">
        <f t="shared" si="20"/>
        <v>-2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3</v>
      </c>
      <c r="AI32" s="4">
        <f t="shared" si="23"/>
        <v>1</v>
      </c>
      <c r="AJ32" s="4">
        <f t="shared" si="23"/>
        <v>2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36</v>
      </c>
      <c r="R33" s="17">
        <f t="shared" si="24"/>
        <v>23</v>
      </c>
      <c r="S33" s="17">
        <f>SUM(S13:S22)</f>
        <v>13</v>
      </c>
      <c r="T33" s="17">
        <f t="shared" si="24"/>
        <v>-4</v>
      </c>
      <c r="U33" s="17">
        <f t="shared" si="24"/>
        <v>-1</v>
      </c>
      <c r="V33" s="17">
        <f t="shared" si="24"/>
        <v>-3</v>
      </c>
      <c r="W33" s="15">
        <f t="shared" si="21"/>
        <v>-9.9999999999999982</v>
      </c>
      <c r="X33" s="15">
        <f t="shared" si="21"/>
        <v>-4.1666666666666625</v>
      </c>
      <c r="Y33" s="15">
        <f t="shared" si="21"/>
        <v>-18.75</v>
      </c>
      <c r="Z33" s="17">
        <f t="shared" si="24"/>
        <v>4</v>
      </c>
      <c r="AA33" s="17">
        <f t="shared" si="24"/>
        <v>3</v>
      </c>
      <c r="AB33" s="17">
        <f t="shared" si="24"/>
        <v>1</v>
      </c>
      <c r="AC33" s="15">
        <f t="shared" si="22"/>
        <v>12.5</v>
      </c>
      <c r="AD33" s="15">
        <f t="shared" si="22"/>
        <v>14.999999999999991</v>
      </c>
      <c r="AE33" s="15">
        <f t="shared" si="22"/>
        <v>8.333333333333325</v>
      </c>
      <c r="AH33" s="4">
        <f t="shared" ref="AH33:AI33" si="25">SUM(AH13:AH22)</f>
        <v>40</v>
      </c>
      <c r="AI33" s="4">
        <f t="shared" si="25"/>
        <v>24</v>
      </c>
      <c r="AJ33" s="4">
        <f t="shared" ref="AJ33" si="26">SUM(AJ13:AJ22)</f>
        <v>16</v>
      </c>
      <c r="AK33" s="4">
        <f>SUM(AK13:AK22)</f>
        <v>32</v>
      </c>
      <c r="AL33" s="4">
        <f>SUM(AL13:AL22)</f>
        <v>20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655</v>
      </c>
      <c r="R34" s="17">
        <f t="shared" si="27"/>
        <v>293</v>
      </c>
      <c r="S34" s="17">
        <f t="shared" si="27"/>
        <v>362</v>
      </c>
      <c r="T34" s="17">
        <f t="shared" si="27"/>
        <v>-34</v>
      </c>
      <c r="U34" s="17">
        <f t="shared" si="27"/>
        <v>-52</v>
      </c>
      <c r="V34" s="17">
        <f t="shared" si="27"/>
        <v>18</v>
      </c>
      <c r="W34" s="15">
        <f t="shared" si="21"/>
        <v>-4.9346879535558834</v>
      </c>
      <c r="X34" s="15">
        <f t="shared" si="21"/>
        <v>-15.07246376811594</v>
      </c>
      <c r="Y34" s="15">
        <f t="shared" si="21"/>
        <v>5.232558139534893</v>
      </c>
      <c r="Z34" s="17">
        <f t="shared" si="27"/>
        <v>15</v>
      </c>
      <c r="AA34" s="17">
        <f t="shared" si="27"/>
        <v>-6</v>
      </c>
      <c r="AB34" s="17">
        <f t="shared" si="27"/>
        <v>21</v>
      </c>
      <c r="AC34" s="15">
        <f t="shared" si="22"/>
        <v>2.34375</v>
      </c>
      <c r="AD34" s="15">
        <f t="shared" si="22"/>
        <v>-2.006688963210701</v>
      </c>
      <c r="AE34" s="15">
        <f t="shared" si="22"/>
        <v>6.1583577712609916</v>
      </c>
      <c r="AH34" s="4">
        <f t="shared" ref="AH34:AI34" si="28">SUM(AH23:AH30)</f>
        <v>689</v>
      </c>
      <c r="AI34" s="4">
        <f t="shared" si="28"/>
        <v>345</v>
      </c>
      <c r="AJ34" s="4">
        <f t="shared" ref="AJ34" si="29">SUM(AJ23:AJ30)</f>
        <v>344</v>
      </c>
      <c r="AK34" s="4">
        <f>SUM(AK23:AK30)</f>
        <v>640</v>
      </c>
      <c r="AL34" s="4">
        <f>SUM(AL23:AL30)</f>
        <v>299</v>
      </c>
      <c r="AM34" s="4">
        <f>SUM(AM23:AM30)</f>
        <v>341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572</v>
      </c>
      <c r="R35" s="17">
        <f t="shared" si="30"/>
        <v>237</v>
      </c>
      <c r="S35" s="17">
        <f t="shared" si="30"/>
        <v>335</v>
      </c>
      <c r="T35" s="17">
        <f t="shared" si="30"/>
        <v>-27</v>
      </c>
      <c r="U35" s="17">
        <f t="shared" si="30"/>
        <v>-44</v>
      </c>
      <c r="V35" s="17">
        <f t="shared" si="30"/>
        <v>17</v>
      </c>
      <c r="W35" s="15">
        <f t="shared" si="21"/>
        <v>-4.5075125208681177</v>
      </c>
      <c r="X35" s="15">
        <f t="shared" si="21"/>
        <v>-15.658362989323848</v>
      </c>
      <c r="Y35" s="15">
        <f t="shared" si="21"/>
        <v>5.3459119496855445</v>
      </c>
      <c r="Z35" s="17">
        <f t="shared" si="30"/>
        <v>26</v>
      </c>
      <c r="AA35" s="17">
        <f t="shared" si="30"/>
        <v>0</v>
      </c>
      <c r="AB35" s="17">
        <f t="shared" si="30"/>
        <v>26</v>
      </c>
      <c r="AC35" s="15">
        <f t="shared" si="22"/>
        <v>4.7619047619047672</v>
      </c>
      <c r="AD35" s="15">
        <f t="shared" si="22"/>
        <v>0</v>
      </c>
      <c r="AE35" s="15">
        <f t="shared" si="22"/>
        <v>8.4142394822006583</v>
      </c>
      <c r="AH35" s="4">
        <f t="shared" ref="AH35:AI35" si="31">SUM(AH25:AH30)</f>
        <v>599</v>
      </c>
      <c r="AI35" s="4">
        <f t="shared" si="31"/>
        <v>281</v>
      </c>
      <c r="AJ35" s="4">
        <f t="shared" ref="AJ35" si="32">SUM(AJ25:AJ30)</f>
        <v>318</v>
      </c>
      <c r="AK35" s="4">
        <f>SUM(AK25:AK30)</f>
        <v>546</v>
      </c>
      <c r="AL35" s="4">
        <f>SUM(AL25:AL30)</f>
        <v>237</v>
      </c>
      <c r="AM35" s="4">
        <f>SUM(AM25:AM30)</f>
        <v>309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419</v>
      </c>
      <c r="R36" s="17">
        <f t="shared" si="33"/>
        <v>144</v>
      </c>
      <c r="S36" s="17">
        <f t="shared" si="33"/>
        <v>275</v>
      </c>
      <c r="T36" s="17">
        <f t="shared" si="33"/>
        <v>-10</v>
      </c>
      <c r="U36" s="17">
        <f t="shared" si="33"/>
        <v>-28</v>
      </c>
      <c r="V36" s="17">
        <f t="shared" si="33"/>
        <v>18</v>
      </c>
      <c r="W36" s="15">
        <f t="shared" si="21"/>
        <v>-2.3310023310023298</v>
      </c>
      <c r="X36" s="15">
        <f t="shared" si="21"/>
        <v>-16.279069767441857</v>
      </c>
      <c r="Y36" s="15">
        <f t="shared" si="21"/>
        <v>7.0038910505836549</v>
      </c>
      <c r="Z36" s="17">
        <f t="shared" si="33"/>
        <v>40</v>
      </c>
      <c r="AA36" s="17">
        <f t="shared" si="33"/>
        <v>18</v>
      </c>
      <c r="AB36" s="17">
        <f t="shared" si="33"/>
        <v>22</v>
      </c>
      <c r="AC36" s="15">
        <f t="shared" si="22"/>
        <v>10.554089709762525</v>
      </c>
      <c r="AD36" s="15">
        <f t="shared" si="22"/>
        <v>14.285714285714279</v>
      </c>
      <c r="AE36" s="15">
        <f t="shared" si="22"/>
        <v>8.6956521739130377</v>
      </c>
      <c r="AH36" s="4">
        <f t="shared" ref="AH36:AI36" si="34">SUM(AH27:AH30)</f>
        <v>429</v>
      </c>
      <c r="AI36" s="4">
        <f t="shared" si="34"/>
        <v>172</v>
      </c>
      <c r="AJ36" s="4">
        <f t="shared" ref="AJ36" si="35">SUM(AJ27:AJ30)</f>
        <v>257</v>
      </c>
      <c r="AK36" s="4">
        <f>SUM(AK27:AK30)</f>
        <v>379</v>
      </c>
      <c r="AL36" s="4">
        <f>SUM(AL27:AL30)</f>
        <v>126</v>
      </c>
      <c r="AM36" s="4">
        <f>SUM(AM27:AM30)</f>
        <v>253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7.3170731707317067</v>
      </c>
      <c r="U38" s="12">
        <f t="shared" ref="U38:V38" si="37">U32/U9*100</f>
        <v>1.8518518518518516</v>
      </c>
      <c r="V38" s="12">
        <f t="shared" si="37"/>
        <v>-15.384615384615385</v>
      </c>
      <c r="W38" s="12">
        <f>Q38-AH38</f>
        <v>-0.4098360655737705</v>
      </c>
      <c r="X38" s="12">
        <f t="shared" ref="X38:Y42" si="38">R38-AI38</f>
        <v>-0.27027027027027029</v>
      </c>
      <c r="Y38" s="12">
        <f t="shared" si="38"/>
        <v>-0.55248618784530379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0.4098360655737705</v>
      </c>
      <c r="AI38" s="12">
        <f t="shared" si="41"/>
        <v>0.27027027027027029</v>
      </c>
      <c r="AJ38" s="12">
        <f t="shared" ref="AJ38" si="42">AJ32/AJ9*100</f>
        <v>0.55248618784530379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5.2098408104196814</v>
      </c>
      <c r="R39" s="12">
        <f>R33/R9*100</f>
        <v>7.2784810126582276</v>
      </c>
      <c r="S39" s="13">
        <f t="shared" si="43"/>
        <v>3.4666666666666663</v>
      </c>
      <c r="T39" s="12">
        <f>T33/T9*100</f>
        <v>9.7560975609756095</v>
      </c>
      <c r="U39" s="12">
        <f t="shared" ref="U39:V39" si="44">U33/U9*100</f>
        <v>1.8518518518518516</v>
      </c>
      <c r="V39" s="12">
        <f t="shared" si="44"/>
        <v>-23.076923076923077</v>
      </c>
      <c r="W39" s="12">
        <f>Q39-AH39</f>
        <v>-0.25464006389725835</v>
      </c>
      <c r="X39" s="12">
        <f t="shared" si="38"/>
        <v>0.79199452617174071</v>
      </c>
      <c r="Y39" s="12">
        <f>S39-AJ39</f>
        <v>-0.95322283609576397</v>
      </c>
      <c r="Z39" s="12">
        <f t="shared" si="43"/>
        <v>21.052631578947366</v>
      </c>
      <c r="AA39" s="12">
        <f t="shared" ref="AA39:AB39" si="45">AA33/AA9*100</f>
        <v>-100</v>
      </c>
      <c r="AB39" s="12">
        <f t="shared" si="45"/>
        <v>4.5454545454545459</v>
      </c>
      <c r="AC39" s="12">
        <f>Q39-AK39</f>
        <v>0.44793604851491953</v>
      </c>
      <c r="AD39" s="12">
        <f t="shared" si="40"/>
        <v>1.0088885361692004</v>
      </c>
      <c r="AE39" s="12">
        <f t="shared" si="40"/>
        <v>6.723323890462618E-2</v>
      </c>
      <c r="AH39" s="12">
        <f t="shared" ref="AH39:AI39" si="46">AH33/AH9*100</f>
        <v>5.4644808743169397</v>
      </c>
      <c r="AI39" s="12">
        <f t="shared" si="46"/>
        <v>6.4864864864864868</v>
      </c>
      <c r="AJ39" s="12">
        <f t="shared" ref="AJ39" si="47">AJ33/AJ9*100</f>
        <v>4.4198895027624303</v>
      </c>
      <c r="AK39" s="12">
        <f>AK33/AK9*100</f>
        <v>4.7619047619047619</v>
      </c>
      <c r="AL39" s="12">
        <f>AL33/AL9*100</f>
        <v>6.2695924764890272</v>
      </c>
      <c r="AM39" s="12">
        <f>AM33/AM9*100</f>
        <v>3.3994334277620402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94.790159189580308</v>
      </c>
      <c r="R40" s="12">
        <f t="shared" si="48"/>
        <v>92.721518987341767</v>
      </c>
      <c r="S40" s="12">
        <f t="shared" si="48"/>
        <v>96.533333333333331</v>
      </c>
      <c r="T40" s="12">
        <f>T34/T9*100</f>
        <v>82.926829268292678</v>
      </c>
      <c r="U40" s="12">
        <f t="shared" ref="U40:V40" si="49">U34/U9*100</f>
        <v>96.296296296296291</v>
      </c>
      <c r="V40" s="12">
        <f t="shared" si="49"/>
        <v>138.46153846153845</v>
      </c>
      <c r="W40" s="12">
        <f t="shared" ref="W40:W42" si="50">Q40-AH40</f>
        <v>0.66447612947102641</v>
      </c>
      <c r="X40" s="12">
        <f t="shared" si="38"/>
        <v>-0.52172425590147498</v>
      </c>
      <c r="Y40" s="12">
        <f>S40-AJ40</f>
        <v>1.5057090239410655</v>
      </c>
      <c r="Z40" s="12">
        <f>Z34/Z9*100</f>
        <v>78.94736842105263</v>
      </c>
      <c r="AA40" s="12">
        <f t="shared" ref="AA40:AB40" si="51">AA34/AA9*100</f>
        <v>200</v>
      </c>
      <c r="AB40" s="12">
        <f t="shared" si="51"/>
        <v>95.454545454545453</v>
      </c>
      <c r="AC40" s="12">
        <f t="shared" ref="AC40:AC42" si="52">Q40-AK40</f>
        <v>-0.44793604851491864</v>
      </c>
      <c r="AD40" s="12">
        <f t="shared" si="40"/>
        <v>-1.0088885361692093</v>
      </c>
      <c r="AE40" s="12">
        <f t="shared" si="40"/>
        <v>-6.7233238904620407E-2</v>
      </c>
      <c r="AH40" s="12">
        <f t="shared" ref="AH40:AI40" si="53">AH34/AH9*100</f>
        <v>94.125683060109282</v>
      </c>
      <c r="AI40" s="12">
        <f t="shared" si="53"/>
        <v>93.243243243243242</v>
      </c>
      <c r="AJ40" s="12">
        <f t="shared" ref="AJ40" si="54">AJ34/AJ9*100</f>
        <v>95.027624309392266</v>
      </c>
      <c r="AK40" s="12">
        <f>AK34/AK9*100</f>
        <v>95.238095238095227</v>
      </c>
      <c r="AL40" s="12">
        <f>AL34/AL9*100</f>
        <v>93.730407523510976</v>
      </c>
      <c r="AM40" s="12">
        <f>AM34/AM9*100</f>
        <v>96.600566572237952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82.778581765557163</v>
      </c>
      <c r="R41" s="12">
        <f t="shared" si="55"/>
        <v>75</v>
      </c>
      <c r="S41" s="12">
        <f t="shared" si="55"/>
        <v>89.333333333333329</v>
      </c>
      <c r="T41" s="12">
        <f>T35/T9*100</f>
        <v>65.853658536585371</v>
      </c>
      <c r="U41" s="12">
        <f t="shared" ref="U41:V41" si="56">U35/U9*100</f>
        <v>81.481481481481481</v>
      </c>
      <c r="V41" s="12">
        <f t="shared" si="56"/>
        <v>130.76923076923077</v>
      </c>
      <c r="W41" s="12">
        <f t="shared" si="50"/>
        <v>0.9479806726609894</v>
      </c>
      <c r="X41" s="12">
        <f t="shared" si="38"/>
        <v>-0.94594594594595094</v>
      </c>
      <c r="Y41" s="12">
        <f>S41-AJ41</f>
        <v>1.488029465930012</v>
      </c>
      <c r="Z41" s="12">
        <f>Z35/Z9*100</f>
        <v>136.84210526315789</v>
      </c>
      <c r="AA41" s="12">
        <f t="shared" ref="AA41:AB41" si="57">AA35/AA9*100</f>
        <v>0</v>
      </c>
      <c r="AB41" s="12">
        <f t="shared" si="57"/>
        <v>118.18181818181819</v>
      </c>
      <c r="AC41" s="12">
        <f t="shared" si="52"/>
        <v>1.5285817655571634</v>
      </c>
      <c r="AD41" s="12">
        <f>R41-AL41</f>
        <v>0.70532915360502102</v>
      </c>
      <c r="AE41" s="12">
        <f t="shared" si="40"/>
        <v>1.7979225684608053</v>
      </c>
      <c r="AH41" s="12">
        <f>AH35/AH9*100</f>
        <v>81.830601092896174</v>
      </c>
      <c r="AI41" s="12">
        <f>AI35/AI9*100</f>
        <v>75.945945945945951</v>
      </c>
      <c r="AJ41" s="12">
        <f>AJ35/AJ9*100</f>
        <v>87.845303867403317</v>
      </c>
      <c r="AK41" s="12">
        <f t="shared" ref="AK41:AL41" si="58">AK35/AK9*100</f>
        <v>81.25</v>
      </c>
      <c r="AL41" s="12">
        <f t="shared" si="58"/>
        <v>74.294670846394979</v>
      </c>
      <c r="AM41" s="12">
        <f t="shared" ref="AM41" si="59">AM35/AM9*100</f>
        <v>87.535410764872523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60.636758321273518</v>
      </c>
      <c r="R42" s="12">
        <f t="shared" si="60"/>
        <v>45.569620253164558</v>
      </c>
      <c r="S42" s="12">
        <f t="shared" si="60"/>
        <v>73.333333333333329</v>
      </c>
      <c r="T42" s="12">
        <f t="shared" ref="T42:V42" si="61">T36/T9*100</f>
        <v>24.390243902439025</v>
      </c>
      <c r="U42" s="12">
        <f t="shared" si="61"/>
        <v>51.851851851851848</v>
      </c>
      <c r="V42" s="12">
        <f t="shared" si="61"/>
        <v>138.46153846153845</v>
      </c>
      <c r="W42" s="12">
        <f t="shared" si="50"/>
        <v>2.0302009442243332</v>
      </c>
      <c r="X42" s="12">
        <f t="shared" si="38"/>
        <v>-0.91686623332193307</v>
      </c>
      <c r="Y42" s="12">
        <f>S42-AJ42</f>
        <v>2.3388581952117846</v>
      </c>
      <c r="Z42" s="12">
        <f t="shared" si="60"/>
        <v>210.52631578947367</v>
      </c>
      <c r="AA42" s="12">
        <f t="shared" ref="AA42:AB42" si="62">AA36/AA9*100</f>
        <v>-600</v>
      </c>
      <c r="AB42" s="12">
        <f t="shared" si="62"/>
        <v>100</v>
      </c>
      <c r="AC42" s="12">
        <f t="shared" si="52"/>
        <v>4.2379487974639929</v>
      </c>
      <c r="AD42" s="12">
        <f>R42-AL42</f>
        <v>6.0711876512836795</v>
      </c>
      <c r="AE42" s="12">
        <f t="shared" si="40"/>
        <v>1.6619452313503302</v>
      </c>
      <c r="AH42" s="12">
        <f t="shared" ref="AH42:AI42" si="63">AH36/AH9*100</f>
        <v>58.606557377049185</v>
      </c>
      <c r="AI42" s="12">
        <f t="shared" si="63"/>
        <v>46.486486486486491</v>
      </c>
      <c r="AJ42" s="12">
        <f t="shared" ref="AJ42" si="64">AJ36/AJ9*100</f>
        <v>70.994475138121544</v>
      </c>
      <c r="AK42" s="12">
        <f>AK36/AK9*100</f>
        <v>56.398809523809526</v>
      </c>
      <c r="AL42" s="12">
        <f>AL36/AL9*100</f>
        <v>39.498432601880879</v>
      </c>
      <c r="AM42" s="12">
        <f>AM36/AM9*100</f>
        <v>71.671388101982998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10</v>
      </c>
      <c r="R9" s="17">
        <f>SUM(R10:R30)</f>
        <v>6</v>
      </c>
      <c r="S9" s="17">
        <f>SUM(S10:S30)</f>
        <v>4</v>
      </c>
      <c r="T9" s="17">
        <f>U9+V9</f>
        <v>-5</v>
      </c>
      <c r="U9" s="17">
        <f>SUM(U10:U30)</f>
        <v>1</v>
      </c>
      <c r="V9" s="17">
        <f>SUM(V10:V30)</f>
        <v>-6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19.999999999999996</v>
      </c>
      <c r="Y9" s="15">
        <f t="shared" si="1"/>
        <v>-60</v>
      </c>
      <c r="Z9" s="17">
        <f>AA9+AB9</f>
        <v>0</v>
      </c>
      <c r="AA9" s="17">
        <f>SUM(AA10:AA30)</f>
        <v>2</v>
      </c>
      <c r="AB9" s="17">
        <f>SUM(AB10:AB30)</f>
        <v>-2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50</v>
      </c>
      <c r="AE9" s="15">
        <f t="shared" si="2"/>
        <v>-33.333333333333336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-33.333333333333336</v>
      </c>
      <c r="X27" s="15">
        <f t="shared" si="1"/>
        <v>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-50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-3</v>
      </c>
      <c r="U29" s="17">
        <v>-2</v>
      </c>
      <c r="V29" s="17">
        <v>-1</v>
      </c>
      <c r="W29" s="15">
        <f t="shared" si="11"/>
        <v>-60</v>
      </c>
      <c r="X29" s="15">
        <f t="shared" si="1"/>
        <v>-100</v>
      </c>
      <c r="Y29" s="15">
        <f t="shared" si="1"/>
        <v>-33.333333333333336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-7</v>
      </c>
      <c r="U34" s="17">
        <f t="shared" si="22"/>
        <v>-1</v>
      </c>
      <c r="V34" s="17">
        <f t="shared" si="22"/>
        <v>-6</v>
      </c>
      <c r="W34" s="15">
        <f t="shared" si="15"/>
        <v>-46.666666666666664</v>
      </c>
      <c r="X34" s="15">
        <f t="shared" si="15"/>
        <v>-19.999999999999996</v>
      </c>
      <c r="Y34" s="15">
        <f t="shared" si="15"/>
        <v>-60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-11.111111111111116</v>
      </c>
      <c r="AD34" s="15">
        <f t="shared" si="17"/>
        <v>33.333333333333329</v>
      </c>
      <c r="AE34" s="15">
        <f t="shared" si="17"/>
        <v>-33.333333333333336</v>
      </c>
      <c r="AH34" s="4">
        <f t="shared" ref="AH34:AJ34" si="24">SUM(AH23:AH30)</f>
        <v>15</v>
      </c>
      <c r="AI34" s="4">
        <f t="shared" si="24"/>
        <v>5</v>
      </c>
      <c r="AJ34" s="4">
        <f t="shared" si="24"/>
        <v>10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-8</v>
      </c>
      <c r="U35" s="17">
        <f t="shared" si="25"/>
        <v>-2</v>
      </c>
      <c r="V35" s="17">
        <f t="shared" si="25"/>
        <v>-6</v>
      </c>
      <c r="W35" s="15">
        <f t="shared" si="15"/>
        <v>-53.333333333333336</v>
      </c>
      <c r="X35" s="15">
        <f t="shared" si="15"/>
        <v>-40</v>
      </c>
      <c r="Y35" s="15">
        <f t="shared" si="15"/>
        <v>-60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-22.222222222222221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15</v>
      </c>
      <c r="AI35" s="4">
        <f t="shared" si="27"/>
        <v>5</v>
      </c>
      <c r="AJ35" s="4">
        <f t="shared" si="27"/>
        <v>10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-6</v>
      </c>
      <c r="U36" s="17">
        <f t="shared" si="28"/>
        <v>-2</v>
      </c>
      <c r="V36" s="17">
        <f t="shared" si="28"/>
        <v>-4</v>
      </c>
      <c r="W36" s="15">
        <f t="shared" si="15"/>
        <v>-50</v>
      </c>
      <c r="X36" s="15">
        <f t="shared" si="15"/>
        <v>-40</v>
      </c>
      <c r="Y36" s="15">
        <f t="shared" si="15"/>
        <v>-57.142857142857139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-14.28571428571429</v>
      </c>
      <c r="AD36" s="15">
        <f t="shared" si="17"/>
        <v>50</v>
      </c>
      <c r="AE36" s="15">
        <f t="shared" si="17"/>
        <v>-40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33.333333333333329</v>
      </c>
      <c r="S39" s="13">
        <f t="shared" si="37"/>
        <v>0</v>
      </c>
      <c r="T39" s="12">
        <f>T33/T9*100</f>
        <v>-40</v>
      </c>
      <c r="U39" s="12">
        <f t="shared" ref="U39:V39" si="38">U33/U9*100</f>
        <v>200</v>
      </c>
      <c r="V39" s="12">
        <f t="shared" si="38"/>
        <v>0</v>
      </c>
      <c r="W39" s="12">
        <f>Q39-AH39</f>
        <v>20</v>
      </c>
      <c r="X39" s="12">
        <f t="shared" si="33"/>
        <v>33.333333333333329</v>
      </c>
      <c r="Y39" s="12">
        <f>S39-AJ39</f>
        <v>0</v>
      </c>
      <c r="Z39" s="12" t="e">
        <f t="shared" si="37"/>
        <v>#DIV/0!</v>
      </c>
      <c r="AA39" s="12">
        <f t="shared" si="37"/>
        <v>50</v>
      </c>
      <c r="AB39" s="12">
        <f t="shared" si="37"/>
        <v>0</v>
      </c>
      <c r="AC39" s="12">
        <f>Q39-AK39</f>
        <v>10</v>
      </c>
      <c r="AD39" s="12">
        <f t="shared" si="35"/>
        <v>8.3333333333333286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66.666666666666657</v>
      </c>
      <c r="S40" s="12">
        <f t="shared" si="40"/>
        <v>100</v>
      </c>
      <c r="T40" s="12">
        <f>T34/T9*100</f>
        <v>140</v>
      </c>
      <c r="U40" s="12">
        <f t="shared" ref="U40:V40" si="41">U34/U9*100</f>
        <v>-100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-33.333333333333343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-10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</v>
      </c>
      <c r="R41" s="12">
        <f t="shared" si="46"/>
        <v>50</v>
      </c>
      <c r="S41" s="12">
        <f t="shared" si="46"/>
        <v>100</v>
      </c>
      <c r="T41" s="12">
        <f>T35/T9*100</f>
        <v>160</v>
      </c>
      <c r="U41" s="12">
        <f t="shared" ref="U41:V41" si="47">U35/U9*100</f>
        <v>-200</v>
      </c>
      <c r="V41" s="12">
        <f t="shared" si="47"/>
        <v>100</v>
      </c>
      <c r="W41" s="12">
        <f t="shared" si="42"/>
        <v>-30</v>
      </c>
      <c r="X41" s="12">
        <f t="shared" si="33"/>
        <v>-50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-20</v>
      </c>
      <c r="AD41" s="12">
        <f>R41-AL41</f>
        <v>-25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90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75</v>
      </c>
      <c r="T42" s="12">
        <f t="shared" si="50"/>
        <v>120</v>
      </c>
      <c r="U42" s="12">
        <f t="shared" si="50"/>
        <v>-200</v>
      </c>
      <c r="V42" s="12">
        <f t="shared" si="50"/>
        <v>66.666666666666657</v>
      </c>
      <c r="W42" s="12">
        <f t="shared" si="42"/>
        <v>-20</v>
      </c>
      <c r="X42" s="12">
        <f t="shared" si="33"/>
        <v>-50</v>
      </c>
      <c r="Y42" s="12">
        <f>S42-AJ42</f>
        <v>5</v>
      </c>
      <c r="Z42" s="12" t="e">
        <f t="shared" si="50"/>
        <v>#DIV/0!</v>
      </c>
      <c r="AA42" s="12">
        <f t="shared" si="50"/>
        <v>50</v>
      </c>
      <c r="AB42" s="12">
        <f t="shared" si="50"/>
        <v>100</v>
      </c>
      <c r="AC42" s="12">
        <f t="shared" si="44"/>
        <v>-10</v>
      </c>
      <c r="AD42" s="12">
        <f>R42-AL42</f>
        <v>0</v>
      </c>
      <c r="AE42" s="12">
        <f t="shared" si="35"/>
        <v>-8.3333333333333428</v>
      </c>
      <c r="AH42" s="12">
        <f t="shared" ref="AH42:AJ42" si="51">AH36/AH9*100</f>
        <v>80</v>
      </c>
      <c r="AI42" s="12">
        <f t="shared" si="51"/>
        <v>100</v>
      </c>
      <c r="AJ42" s="12">
        <f t="shared" si="51"/>
        <v>70</v>
      </c>
      <c r="AK42" s="12">
        <f>AK36/AK9*100</f>
        <v>70</v>
      </c>
      <c r="AL42" s="12">
        <f>AL36/AL9*100</f>
        <v>50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-28.571428571428569</v>
      </c>
      <c r="I9" s="15">
        <f>IF(C9=F9,0,(1-(C9/(C9-F9)))*-100)</f>
        <v>-50</v>
      </c>
      <c r="J9" s="15">
        <f>IF(D9=G9,0,(1-(D9/(D9-G9)))*-100)</f>
        <v>0</v>
      </c>
      <c r="K9" s="17">
        <f>L9+M9</f>
        <v>-8</v>
      </c>
      <c r="L9" s="17">
        <f>SUM(L10:L30)</f>
        <v>-3</v>
      </c>
      <c r="M9" s="17">
        <f>SUM(M10:M30)</f>
        <v>-5</v>
      </c>
      <c r="N9" s="15">
        <f>IF(B9=K9,0,(1-(B9/(B9-K9)))*-100)</f>
        <v>-61.53846153846154</v>
      </c>
      <c r="O9" s="15">
        <f t="shared" ref="O9:P10" si="0">IF(C9=L9,0,(1-(C9/(C9-L9)))*-100)</f>
        <v>-60</v>
      </c>
      <c r="P9" s="15">
        <f>IF(D9=M9,0,(1-(D9/(D9-M9)))*-100)</f>
        <v>-62.5</v>
      </c>
      <c r="Q9" s="17">
        <f>R9+S9</f>
        <v>25</v>
      </c>
      <c r="R9" s="17">
        <f>SUM(R10:R30)</f>
        <v>9</v>
      </c>
      <c r="S9" s="17">
        <f>SUM(S10:S30)</f>
        <v>16</v>
      </c>
      <c r="T9" s="17">
        <f>U9+V9</f>
        <v>4</v>
      </c>
      <c r="U9" s="17">
        <f>SUM(U10:U30)</f>
        <v>0</v>
      </c>
      <c r="V9" s="17">
        <f>SUM(V10:V30)</f>
        <v>4</v>
      </c>
      <c r="W9" s="15">
        <f>IF(Q9=T9,IF(Q9&gt;0,"皆増",0),(1-(Q9/(Q9-T9)))*-100)</f>
        <v>19.047619047619047</v>
      </c>
      <c r="X9" s="15">
        <f t="shared" ref="X9:Y30" si="1">IF(R9=U9,IF(R9&gt;0,"皆増",0),(1-(R9/(R9-U9)))*-100)</f>
        <v>0</v>
      </c>
      <c r="Y9" s="15">
        <f t="shared" si="1"/>
        <v>33.333333333333329</v>
      </c>
      <c r="Z9" s="17">
        <f>AA9+AB9</f>
        <v>4</v>
      </c>
      <c r="AA9" s="17">
        <f>SUM(AA10:AA30)</f>
        <v>-2</v>
      </c>
      <c r="AB9" s="17">
        <f>SUM(AB10:AB30)</f>
        <v>6</v>
      </c>
      <c r="AC9" s="15">
        <f>IF(Q9=Z9,IF(Q9&gt;0,"皆増",0),(1-(Q9/(Q9-Z9)))*-100)</f>
        <v>19.047619047619047</v>
      </c>
      <c r="AD9" s="15">
        <f t="shared" ref="AD9:AE30" si="2">IF(R9=AA9,IF(R9&gt;0,"皆増",0),(1-(R9/(R9-AA9)))*-100)</f>
        <v>-18.181818181818176</v>
      </c>
      <c r="AE9" s="15">
        <f t="shared" si="2"/>
        <v>60.000000000000007</v>
      </c>
      <c r="AH9" s="4">
        <f t="shared" ref="AH9:AJ30" si="3">Q9-T9</f>
        <v>21</v>
      </c>
      <c r="AI9" s="4">
        <f t="shared" si="3"/>
        <v>9</v>
      </c>
      <c r="AJ9" s="4">
        <f t="shared" si="3"/>
        <v>12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-28.571428571428569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-8</v>
      </c>
      <c r="L10" s="17">
        <v>-3</v>
      </c>
      <c r="M10" s="17">
        <v>-5</v>
      </c>
      <c r="N10" s="15">
        <f>IF(B10=K10,0,(1-(B10/(B10-K10)))*-100)</f>
        <v>-61.53846153846154</v>
      </c>
      <c r="O10" s="15">
        <f t="shared" si="0"/>
        <v>-60</v>
      </c>
      <c r="P10" s="15">
        <f t="shared" si="0"/>
        <v>-62.5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0</v>
      </c>
      <c r="S24" s="17">
        <v>3</v>
      </c>
      <c r="T24" s="17">
        <f t="shared" si="10"/>
        <v>1</v>
      </c>
      <c r="U24" s="17">
        <v>-2</v>
      </c>
      <c r="V24" s="17">
        <v>3</v>
      </c>
      <c r="W24" s="15">
        <f t="shared" si="11"/>
        <v>50</v>
      </c>
      <c r="X24" s="15">
        <f t="shared" si="1"/>
        <v>-100</v>
      </c>
      <c r="Y24" s="15" t="str">
        <f t="shared" si="1"/>
        <v>皆増</v>
      </c>
      <c r="Z24" s="17">
        <f t="shared" si="12"/>
        <v>2</v>
      </c>
      <c r="AA24" s="17">
        <v>-1</v>
      </c>
      <c r="AB24" s="17">
        <v>3</v>
      </c>
      <c r="AC24" s="15">
        <f t="shared" si="13"/>
        <v>200</v>
      </c>
      <c r="AD24" s="15">
        <f t="shared" si="2"/>
        <v>-100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-5</v>
      </c>
      <c r="AA27" s="17">
        <v>-1</v>
      </c>
      <c r="AB27" s="17">
        <v>-4</v>
      </c>
      <c r="AC27" s="15">
        <f t="shared" si="13"/>
        <v>-62.5</v>
      </c>
      <c r="AD27" s="15">
        <f t="shared" si="2"/>
        <v>-33.333333333333336</v>
      </c>
      <c r="AE27" s="15">
        <f t="shared" si="2"/>
        <v>-80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4</v>
      </c>
      <c r="S28" s="17">
        <v>6</v>
      </c>
      <c r="T28" s="17">
        <f t="shared" si="10"/>
        <v>7</v>
      </c>
      <c r="U28" s="17">
        <v>3</v>
      </c>
      <c r="V28" s="17">
        <v>4</v>
      </c>
      <c r="W28" s="15">
        <f t="shared" si="11"/>
        <v>233.33333333333334</v>
      </c>
      <c r="X28" s="15">
        <f t="shared" si="1"/>
        <v>300</v>
      </c>
      <c r="Y28" s="15">
        <f t="shared" si="1"/>
        <v>200</v>
      </c>
      <c r="Z28" s="17">
        <f t="shared" si="12"/>
        <v>6</v>
      </c>
      <c r="AA28" s="17">
        <v>2</v>
      </c>
      <c r="AB28" s="17">
        <v>4</v>
      </c>
      <c r="AC28" s="15">
        <f t="shared" si="13"/>
        <v>150</v>
      </c>
      <c r="AD28" s="15">
        <f t="shared" si="2"/>
        <v>100</v>
      </c>
      <c r="AE28" s="15">
        <f t="shared" si="2"/>
        <v>200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-3</v>
      </c>
      <c r="U29" s="17">
        <v>0</v>
      </c>
      <c r="V29" s="17">
        <v>-3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-50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8</v>
      </c>
      <c r="S34" s="17">
        <f t="shared" si="22"/>
        <v>16</v>
      </c>
      <c r="T34" s="17">
        <f t="shared" si="22"/>
        <v>5</v>
      </c>
      <c r="U34" s="17">
        <f t="shared" si="22"/>
        <v>-1</v>
      </c>
      <c r="V34" s="17">
        <f t="shared" si="22"/>
        <v>6</v>
      </c>
      <c r="W34" s="15">
        <f t="shared" si="15"/>
        <v>26.315789473684205</v>
      </c>
      <c r="X34" s="15">
        <f t="shared" si="15"/>
        <v>-11.111111111111116</v>
      </c>
      <c r="Y34" s="15">
        <f t="shared" si="15"/>
        <v>60.000000000000007</v>
      </c>
      <c r="Z34" s="17">
        <f t="shared" ref="Z34:AB34" si="23">SUM(Z23:Z30)</f>
        <v>3</v>
      </c>
      <c r="AA34" s="17">
        <f t="shared" si="23"/>
        <v>-3</v>
      </c>
      <c r="AB34" s="17">
        <f t="shared" si="23"/>
        <v>6</v>
      </c>
      <c r="AC34" s="15">
        <f t="shared" si="17"/>
        <v>14.285714285714279</v>
      </c>
      <c r="AD34" s="15">
        <f t="shared" si="17"/>
        <v>-27.27272727272727</v>
      </c>
      <c r="AE34" s="15">
        <f t="shared" si="17"/>
        <v>60.000000000000007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7</v>
      </c>
      <c r="S35" s="17">
        <f t="shared" si="25"/>
        <v>13</v>
      </c>
      <c r="T35" s="17">
        <f t="shared" si="25"/>
        <v>5</v>
      </c>
      <c r="U35" s="17">
        <f t="shared" si="25"/>
        <v>1</v>
      </c>
      <c r="V35" s="17">
        <f t="shared" si="25"/>
        <v>4</v>
      </c>
      <c r="W35" s="15">
        <f t="shared" si="15"/>
        <v>33.333333333333329</v>
      </c>
      <c r="X35" s="15">
        <f t="shared" si="15"/>
        <v>16.666666666666675</v>
      </c>
      <c r="Y35" s="15">
        <f t="shared" si="15"/>
        <v>44.444444444444443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5.2631578947368363</v>
      </c>
      <c r="AD35" s="15">
        <f t="shared" si="17"/>
        <v>-22.222222222222221</v>
      </c>
      <c r="AE35" s="15">
        <f t="shared" si="17"/>
        <v>30.000000000000004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54.54545454545454</v>
      </c>
      <c r="X36" s="15">
        <f t="shared" si="15"/>
        <v>100</v>
      </c>
      <c r="Y36" s="15">
        <f t="shared" si="15"/>
        <v>37.5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13.33333333333333</v>
      </c>
      <c r="AD36" s="15">
        <f t="shared" si="17"/>
        <v>0</v>
      </c>
      <c r="AE36" s="15">
        <f t="shared" si="17"/>
        <v>22.222222222222232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11.111111111111111</v>
      </c>
      <c r="S39" s="13">
        <f t="shared" si="37"/>
        <v>0</v>
      </c>
      <c r="T39" s="12">
        <f>T33/T9*100</f>
        <v>-25</v>
      </c>
      <c r="U39" s="12" t="e">
        <f t="shared" ref="U39:V39" si="38">U33/U9*100</f>
        <v>#DIV/0!</v>
      </c>
      <c r="V39" s="12">
        <f t="shared" si="38"/>
        <v>-50</v>
      </c>
      <c r="W39" s="12">
        <f>Q39-AH39</f>
        <v>-5.5238095238095237</v>
      </c>
      <c r="X39" s="12">
        <f t="shared" si="33"/>
        <v>11.111111111111111</v>
      </c>
      <c r="Y39" s="12">
        <f>S39-AJ39</f>
        <v>-16.666666666666664</v>
      </c>
      <c r="Z39" s="12">
        <f t="shared" si="37"/>
        <v>25</v>
      </c>
      <c r="AA39" s="12">
        <f t="shared" si="37"/>
        <v>-50</v>
      </c>
      <c r="AB39" s="12">
        <f t="shared" si="37"/>
        <v>0</v>
      </c>
      <c r="AC39" s="12">
        <f>Q39-AK39</f>
        <v>4</v>
      </c>
      <c r="AD39" s="12">
        <f t="shared" si="35"/>
        <v>11.111111111111111</v>
      </c>
      <c r="AE39" s="12">
        <f t="shared" si="35"/>
        <v>0</v>
      </c>
      <c r="AH39" s="12">
        <f t="shared" ref="AH39:AJ39" si="39">AH33/AH9*100</f>
        <v>9.5238095238095237</v>
      </c>
      <c r="AI39" s="12">
        <f t="shared" si="39"/>
        <v>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88.888888888888886</v>
      </c>
      <c r="S40" s="12">
        <f t="shared" si="40"/>
        <v>100</v>
      </c>
      <c r="T40" s="12">
        <f>T34/T9*100</f>
        <v>125</v>
      </c>
      <c r="U40" s="12" t="e">
        <f t="shared" ref="U40:V40" si="41">U34/U9*100</f>
        <v>#DIV/0!</v>
      </c>
      <c r="V40" s="12">
        <f t="shared" si="41"/>
        <v>150</v>
      </c>
      <c r="W40" s="12">
        <f t="shared" ref="W40:W42" si="42">Q40-AH40</f>
        <v>5.5238095238095184</v>
      </c>
      <c r="X40" s="12">
        <f t="shared" si="33"/>
        <v>-11.111111111111114</v>
      </c>
      <c r="Y40" s="12">
        <f>S40-AJ40</f>
        <v>16.666666666666657</v>
      </c>
      <c r="Z40" s="12">
        <f>Z34/Z9*100</f>
        <v>75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-4</v>
      </c>
      <c r="AD40" s="12">
        <f t="shared" si="35"/>
        <v>-11.111111111111114</v>
      </c>
      <c r="AE40" s="12">
        <f t="shared" si="35"/>
        <v>0</v>
      </c>
      <c r="AH40" s="12">
        <f t="shared" ref="AH40:AJ40" si="45">AH34/AH9*100</f>
        <v>90.476190476190482</v>
      </c>
      <c r="AI40" s="12">
        <f t="shared" si="45"/>
        <v>100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77.777777777777786</v>
      </c>
      <c r="S41" s="12">
        <f t="shared" si="46"/>
        <v>81.25</v>
      </c>
      <c r="T41" s="12">
        <f>T35/T9*100</f>
        <v>125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8.5714285714285694</v>
      </c>
      <c r="X41" s="12">
        <f t="shared" si="33"/>
        <v>11.111111111111128</v>
      </c>
      <c r="Y41" s="12">
        <f>S41-AJ41</f>
        <v>6.25</v>
      </c>
      <c r="Z41" s="12">
        <f>Z35/Z9*100</f>
        <v>25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-10.476190476190482</v>
      </c>
      <c r="AD41" s="12">
        <f>R41-AL41</f>
        <v>-4.0404040404040416</v>
      </c>
      <c r="AE41" s="12">
        <f t="shared" si="35"/>
        <v>-18.75</v>
      </c>
      <c r="AH41" s="12">
        <f>AH35/AH9*100</f>
        <v>71.428571428571431</v>
      </c>
      <c r="AI41" s="12">
        <f>AI35/AI9*100</f>
        <v>66.666666666666657</v>
      </c>
      <c r="AJ41" s="12">
        <f>AJ35/AJ9*100</f>
        <v>75</v>
      </c>
      <c r="AK41" s="12">
        <f t="shared" ref="AK41:AM41" si="49">AK35/AK9*100</f>
        <v>90.476190476190482</v>
      </c>
      <c r="AL41" s="12">
        <f t="shared" si="49"/>
        <v>81.818181818181827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</v>
      </c>
      <c r="R42" s="12">
        <f t="shared" si="50"/>
        <v>66.666666666666657</v>
      </c>
      <c r="S42" s="12">
        <f t="shared" si="50"/>
        <v>68.75</v>
      </c>
      <c r="T42" s="12">
        <f t="shared" si="50"/>
        <v>150</v>
      </c>
      <c r="U42" s="12" t="e">
        <f t="shared" si="50"/>
        <v>#DIV/0!</v>
      </c>
      <c r="V42" s="12">
        <f t="shared" si="50"/>
        <v>75</v>
      </c>
      <c r="W42" s="12">
        <f t="shared" si="42"/>
        <v>15.619047619047613</v>
      </c>
      <c r="X42" s="12">
        <f t="shared" si="33"/>
        <v>33.333333333333329</v>
      </c>
      <c r="Y42" s="12">
        <f>S42-AJ42</f>
        <v>2.0833333333333428</v>
      </c>
      <c r="Z42" s="12">
        <f t="shared" si="50"/>
        <v>50</v>
      </c>
      <c r="AA42" s="12">
        <f t="shared" si="50"/>
        <v>0</v>
      </c>
      <c r="AB42" s="12">
        <f t="shared" si="50"/>
        <v>33.333333333333329</v>
      </c>
      <c r="AC42" s="12">
        <f t="shared" si="44"/>
        <v>-3.4285714285714306</v>
      </c>
      <c r="AD42" s="12">
        <f>R42-AL42</f>
        <v>12.121212121212118</v>
      </c>
      <c r="AE42" s="12">
        <f t="shared" si="35"/>
        <v>-21.25</v>
      </c>
      <c r="AH42" s="12">
        <f t="shared" ref="AH42:AJ42" si="51">AH36/AH9*100</f>
        <v>52.380952380952387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71.428571428571431</v>
      </c>
      <c r="AL42" s="12">
        <f>AL36/AL9*100</f>
        <v>54.54545454545454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-14.28571428571429</v>
      </c>
      <c r="I9" s="15">
        <f>IF(C9=F9,0,(1-(C9/(C9-F9)))*-100)</f>
        <v>25</v>
      </c>
      <c r="J9" s="15">
        <f>IF(D9=G9,0,(1-(D9/(D9-G9)))*-100)</f>
        <v>-66.666666666666671</v>
      </c>
      <c r="K9" s="17">
        <f>L9+M9</f>
        <v>4</v>
      </c>
      <c r="L9" s="17">
        <f>SUM(L10:L30)</f>
        <v>4</v>
      </c>
      <c r="M9" s="17">
        <f>SUM(M10:M30)</f>
        <v>0</v>
      </c>
      <c r="N9" s="15">
        <f>IF(B9=K9,0,(1-(B9/(B9-K9)))*-100)</f>
        <v>200</v>
      </c>
      <c r="O9" s="15">
        <f t="shared" ref="O9:P10" si="0">IF(C9=L9,0,(1-(C9/(C9-L9)))*-100)</f>
        <v>400</v>
      </c>
      <c r="P9" s="15">
        <f>IF(D9=M9,0,(1-(D9/(D9-M9)))*-100)</f>
        <v>0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0</v>
      </c>
      <c r="U9" s="17">
        <f>SUM(U10:U30)</f>
        <v>-4</v>
      </c>
      <c r="V9" s="17">
        <f>SUM(V10:V30)</f>
        <v>4</v>
      </c>
      <c r="W9" s="15">
        <f>IF(Q9=T9,IF(Q9&gt;0,"皆増",0),(1-(Q9/(Q9-T9)))*-100)</f>
        <v>0</v>
      </c>
      <c r="X9" s="15">
        <f t="shared" ref="X9:Y30" si="1">IF(R9=U9,IF(R9&gt;0,"皆増",0),(1-(R9/(R9-U9)))*-100)</f>
        <v>-30.76923076923077</v>
      </c>
      <c r="Y9" s="15">
        <f t="shared" si="1"/>
        <v>44.444444444444443</v>
      </c>
      <c r="Z9" s="17">
        <f>AA9+AB9</f>
        <v>-6</v>
      </c>
      <c r="AA9" s="17">
        <f>SUM(AA10:AA30)</f>
        <v>-6</v>
      </c>
      <c r="AB9" s="17">
        <f>SUM(AB10:AB30)</f>
        <v>0</v>
      </c>
      <c r="AC9" s="15">
        <f>IF(Q9=Z9,IF(Q9&gt;0,"皆増",0),(1-(Q9/(Q9-Z9)))*-100)</f>
        <v>-21.428571428571431</v>
      </c>
      <c r="AD9" s="15">
        <f t="shared" ref="AD9:AE30" si="2">IF(R9=AA9,IF(R9&gt;0,"皆増",0),(1-(R9/(R9-AA9)))*-100)</f>
        <v>-40</v>
      </c>
      <c r="AE9" s="15">
        <f t="shared" si="2"/>
        <v>0</v>
      </c>
      <c r="AH9" s="4">
        <f t="shared" ref="AH9:AJ30" si="3">Q9-T9</f>
        <v>22</v>
      </c>
      <c r="AI9" s="4">
        <f t="shared" si="3"/>
        <v>13</v>
      </c>
      <c r="AJ9" s="4">
        <f t="shared" si="3"/>
        <v>9</v>
      </c>
      <c r="AK9" s="4">
        <f t="shared" ref="AK9:AM30" si="4">Q9-Z9</f>
        <v>28</v>
      </c>
      <c r="AL9" s="4">
        <f t="shared" si="4"/>
        <v>15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-14.28571428571429</v>
      </c>
      <c r="I10" s="15">
        <f t="shared" ref="I10" si="7">IF(C10=F10,0,(1-(C10/(C10-F10)))*-100)</f>
        <v>25</v>
      </c>
      <c r="J10" s="15">
        <f>IF(D10=G10,0,(1-(D10/(D10-G10)))*-100)</f>
        <v>-66.666666666666671</v>
      </c>
      <c r="K10" s="17">
        <f t="shared" ref="K10" si="8">L10+M10</f>
        <v>4</v>
      </c>
      <c r="L10" s="17">
        <v>4</v>
      </c>
      <c r="M10" s="17">
        <v>0</v>
      </c>
      <c r="N10" s="15">
        <f>IF(B10=K10,0,(1-(B10/(B10-K10)))*-100)</f>
        <v>200</v>
      </c>
      <c r="O10" s="15">
        <f t="shared" si="0"/>
        <v>400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100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-5</v>
      </c>
      <c r="AA25" s="17">
        <v>-4</v>
      </c>
      <c r="AB25" s="17">
        <v>-1</v>
      </c>
      <c r="AC25" s="15">
        <f t="shared" si="13"/>
        <v>-71.428571428571431</v>
      </c>
      <c r="AD25" s="15">
        <f t="shared" si="2"/>
        <v>-80</v>
      </c>
      <c r="AE25" s="15">
        <f t="shared" si="2"/>
        <v>-50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7</v>
      </c>
      <c r="AL25" s="4">
        <f t="shared" si="4"/>
        <v>5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-1</v>
      </c>
      <c r="U26" s="17">
        <v>-3</v>
      </c>
      <c r="V26" s="17">
        <v>2</v>
      </c>
      <c r="W26" s="15">
        <f t="shared" si="11"/>
        <v>-25</v>
      </c>
      <c r="X26" s="15">
        <f t="shared" si="1"/>
        <v>-75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 t="str">
        <f t="shared" si="2"/>
        <v>皆増</v>
      </c>
      <c r="AE26" s="15">
        <f t="shared" si="2"/>
        <v>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-5</v>
      </c>
      <c r="U27" s="17">
        <v>-3</v>
      </c>
      <c r="V27" s="17">
        <v>-2</v>
      </c>
      <c r="W27" s="15">
        <f t="shared" si="11"/>
        <v>-62.5</v>
      </c>
      <c r="X27" s="15">
        <f t="shared" si="1"/>
        <v>-75</v>
      </c>
      <c r="Y27" s="15">
        <f t="shared" si="1"/>
        <v>-50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-40</v>
      </c>
      <c r="AD27" s="15">
        <f t="shared" si="2"/>
        <v>-66.666666666666671</v>
      </c>
      <c r="AE27" s="15">
        <f t="shared" si="2"/>
        <v>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-2</v>
      </c>
      <c r="AA28" s="17">
        <v>-4</v>
      </c>
      <c r="AB28" s="17">
        <v>2</v>
      </c>
      <c r="AC28" s="15">
        <f t="shared" si="13"/>
        <v>-40</v>
      </c>
      <c r="AD28" s="15">
        <f t="shared" si="2"/>
        <v>-100</v>
      </c>
      <c r="AE28" s="15">
        <f t="shared" si="2"/>
        <v>200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5</v>
      </c>
      <c r="AL28" s="4">
        <f t="shared" si="4"/>
        <v>4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3</v>
      </c>
      <c r="U29" s="17">
        <v>2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-14.28571428571429</v>
      </c>
      <c r="AD29" s="15">
        <f t="shared" si="2"/>
        <v>0</v>
      </c>
      <c r="AE29" s="15">
        <f t="shared" si="2"/>
        <v>-19.999999999999996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7</v>
      </c>
      <c r="AL29" s="4">
        <f t="shared" si="4"/>
        <v>2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9</v>
      </c>
      <c r="S34" s="17">
        <f t="shared" si="22"/>
        <v>13</v>
      </c>
      <c r="T34" s="17">
        <f t="shared" si="22"/>
        <v>0</v>
      </c>
      <c r="U34" s="17">
        <f t="shared" si="22"/>
        <v>-4</v>
      </c>
      <c r="V34" s="17">
        <f t="shared" si="22"/>
        <v>4</v>
      </c>
      <c r="W34" s="15">
        <f t="shared" si="15"/>
        <v>0</v>
      </c>
      <c r="X34" s="15">
        <f t="shared" si="15"/>
        <v>-30.76923076923077</v>
      </c>
      <c r="Y34" s="15">
        <f t="shared" si="15"/>
        <v>44.444444444444443</v>
      </c>
      <c r="Z34" s="17">
        <f t="shared" ref="Z34:AB34" si="23">SUM(Z23:Z30)</f>
        <v>-6</v>
      </c>
      <c r="AA34" s="17">
        <f t="shared" si="23"/>
        <v>-6</v>
      </c>
      <c r="AB34" s="17">
        <f t="shared" si="23"/>
        <v>0</v>
      </c>
      <c r="AC34" s="15">
        <f t="shared" si="17"/>
        <v>-21.428571428571431</v>
      </c>
      <c r="AD34" s="15">
        <f t="shared" si="17"/>
        <v>-40</v>
      </c>
      <c r="AE34" s="15">
        <f t="shared" si="17"/>
        <v>0</v>
      </c>
      <c r="AH34" s="4">
        <f t="shared" ref="AH34:AJ34" si="24">SUM(AH23:AH30)</f>
        <v>22</v>
      </c>
      <c r="AI34" s="4">
        <f t="shared" si="24"/>
        <v>13</v>
      </c>
      <c r="AJ34" s="4">
        <f t="shared" si="24"/>
        <v>9</v>
      </c>
      <c r="AK34" s="4">
        <f>SUM(AK23:AK30)</f>
        <v>28</v>
      </c>
      <c r="AL34" s="4">
        <f>SUM(AL23:AL30)</f>
        <v>15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6</v>
      </c>
      <c r="S35" s="17">
        <f t="shared" si="25"/>
        <v>12</v>
      </c>
      <c r="T35" s="17">
        <f t="shared" si="25"/>
        <v>-1</v>
      </c>
      <c r="U35" s="17">
        <f t="shared" si="25"/>
        <v>-5</v>
      </c>
      <c r="V35" s="17">
        <f t="shared" si="25"/>
        <v>4</v>
      </c>
      <c r="W35" s="15">
        <f t="shared" si="15"/>
        <v>-5.2631578947368478</v>
      </c>
      <c r="X35" s="15">
        <f t="shared" si="15"/>
        <v>-45.45454545454546</v>
      </c>
      <c r="Y35" s="15">
        <f t="shared" si="15"/>
        <v>50</v>
      </c>
      <c r="Z35" s="17">
        <f t="shared" ref="Z35:AB35" si="26">SUM(Z25:Z30)</f>
        <v>-8</v>
      </c>
      <c r="AA35" s="17">
        <f t="shared" si="26"/>
        <v>-8</v>
      </c>
      <c r="AB35" s="17">
        <f t="shared" si="26"/>
        <v>0</v>
      </c>
      <c r="AC35" s="15">
        <f t="shared" si="17"/>
        <v>-30.76923076923077</v>
      </c>
      <c r="AD35" s="15">
        <f t="shared" si="17"/>
        <v>-57.142857142857139</v>
      </c>
      <c r="AE35" s="15">
        <f t="shared" si="17"/>
        <v>0</v>
      </c>
      <c r="AH35" s="4">
        <f t="shared" ref="AH35:AJ35" si="27">SUM(AH25:AH30)</f>
        <v>19</v>
      </c>
      <c r="AI35" s="4">
        <f t="shared" si="27"/>
        <v>11</v>
      </c>
      <c r="AJ35" s="4">
        <f t="shared" si="27"/>
        <v>8</v>
      </c>
      <c r="AK35" s="4">
        <f>SUM(AK25:AK30)</f>
        <v>26</v>
      </c>
      <c r="AL35" s="4">
        <f>SUM(AL25:AL30)</f>
        <v>14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-19.999999999999996</v>
      </c>
      <c r="Y36" s="15">
        <f t="shared" si="15"/>
        <v>12.5</v>
      </c>
      <c r="Z36" s="17">
        <f t="shared" ref="Z36:AB36" si="29">SUM(Z27:Z30)</f>
        <v>-4</v>
      </c>
      <c r="AA36" s="17">
        <f t="shared" si="29"/>
        <v>-5</v>
      </c>
      <c r="AB36" s="17">
        <f t="shared" si="29"/>
        <v>1</v>
      </c>
      <c r="AC36" s="15">
        <f t="shared" si="17"/>
        <v>-23.529411764705888</v>
      </c>
      <c r="AD36" s="15">
        <f t="shared" si="17"/>
        <v>-55.555555555555557</v>
      </c>
      <c r="AE36" s="15">
        <f t="shared" si="17"/>
        <v>12.5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17</v>
      </c>
      <c r="AL36" s="4">
        <f>SUM(AL27:AL30)</f>
        <v>9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66.666666666666657</v>
      </c>
      <c r="S41" s="12">
        <f t="shared" si="46"/>
        <v>92.307692307692307</v>
      </c>
      <c r="T41" s="12" t="e">
        <f>T35/T9*100</f>
        <v>#DIV/0!</v>
      </c>
      <c r="U41" s="12">
        <f t="shared" ref="U41:V41" si="47">U35/U9*100</f>
        <v>125</v>
      </c>
      <c r="V41" s="12">
        <f t="shared" si="47"/>
        <v>100</v>
      </c>
      <c r="W41" s="12">
        <f t="shared" si="42"/>
        <v>-4.5454545454545325</v>
      </c>
      <c r="X41" s="12">
        <f t="shared" si="33"/>
        <v>-17.948717948717956</v>
      </c>
      <c r="Y41" s="12">
        <f>S41-AJ41</f>
        <v>3.4188034188034209</v>
      </c>
      <c r="Z41" s="12">
        <f>Z35/Z9*100</f>
        <v>133.33333333333331</v>
      </c>
      <c r="AA41" s="12">
        <f t="shared" ref="AA41:AB41" si="48">AA35/AA9*100</f>
        <v>133.33333333333331</v>
      </c>
      <c r="AB41" s="12" t="e">
        <f t="shared" si="48"/>
        <v>#DIV/0!</v>
      </c>
      <c r="AC41" s="12">
        <f t="shared" si="44"/>
        <v>-11.038961038961034</v>
      </c>
      <c r="AD41" s="12">
        <f>R41-AL41</f>
        <v>-26.666666666666671</v>
      </c>
      <c r="AE41" s="12">
        <f t="shared" si="35"/>
        <v>0</v>
      </c>
      <c r="AH41" s="12">
        <f>AH35/AH9*100</f>
        <v>86.36363636363636</v>
      </c>
      <c r="AI41" s="12">
        <f>AI35/AI9*100</f>
        <v>84.615384615384613</v>
      </c>
      <c r="AJ41" s="12">
        <f>AJ35/AJ9*100</f>
        <v>88.888888888888886</v>
      </c>
      <c r="AK41" s="12">
        <f t="shared" ref="AK41:AM41" si="49">AK35/AK9*100</f>
        <v>92.857142857142861</v>
      </c>
      <c r="AL41" s="12">
        <f t="shared" si="49"/>
        <v>93.333333333333329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44.444444444444443</v>
      </c>
      <c r="S42" s="12">
        <f t="shared" si="50"/>
        <v>69.230769230769226</v>
      </c>
      <c r="T42" s="12" t="e">
        <f t="shared" si="50"/>
        <v>#DIV/0!</v>
      </c>
      <c r="U42" s="12">
        <f t="shared" si="50"/>
        <v>25</v>
      </c>
      <c r="V42" s="12">
        <f t="shared" si="50"/>
        <v>25</v>
      </c>
      <c r="W42" s="12">
        <f t="shared" si="42"/>
        <v>0</v>
      </c>
      <c r="X42" s="12">
        <f t="shared" si="33"/>
        <v>5.9829059829059759</v>
      </c>
      <c r="Y42" s="12">
        <f>S42-AJ42</f>
        <v>-19.658119658119659</v>
      </c>
      <c r="Z42" s="12">
        <f t="shared" si="50"/>
        <v>66.666666666666657</v>
      </c>
      <c r="AA42" s="12">
        <f t="shared" si="50"/>
        <v>83.333333333333343</v>
      </c>
      <c r="AB42" s="12" t="e">
        <f t="shared" si="50"/>
        <v>#DIV/0!</v>
      </c>
      <c r="AC42" s="12">
        <f t="shared" si="44"/>
        <v>-1.6233766233766147</v>
      </c>
      <c r="AD42" s="12">
        <f>R42-AL42</f>
        <v>-15.555555555555557</v>
      </c>
      <c r="AE42" s="12">
        <f t="shared" si="35"/>
        <v>7.6923076923076863</v>
      </c>
      <c r="AH42" s="12">
        <f t="shared" ref="AH42:AJ42" si="51">AH36/AH9*100</f>
        <v>59.090909090909093</v>
      </c>
      <c r="AI42" s="12">
        <f t="shared" si="51"/>
        <v>38.461538461538467</v>
      </c>
      <c r="AJ42" s="12">
        <f t="shared" si="51"/>
        <v>88.888888888888886</v>
      </c>
      <c r="AK42" s="12">
        <f>AK36/AK9*100</f>
        <v>60.714285714285708</v>
      </c>
      <c r="AL42" s="12">
        <f>AL36/AL9*100</f>
        <v>60</v>
      </c>
      <c r="AM42" s="12">
        <f>AM36/AM9*100</f>
        <v>61.53846153846154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4</v>
      </c>
      <c r="M9" s="17">
        <f>SUM(M10:M30)</f>
        <v>-4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-80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-11.111111111111116</v>
      </c>
      <c r="Y9" s="15">
        <f t="shared" si="1"/>
        <v>-38.46153846153846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6.6666666666666652</v>
      </c>
      <c r="AD9" s="15">
        <f t="shared" ref="AD9:AE30" si="2">IF(R9=AA9,IF(R9&gt;0,"皆増",0),(1-(R9/(R9-AA9)))*-100)</f>
        <v>60.000000000000007</v>
      </c>
      <c r="AE9" s="15">
        <f t="shared" si="2"/>
        <v>-19.999999999999996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4</v>
      </c>
      <c r="M10" s="17">
        <v>-4</v>
      </c>
      <c r="N10" s="15">
        <f>IF(B10=K10,0,(1-(B10/(B10-K10)))*-100)</f>
        <v>0</v>
      </c>
      <c r="O10" s="15">
        <f t="shared" si="0"/>
        <v>0</v>
      </c>
      <c r="P10" s="15">
        <f t="shared" si="0"/>
        <v>-80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-50</v>
      </c>
      <c r="AD25" s="15">
        <f t="shared" si="2"/>
        <v>-66.666666666666671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>
        <f t="shared" si="1"/>
        <v>200</v>
      </c>
      <c r="Y26" s="15">
        <f t="shared" si="1"/>
        <v>-100</v>
      </c>
      <c r="Z26" s="17">
        <f t="shared" si="12"/>
        <v>3</v>
      </c>
      <c r="AA26" s="17">
        <v>3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-50</v>
      </c>
      <c r="AD27" s="15" t="str">
        <f t="shared" si="2"/>
        <v>皆増</v>
      </c>
      <c r="AE27" s="15">
        <f t="shared" si="2"/>
        <v>-75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-25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-25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-1</v>
      </c>
      <c r="V29" s="17">
        <v>-3</v>
      </c>
      <c r="W29" s="15">
        <f t="shared" si="11"/>
        <v>-80</v>
      </c>
      <c r="X29" s="15">
        <f t="shared" si="1"/>
        <v>-100</v>
      </c>
      <c r="Y29" s="15">
        <f t="shared" si="1"/>
        <v>-75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-5</v>
      </c>
      <c r="U34" s="17">
        <f t="shared" si="22"/>
        <v>0</v>
      </c>
      <c r="V34" s="17">
        <f t="shared" si="22"/>
        <v>-5</v>
      </c>
      <c r="W34" s="15">
        <f t="shared" si="15"/>
        <v>-23.809523809523814</v>
      </c>
      <c r="X34" s="15">
        <f t="shared" si="15"/>
        <v>0</v>
      </c>
      <c r="Y34" s="15">
        <f t="shared" si="15"/>
        <v>-38.46153846153846</v>
      </c>
      <c r="Z34" s="17">
        <f t="shared" ref="Z34:AB34" si="23">SUM(Z23:Z30)</f>
        <v>2</v>
      </c>
      <c r="AA34" s="17">
        <f t="shared" si="23"/>
        <v>4</v>
      </c>
      <c r="AB34" s="17">
        <f t="shared" si="23"/>
        <v>-2</v>
      </c>
      <c r="AC34" s="15">
        <f t="shared" si="17"/>
        <v>14.285714285714279</v>
      </c>
      <c r="AD34" s="15">
        <f t="shared" si="17"/>
        <v>100</v>
      </c>
      <c r="AE34" s="15">
        <f t="shared" si="17"/>
        <v>-19.999999999999996</v>
      </c>
      <c r="AH34" s="4">
        <f t="shared" ref="AH34:AJ34" si="24">SUM(AH23:AH30)</f>
        <v>21</v>
      </c>
      <c r="AI34" s="4">
        <f t="shared" si="24"/>
        <v>8</v>
      </c>
      <c r="AJ34" s="4">
        <f t="shared" si="24"/>
        <v>13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-3</v>
      </c>
      <c r="U35" s="17">
        <f t="shared" si="25"/>
        <v>2</v>
      </c>
      <c r="V35" s="17">
        <f t="shared" si="25"/>
        <v>-5</v>
      </c>
      <c r="W35" s="15">
        <f t="shared" si="15"/>
        <v>-17.647058823529417</v>
      </c>
      <c r="X35" s="15">
        <f t="shared" si="15"/>
        <v>39.999999999999993</v>
      </c>
      <c r="Y35" s="15">
        <f t="shared" si="15"/>
        <v>-41.666666666666664</v>
      </c>
      <c r="Z35" s="17">
        <f t="shared" ref="Z35:AB35" si="26">SUM(Z25:Z30)</f>
        <v>1</v>
      </c>
      <c r="AA35" s="17">
        <f t="shared" si="26"/>
        <v>4</v>
      </c>
      <c r="AB35" s="17">
        <f t="shared" si="26"/>
        <v>-3</v>
      </c>
      <c r="AC35" s="15">
        <f t="shared" si="17"/>
        <v>7.6923076923076872</v>
      </c>
      <c r="AD35" s="15">
        <f t="shared" si="17"/>
        <v>133.33333333333334</v>
      </c>
      <c r="AE35" s="15">
        <f t="shared" si="17"/>
        <v>-30.000000000000004</v>
      </c>
      <c r="AH35" s="4">
        <f t="shared" ref="AH35:AJ35" si="27">SUM(AH25:AH30)</f>
        <v>17</v>
      </c>
      <c r="AI35" s="4">
        <f t="shared" si="27"/>
        <v>5</v>
      </c>
      <c r="AJ35" s="4">
        <f t="shared" si="27"/>
        <v>12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-3</v>
      </c>
      <c r="U36" s="17">
        <f t="shared" si="28"/>
        <v>1</v>
      </c>
      <c r="V36" s="17">
        <f t="shared" si="28"/>
        <v>-4</v>
      </c>
      <c r="W36" s="15">
        <f t="shared" si="15"/>
        <v>-25</v>
      </c>
      <c r="X36" s="15">
        <f t="shared" si="15"/>
        <v>50</v>
      </c>
      <c r="Y36" s="15">
        <f t="shared" si="15"/>
        <v>-40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9</v>
      </c>
      <c r="AL36" s="4">
        <f>SUM(AL27:AL30)</f>
        <v>0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16.666666666666664</v>
      </c>
      <c r="U38" s="12">
        <f t="shared" ref="U38:V38" si="32">U32/U9*100</f>
        <v>100</v>
      </c>
      <c r="V38" s="12">
        <f t="shared" si="32"/>
        <v>0</v>
      </c>
      <c r="W38" s="12">
        <f>Q38-AH38</f>
        <v>-4.5454545454545459</v>
      </c>
      <c r="X38" s="12">
        <f t="shared" ref="X38:Y42" si="33">R38-AI38</f>
        <v>-11.111111111111111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4.5454545454545459</v>
      </c>
      <c r="AI38" s="12">
        <f t="shared" si="36"/>
        <v>11.111111111111111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-33.333333333333329</v>
      </c>
      <c r="AB39" s="12">
        <f t="shared" si="37"/>
        <v>0</v>
      </c>
      <c r="AC39" s="12">
        <f>Q39-AK39</f>
        <v>-6.666666666666667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4.5454545454545467</v>
      </c>
      <c r="X40" s="12">
        <f t="shared" si="33"/>
        <v>11.111111111111114</v>
      </c>
      <c r="Y40" s="12">
        <f>S40-AJ40</f>
        <v>0</v>
      </c>
      <c r="Z40" s="12">
        <f>Z34/Z9*100</f>
        <v>200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88.888888888888886</v>
      </c>
      <c r="AJ40" s="12">
        <f t="shared" si="45"/>
        <v>100</v>
      </c>
      <c r="AK40" s="12">
        <f>AK34/AK9*100</f>
        <v>93.333333333333329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87.5</v>
      </c>
      <c r="S41" s="12">
        <f t="shared" si="46"/>
        <v>87.5</v>
      </c>
      <c r="T41" s="12">
        <f>T35/T9*100</f>
        <v>50</v>
      </c>
      <c r="U41" s="12">
        <f t="shared" ref="U41:V41" si="47">U35/U9*100</f>
        <v>-200</v>
      </c>
      <c r="V41" s="12">
        <f t="shared" si="47"/>
        <v>100</v>
      </c>
      <c r="W41" s="12">
        <f t="shared" si="42"/>
        <v>10.227272727272734</v>
      </c>
      <c r="X41" s="12">
        <f t="shared" si="33"/>
        <v>31.944444444444443</v>
      </c>
      <c r="Y41" s="12">
        <f>S41-AJ41</f>
        <v>-4.8076923076923066</v>
      </c>
      <c r="Z41" s="12">
        <f>Z35/Z9*100</f>
        <v>100</v>
      </c>
      <c r="AA41" s="12">
        <f t="shared" ref="AA41:AB41" si="48">AA35/AA9*100</f>
        <v>133.33333333333331</v>
      </c>
      <c r="AB41" s="12">
        <f t="shared" si="48"/>
        <v>150</v>
      </c>
      <c r="AC41" s="12">
        <f t="shared" si="44"/>
        <v>0.8333333333333286</v>
      </c>
      <c r="AD41" s="12">
        <f>R41-AL41</f>
        <v>27.5</v>
      </c>
      <c r="AE41" s="12">
        <f t="shared" si="35"/>
        <v>-12.5</v>
      </c>
      <c r="AH41" s="12">
        <f>AH35/AH9*100</f>
        <v>77.272727272727266</v>
      </c>
      <c r="AI41" s="12">
        <f>AI35/AI9*100</f>
        <v>55.555555555555557</v>
      </c>
      <c r="AJ41" s="12">
        <f>AJ35/AJ9*100</f>
        <v>92.307692307692307</v>
      </c>
      <c r="AK41" s="12">
        <f t="shared" ref="AK41:AM41" si="49">AK35/AK9*100</f>
        <v>86.666666666666671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37.5</v>
      </c>
      <c r="S42" s="12">
        <f t="shared" si="50"/>
        <v>75</v>
      </c>
      <c r="T42" s="12">
        <f t="shared" si="50"/>
        <v>50</v>
      </c>
      <c r="U42" s="12">
        <f t="shared" si="50"/>
        <v>-100</v>
      </c>
      <c r="V42" s="12">
        <f t="shared" si="50"/>
        <v>80</v>
      </c>
      <c r="W42" s="12">
        <f t="shared" si="42"/>
        <v>1.7045454545454604</v>
      </c>
      <c r="X42" s="12">
        <f t="shared" si="33"/>
        <v>15.277777777777779</v>
      </c>
      <c r="Y42" s="12">
        <f>S42-AJ42</f>
        <v>-1.923076923076934</v>
      </c>
      <c r="Z42" s="12">
        <f t="shared" si="50"/>
        <v>0</v>
      </c>
      <c r="AA42" s="12">
        <f t="shared" si="50"/>
        <v>100</v>
      </c>
      <c r="AB42" s="12">
        <f t="shared" si="50"/>
        <v>150</v>
      </c>
      <c r="AC42" s="12">
        <f t="shared" si="44"/>
        <v>-3.75</v>
      </c>
      <c r="AD42" s="12">
        <f>R42-AL42</f>
        <v>37.5</v>
      </c>
      <c r="AE42" s="12">
        <f t="shared" si="35"/>
        <v>-15</v>
      </c>
      <c r="AH42" s="12">
        <f t="shared" ref="AH42:AJ42" si="51">AH36/AH9*100</f>
        <v>54.54545454545454</v>
      </c>
      <c r="AI42" s="12">
        <f t="shared" si="51"/>
        <v>22.222222222222221</v>
      </c>
      <c r="AJ42" s="12">
        <f t="shared" si="51"/>
        <v>76.923076923076934</v>
      </c>
      <c r="AK42" s="12">
        <f>AK36/AK9*100</f>
        <v>60</v>
      </c>
      <c r="AL42" s="12">
        <f>AL36/AL9*100</f>
        <v>0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50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100</v>
      </c>
      <c r="AE9" s="15" t="str">
        <f t="shared" si="2"/>
        <v>皆増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1</v>
      </c>
      <c r="AL9" s="4">
        <f t="shared" si="4"/>
        <v>1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200</v>
      </c>
      <c r="AD34" s="15">
        <f t="shared" si="17"/>
        <v>100</v>
      </c>
      <c r="AE34" s="15" t="str">
        <f t="shared" si="17"/>
        <v>皆増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1</v>
      </c>
      <c r="AL34" s="4">
        <f>SUM(AL23:AL30)</f>
        <v>1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50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200</v>
      </c>
      <c r="AD35" s="15">
        <f t="shared" si="17"/>
        <v>100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200</v>
      </c>
      <c r="U42" s="12">
        <f t="shared" si="50"/>
        <v>200</v>
      </c>
      <c r="V42" s="12" t="e">
        <f t="shared" si="50"/>
        <v>#DIV/0!</v>
      </c>
      <c r="W42" s="12">
        <f t="shared" si="42"/>
        <v>50</v>
      </c>
      <c r="X42" s="12">
        <f t="shared" si="33"/>
        <v>100</v>
      </c>
      <c r="Y42" s="12">
        <f>S42-AJ42</f>
        <v>0</v>
      </c>
      <c r="Z42" s="12">
        <f t="shared" si="50"/>
        <v>150</v>
      </c>
      <c r="AA42" s="12">
        <f t="shared" si="50"/>
        <v>200</v>
      </c>
      <c r="AB42" s="12">
        <f t="shared" si="50"/>
        <v>100</v>
      </c>
      <c r="AC42" s="12">
        <f t="shared" si="44"/>
        <v>100</v>
      </c>
      <c r="AD42" s="12">
        <f>R42-AL42</f>
        <v>100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0</v>
      </c>
      <c r="AL42" s="12">
        <f>AL36/AL9*100</f>
        <v>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19.999999999999996</v>
      </c>
      <c r="I9" s="15">
        <f>IF(C9=F9,0,(1-(C9/(C9-F9)))*-100)</f>
        <v>0</v>
      </c>
      <c r="J9" s="15">
        <f>IF(D9=G9,0,(1-(D9/(D9-G9)))*-100)</f>
        <v>50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-14.28571428571429</v>
      </c>
      <c r="O9" s="15">
        <f t="shared" ref="O9:P10" si="0">IF(C9=L9,0,(1-(C9/(C9-L9)))*-100)</f>
        <v>50</v>
      </c>
      <c r="P9" s="15">
        <f>IF(D9=M9,0,(1-(D9/(D9-M9)))*-100)</f>
        <v>-40</v>
      </c>
      <c r="Q9" s="17">
        <f>R9+S9</f>
        <v>36</v>
      </c>
      <c r="R9" s="17">
        <f>SUM(R10:R30)</f>
        <v>25</v>
      </c>
      <c r="S9" s="17">
        <f>SUM(S10:S30)</f>
        <v>11</v>
      </c>
      <c r="T9" s="17">
        <f>U9+V9</f>
        <v>-2</v>
      </c>
      <c r="U9" s="17">
        <f>SUM(U10:U30)</f>
        <v>5</v>
      </c>
      <c r="V9" s="17">
        <f>SUM(V10:V30)</f>
        <v>-7</v>
      </c>
      <c r="W9" s="15">
        <f>IF(Q9=T9,IF(Q9&gt;0,"皆増",0),(1-(Q9/(Q9-T9)))*-100)</f>
        <v>-5.2631578947368478</v>
      </c>
      <c r="X9" s="15">
        <f t="shared" ref="X9:Y30" si="1">IF(R9=U9,IF(R9&gt;0,"皆増",0),(1-(R9/(R9-U9)))*-100)</f>
        <v>25</v>
      </c>
      <c r="Y9" s="15">
        <f t="shared" si="1"/>
        <v>-38.888888888888886</v>
      </c>
      <c r="Z9" s="17">
        <f>AA9+AB9</f>
        <v>8</v>
      </c>
      <c r="AA9" s="17">
        <f>SUM(AA10:AA30)</f>
        <v>11</v>
      </c>
      <c r="AB9" s="17">
        <f>SUM(AB10:AB30)</f>
        <v>-3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78.571428571428584</v>
      </c>
      <c r="AE9" s="15">
        <f t="shared" si="2"/>
        <v>-21.428571428571431</v>
      </c>
      <c r="AH9" s="4">
        <f t="shared" ref="AH9:AJ30" si="3">Q9-T9</f>
        <v>38</v>
      </c>
      <c r="AI9" s="4">
        <f t="shared" si="3"/>
        <v>20</v>
      </c>
      <c r="AJ9" s="4">
        <f t="shared" si="3"/>
        <v>18</v>
      </c>
      <c r="AK9" s="4">
        <f t="shared" ref="AK9:AM30" si="4">Q9-Z9</f>
        <v>28</v>
      </c>
      <c r="AL9" s="4">
        <f t="shared" si="4"/>
        <v>14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19.999999999999996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-14.28571428571429</v>
      </c>
      <c r="O10" s="15">
        <f t="shared" si="0"/>
        <v>50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4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33.333333333333329</v>
      </c>
      <c r="X23" s="15">
        <f t="shared" si="1"/>
        <v>33.333333333333329</v>
      </c>
      <c r="Y23" s="15">
        <f t="shared" si="1"/>
        <v>0</v>
      </c>
      <c r="Z23" s="17">
        <f t="shared" si="12"/>
        <v>4</v>
      </c>
      <c r="AA23" s="17">
        <v>4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-50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-25</v>
      </c>
      <c r="AD24" s="15">
        <f t="shared" si="2"/>
        <v>-33.333333333333336</v>
      </c>
      <c r="AE24" s="15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6</v>
      </c>
      <c r="S25" s="17">
        <v>1</v>
      </c>
      <c r="T25" s="17">
        <f t="shared" si="10"/>
        <v>5</v>
      </c>
      <c r="U25" s="17">
        <v>5</v>
      </c>
      <c r="V25" s="17">
        <v>0</v>
      </c>
      <c r="W25" s="15">
        <f t="shared" si="11"/>
        <v>250</v>
      </c>
      <c r="X25" s="15">
        <f t="shared" si="1"/>
        <v>500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16.666666666666675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6</v>
      </c>
      <c r="AL25" s="4">
        <f t="shared" si="4"/>
        <v>6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-3</v>
      </c>
      <c r="U26" s="17">
        <v>0</v>
      </c>
      <c r="V26" s="17">
        <v>-3</v>
      </c>
      <c r="W26" s="15">
        <f t="shared" si="11"/>
        <v>-42.857142857142861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33.333333333333329</v>
      </c>
      <c r="AE26" s="15">
        <f t="shared" si="2"/>
        <v>-100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-14.28571428571429</v>
      </c>
      <c r="X27" s="15">
        <f t="shared" si="1"/>
        <v>-19.999999999999996</v>
      </c>
      <c r="Y27" s="15">
        <f t="shared" si="1"/>
        <v>0</v>
      </c>
      <c r="Z27" s="17">
        <f t="shared" si="12"/>
        <v>3</v>
      </c>
      <c r="AA27" s="17">
        <v>3</v>
      </c>
      <c r="AB27" s="17">
        <v>0</v>
      </c>
      <c r="AC27" s="15">
        <f t="shared" si="13"/>
        <v>100</v>
      </c>
      <c r="AD27" s="15">
        <f t="shared" si="2"/>
        <v>300</v>
      </c>
      <c r="AE27" s="15">
        <f t="shared" si="2"/>
        <v>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-3</v>
      </c>
      <c r="U28" s="17">
        <v>-2</v>
      </c>
      <c r="V28" s="17">
        <v>-1</v>
      </c>
      <c r="W28" s="15">
        <f t="shared" si="11"/>
        <v>-30.000000000000004</v>
      </c>
      <c r="X28" s="15">
        <f t="shared" si="1"/>
        <v>-50</v>
      </c>
      <c r="Y28" s="15">
        <f t="shared" si="1"/>
        <v>-16.666666666666664</v>
      </c>
      <c r="Z28" s="17">
        <f t="shared" si="12"/>
        <v>3</v>
      </c>
      <c r="AA28" s="17">
        <v>2</v>
      </c>
      <c r="AB28" s="17">
        <v>1</v>
      </c>
      <c r="AC28" s="15">
        <f t="shared" si="13"/>
        <v>75</v>
      </c>
      <c r="AD28" s="15" t="str">
        <f t="shared" si="2"/>
        <v>皆増</v>
      </c>
      <c r="AE28" s="15">
        <f t="shared" si="2"/>
        <v>25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>
        <f t="shared" si="1"/>
        <v>100</v>
      </c>
      <c r="Y29" s="15">
        <f t="shared" si="1"/>
        <v>-50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50</v>
      </c>
      <c r="AD29" s="15" t="str">
        <f t="shared" si="2"/>
        <v>皆増</v>
      </c>
      <c r="AE29" s="15">
        <f t="shared" si="2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-1</v>
      </c>
      <c r="AB33" s="17">
        <f t="shared" si="20"/>
        <v>-2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25</v>
      </c>
      <c r="S34" s="17">
        <f t="shared" si="22"/>
        <v>11</v>
      </c>
      <c r="T34" s="17">
        <f t="shared" si="22"/>
        <v>-1</v>
      </c>
      <c r="U34" s="17">
        <f t="shared" si="22"/>
        <v>6</v>
      </c>
      <c r="V34" s="17">
        <f t="shared" si="22"/>
        <v>-7</v>
      </c>
      <c r="W34" s="15">
        <f t="shared" si="15"/>
        <v>-2.7027027027026973</v>
      </c>
      <c r="X34" s="15">
        <f t="shared" si="15"/>
        <v>31.578947368421062</v>
      </c>
      <c r="Y34" s="15">
        <f t="shared" si="15"/>
        <v>-38.888888888888886</v>
      </c>
      <c r="Z34" s="17">
        <f t="shared" ref="Z34:AB34" si="23">SUM(Z23:Z30)</f>
        <v>11</v>
      </c>
      <c r="AA34" s="17">
        <f t="shared" si="23"/>
        <v>12</v>
      </c>
      <c r="AB34" s="17">
        <f t="shared" si="23"/>
        <v>-1</v>
      </c>
      <c r="AC34" s="15">
        <f t="shared" si="17"/>
        <v>43.999999999999993</v>
      </c>
      <c r="AD34" s="15">
        <f t="shared" si="17"/>
        <v>92.307692307692307</v>
      </c>
      <c r="AE34" s="15">
        <f t="shared" si="17"/>
        <v>-8.3333333333333375</v>
      </c>
      <c r="AH34" s="4">
        <f t="shared" ref="AH34:AJ34" si="24">SUM(AH23:AH30)</f>
        <v>37</v>
      </c>
      <c r="AI34" s="4">
        <f t="shared" si="24"/>
        <v>19</v>
      </c>
      <c r="AJ34" s="4">
        <f t="shared" si="24"/>
        <v>18</v>
      </c>
      <c r="AK34" s="4">
        <f>SUM(AK23:AK30)</f>
        <v>25</v>
      </c>
      <c r="AL34" s="4">
        <f>SUM(AL23:AL30)</f>
        <v>13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19</v>
      </c>
      <c r="S35" s="17">
        <f t="shared" si="25"/>
        <v>10</v>
      </c>
      <c r="T35" s="17">
        <f t="shared" si="25"/>
        <v>-2</v>
      </c>
      <c r="U35" s="17">
        <f t="shared" si="25"/>
        <v>4</v>
      </c>
      <c r="V35" s="17">
        <f t="shared" si="25"/>
        <v>-6</v>
      </c>
      <c r="W35" s="15">
        <f t="shared" si="15"/>
        <v>-6.4516129032258114</v>
      </c>
      <c r="X35" s="15">
        <f t="shared" si="15"/>
        <v>26.666666666666661</v>
      </c>
      <c r="Y35" s="15">
        <f t="shared" si="15"/>
        <v>-37.5</v>
      </c>
      <c r="Z35" s="17">
        <f t="shared" ref="Z35:AB35" si="26">SUM(Z25:Z30)</f>
        <v>8</v>
      </c>
      <c r="AA35" s="17">
        <f t="shared" si="26"/>
        <v>9</v>
      </c>
      <c r="AB35" s="17">
        <f t="shared" si="26"/>
        <v>-1</v>
      </c>
      <c r="AC35" s="15">
        <f t="shared" si="17"/>
        <v>38.095238095238095</v>
      </c>
      <c r="AD35" s="15">
        <f t="shared" si="17"/>
        <v>89.999999999999986</v>
      </c>
      <c r="AE35" s="15">
        <f t="shared" si="17"/>
        <v>-9.0909090909090935</v>
      </c>
      <c r="AH35" s="4">
        <f t="shared" ref="AH35:AJ35" si="27">SUM(AH25:AH30)</f>
        <v>31</v>
      </c>
      <c r="AI35" s="4">
        <f t="shared" si="27"/>
        <v>15</v>
      </c>
      <c r="AJ35" s="4">
        <f t="shared" si="27"/>
        <v>16</v>
      </c>
      <c r="AK35" s="4">
        <f>SUM(AK25:AK30)</f>
        <v>21</v>
      </c>
      <c r="AL35" s="4">
        <f>SUM(AL25:AL30)</f>
        <v>10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9</v>
      </c>
      <c r="S36" s="17">
        <f t="shared" si="28"/>
        <v>9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-18.181818181818176</v>
      </c>
      <c r="X36" s="15">
        <f t="shared" si="15"/>
        <v>-9.9999999999999982</v>
      </c>
      <c r="Y36" s="15">
        <f t="shared" si="15"/>
        <v>-25</v>
      </c>
      <c r="Z36" s="17">
        <f t="shared" ref="Z36:AB36" si="29">SUM(Z27:Z30)</f>
        <v>7</v>
      </c>
      <c r="AA36" s="17">
        <f t="shared" si="29"/>
        <v>8</v>
      </c>
      <c r="AB36" s="17">
        <f t="shared" si="29"/>
        <v>-1</v>
      </c>
      <c r="AC36" s="15">
        <f t="shared" si="17"/>
        <v>63.636363636363647</v>
      </c>
      <c r="AD36" s="15">
        <f t="shared" si="17"/>
        <v>800</v>
      </c>
      <c r="AE36" s="15">
        <f t="shared" si="17"/>
        <v>-9.9999999999999982</v>
      </c>
      <c r="AH36" s="4">
        <f t="shared" ref="AH36:AJ36" si="30">SUM(AH27:AH30)</f>
        <v>22</v>
      </c>
      <c r="AI36" s="4">
        <f t="shared" si="30"/>
        <v>10</v>
      </c>
      <c r="AJ36" s="4">
        <f t="shared" si="30"/>
        <v>12</v>
      </c>
      <c r="AK36" s="4">
        <f>SUM(AK27:AK30)</f>
        <v>11</v>
      </c>
      <c r="AL36" s="4">
        <f>SUM(AL27:AL30)</f>
        <v>1</v>
      </c>
      <c r="AM36" s="4">
        <f>SUM(AM27:AM30)</f>
        <v>10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-20</v>
      </c>
      <c r="V39" s="12">
        <f t="shared" si="38"/>
        <v>0</v>
      </c>
      <c r="W39" s="12">
        <f>Q39-AH39</f>
        <v>-2.6315789473684208</v>
      </c>
      <c r="X39" s="12">
        <f t="shared" si="33"/>
        <v>-5</v>
      </c>
      <c r="Y39" s="12">
        <f>S39-AJ39</f>
        <v>0</v>
      </c>
      <c r="Z39" s="12">
        <f t="shared" si="37"/>
        <v>-37.5</v>
      </c>
      <c r="AA39" s="12">
        <f t="shared" si="37"/>
        <v>-9.0909090909090917</v>
      </c>
      <c r="AB39" s="12">
        <f t="shared" si="37"/>
        <v>66.666666666666657</v>
      </c>
      <c r="AC39" s="12">
        <f>Q39-AK39</f>
        <v>-10.714285714285714</v>
      </c>
      <c r="AD39" s="12">
        <f t="shared" si="35"/>
        <v>-7.1428571428571423</v>
      </c>
      <c r="AE39" s="12">
        <f t="shared" si="35"/>
        <v>-14.285714285714285</v>
      </c>
      <c r="AH39" s="12">
        <f t="shared" ref="AH39:AJ39" si="39">AH33/AH9*100</f>
        <v>2.6315789473684208</v>
      </c>
      <c r="AI39" s="12">
        <f t="shared" si="39"/>
        <v>5</v>
      </c>
      <c r="AJ39" s="12">
        <f t="shared" si="39"/>
        <v>0</v>
      </c>
      <c r="AK39" s="12">
        <f>AK33/AK9*100</f>
        <v>10.714285714285714</v>
      </c>
      <c r="AL39" s="12">
        <f>AL33/AL9*100</f>
        <v>7.1428571428571423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2.6315789473684248</v>
      </c>
      <c r="X40" s="12">
        <f t="shared" si="33"/>
        <v>5</v>
      </c>
      <c r="Y40" s="12">
        <f>S40-AJ40</f>
        <v>0</v>
      </c>
      <c r="Z40" s="12">
        <f>Z34/Z9*100</f>
        <v>137.5</v>
      </c>
      <c r="AA40" s="12">
        <f t="shared" ref="AA40:AB40" si="43">AA34/AA9*100</f>
        <v>109.09090909090908</v>
      </c>
      <c r="AB40" s="12">
        <f t="shared" si="43"/>
        <v>33.333333333333329</v>
      </c>
      <c r="AC40" s="12">
        <f t="shared" ref="AC40:AC42" si="44">Q40-AK40</f>
        <v>10.714285714285708</v>
      </c>
      <c r="AD40" s="12">
        <f t="shared" si="35"/>
        <v>7.1428571428571388</v>
      </c>
      <c r="AE40" s="12">
        <f t="shared" si="35"/>
        <v>14.285714285714292</v>
      </c>
      <c r="AH40" s="12">
        <f t="shared" ref="AH40:AJ40" si="45">AH34/AH9*100</f>
        <v>97.368421052631575</v>
      </c>
      <c r="AI40" s="12">
        <f t="shared" si="45"/>
        <v>95</v>
      </c>
      <c r="AJ40" s="12">
        <f t="shared" si="45"/>
        <v>100</v>
      </c>
      <c r="AK40" s="12">
        <f>AK34/AK9*100</f>
        <v>89.285714285714292</v>
      </c>
      <c r="AL40" s="12">
        <f>AL34/AL9*100</f>
        <v>92.857142857142861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80.555555555555557</v>
      </c>
      <c r="R41" s="12">
        <f t="shared" si="46"/>
        <v>76</v>
      </c>
      <c r="S41" s="12">
        <f t="shared" si="46"/>
        <v>90.909090909090907</v>
      </c>
      <c r="T41" s="12">
        <f>T35/T9*100</f>
        <v>100</v>
      </c>
      <c r="U41" s="12">
        <f t="shared" ref="U41:V41" si="47">U35/U9*100</f>
        <v>80</v>
      </c>
      <c r="V41" s="12">
        <f t="shared" si="47"/>
        <v>85.714285714285708</v>
      </c>
      <c r="W41" s="12">
        <f t="shared" si="42"/>
        <v>-1.0233918128654977</v>
      </c>
      <c r="X41" s="12">
        <f t="shared" si="33"/>
        <v>1</v>
      </c>
      <c r="Y41" s="12">
        <f>S41-AJ41</f>
        <v>2.0202020202020208</v>
      </c>
      <c r="Z41" s="12">
        <f>Z35/Z9*100</f>
        <v>100</v>
      </c>
      <c r="AA41" s="12">
        <f t="shared" ref="AA41:AB41" si="48">AA35/AA9*100</f>
        <v>81.818181818181827</v>
      </c>
      <c r="AB41" s="12">
        <f t="shared" si="48"/>
        <v>33.333333333333329</v>
      </c>
      <c r="AC41" s="12">
        <f t="shared" si="44"/>
        <v>5.5555555555555571</v>
      </c>
      <c r="AD41" s="12">
        <f>R41-AL41</f>
        <v>4.5714285714285694</v>
      </c>
      <c r="AE41" s="12">
        <f t="shared" si="35"/>
        <v>12.337662337662337</v>
      </c>
      <c r="AH41" s="12">
        <f>AH35/AH9*100</f>
        <v>81.578947368421055</v>
      </c>
      <c r="AI41" s="12">
        <f>AI35/AI9*100</f>
        <v>75</v>
      </c>
      <c r="AJ41" s="12">
        <f>AJ35/AJ9*100</f>
        <v>88.888888888888886</v>
      </c>
      <c r="AK41" s="12">
        <f t="shared" ref="AK41:AM41" si="49">AK35/AK9*100</f>
        <v>75</v>
      </c>
      <c r="AL41" s="12">
        <f t="shared" si="49"/>
        <v>71.428571428571431</v>
      </c>
      <c r="AM41" s="12">
        <f t="shared" si="49"/>
        <v>78.571428571428569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36</v>
      </c>
      <c r="S42" s="12">
        <f t="shared" si="50"/>
        <v>81.818181818181827</v>
      </c>
      <c r="T42" s="12">
        <f t="shared" si="50"/>
        <v>200</v>
      </c>
      <c r="U42" s="12">
        <f t="shared" si="50"/>
        <v>-20</v>
      </c>
      <c r="V42" s="12">
        <f t="shared" si="50"/>
        <v>42.857142857142854</v>
      </c>
      <c r="W42" s="12">
        <f t="shared" si="42"/>
        <v>-7.8947368421052673</v>
      </c>
      <c r="X42" s="12">
        <f t="shared" si="33"/>
        <v>-14</v>
      </c>
      <c r="Y42" s="12">
        <f>S42-AJ42</f>
        <v>15.15151515151517</v>
      </c>
      <c r="Z42" s="12">
        <f t="shared" si="50"/>
        <v>87.5</v>
      </c>
      <c r="AA42" s="12">
        <f t="shared" si="50"/>
        <v>72.727272727272734</v>
      </c>
      <c r="AB42" s="12">
        <f t="shared" si="50"/>
        <v>33.333333333333329</v>
      </c>
      <c r="AC42" s="12">
        <f t="shared" si="44"/>
        <v>10.714285714285715</v>
      </c>
      <c r="AD42" s="12">
        <f>R42-AL42</f>
        <v>28.857142857142858</v>
      </c>
      <c r="AE42" s="12">
        <f t="shared" si="35"/>
        <v>10.389610389610397</v>
      </c>
      <c r="AH42" s="12">
        <f t="shared" ref="AH42:AJ42" si="51">AH36/AH9*100</f>
        <v>57.894736842105267</v>
      </c>
      <c r="AI42" s="12">
        <f t="shared" si="51"/>
        <v>50</v>
      </c>
      <c r="AJ42" s="12">
        <f t="shared" si="51"/>
        <v>66.666666666666657</v>
      </c>
      <c r="AK42" s="12">
        <f>AK36/AK9*100</f>
        <v>39.285714285714285</v>
      </c>
      <c r="AL42" s="12">
        <f>AL36/AL9*100</f>
        <v>7.1428571428571423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0</v>
      </c>
      <c r="Y9" s="15">
        <f t="shared" si="1"/>
        <v>200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-14.28571428571429</v>
      </c>
      <c r="AE9" s="15">
        <f t="shared" si="2"/>
        <v>12.5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50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>
        <f t="shared" si="2"/>
        <v>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66.666666666666671</v>
      </c>
      <c r="X28" s="15">
        <f t="shared" si="1"/>
        <v>0</v>
      </c>
      <c r="Y28" s="15">
        <f t="shared" si="1"/>
        <v>100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-37.5</v>
      </c>
      <c r="AD28" s="15">
        <f t="shared" si="2"/>
        <v>-66.666666666666671</v>
      </c>
      <c r="AE28" s="15">
        <f t="shared" si="2"/>
        <v>-19.999999999999996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8</v>
      </c>
      <c r="U34" s="17">
        <f t="shared" si="22"/>
        <v>2</v>
      </c>
      <c r="V34" s="17">
        <f t="shared" si="22"/>
        <v>6</v>
      </c>
      <c r="W34" s="15">
        <f t="shared" si="15"/>
        <v>114.28571428571428</v>
      </c>
      <c r="X34" s="15">
        <f t="shared" si="15"/>
        <v>50</v>
      </c>
      <c r="Y34" s="15">
        <f t="shared" si="15"/>
        <v>200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-14.28571428571429</v>
      </c>
      <c r="AE34" s="15">
        <f t="shared" si="17"/>
        <v>12.5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6</v>
      </c>
      <c r="S35" s="17">
        <f t="shared" si="25"/>
        <v>9</v>
      </c>
      <c r="T35" s="17">
        <f t="shared" si="25"/>
        <v>8</v>
      </c>
      <c r="U35" s="17">
        <f t="shared" si="25"/>
        <v>2</v>
      </c>
      <c r="V35" s="17">
        <f t="shared" si="25"/>
        <v>6</v>
      </c>
      <c r="W35" s="15">
        <f t="shared" si="15"/>
        <v>114.28571428571428</v>
      </c>
      <c r="X35" s="15">
        <f t="shared" si="15"/>
        <v>50</v>
      </c>
      <c r="Y35" s="15">
        <f t="shared" si="15"/>
        <v>200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7.1428571428571397</v>
      </c>
      <c r="AD35" s="15">
        <f t="shared" si="17"/>
        <v>0</v>
      </c>
      <c r="AE35" s="15">
        <f t="shared" si="17"/>
        <v>12.5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125</v>
      </c>
      <c r="X36" s="15">
        <f t="shared" si="15"/>
        <v>100</v>
      </c>
      <c r="Y36" s="15">
        <f t="shared" si="15"/>
        <v>133.33333333333334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-18.181818181818176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-22.222222222222221</v>
      </c>
      <c r="X39" s="12">
        <f t="shared" si="33"/>
        <v>-33.333333333333329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22.222222222222214</v>
      </c>
      <c r="X40" s="12">
        <f t="shared" si="33"/>
        <v>33.333333333333343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22.222222222222214</v>
      </c>
      <c r="X41" s="12">
        <f t="shared" si="33"/>
        <v>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6.6666666666666714</v>
      </c>
      <c r="AD41" s="12">
        <f>R41-AL41</f>
        <v>14.285714285714292</v>
      </c>
      <c r="AE41" s="12">
        <f t="shared" si="35"/>
        <v>0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85.714285714285708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33.333333333333329</v>
      </c>
      <c r="S42" s="12">
        <f t="shared" si="50"/>
        <v>77.777777777777786</v>
      </c>
      <c r="T42" s="12">
        <f t="shared" si="50"/>
        <v>83.333333333333343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15.555555555555557</v>
      </c>
      <c r="X42" s="12">
        <f t="shared" si="33"/>
        <v>16.666666666666664</v>
      </c>
      <c r="Y42" s="12">
        <f>S42-AJ42</f>
        <v>-22.222222222222214</v>
      </c>
      <c r="Z42" s="12" t="e">
        <f t="shared" si="50"/>
        <v>#DIV/0!</v>
      </c>
      <c r="AA42" s="12">
        <f t="shared" si="50"/>
        <v>200</v>
      </c>
      <c r="AB42" s="12">
        <f t="shared" si="50"/>
        <v>0</v>
      </c>
      <c r="AC42" s="12">
        <f t="shared" si="44"/>
        <v>-13.333333333333329</v>
      </c>
      <c r="AD42" s="12">
        <f>R42-AL42</f>
        <v>-23.80952380952381</v>
      </c>
      <c r="AE42" s="12">
        <f t="shared" si="35"/>
        <v>-9.7222222222222143</v>
      </c>
      <c r="AH42" s="12">
        <f t="shared" ref="AH42:AJ42" si="51">AH36/AH9*100</f>
        <v>44.444444444444443</v>
      </c>
      <c r="AI42" s="12">
        <f t="shared" si="51"/>
        <v>16.666666666666664</v>
      </c>
      <c r="AJ42" s="12">
        <f t="shared" si="51"/>
        <v>100</v>
      </c>
      <c r="AK42" s="12">
        <f>AK36/AK9*100</f>
        <v>73.333333333333329</v>
      </c>
      <c r="AL42" s="12">
        <f>AL36/AL9*100</f>
        <v>57.142857142857139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-33.333333333333336</v>
      </c>
      <c r="I9" s="15">
        <f>IF(C9=F9,0,(1-(C9/(C9-F9)))*-100)</f>
        <v>-100</v>
      </c>
      <c r="J9" s="15">
        <f>IF(D9=G9,0,(1-(D9/(D9-G9)))*-100)</f>
        <v>100</v>
      </c>
      <c r="K9" s="17">
        <f>L9+M9</f>
        <v>-8</v>
      </c>
      <c r="L9" s="17">
        <f>SUM(L10:L30)</f>
        <v>-6</v>
      </c>
      <c r="M9" s="17">
        <f>SUM(M10:M30)</f>
        <v>-2</v>
      </c>
      <c r="N9" s="15">
        <f>IF(B9=K9,0,(1-(B9/(B9-K9)))*-100)</f>
        <v>-80</v>
      </c>
      <c r="O9" s="15">
        <f t="shared" ref="O9:P10" si="0">IF(C9=L9,0,(1-(C9/(C9-L9)))*-100)</f>
        <v>-100</v>
      </c>
      <c r="P9" s="15">
        <f>IF(D9=M9,0,(1-(D9/(D9-M9)))*-100)</f>
        <v>-50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-29.411764705882348</v>
      </c>
      <c r="X9" s="15">
        <f t="shared" ref="X9:Y30" si="1">IF(R9=U9,IF(R9&gt;0,"皆増",0),(1-(R9/(R9-U9)))*-100)</f>
        <v>-25</v>
      </c>
      <c r="Y9" s="15">
        <f t="shared" si="1"/>
        <v>-33.333333333333336</v>
      </c>
      <c r="Z9" s="17">
        <f>AA9+AB9</f>
        <v>-3</v>
      </c>
      <c r="AA9" s="17">
        <f>SUM(AA10:AA30)</f>
        <v>-4</v>
      </c>
      <c r="AB9" s="17">
        <f>SUM(AB10:AB30)</f>
        <v>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-40</v>
      </c>
      <c r="AE9" s="15">
        <f t="shared" si="2"/>
        <v>19.999999999999996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15</v>
      </c>
      <c r="AL9" s="4">
        <f t="shared" si="4"/>
        <v>10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-33.333333333333336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-8</v>
      </c>
      <c r="L10" s="17">
        <v>-6</v>
      </c>
      <c r="M10" s="17">
        <v>-2</v>
      </c>
      <c r="N10" s="15">
        <f>IF(B10=K10,0,(1-(B10/(B10-K10)))*-100)</f>
        <v>-80</v>
      </c>
      <c r="O10" s="15">
        <f t="shared" si="0"/>
        <v>-100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-50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4</v>
      </c>
      <c r="U28" s="17">
        <v>3</v>
      </c>
      <c r="V28" s="17">
        <v>1</v>
      </c>
      <c r="W28" s="15">
        <f t="shared" si="11"/>
        <v>400</v>
      </c>
      <c r="X28" s="15" t="str">
        <f t="shared" si="1"/>
        <v>皆増</v>
      </c>
      <c r="Y28" s="15">
        <f t="shared" si="1"/>
        <v>100</v>
      </c>
      <c r="Z28" s="17">
        <f t="shared" si="12"/>
        <v>2</v>
      </c>
      <c r="AA28" s="17">
        <v>2</v>
      </c>
      <c r="AB28" s="17">
        <v>0</v>
      </c>
      <c r="AC28" s="15">
        <f t="shared" si="13"/>
        <v>66.666666666666671</v>
      </c>
      <c r="AD28" s="15">
        <f t="shared" si="2"/>
        <v>200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50</v>
      </c>
      <c r="X30" s="15">
        <f t="shared" si="1"/>
        <v>0</v>
      </c>
      <c r="Y30" s="15">
        <f t="shared" si="1"/>
        <v>50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-31.25</v>
      </c>
      <c r="X34" s="15">
        <f t="shared" si="15"/>
        <v>-28.571428571428569</v>
      </c>
      <c r="Y34" s="15">
        <f t="shared" si="15"/>
        <v>-33.333333333333336</v>
      </c>
      <c r="Z34" s="17">
        <f t="shared" ref="Z34:AB34" si="23">SUM(Z23:Z30)</f>
        <v>-3</v>
      </c>
      <c r="AA34" s="17">
        <f t="shared" si="23"/>
        <v>-4</v>
      </c>
      <c r="AB34" s="17">
        <f t="shared" si="23"/>
        <v>1</v>
      </c>
      <c r="AC34" s="15">
        <f t="shared" si="17"/>
        <v>-21.428571428571431</v>
      </c>
      <c r="AD34" s="15">
        <f t="shared" si="17"/>
        <v>-44.444444444444443</v>
      </c>
      <c r="AE34" s="15">
        <f t="shared" si="17"/>
        <v>19.999999999999996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14</v>
      </c>
      <c r="AL34" s="4">
        <f>SUM(AL23:AL30)</f>
        <v>9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-2</v>
      </c>
      <c r="U35" s="17">
        <f t="shared" si="25"/>
        <v>1</v>
      </c>
      <c r="V35" s="17">
        <f t="shared" si="25"/>
        <v>-3</v>
      </c>
      <c r="W35" s="15">
        <f t="shared" si="15"/>
        <v>-15.384615384615385</v>
      </c>
      <c r="X35" s="15">
        <f t="shared" si="15"/>
        <v>25</v>
      </c>
      <c r="Y35" s="15">
        <f t="shared" si="15"/>
        <v>-33.333333333333336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10.000000000000009</v>
      </c>
      <c r="AD35" s="15">
        <f t="shared" si="17"/>
        <v>0</v>
      </c>
      <c r="AE35" s="15">
        <f t="shared" si="17"/>
        <v>19.999999999999996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42.857142857142861</v>
      </c>
      <c r="AD36" s="15">
        <f t="shared" si="17"/>
        <v>100</v>
      </c>
      <c r="AE36" s="15">
        <f t="shared" si="17"/>
        <v>19.999999999999996</v>
      </c>
      <c r="AH36" s="4">
        <f t="shared" ref="AH36:AJ36" si="30">SUM(AH27:AH30)</f>
        <v>10</v>
      </c>
      <c r="AI36" s="4">
        <f t="shared" si="30"/>
        <v>2</v>
      </c>
      <c r="AJ36" s="4">
        <f t="shared" si="30"/>
        <v>8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16.666666666666664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2.450980392156862</v>
      </c>
      <c r="X39" s="12">
        <f t="shared" si="33"/>
        <v>4.1666666666666643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1.6666666666666652</v>
      </c>
      <c r="AD39" s="12">
        <f t="shared" si="35"/>
        <v>6.6666666666666643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12.5</v>
      </c>
      <c r="AJ39" s="12">
        <f t="shared" si="39"/>
        <v>0</v>
      </c>
      <c r="AK39" s="12">
        <f>AK33/AK9*100</f>
        <v>6.666666666666667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-2.4509803921568647</v>
      </c>
      <c r="X40" s="12">
        <f t="shared" si="33"/>
        <v>-4.1666666666666572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-1.6666666666666714</v>
      </c>
      <c r="AD40" s="12">
        <f t="shared" si="35"/>
        <v>-6.6666666666666572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87.5</v>
      </c>
      <c r="AJ40" s="12">
        <f t="shared" si="45"/>
        <v>100</v>
      </c>
      <c r="AK40" s="12">
        <f>AK34/AK9*100</f>
        <v>93.333333333333329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83.333333333333343</v>
      </c>
      <c r="S41" s="12">
        <f t="shared" si="46"/>
        <v>100</v>
      </c>
      <c r="T41" s="12">
        <f>T35/T9*100</f>
        <v>40</v>
      </c>
      <c r="U41" s="12">
        <f t="shared" ref="U41:V41" si="47">U35/U9*100</f>
        <v>-50</v>
      </c>
      <c r="V41" s="12">
        <f t="shared" si="47"/>
        <v>100</v>
      </c>
      <c r="W41" s="12">
        <f t="shared" si="42"/>
        <v>15.196078431372541</v>
      </c>
      <c r="X41" s="12">
        <f t="shared" si="33"/>
        <v>33.333333333333343</v>
      </c>
      <c r="Y41" s="12">
        <f>S41-AJ41</f>
        <v>0</v>
      </c>
      <c r="Z41" s="12">
        <f>Z35/Z9*100</f>
        <v>-33.333333333333329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25</v>
      </c>
      <c r="AD41" s="12">
        <f>R41-AL41</f>
        <v>33.333333333333343</v>
      </c>
      <c r="AE41" s="12">
        <f t="shared" si="35"/>
        <v>0</v>
      </c>
      <c r="AH41" s="12">
        <f>AH35/AH9*100</f>
        <v>76.470588235294116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0</v>
      </c>
      <c r="U42" s="12">
        <f t="shared" si="50"/>
        <v>-100</v>
      </c>
      <c r="V42" s="12">
        <f t="shared" si="50"/>
        <v>66.666666666666657</v>
      </c>
      <c r="W42" s="12">
        <f t="shared" si="42"/>
        <v>24.509803921568633</v>
      </c>
      <c r="X42" s="12">
        <f t="shared" si="33"/>
        <v>41.666666666666657</v>
      </c>
      <c r="Y42" s="12">
        <f>S42-AJ42</f>
        <v>11.111111111111114</v>
      </c>
      <c r="Z42" s="12">
        <f t="shared" si="50"/>
        <v>-100</v>
      </c>
      <c r="AA42" s="12">
        <f t="shared" si="50"/>
        <v>-50</v>
      </c>
      <c r="AB42" s="12">
        <f t="shared" si="50"/>
        <v>100</v>
      </c>
      <c r="AC42" s="12">
        <f t="shared" si="44"/>
        <v>36.666666666666679</v>
      </c>
      <c r="AD42" s="12">
        <f>R42-AL42</f>
        <v>46.666666666666657</v>
      </c>
      <c r="AE42" s="12">
        <f t="shared" si="35"/>
        <v>0</v>
      </c>
      <c r="AH42" s="12">
        <f t="shared" ref="AH42:AJ42" si="51">AH36/AH9*100</f>
        <v>58.82352941176471</v>
      </c>
      <c r="AI42" s="12">
        <f t="shared" si="51"/>
        <v>25</v>
      </c>
      <c r="AJ42" s="12">
        <f t="shared" si="51"/>
        <v>88.888888888888886</v>
      </c>
      <c r="AK42" s="12">
        <f>AK36/AK9*100</f>
        <v>46.666666666666664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-6</v>
      </c>
      <c r="U9" s="17">
        <f>SUM(U10:U30)</f>
        <v>-4</v>
      </c>
      <c r="V9" s="17">
        <f>SUM(V10:V30)</f>
        <v>-2</v>
      </c>
      <c r="W9" s="15">
        <f>IF(Q9=T9,IF(Q9&gt;0,"皆増",0),(1-(Q9/(Q9-T9)))*-100)</f>
        <v>-54.54545454545454</v>
      </c>
      <c r="X9" s="15">
        <f t="shared" ref="X9:Y30" si="1">IF(R9=U9,IF(R9&gt;0,"皆増",0),(1-(R9/(R9-U9)))*-100)</f>
        <v>-66.666666666666671</v>
      </c>
      <c r="Y9" s="15">
        <f t="shared" si="1"/>
        <v>-40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-58.333333333333329</v>
      </c>
      <c r="AD9" s="15">
        <f t="shared" ref="AD9:AE30" si="2">IF(R9=AA9,IF(R9&gt;0,"皆増",0),(1-(R9/(R9-AA9)))*-100)</f>
        <v>-50</v>
      </c>
      <c r="AE9" s="15">
        <f t="shared" si="2"/>
        <v>-62.5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-66.666666666666671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-2</v>
      </c>
      <c r="V29" s="17">
        <v>0</v>
      </c>
      <c r="W29" s="15">
        <f t="shared" si="11"/>
        <v>-66.666666666666671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-54.54545454545454</v>
      </c>
      <c r="X34" s="15">
        <f t="shared" si="15"/>
        <v>-66.666666666666671</v>
      </c>
      <c r="Y34" s="15">
        <f t="shared" si="15"/>
        <v>-40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-58.333333333333329</v>
      </c>
      <c r="AD34" s="15">
        <f t="shared" si="17"/>
        <v>-50</v>
      </c>
      <c r="AE34" s="15">
        <f t="shared" si="17"/>
        <v>-62.5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-44.444444444444443</v>
      </c>
      <c r="X35" s="15">
        <f t="shared" si="15"/>
        <v>-50</v>
      </c>
      <c r="Y35" s="15">
        <f t="shared" si="15"/>
        <v>-40</v>
      </c>
      <c r="Z35" s="17">
        <f t="shared" ref="Z35:AB35" si="26">SUM(Z25:Z30)</f>
        <v>-7</v>
      </c>
      <c r="AA35" s="17">
        <f t="shared" si="26"/>
        <v>-2</v>
      </c>
      <c r="AB35" s="17">
        <f t="shared" si="26"/>
        <v>-5</v>
      </c>
      <c r="AC35" s="15">
        <f t="shared" si="17"/>
        <v>-58.333333333333329</v>
      </c>
      <c r="AD35" s="15">
        <f t="shared" si="17"/>
        <v>-50</v>
      </c>
      <c r="AE35" s="15">
        <f t="shared" si="17"/>
        <v>-62.5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-37.5</v>
      </c>
      <c r="X36" s="15">
        <f t="shared" si="15"/>
        <v>-33.333333333333336</v>
      </c>
      <c r="Y36" s="15">
        <f t="shared" si="15"/>
        <v>-40</v>
      </c>
      <c r="Z36" s="17">
        <f t="shared" ref="Z36:AB36" si="29">SUM(Z27:Z30)</f>
        <v>-6</v>
      </c>
      <c r="AA36" s="17">
        <f t="shared" si="29"/>
        <v>-1</v>
      </c>
      <c r="AB36" s="17">
        <f t="shared" si="29"/>
        <v>-5</v>
      </c>
      <c r="AC36" s="15">
        <f t="shared" si="17"/>
        <v>-54.54545454545454</v>
      </c>
      <c r="AD36" s="15">
        <f t="shared" si="17"/>
        <v>-33.333333333333336</v>
      </c>
      <c r="AE36" s="15">
        <f t="shared" si="17"/>
        <v>-62.5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18.181818181818173</v>
      </c>
      <c r="X41" s="12">
        <f t="shared" si="33"/>
        <v>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81.818181818181827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>
        <f t="shared" si="50"/>
        <v>25</v>
      </c>
      <c r="V42" s="12">
        <f t="shared" si="50"/>
        <v>100</v>
      </c>
      <c r="W42" s="12">
        <f t="shared" si="42"/>
        <v>27.272727272727266</v>
      </c>
      <c r="X42" s="12">
        <f t="shared" si="33"/>
        <v>50</v>
      </c>
      <c r="Y42" s="12">
        <f>S42-AJ42</f>
        <v>0</v>
      </c>
      <c r="Z42" s="12">
        <f t="shared" si="50"/>
        <v>85.714285714285708</v>
      </c>
      <c r="AA42" s="12">
        <f t="shared" si="50"/>
        <v>50</v>
      </c>
      <c r="AB42" s="12">
        <f t="shared" si="50"/>
        <v>100</v>
      </c>
      <c r="AC42" s="12">
        <f t="shared" si="44"/>
        <v>8.3333333333333428</v>
      </c>
      <c r="AD42" s="12">
        <f>R42-AL42</f>
        <v>25</v>
      </c>
      <c r="AE42" s="12">
        <f t="shared" si="35"/>
        <v>0</v>
      </c>
      <c r="AH42" s="12">
        <f t="shared" ref="AH42:AJ42" si="51">AH36/AH9*100</f>
        <v>72.727272727272734</v>
      </c>
      <c r="AI42" s="12">
        <f t="shared" si="51"/>
        <v>50</v>
      </c>
      <c r="AJ42" s="12">
        <f t="shared" si="51"/>
        <v>100</v>
      </c>
      <c r="AK42" s="12">
        <f>AK36/AK9*100</f>
        <v>91.666666666666657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-33.333333333333336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100</v>
      </c>
      <c r="AE9" s="15">
        <f t="shared" si="2"/>
        <v>-60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-19.999999999999996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-33.333333333333336</v>
      </c>
      <c r="AD34" s="15">
        <f t="shared" si="17"/>
        <v>100</v>
      </c>
      <c r="AE34" s="15">
        <f t="shared" si="17"/>
        <v>-60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-25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-50</v>
      </c>
      <c r="AD35" s="15">
        <f t="shared" si="17"/>
        <v>0</v>
      </c>
      <c r="AE35" s="15">
        <f t="shared" si="17"/>
        <v>-60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>
        <f t="shared" si="15"/>
        <v>100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-60</v>
      </c>
      <c r="AD36" s="15">
        <f t="shared" si="17"/>
        <v>0</v>
      </c>
      <c r="AE36" s="15">
        <f t="shared" si="17"/>
        <v>-60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-5</v>
      </c>
      <c r="X41" s="12">
        <f t="shared" si="33"/>
        <v>-50</v>
      </c>
      <c r="Y41" s="12">
        <f>S41-AJ41</f>
        <v>33.333333333333343</v>
      </c>
      <c r="Z41" s="12">
        <f>Z35/Z9*100</f>
        <v>150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-25</v>
      </c>
      <c r="AD41" s="12">
        <f>R41-AL41</f>
        <v>-50</v>
      </c>
      <c r="AE41" s="12">
        <f t="shared" si="35"/>
        <v>0</v>
      </c>
      <c r="AH41" s="12">
        <f>AH35/AH9*100</f>
        <v>80</v>
      </c>
      <c r="AI41" s="12">
        <f>AI35/AI9*100</f>
        <v>100</v>
      </c>
      <c r="AJ41" s="12">
        <f>AJ35/AJ9*100</f>
        <v>66.666666666666657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-100</v>
      </c>
      <c r="W42" s="12">
        <f t="shared" si="42"/>
        <v>10</v>
      </c>
      <c r="X42" s="12">
        <f t="shared" si="33"/>
        <v>-50</v>
      </c>
      <c r="Y42" s="12">
        <f>S42-AJ42</f>
        <v>66.666666666666671</v>
      </c>
      <c r="Z42" s="12">
        <f t="shared" si="50"/>
        <v>150</v>
      </c>
      <c r="AA42" s="12">
        <f t="shared" si="50"/>
        <v>0</v>
      </c>
      <c r="AB42" s="12">
        <f t="shared" si="50"/>
        <v>100</v>
      </c>
      <c r="AC42" s="12">
        <f t="shared" si="44"/>
        <v>-33.333333333333343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40</v>
      </c>
      <c r="AI42" s="12">
        <f t="shared" si="51"/>
        <v>50</v>
      </c>
      <c r="AJ42" s="12">
        <f t="shared" si="51"/>
        <v>33.333333333333329</v>
      </c>
      <c r="AK42" s="12">
        <f>AK36/AK9*100</f>
        <v>83.333333333333343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39</v>
      </c>
      <c r="D9" s="17">
        <f>SUM(D10:D30)</f>
        <v>48</v>
      </c>
      <c r="E9" s="17">
        <f>F9+G9</f>
        <v>4</v>
      </c>
      <c r="F9" s="17">
        <f>SUM(F10:F30)</f>
        <v>0</v>
      </c>
      <c r="G9" s="17">
        <f>SUM(G10:G30)</f>
        <v>4</v>
      </c>
      <c r="H9" s="15">
        <f>IF(B9=E9,0,(1-(B9/(B9-E9)))*-100)</f>
        <v>4.8192771084337283</v>
      </c>
      <c r="I9" s="15">
        <f>IF(C9=F9,0,(1-(C9/(C9-F9)))*-100)</f>
        <v>0</v>
      </c>
      <c r="J9" s="15">
        <f>IF(D9=G9,0,(1-(D9/(D9-G9)))*-100)</f>
        <v>9.0909090909090828</v>
      </c>
      <c r="K9" s="17">
        <f>L9+M9</f>
        <v>-2</v>
      </c>
      <c r="L9" s="17">
        <f>SUM(L10:L30)</f>
        <v>-12</v>
      </c>
      <c r="M9" s="17">
        <f>SUM(M10:M30)</f>
        <v>10</v>
      </c>
      <c r="N9" s="15">
        <f>IF(B9=K9,0,(1-(B9/(B9-K9)))*-100)</f>
        <v>-2.2471910112359605</v>
      </c>
      <c r="O9" s="15">
        <f t="shared" ref="O9:P10" si="0">IF(C9=L9,0,(1-(C9/(C9-L9)))*-100)</f>
        <v>-23.529411764705888</v>
      </c>
      <c r="P9" s="15">
        <f>IF(D9=M9,0,(1-(D9/(D9-M9)))*-100)</f>
        <v>26.315789473684205</v>
      </c>
      <c r="Q9" s="17">
        <f>R9+S9</f>
        <v>217</v>
      </c>
      <c r="R9" s="17">
        <f>SUM(R10:R30)</f>
        <v>100</v>
      </c>
      <c r="S9" s="17">
        <f>SUM(S10:S30)</f>
        <v>117</v>
      </c>
      <c r="T9" s="17">
        <f>U9+V9</f>
        <v>10</v>
      </c>
      <c r="U9" s="17">
        <f>SUM(U10:U30)</f>
        <v>-2</v>
      </c>
      <c r="V9" s="17">
        <f>SUM(V10:V30)</f>
        <v>12</v>
      </c>
      <c r="W9" s="15">
        <f>IF(Q9=T9,IF(Q9&gt;0,"皆増",0),(1-(Q9/(Q9-T9)))*-100)</f>
        <v>4.8309178743961345</v>
      </c>
      <c r="X9" s="15">
        <f t="shared" ref="X9:Y30" si="1">IF(R9=U9,IF(R9&gt;0,"皆増",0),(1-(R9/(R9-U9)))*-100)</f>
        <v>-1.9607843137254943</v>
      </c>
      <c r="Y9" s="15">
        <f t="shared" si="1"/>
        <v>11.428571428571432</v>
      </c>
      <c r="Z9" s="17">
        <f>AA9+AB9</f>
        <v>20</v>
      </c>
      <c r="AA9" s="17">
        <f>SUM(AA10:AA30)</f>
        <v>7</v>
      </c>
      <c r="AB9" s="17">
        <f>SUM(AB10:AB30)</f>
        <v>13</v>
      </c>
      <c r="AC9" s="15">
        <f>IF(Q9=Z9,IF(Q9&gt;0,"皆増",0),(1-(Q9/(Q9-Z9)))*-100)</f>
        <v>10.152284263959398</v>
      </c>
      <c r="AD9" s="15">
        <f t="shared" ref="AD9:AE30" si="2">IF(R9=AA9,IF(R9&gt;0,"皆増",0),(1-(R9/(R9-AA9)))*-100)</f>
        <v>7.5268817204301008</v>
      </c>
      <c r="AE9" s="15">
        <f t="shared" si="2"/>
        <v>12.5</v>
      </c>
      <c r="AH9" s="4">
        <f t="shared" ref="AH9:AJ30" si="3">Q9-T9</f>
        <v>207</v>
      </c>
      <c r="AI9" s="4">
        <f t="shared" si="3"/>
        <v>102</v>
      </c>
      <c r="AJ9" s="4">
        <f t="shared" si="3"/>
        <v>105</v>
      </c>
      <c r="AK9" s="4">
        <f t="shared" ref="AK9:AM30" si="4">Q9-Z9</f>
        <v>197</v>
      </c>
      <c r="AL9" s="4">
        <f t="shared" si="4"/>
        <v>93</v>
      </c>
      <c r="AM9" s="4">
        <f t="shared" si="4"/>
        <v>104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39</v>
      </c>
      <c r="D10" s="17">
        <v>48</v>
      </c>
      <c r="E10" s="17">
        <f t="shared" ref="E10" si="6">F10+G10</f>
        <v>4</v>
      </c>
      <c r="F10" s="17">
        <v>0</v>
      </c>
      <c r="G10" s="17">
        <v>4</v>
      </c>
      <c r="H10" s="15">
        <f>IF(B10=E10,0,(1-(B10/(B10-E10)))*-100)</f>
        <v>4.8192771084337283</v>
      </c>
      <c r="I10" s="15">
        <f t="shared" ref="I10" si="7">IF(C10=F10,0,(1-(C10/(C10-F10)))*-100)</f>
        <v>0</v>
      </c>
      <c r="J10" s="15">
        <f>IF(D10=G10,0,(1-(D10/(D10-G10)))*-100)</f>
        <v>9.0909090909090828</v>
      </c>
      <c r="K10" s="17">
        <f t="shared" ref="K10" si="8">L10+M10</f>
        <v>-2</v>
      </c>
      <c r="L10" s="17">
        <v>-12</v>
      </c>
      <c r="M10" s="17">
        <v>10</v>
      </c>
      <c r="N10" s="15">
        <f>IF(B10=K10,0,(1-(B10/(B10-K10)))*-100)</f>
        <v>-2.2471910112359605</v>
      </c>
      <c r="O10" s="15">
        <f t="shared" si="0"/>
        <v>-23.529411764705888</v>
      </c>
      <c r="P10" s="15">
        <f t="shared" si="0"/>
        <v>26.315789473684205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-1</v>
      </c>
      <c r="AB17" s="17">
        <v>-1</v>
      </c>
      <c r="AC17" s="15">
        <f t="shared" si="13"/>
        <v>-100</v>
      </c>
      <c r="AD17" s="15">
        <f t="shared" si="2"/>
        <v>-100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1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2</v>
      </c>
      <c r="S18" s="17">
        <v>0</v>
      </c>
      <c r="T18" s="17">
        <f t="shared" si="10"/>
        <v>2</v>
      </c>
      <c r="U18" s="17">
        <v>2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2</v>
      </c>
      <c r="AA18" s="17">
        <v>2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-3</v>
      </c>
      <c r="AA19" s="17">
        <v>-1</v>
      </c>
      <c r="AB19" s="17">
        <v>-2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3</v>
      </c>
      <c r="AL19" s="4">
        <f t="shared" si="4"/>
        <v>1</v>
      </c>
      <c r="AM19" s="4">
        <f t="shared" si="4"/>
        <v>2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2</v>
      </c>
      <c r="S20" s="17">
        <v>2</v>
      </c>
      <c r="T20" s="17">
        <f t="shared" si="10"/>
        <v>3</v>
      </c>
      <c r="U20" s="17">
        <v>1</v>
      </c>
      <c r="V20" s="17">
        <v>2</v>
      </c>
      <c r="W20" s="15">
        <f t="shared" si="11"/>
        <v>300</v>
      </c>
      <c r="X20" s="15">
        <f t="shared" si="1"/>
        <v>100</v>
      </c>
      <c r="Y20" s="15" t="str">
        <f t="shared" si="1"/>
        <v>皆増</v>
      </c>
      <c r="Z20" s="17">
        <f t="shared" si="12"/>
        <v>3</v>
      </c>
      <c r="AA20" s="17">
        <v>2</v>
      </c>
      <c r="AB20" s="17">
        <v>1</v>
      </c>
      <c r="AC20" s="15">
        <f t="shared" si="13"/>
        <v>300</v>
      </c>
      <c r="AD20" s="15" t="str">
        <f t="shared" si="2"/>
        <v>皆増</v>
      </c>
      <c r="AE20" s="15">
        <f t="shared" si="2"/>
        <v>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-1</v>
      </c>
      <c r="U21" s="17">
        <v>0</v>
      </c>
      <c r="V21" s="17">
        <v>-1</v>
      </c>
      <c r="W21" s="15">
        <f t="shared" si="11"/>
        <v>-33.333333333333336</v>
      </c>
      <c r="X21" s="15">
        <f t="shared" si="1"/>
        <v>0</v>
      </c>
      <c r="Y21" s="15">
        <f t="shared" si="1"/>
        <v>-50</v>
      </c>
      <c r="Z21" s="17">
        <f t="shared" si="12"/>
        <v>1</v>
      </c>
      <c r="AA21" s="17">
        <v>0</v>
      </c>
      <c r="AB21" s="17">
        <v>1</v>
      </c>
      <c r="AC21" s="15">
        <f t="shared" si="13"/>
        <v>100</v>
      </c>
      <c r="AD21" s="15">
        <f t="shared" si="2"/>
        <v>0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-1</v>
      </c>
      <c r="U22" s="17">
        <v>-2</v>
      </c>
      <c r="V22" s="17">
        <v>1</v>
      </c>
      <c r="W22" s="15">
        <f t="shared" si="11"/>
        <v>-16.666666666666664</v>
      </c>
      <c r="X22" s="15">
        <f t="shared" si="1"/>
        <v>-40</v>
      </c>
      <c r="Y22" s="15">
        <f t="shared" si="1"/>
        <v>100</v>
      </c>
      <c r="Z22" s="17">
        <f t="shared" si="12"/>
        <v>1</v>
      </c>
      <c r="AA22" s="17">
        <v>0</v>
      </c>
      <c r="AB22" s="17">
        <v>1</v>
      </c>
      <c r="AC22" s="15">
        <f t="shared" si="13"/>
        <v>25</v>
      </c>
      <c r="AD22" s="15">
        <f t="shared" si="2"/>
        <v>0</v>
      </c>
      <c r="AE22" s="15">
        <f t="shared" si="2"/>
        <v>100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13</v>
      </c>
      <c r="R23" s="17">
        <v>9</v>
      </c>
      <c r="S23" s="17">
        <v>4</v>
      </c>
      <c r="T23" s="17">
        <f t="shared" si="10"/>
        <v>6</v>
      </c>
      <c r="U23" s="17">
        <v>5</v>
      </c>
      <c r="V23" s="17">
        <v>1</v>
      </c>
      <c r="W23" s="15">
        <f t="shared" si="11"/>
        <v>85.714285714285722</v>
      </c>
      <c r="X23" s="15">
        <f t="shared" si="1"/>
        <v>125</v>
      </c>
      <c r="Y23" s="15">
        <f t="shared" si="1"/>
        <v>33.333333333333329</v>
      </c>
      <c r="Z23" s="17">
        <f t="shared" si="12"/>
        <v>8</v>
      </c>
      <c r="AA23" s="17">
        <v>4</v>
      </c>
      <c r="AB23" s="17">
        <v>4</v>
      </c>
      <c r="AC23" s="15">
        <f t="shared" si="13"/>
        <v>160</v>
      </c>
      <c r="AD23" s="15">
        <f t="shared" si="2"/>
        <v>80</v>
      </c>
      <c r="AE23" s="15" t="str">
        <f t="shared" si="2"/>
        <v>皆増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13</v>
      </c>
      <c r="S24" s="17">
        <v>5</v>
      </c>
      <c r="T24" s="17">
        <f t="shared" si="10"/>
        <v>2</v>
      </c>
      <c r="U24" s="17">
        <v>2</v>
      </c>
      <c r="V24" s="17">
        <v>0</v>
      </c>
      <c r="W24" s="15">
        <f t="shared" si="11"/>
        <v>12.5</v>
      </c>
      <c r="X24" s="15">
        <f t="shared" si="1"/>
        <v>18.181818181818187</v>
      </c>
      <c r="Y24" s="15">
        <f t="shared" si="1"/>
        <v>0</v>
      </c>
      <c r="Z24" s="17">
        <f t="shared" si="12"/>
        <v>-4</v>
      </c>
      <c r="AA24" s="17">
        <v>5</v>
      </c>
      <c r="AB24" s="17">
        <v>-9</v>
      </c>
      <c r="AC24" s="15">
        <f t="shared" si="13"/>
        <v>-18.181818181818176</v>
      </c>
      <c r="AD24" s="15">
        <f t="shared" si="2"/>
        <v>62.5</v>
      </c>
      <c r="AE24" s="15">
        <f t="shared" si="2"/>
        <v>-64.285714285714278</v>
      </c>
      <c r="AH24" s="4">
        <f t="shared" si="3"/>
        <v>16</v>
      </c>
      <c r="AI24" s="4">
        <f t="shared" si="3"/>
        <v>11</v>
      </c>
      <c r="AJ24" s="4">
        <f t="shared" si="3"/>
        <v>5</v>
      </c>
      <c r="AK24" s="4">
        <f t="shared" si="4"/>
        <v>22</v>
      </c>
      <c r="AL24" s="4">
        <f t="shared" si="4"/>
        <v>8</v>
      </c>
      <c r="AM24" s="4">
        <f t="shared" si="4"/>
        <v>14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15</v>
      </c>
      <c r="R25" s="17">
        <v>9</v>
      </c>
      <c r="S25" s="17">
        <v>6</v>
      </c>
      <c r="T25" s="17">
        <f t="shared" si="10"/>
        <v>-14</v>
      </c>
      <c r="U25" s="17">
        <v>-9</v>
      </c>
      <c r="V25" s="17">
        <v>-5</v>
      </c>
      <c r="W25" s="15">
        <f t="shared" si="11"/>
        <v>-48.275862068965516</v>
      </c>
      <c r="X25" s="15">
        <f t="shared" si="1"/>
        <v>-50</v>
      </c>
      <c r="Y25" s="15">
        <f t="shared" si="1"/>
        <v>-45.45454545454546</v>
      </c>
      <c r="Z25" s="17">
        <f t="shared" si="12"/>
        <v>-11</v>
      </c>
      <c r="AA25" s="17">
        <v>-8</v>
      </c>
      <c r="AB25" s="17">
        <v>-3</v>
      </c>
      <c r="AC25" s="15">
        <f t="shared" si="13"/>
        <v>-42.307692307692314</v>
      </c>
      <c r="AD25" s="15">
        <f t="shared" si="2"/>
        <v>-47.058823529411761</v>
      </c>
      <c r="AE25" s="15">
        <f t="shared" si="2"/>
        <v>-33.333333333333336</v>
      </c>
      <c r="AH25" s="4">
        <f t="shared" si="3"/>
        <v>29</v>
      </c>
      <c r="AI25" s="4">
        <f t="shared" si="3"/>
        <v>18</v>
      </c>
      <c r="AJ25" s="4">
        <f t="shared" si="3"/>
        <v>11</v>
      </c>
      <c r="AK25" s="4">
        <f t="shared" si="4"/>
        <v>26</v>
      </c>
      <c r="AL25" s="4">
        <f t="shared" si="4"/>
        <v>17</v>
      </c>
      <c r="AM25" s="4">
        <f t="shared" si="4"/>
        <v>9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26</v>
      </c>
      <c r="R26" s="17">
        <v>14</v>
      </c>
      <c r="S26" s="17">
        <v>12</v>
      </c>
      <c r="T26" s="17">
        <f t="shared" si="10"/>
        <v>7</v>
      </c>
      <c r="U26" s="17">
        <v>3</v>
      </c>
      <c r="V26" s="17">
        <v>4</v>
      </c>
      <c r="W26" s="15">
        <f t="shared" si="11"/>
        <v>36.842105263157897</v>
      </c>
      <c r="X26" s="15">
        <f t="shared" si="1"/>
        <v>27.27272727272727</v>
      </c>
      <c r="Y26" s="15">
        <f t="shared" si="1"/>
        <v>50</v>
      </c>
      <c r="Z26" s="17">
        <f t="shared" si="12"/>
        <v>-4</v>
      </c>
      <c r="AA26" s="17">
        <v>-6</v>
      </c>
      <c r="AB26" s="17">
        <v>2</v>
      </c>
      <c r="AC26" s="15">
        <f t="shared" si="13"/>
        <v>-13.33333333333333</v>
      </c>
      <c r="AD26" s="15">
        <f t="shared" si="2"/>
        <v>-30.000000000000004</v>
      </c>
      <c r="AE26" s="15">
        <f t="shared" si="2"/>
        <v>19.999999999999996</v>
      </c>
      <c r="AH26" s="4">
        <f t="shared" si="3"/>
        <v>19</v>
      </c>
      <c r="AI26" s="4">
        <f t="shared" si="3"/>
        <v>11</v>
      </c>
      <c r="AJ26" s="4">
        <f t="shared" si="3"/>
        <v>8</v>
      </c>
      <c r="AK26" s="4">
        <f t="shared" si="4"/>
        <v>30</v>
      </c>
      <c r="AL26" s="4">
        <f t="shared" si="4"/>
        <v>20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57</v>
      </c>
      <c r="R27" s="17">
        <v>30</v>
      </c>
      <c r="S27" s="17">
        <v>27</v>
      </c>
      <c r="T27" s="17">
        <f t="shared" si="10"/>
        <v>6</v>
      </c>
      <c r="U27" s="17">
        <v>2</v>
      </c>
      <c r="V27" s="17">
        <v>4</v>
      </c>
      <c r="W27" s="15">
        <f t="shared" si="11"/>
        <v>11.764705882352944</v>
      </c>
      <c r="X27" s="15">
        <f t="shared" si="1"/>
        <v>7.1428571428571397</v>
      </c>
      <c r="Y27" s="15">
        <f t="shared" si="1"/>
        <v>17.391304347826097</v>
      </c>
      <c r="Z27" s="17">
        <f t="shared" si="12"/>
        <v>22</v>
      </c>
      <c r="AA27" s="17">
        <v>18</v>
      </c>
      <c r="AB27" s="17">
        <v>4</v>
      </c>
      <c r="AC27" s="15">
        <f t="shared" si="13"/>
        <v>62.857142857142854</v>
      </c>
      <c r="AD27" s="15">
        <f t="shared" si="2"/>
        <v>150</v>
      </c>
      <c r="AE27" s="15">
        <f t="shared" si="2"/>
        <v>17.391304347826097</v>
      </c>
      <c r="AH27" s="4">
        <f t="shared" si="3"/>
        <v>51</v>
      </c>
      <c r="AI27" s="4">
        <f t="shared" si="3"/>
        <v>28</v>
      </c>
      <c r="AJ27" s="4">
        <f t="shared" si="3"/>
        <v>23</v>
      </c>
      <c r="AK27" s="4">
        <f t="shared" si="4"/>
        <v>35</v>
      </c>
      <c r="AL27" s="4">
        <f t="shared" si="4"/>
        <v>12</v>
      </c>
      <c r="AM27" s="4">
        <f t="shared" si="4"/>
        <v>23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38</v>
      </c>
      <c r="R28" s="17">
        <v>9</v>
      </c>
      <c r="S28" s="17">
        <v>29</v>
      </c>
      <c r="T28" s="17">
        <f t="shared" si="10"/>
        <v>-4</v>
      </c>
      <c r="U28" s="17">
        <v>-4</v>
      </c>
      <c r="V28" s="17">
        <v>0</v>
      </c>
      <c r="W28" s="15">
        <f t="shared" si="11"/>
        <v>-9.5238095238095237</v>
      </c>
      <c r="X28" s="15">
        <f t="shared" si="1"/>
        <v>-30.76923076923077</v>
      </c>
      <c r="Y28" s="15">
        <f t="shared" si="1"/>
        <v>0</v>
      </c>
      <c r="Z28" s="17">
        <f t="shared" si="12"/>
        <v>3</v>
      </c>
      <c r="AA28" s="17">
        <v>-5</v>
      </c>
      <c r="AB28" s="17">
        <v>8</v>
      </c>
      <c r="AC28" s="15">
        <f t="shared" si="13"/>
        <v>8.5714285714285623</v>
      </c>
      <c r="AD28" s="15">
        <f t="shared" si="2"/>
        <v>-35.714285714285708</v>
      </c>
      <c r="AE28" s="15">
        <f t="shared" si="2"/>
        <v>38.095238095238095</v>
      </c>
      <c r="AH28" s="4">
        <f t="shared" si="3"/>
        <v>42</v>
      </c>
      <c r="AI28" s="4">
        <f t="shared" si="3"/>
        <v>13</v>
      </c>
      <c r="AJ28" s="4">
        <f t="shared" si="3"/>
        <v>29</v>
      </c>
      <c r="AK28" s="4">
        <f t="shared" si="4"/>
        <v>35</v>
      </c>
      <c r="AL28" s="4">
        <f t="shared" si="4"/>
        <v>14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31</v>
      </c>
      <c r="R29" s="17">
        <v>8</v>
      </c>
      <c r="S29" s="17">
        <v>23</v>
      </c>
      <c r="T29" s="17">
        <f t="shared" si="10"/>
        <v>5</v>
      </c>
      <c r="U29" s="17">
        <v>3</v>
      </c>
      <c r="V29" s="17">
        <v>2</v>
      </c>
      <c r="W29" s="15">
        <f t="shared" si="11"/>
        <v>19.23076923076923</v>
      </c>
      <c r="X29" s="15">
        <f t="shared" si="1"/>
        <v>60.000000000000007</v>
      </c>
      <c r="Y29" s="15">
        <f t="shared" si="1"/>
        <v>9.5238095238095344</v>
      </c>
      <c r="Z29" s="17">
        <f t="shared" si="12"/>
        <v>7</v>
      </c>
      <c r="AA29" s="17">
        <v>-2</v>
      </c>
      <c r="AB29" s="17">
        <v>9</v>
      </c>
      <c r="AC29" s="15">
        <f t="shared" si="13"/>
        <v>29.166666666666675</v>
      </c>
      <c r="AD29" s="15">
        <f t="shared" si="2"/>
        <v>-19.999999999999996</v>
      </c>
      <c r="AE29" s="15">
        <f t="shared" si="2"/>
        <v>64.285714285714278</v>
      </c>
      <c r="AH29" s="4">
        <f t="shared" si="3"/>
        <v>26</v>
      </c>
      <c r="AI29" s="4">
        <f t="shared" si="3"/>
        <v>5</v>
      </c>
      <c r="AJ29" s="4">
        <f t="shared" si="3"/>
        <v>21</v>
      </c>
      <c r="AK29" s="4">
        <f t="shared" si="4"/>
        <v>24</v>
      </c>
      <c r="AL29" s="4">
        <f t="shared" si="4"/>
        <v>10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2</v>
      </c>
      <c r="U30" s="17">
        <v>-2</v>
      </c>
      <c r="V30" s="17">
        <v>4</v>
      </c>
      <c r="W30" s="15">
        <f t="shared" si="11"/>
        <v>50</v>
      </c>
      <c r="X30" s="15">
        <f t="shared" si="1"/>
        <v>-100</v>
      </c>
      <c r="Y30" s="15">
        <f t="shared" si="1"/>
        <v>200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-33.333333333333336</v>
      </c>
      <c r="AD30" s="15">
        <f t="shared" si="2"/>
        <v>-100</v>
      </c>
      <c r="AE30" s="15">
        <f t="shared" si="2"/>
        <v>-25</v>
      </c>
      <c r="AH30" s="4">
        <f t="shared" si="3"/>
        <v>4</v>
      </c>
      <c r="AI30" s="4">
        <f t="shared" si="3"/>
        <v>2</v>
      </c>
      <c r="AJ30" s="4">
        <f t="shared" si="3"/>
        <v>2</v>
      </c>
      <c r="AK30" s="4">
        <f t="shared" si="4"/>
        <v>9</v>
      </c>
      <c r="AL30" s="4">
        <f t="shared" si="4"/>
        <v>1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8</v>
      </c>
      <c r="S33" s="17">
        <f>SUM(S13:S22)</f>
        <v>5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-19.999999999999996</v>
      </c>
      <c r="Y33" s="15">
        <f t="shared" si="15"/>
        <v>66.666666666666671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18.181818181818187</v>
      </c>
      <c r="AD33" s="15">
        <f t="shared" si="17"/>
        <v>33.333333333333329</v>
      </c>
      <c r="AE33" s="15">
        <f t="shared" si="17"/>
        <v>0</v>
      </c>
      <c r="AH33" s="4">
        <f t="shared" ref="AH33:AJ33" si="21">SUM(AH13:AH22)</f>
        <v>13</v>
      </c>
      <c r="AI33" s="4">
        <f t="shared" si="21"/>
        <v>10</v>
      </c>
      <c r="AJ33" s="4">
        <f t="shared" si="21"/>
        <v>3</v>
      </c>
      <c r="AK33" s="4">
        <f>SUM(AK13:AK22)</f>
        <v>11</v>
      </c>
      <c r="AL33" s="4">
        <f>SUM(AL13:AL22)</f>
        <v>6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204</v>
      </c>
      <c r="R34" s="17">
        <f t="shared" si="22"/>
        <v>92</v>
      </c>
      <c r="S34" s="17">
        <f t="shared" si="22"/>
        <v>112</v>
      </c>
      <c r="T34" s="17">
        <f t="shared" si="22"/>
        <v>10</v>
      </c>
      <c r="U34" s="17">
        <f t="shared" si="22"/>
        <v>0</v>
      </c>
      <c r="V34" s="17">
        <f t="shared" si="22"/>
        <v>10</v>
      </c>
      <c r="W34" s="15">
        <f t="shared" si="15"/>
        <v>5.1546391752577359</v>
      </c>
      <c r="X34" s="15">
        <f t="shared" si="15"/>
        <v>0</v>
      </c>
      <c r="Y34" s="15">
        <f t="shared" si="15"/>
        <v>9.8039215686274606</v>
      </c>
      <c r="Z34" s="17">
        <f t="shared" ref="Z34:AB34" si="23">SUM(Z23:Z30)</f>
        <v>18</v>
      </c>
      <c r="AA34" s="17">
        <f t="shared" si="23"/>
        <v>5</v>
      </c>
      <c r="AB34" s="17">
        <f t="shared" si="23"/>
        <v>13</v>
      </c>
      <c r="AC34" s="15">
        <f t="shared" si="17"/>
        <v>9.6774193548387011</v>
      </c>
      <c r="AD34" s="15">
        <f t="shared" si="17"/>
        <v>5.7471264367816133</v>
      </c>
      <c r="AE34" s="15">
        <f t="shared" si="17"/>
        <v>13.131313131313128</v>
      </c>
      <c r="AH34" s="4">
        <f t="shared" ref="AH34:AJ34" si="24">SUM(AH23:AH30)</f>
        <v>194</v>
      </c>
      <c r="AI34" s="4">
        <f t="shared" si="24"/>
        <v>92</v>
      </c>
      <c r="AJ34" s="4">
        <f t="shared" si="24"/>
        <v>102</v>
      </c>
      <c r="AK34" s="4">
        <f>SUM(AK23:AK30)</f>
        <v>186</v>
      </c>
      <c r="AL34" s="4">
        <f>SUM(AL23:AL30)</f>
        <v>87</v>
      </c>
      <c r="AM34" s="4">
        <f>SUM(AM23:AM30)</f>
        <v>99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173</v>
      </c>
      <c r="R35" s="17">
        <f t="shared" si="25"/>
        <v>70</v>
      </c>
      <c r="S35" s="17">
        <f t="shared" si="25"/>
        <v>103</v>
      </c>
      <c r="T35" s="17">
        <f t="shared" si="25"/>
        <v>2</v>
      </c>
      <c r="U35" s="17">
        <f t="shared" si="25"/>
        <v>-7</v>
      </c>
      <c r="V35" s="17">
        <f t="shared" si="25"/>
        <v>9</v>
      </c>
      <c r="W35" s="15">
        <f t="shared" si="15"/>
        <v>1.1695906432748648</v>
      </c>
      <c r="X35" s="15">
        <f t="shared" si="15"/>
        <v>-9.0909090909090935</v>
      </c>
      <c r="Y35" s="15">
        <f t="shared" si="15"/>
        <v>9.5744680851063801</v>
      </c>
      <c r="Z35" s="17">
        <f t="shared" ref="Z35:AB35" si="26">SUM(Z25:Z30)</f>
        <v>14</v>
      </c>
      <c r="AA35" s="17">
        <f t="shared" si="26"/>
        <v>-4</v>
      </c>
      <c r="AB35" s="17">
        <f t="shared" si="26"/>
        <v>18</v>
      </c>
      <c r="AC35" s="15">
        <f t="shared" si="17"/>
        <v>8.8050314465408785</v>
      </c>
      <c r="AD35" s="15">
        <f t="shared" si="17"/>
        <v>-5.4054054054054053</v>
      </c>
      <c r="AE35" s="15">
        <f t="shared" si="17"/>
        <v>21.176470588235286</v>
      </c>
      <c r="AH35" s="4">
        <f t="shared" ref="AH35:AJ35" si="27">SUM(AH25:AH30)</f>
        <v>171</v>
      </c>
      <c r="AI35" s="4">
        <f t="shared" si="27"/>
        <v>77</v>
      </c>
      <c r="AJ35" s="4">
        <f t="shared" si="27"/>
        <v>94</v>
      </c>
      <c r="AK35" s="4">
        <f>SUM(AK25:AK30)</f>
        <v>159</v>
      </c>
      <c r="AL35" s="4">
        <f>SUM(AL25:AL30)</f>
        <v>74</v>
      </c>
      <c r="AM35" s="4">
        <f>SUM(AM25:AM30)</f>
        <v>85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132</v>
      </c>
      <c r="R36" s="17">
        <f t="shared" si="28"/>
        <v>47</v>
      </c>
      <c r="S36" s="17">
        <f t="shared" si="28"/>
        <v>85</v>
      </c>
      <c r="T36" s="17">
        <f t="shared" si="28"/>
        <v>9</v>
      </c>
      <c r="U36" s="17">
        <f t="shared" si="28"/>
        <v>-1</v>
      </c>
      <c r="V36" s="17">
        <f t="shared" si="28"/>
        <v>10</v>
      </c>
      <c r="W36" s="15">
        <f t="shared" si="15"/>
        <v>7.3170731707317138</v>
      </c>
      <c r="X36" s="15">
        <f t="shared" si="15"/>
        <v>-2.083333333333337</v>
      </c>
      <c r="Y36" s="15">
        <f t="shared" si="15"/>
        <v>13.33333333333333</v>
      </c>
      <c r="Z36" s="17">
        <f t="shared" ref="Z36:AB36" si="29">SUM(Z27:Z30)</f>
        <v>29</v>
      </c>
      <c r="AA36" s="17">
        <f t="shared" si="29"/>
        <v>10</v>
      </c>
      <c r="AB36" s="17">
        <f t="shared" si="29"/>
        <v>19</v>
      </c>
      <c r="AC36" s="15">
        <f t="shared" si="17"/>
        <v>28.155339805825253</v>
      </c>
      <c r="AD36" s="15">
        <f t="shared" si="17"/>
        <v>27.027027027027017</v>
      </c>
      <c r="AE36" s="15">
        <f t="shared" si="17"/>
        <v>28.787878787878785</v>
      </c>
      <c r="AH36" s="4">
        <f t="shared" ref="AH36:AJ36" si="30">SUM(AH27:AH30)</f>
        <v>123</v>
      </c>
      <c r="AI36" s="4">
        <f t="shared" si="30"/>
        <v>48</v>
      </c>
      <c r="AJ36" s="4">
        <f t="shared" si="30"/>
        <v>75</v>
      </c>
      <c r="AK36" s="4">
        <f>SUM(AK27:AK30)</f>
        <v>103</v>
      </c>
      <c r="AL36" s="4">
        <f>SUM(AL27:AL30)</f>
        <v>37</v>
      </c>
      <c r="AM36" s="4">
        <f>SUM(AM27:AM30)</f>
        <v>66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5.9907834101382482</v>
      </c>
      <c r="R39" s="12">
        <f>R33/R9*100</f>
        <v>8</v>
      </c>
      <c r="S39" s="13">
        <f t="shared" si="37"/>
        <v>4.2735042735042734</v>
      </c>
      <c r="T39" s="12">
        <f>T33/T9*100</f>
        <v>0</v>
      </c>
      <c r="U39" s="12">
        <f t="shared" ref="U39:V39" si="38">U33/U9*100</f>
        <v>100</v>
      </c>
      <c r="V39" s="12">
        <f t="shared" si="38"/>
        <v>16.666666666666664</v>
      </c>
      <c r="W39" s="12">
        <f>Q39-AH39</f>
        <v>-0.28940982657672798</v>
      </c>
      <c r="X39" s="12">
        <f t="shared" si="33"/>
        <v>-1.8039215686274517</v>
      </c>
      <c r="Y39" s="12">
        <f>S39-AJ39</f>
        <v>1.4163614163614162</v>
      </c>
      <c r="Z39" s="12">
        <f t="shared" si="37"/>
        <v>10</v>
      </c>
      <c r="AA39" s="12">
        <f t="shared" si="37"/>
        <v>28.571428571428569</v>
      </c>
      <c r="AB39" s="12">
        <f t="shared" si="37"/>
        <v>0</v>
      </c>
      <c r="AC39" s="12">
        <f>Q39-AK39</f>
        <v>0.40702706496058294</v>
      </c>
      <c r="AD39" s="12">
        <f t="shared" si="35"/>
        <v>1.5483870967741939</v>
      </c>
      <c r="AE39" s="12">
        <f t="shared" si="35"/>
        <v>-0.53418803418803495</v>
      </c>
      <c r="AH39" s="12">
        <f t="shared" ref="AH39:AJ39" si="39">AH33/AH9*100</f>
        <v>6.2801932367149762</v>
      </c>
      <c r="AI39" s="12">
        <f t="shared" si="39"/>
        <v>9.8039215686274517</v>
      </c>
      <c r="AJ39" s="12">
        <f t="shared" si="39"/>
        <v>2.8571428571428572</v>
      </c>
      <c r="AK39" s="12">
        <f>AK33/AK9*100</f>
        <v>5.5837563451776653</v>
      </c>
      <c r="AL39" s="12">
        <f>AL33/AL9*100</f>
        <v>6.4516129032258061</v>
      </c>
      <c r="AM39" s="12">
        <f>AM33/AM9*100</f>
        <v>4.8076923076923084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94.009216589861751</v>
      </c>
      <c r="R40" s="12">
        <f t="shared" si="40"/>
        <v>92</v>
      </c>
      <c r="S40" s="12">
        <f t="shared" si="40"/>
        <v>95.726495726495727</v>
      </c>
      <c r="T40" s="12">
        <f>T34/T9*100</f>
        <v>100</v>
      </c>
      <c r="U40" s="12">
        <f t="shared" ref="U40:V40" si="41">U34/U9*100</f>
        <v>0</v>
      </c>
      <c r="V40" s="12">
        <f t="shared" si="41"/>
        <v>83.333333333333343</v>
      </c>
      <c r="W40" s="12">
        <f t="shared" ref="W40:W42" si="42">Q40-AH40</f>
        <v>0.28940982657671555</v>
      </c>
      <c r="X40" s="12">
        <f t="shared" si="33"/>
        <v>1.8039215686274446</v>
      </c>
      <c r="Y40" s="12">
        <f>S40-AJ40</f>
        <v>-1.4163614163614113</v>
      </c>
      <c r="Z40" s="12">
        <f>Z34/Z9*100</f>
        <v>90</v>
      </c>
      <c r="AA40" s="12">
        <f t="shared" ref="AA40:AB40" si="43">AA34/AA9*100</f>
        <v>71.428571428571431</v>
      </c>
      <c r="AB40" s="12">
        <f t="shared" si="43"/>
        <v>100</v>
      </c>
      <c r="AC40" s="12">
        <f t="shared" ref="AC40:AC42" si="44">Q40-AK40</f>
        <v>-0.40702706496058738</v>
      </c>
      <c r="AD40" s="12">
        <f t="shared" si="35"/>
        <v>-1.5483870967741922</v>
      </c>
      <c r="AE40" s="12">
        <f t="shared" si="35"/>
        <v>0.53418803418803407</v>
      </c>
      <c r="AH40" s="12">
        <f t="shared" ref="AH40:AJ40" si="45">AH34/AH9*100</f>
        <v>93.719806763285035</v>
      </c>
      <c r="AI40" s="12">
        <f t="shared" si="45"/>
        <v>90.196078431372555</v>
      </c>
      <c r="AJ40" s="12">
        <f t="shared" si="45"/>
        <v>97.142857142857139</v>
      </c>
      <c r="AK40" s="12">
        <f>AK34/AK9*100</f>
        <v>94.416243654822338</v>
      </c>
      <c r="AL40" s="12">
        <f>AL34/AL9*100</f>
        <v>93.548387096774192</v>
      </c>
      <c r="AM40" s="12">
        <f>AM34/AM9*100</f>
        <v>95.192307692307693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79.723502304147459</v>
      </c>
      <c r="R41" s="12">
        <f t="shared" si="46"/>
        <v>70</v>
      </c>
      <c r="S41" s="12">
        <f t="shared" si="46"/>
        <v>88.034188034188034</v>
      </c>
      <c r="T41" s="12">
        <f>T35/T9*100</f>
        <v>20</v>
      </c>
      <c r="U41" s="12">
        <f t="shared" ref="U41:V41" si="47">U35/U9*100</f>
        <v>350</v>
      </c>
      <c r="V41" s="12">
        <f t="shared" si="47"/>
        <v>75</v>
      </c>
      <c r="W41" s="12">
        <f t="shared" si="42"/>
        <v>-2.8851933480264478</v>
      </c>
      <c r="X41" s="12">
        <f t="shared" si="33"/>
        <v>-5.4901960784313673</v>
      </c>
      <c r="Y41" s="12">
        <f>S41-AJ41</f>
        <v>-1.4896214896214985</v>
      </c>
      <c r="Z41" s="12">
        <f>Z35/Z9*100</f>
        <v>70</v>
      </c>
      <c r="AA41" s="12">
        <f t="shared" ref="AA41:AB41" si="48">AA35/AA9*100</f>
        <v>-57.142857142857139</v>
      </c>
      <c r="AB41" s="12">
        <f t="shared" si="48"/>
        <v>138.46153846153845</v>
      </c>
      <c r="AC41" s="12">
        <f t="shared" si="44"/>
        <v>-0.98715759432970174</v>
      </c>
      <c r="AD41" s="12">
        <f>R41-AL41</f>
        <v>-9.5698924731182728</v>
      </c>
      <c r="AE41" s="12">
        <f t="shared" si="35"/>
        <v>6.3034188034188077</v>
      </c>
      <c r="AH41" s="12">
        <f>AH35/AH9*100</f>
        <v>82.608695652173907</v>
      </c>
      <c r="AI41" s="12">
        <f>AI35/AI9*100</f>
        <v>75.490196078431367</v>
      </c>
      <c r="AJ41" s="12">
        <f>AJ35/AJ9*100</f>
        <v>89.523809523809533</v>
      </c>
      <c r="AK41" s="12">
        <f t="shared" ref="AK41:AM41" si="49">AK35/AK9*100</f>
        <v>80.710659898477161</v>
      </c>
      <c r="AL41" s="12">
        <f t="shared" si="49"/>
        <v>79.569892473118273</v>
      </c>
      <c r="AM41" s="12">
        <f t="shared" si="49"/>
        <v>81.730769230769226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60.829493087557609</v>
      </c>
      <c r="R42" s="12">
        <f t="shared" si="50"/>
        <v>47</v>
      </c>
      <c r="S42" s="12">
        <f t="shared" si="50"/>
        <v>72.649572649572647</v>
      </c>
      <c r="T42" s="12">
        <f t="shared" si="50"/>
        <v>90</v>
      </c>
      <c r="U42" s="12">
        <f t="shared" si="50"/>
        <v>50</v>
      </c>
      <c r="V42" s="12">
        <f t="shared" si="50"/>
        <v>83.333333333333343</v>
      </c>
      <c r="W42" s="12">
        <f t="shared" si="42"/>
        <v>1.4092032324851473</v>
      </c>
      <c r="X42" s="12">
        <f t="shared" si="33"/>
        <v>-5.8823529411760944E-2</v>
      </c>
      <c r="Y42" s="12">
        <f>S42-AJ42</f>
        <v>1.2210012210012167</v>
      </c>
      <c r="Z42" s="12">
        <f t="shared" si="50"/>
        <v>145</v>
      </c>
      <c r="AA42" s="12">
        <f t="shared" si="50"/>
        <v>142.85714285714286</v>
      </c>
      <c r="AB42" s="12">
        <f t="shared" si="50"/>
        <v>146.15384615384613</v>
      </c>
      <c r="AC42" s="12">
        <f t="shared" si="44"/>
        <v>8.5452291281667456</v>
      </c>
      <c r="AD42" s="12">
        <f>R42-AL42</f>
        <v>7.2150537634408636</v>
      </c>
      <c r="AE42" s="12">
        <f t="shared" si="35"/>
        <v>9.1880341880341874</v>
      </c>
      <c r="AH42" s="12">
        <f t="shared" ref="AH42:AJ42" si="51">AH36/AH9*100</f>
        <v>59.420289855072461</v>
      </c>
      <c r="AI42" s="12">
        <f t="shared" si="51"/>
        <v>47.058823529411761</v>
      </c>
      <c r="AJ42" s="12">
        <f t="shared" si="51"/>
        <v>71.428571428571431</v>
      </c>
      <c r="AK42" s="12">
        <f>AK36/AK9*100</f>
        <v>52.284263959390863</v>
      </c>
      <c r="AL42" s="12">
        <f>AL36/AL9*100</f>
        <v>39.784946236559136</v>
      </c>
      <c r="AM42" s="12">
        <f>AM36/AM9*100</f>
        <v>63.46153846153846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</v>
      </c>
      <c r="R9" s="17">
        <f>SUM(R10:R30)</f>
        <v>0</v>
      </c>
      <c r="S9" s="17">
        <f>SUM(S10:S30)</f>
        <v>1</v>
      </c>
      <c r="T9" s="17">
        <f>U9+V9</f>
        <v>-5</v>
      </c>
      <c r="U9" s="17">
        <f>SUM(U10:U30)</f>
        <v>-5</v>
      </c>
      <c r="V9" s="17">
        <f>SUM(V10:V30)</f>
        <v>0</v>
      </c>
      <c r="W9" s="15">
        <f>IF(Q9=T9,IF(Q9&gt;0,"皆増",0),(1-(Q9/(Q9-T9)))*-100)</f>
        <v>-83.333333333333343</v>
      </c>
      <c r="X9" s="15">
        <f t="shared" ref="X9:Y30" si="1">IF(R9=U9,IF(R9&gt;0,"皆増",0),(1-(R9/(R9-U9)))*-100)</f>
        <v>-100</v>
      </c>
      <c r="Y9" s="15">
        <f t="shared" si="1"/>
        <v>0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-100</v>
      </c>
      <c r="AE9" s="15">
        <f t="shared" si="2"/>
        <v>0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0</v>
      </c>
      <c r="S34" s="17">
        <f t="shared" si="22"/>
        <v>1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-80</v>
      </c>
      <c r="X34" s="15">
        <f t="shared" si="15"/>
        <v>-100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-66.666666666666671</v>
      </c>
      <c r="AD34" s="15">
        <f t="shared" si="17"/>
        <v>-100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-75</v>
      </c>
      <c r="X35" s="15">
        <f t="shared" si="15"/>
        <v>-100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-50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-100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20</v>
      </c>
      <c r="U39" s="12">
        <f t="shared" ref="U39:V39" si="38">U33/U9*100</f>
        <v>20</v>
      </c>
      <c r="V39" s="12" t="e">
        <f t="shared" si="38"/>
        <v>#DIV/0!</v>
      </c>
      <c r="W39" s="12">
        <f>Q39-AH39</f>
        <v>-16.666666666666664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80</v>
      </c>
      <c r="U40" s="12">
        <f t="shared" ref="U40:V40" si="41">U34/U9*100</f>
        <v>80</v>
      </c>
      <c r="V40" s="12" t="e">
        <f t="shared" si="41"/>
        <v>#DIV/0!</v>
      </c>
      <c r="W40" s="12">
        <f t="shared" ref="W40:W42" si="42">Q40-AH40</f>
        <v>16.666666666666657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60</v>
      </c>
      <c r="U41" s="12">
        <f t="shared" ref="U41:V41" si="47">U35/U9*100</f>
        <v>60</v>
      </c>
      <c r="V41" s="12" t="e">
        <f t="shared" si="47"/>
        <v>#DIV/0!</v>
      </c>
      <c r="W41" s="12">
        <f t="shared" si="42"/>
        <v>33.333333333333343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33.333333333333343</v>
      </c>
      <c r="AD41" s="12" t="e">
        <f>R41-AL41</f>
        <v>#DIV/0!</v>
      </c>
      <c r="AE41" s="12">
        <f t="shared" si="35"/>
        <v>0</v>
      </c>
      <c r="AH41" s="12">
        <f>AH35/AH9*100</f>
        <v>66.666666666666657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0</v>
      </c>
      <c r="U42" s="12">
        <f t="shared" si="50"/>
        <v>20</v>
      </c>
      <c r="V42" s="12" t="e">
        <f t="shared" si="50"/>
        <v>#DIV/0!</v>
      </c>
      <c r="W42" s="12">
        <f t="shared" si="42"/>
        <v>83.333333333333343</v>
      </c>
      <c r="X42" s="12" t="e">
        <f t="shared" si="33"/>
        <v>#DIV/0!</v>
      </c>
      <c r="Y42" s="12">
        <f>S42-AJ42</f>
        <v>100</v>
      </c>
      <c r="Z42" s="12">
        <f t="shared" si="50"/>
        <v>0</v>
      </c>
      <c r="AA42" s="12">
        <f t="shared" si="50"/>
        <v>0</v>
      </c>
      <c r="AB42" s="12" t="e">
        <f t="shared" si="50"/>
        <v>#DIV/0!</v>
      </c>
      <c r="AC42" s="12">
        <f t="shared" si="44"/>
        <v>66.666666666666671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16.666666666666664</v>
      </c>
      <c r="AI42" s="12">
        <f t="shared" si="51"/>
        <v>20</v>
      </c>
      <c r="AJ42" s="12">
        <f t="shared" si="51"/>
        <v>0</v>
      </c>
      <c r="AK42" s="12">
        <f>AK36/AK9*100</f>
        <v>33.333333333333329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72</v>
      </c>
      <c r="C9" s="17">
        <f>SUM(C10:C30)</f>
        <v>41</v>
      </c>
      <c r="D9" s="17">
        <f>SUM(D10:D30)</f>
        <v>31</v>
      </c>
      <c r="E9" s="17">
        <f>F9+G9</f>
        <v>-4</v>
      </c>
      <c r="F9" s="17">
        <f>SUM(F10:F30)</f>
        <v>3</v>
      </c>
      <c r="G9" s="17">
        <f>SUM(G10:G30)</f>
        <v>-7</v>
      </c>
      <c r="H9" s="15">
        <f>IF(B9=E9,0,(1-(B9/(B9-E9)))*-100)</f>
        <v>-5.2631578947368478</v>
      </c>
      <c r="I9" s="15">
        <f>IF(C9=F9,0,(1-(C9/(C9-F9)))*-100)</f>
        <v>7.8947368421052655</v>
      </c>
      <c r="J9" s="15">
        <f>IF(D9=G9,0,(1-(D9/(D9-G9)))*-100)</f>
        <v>-18.421052631578949</v>
      </c>
      <c r="K9" s="17">
        <f>L9+M9</f>
        <v>-12</v>
      </c>
      <c r="L9" s="17">
        <f>SUM(L10:L30)</f>
        <v>-3</v>
      </c>
      <c r="M9" s="17">
        <f>SUM(M10:M30)</f>
        <v>-9</v>
      </c>
      <c r="N9" s="15">
        <f>IF(B9=K9,0,(1-(B9/(B9-K9)))*-100)</f>
        <v>-14.28571428571429</v>
      </c>
      <c r="O9" s="15">
        <f t="shared" ref="O9:P10" si="0">IF(C9=L9,0,(1-(C9/(C9-L9)))*-100)</f>
        <v>-6.8181818181818237</v>
      </c>
      <c r="P9" s="15">
        <f>IF(D9=M9,0,(1-(D9/(D9-M9)))*-100)</f>
        <v>-22.499999999999996</v>
      </c>
      <c r="Q9" s="17">
        <f>R9+S9</f>
        <v>158</v>
      </c>
      <c r="R9" s="17">
        <f>SUM(R10:R30)</f>
        <v>71</v>
      </c>
      <c r="S9" s="17">
        <f>SUM(S10:S30)</f>
        <v>87</v>
      </c>
      <c r="T9" s="17">
        <f>U9+V9</f>
        <v>-11</v>
      </c>
      <c r="U9" s="17">
        <f>SUM(U10:U30)</f>
        <v>-17</v>
      </c>
      <c r="V9" s="17">
        <f>SUM(V10:V30)</f>
        <v>6</v>
      </c>
      <c r="W9" s="15">
        <f>IF(Q9=T9,IF(Q9&gt;0,"皆増",0),(1-(Q9/(Q9-T9)))*-100)</f>
        <v>-6.5088757396449708</v>
      </c>
      <c r="X9" s="15">
        <f t="shared" ref="X9:Y30" si="1">IF(R9=U9,IF(R9&gt;0,"皆増",0),(1-(R9/(R9-U9)))*-100)</f>
        <v>-19.318181818181824</v>
      </c>
      <c r="Y9" s="15">
        <f t="shared" si="1"/>
        <v>7.4074074074074181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-3.0674846625766916</v>
      </c>
      <c r="AD9" s="15">
        <f t="shared" ref="AD9:AE30" si="2">IF(R9=AA9,IF(R9&gt;0,"皆増",0),(1-(R9/(R9-AA9)))*-100)</f>
        <v>-5.3333333333333339</v>
      </c>
      <c r="AE9" s="15">
        <f t="shared" si="2"/>
        <v>-1.1363636363636354</v>
      </c>
      <c r="AH9" s="4">
        <f t="shared" ref="AH9:AJ30" si="3">Q9-T9</f>
        <v>169</v>
      </c>
      <c r="AI9" s="4">
        <f t="shared" si="3"/>
        <v>88</v>
      </c>
      <c r="AJ9" s="4">
        <f t="shared" si="3"/>
        <v>81</v>
      </c>
      <c r="AK9" s="4">
        <f t="shared" ref="AK9:AM30" si="4">Q9-Z9</f>
        <v>163</v>
      </c>
      <c r="AL9" s="4">
        <f t="shared" si="4"/>
        <v>75</v>
      </c>
      <c r="AM9" s="4">
        <f t="shared" si="4"/>
        <v>88</v>
      </c>
    </row>
    <row r="10" spans="1:39" s="1" customFormat="1" ht="18" customHeight="1" x14ac:dyDescent="0.2">
      <c r="A10" s="4" t="s">
        <v>1</v>
      </c>
      <c r="B10" s="17">
        <f t="shared" ref="B10" si="5">C10+D10</f>
        <v>72</v>
      </c>
      <c r="C10" s="17">
        <v>41</v>
      </c>
      <c r="D10" s="17">
        <v>31</v>
      </c>
      <c r="E10" s="17">
        <f t="shared" ref="E10" si="6">F10+G10</f>
        <v>-4</v>
      </c>
      <c r="F10" s="17">
        <v>3</v>
      </c>
      <c r="G10" s="17">
        <v>-7</v>
      </c>
      <c r="H10" s="15">
        <f>IF(B10=E10,0,(1-(B10/(B10-E10)))*-100)</f>
        <v>-5.2631578947368478</v>
      </c>
      <c r="I10" s="15">
        <f t="shared" ref="I10" si="7">IF(C10=F10,0,(1-(C10/(C10-F10)))*-100)</f>
        <v>7.8947368421052655</v>
      </c>
      <c r="J10" s="15">
        <f>IF(D10=G10,0,(1-(D10/(D10-G10)))*-100)</f>
        <v>-18.421052631578949</v>
      </c>
      <c r="K10" s="17">
        <f t="shared" ref="K10" si="8">L10+M10</f>
        <v>-12</v>
      </c>
      <c r="L10" s="17">
        <v>-3</v>
      </c>
      <c r="M10" s="17">
        <v>-9</v>
      </c>
      <c r="N10" s="15">
        <f>IF(B10=K10,0,(1-(B10/(B10-K10)))*-100)</f>
        <v>-14.28571428571429</v>
      </c>
      <c r="O10" s="15">
        <f t="shared" si="0"/>
        <v>-6.8181818181818237</v>
      </c>
      <c r="P10" s="15">
        <f t="shared" si="0"/>
        <v>-22.499999999999996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-2</v>
      </c>
      <c r="U18" s="17">
        <v>-1</v>
      </c>
      <c r="V18" s="17">
        <v>-1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-2</v>
      </c>
      <c r="AB19" s="17">
        <v>1</v>
      </c>
      <c r="AC19" s="15">
        <f t="shared" si="13"/>
        <v>-50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0</v>
      </c>
      <c r="S20" s="17">
        <v>3</v>
      </c>
      <c r="T20" s="17">
        <f t="shared" si="10"/>
        <v>1</v>
      </c>
      <c r="U20" s="17">
        <v>0</v>
      </c>
      <c r="V20" s="17">
        <v>1</v>
      </c>
      <c r="W20" s="15">
        <f t="shared" si="11"/>
        <v>50</v>
      </c>
      <c r="X20" s="15">
        <f t="shared" si="1"/>
        <v>0</v>
      </c>
      <c r="Y20" s="15">
        <f t="shared" si="1"/>
        <v>50</v>
      </c>
      <c r="Z20" s="17">
        <f t="shared" si="12"/>
        <v>3</v>
      </c>
      <c r="AA20" s="17">
        <v>0</v>
      </c>
      <c r="AB20" s="17">
        <v>3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0</v>
      </c>
      <c r="AJ20" s="4">
        <f t="shared" si="3"/>
        <v>2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-66.666666666666671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>
        <f t="shared" si="1"/>
        <v>100</v>
      </c>
      <c r="Y22" s="15">
        <f t="shared" si="1"/>
        <v>-100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100</v>
      </c>
      <c r="AD22" s="15" t="str">
        <f t="shared" si="2"/>
        <v>皆増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25</v>
      </c>
      <c r="Y23" s="15">
        <f t="shared" si="1"/>
        <v>-50</v>
      </c>
      <c r="Z23" s="17">
        <f t="shared" si="12"/>
        <v>-7</v>
      </c>
      <c r="AA23" s="17">
        <v>-2</v>
      </c>
      <c r="AB23" s="17">
        <v>-5</v>
      </c>
      <c r="AC23" s="15">
        <f t="shared" si="13"/>
        <v>-53.846153846153847</v>
      </c>
      <c r="AD23" s="15">
        <f t="shared" si="2"/>
        <v>-28.571428571428569</v>
      </c>
      <c r="AE23" s="15">
        <f t="shared" si="2"/>
        <v>-83.333333333333343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13</v>
      </c>
      <c r="AL23" s="4">
        <f t="shared" si="4"/>
        <v>7</v>
      </c>
      <c r="AM23" s="4">
        <f t="shared" si="4"/>
        <v>6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13</v>
      </c>
      <c r="R24" s="17">
        <v>7</v>
      </c>
      <c r="S24" s="17">
        <v>6</v>
      </c>
      <c r="T24" s="17">
        <f t="shared" si="10"/>
        <v>-3</v>
      </c>
      <c r="U24" s="17">
        <v>-3</v>
      </c>
      <c r="V24" s="17">
        <v>0</v>
      </c>
      <c r="W24" s="15">
        <f t="shared" si="11"/>
        <v>-18.75</v>
      </c>
      <c r="X24" s="15">
        <f t="shared" si="1"/>
        <v>-30.000000000000004</v>
      </c>
      <c r="Y24" s="15">
        <f t="shared" si="1"/>
        <v>0</v>
      </c>
      <c r="Z24" s="17">
        <f t="shared" si="12"/>
        <v>-4</v>
      </c>
      <c r="AA24" s="17">
        <v>-7</v>
      </c>
      <c r="AB24" s="17">
        <v>3</v>
      </c>
      <c r="AC24" s="15">
        <f t="shared" si="13"/>
        <v>-23.529411764705888</v>
      </c>
      <c r="AD24" s="15">
        <f t="shared" si="2"/>
        <v>-50</v>
      </c>
      <c r="AE24" s="15">
        <f t="shared" si="2"/>
        <v>100</v>
      </c>
      <c r="AH24" s="4">
        <f t="shared" si="3"/>
        <v>16</v>
      </c>
      <c r="AI24" s="4">
        <f t="shared" si="3"/>
        <v>10</v>
      </c>
      <c r="AJ24" s="4">
        <f t="shared" si="3"/>
        <v>6</v>
      </c>
      <c r="AK24" s="4">
        <f t="shared" si="4"/>
        <v>17</v>
      </c>
      <c r="AL24" s="4">
        <f t="shared" si="4"/>
        <v>14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14</v>
      </c>
      <c r="S25" s="17">
        <v>6</v>
      </c>
      <c r="T25" s="17">
        <f t="shared" si="10"/>
        <v>-1</v>
      </c>
      <c r="U25" s="17">
        <v>1</v>
      </c>
      <c r="V25" s="17">
        <v>-2</v>
      </c>
      <c r="W25" s="15">
        <f t="shared" si="11"/>
        <v>-4.7619047619047672</v>
      </c>
      <c r="X25" s="15">
        <f t="shared" si="1"/>
        <v>7.6923076923076872</v>
      </c>
      <c r="Y25" s="15">
        <f t="shared" si="1"/>
        <v>-25</v>
      </c>
      <c r="Z25" s="17">
        <f t="shared" si="12"/>
        <v>0</v>
      </c>
      <c r="AA25" s="17">
        <v>2</v>
      </c>
      <c r="AB25" s="17">
        <v>-2</v>
      </c>
      <c r="AC25" s="15">
        <f t="shared" si="13"/>
        <v>0</v>
      </c>
      <c r="AD25" s="15">
        <f t="shared" si="2"/>
        <v>16.666666666666675</v>
      </c>
      <c r="AE25" s="15">
        <f t="shared" si="2"/>
        <v>-25</v>
      </c>
      <c r="AH25" s="4">
        <f t="shared" si="3"/>
        <v>21</v>
      </c>
      <c r="AI25" s="4">
        <f t="shared" si="3"/>
        <v>13</v>
      </c>
      <c r="AJ25" s="4">
        <f t="shared" si="3"/>
        <v>8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9</v>
      </c>
      <c r="S26" s="17">
        <v>9</v>
      </c>
      <c r="T26" s="17">
        <f t="shared" si="10"/>
        <v>-3</v>
      </c>
      <c r="U26" s="17">
        <v>-3</v>
      </c>
      <c r="V26" s="17">
        <v>0</v>
      </c>
      <c r="W26" s="15">
        <f t="shared" si="11"/>
        <v>-14.28571428571429</v>
      </c>
      <c r="X26" s="15">
        <f t="shared" si="1"/>
        <v>-25</v>
      </c>
      <c r="Y26" s="15">
        <f t="shared" si="1"/>
        <v>0</v>
      </c>
      <c r="Z26" s="17">
        <f t="shared" si="12"/>
        <v>6</v>
      </c>
      <c r="AA26" s="17">
        <v>3</v>
      </c>
      <c r="AB26" s="17">
        <v>3</v>
      </c>
      <c r="AC26" s="15">
        <f t="shared" si="13"/>
        <v>50</v>
      </c>
      <c r="AD26" s="15">
        <f t="shared" si="2"/>
        <v>50</v>
      </c>
      <c r="AE26" s="15">
        <f t="shared" si="2"/>
        <v>50</v>
      </c>
      <c r="AH26" s="4">
        <f t="shared" si="3"/>
        <v>21</v>
      </c>
      <c r="AI26" s="4">
        <f t="shared" si="3"/>
        <v>12</v>
      </c>
      <c r="AJ26" s="4">
        <f t="shared" si="3"/>
        <v>9</v>
      </c>
      <c r="AK26" s="4">
        <f t="shared" si="4"/>
        <v>12</v>
      </c>
      <c r="AL26" s="4">
        <f t="shared" si="4"/>
        <v>6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16</v>
      </c>
      <c r="S27" s="17">
        <v>8</v>
      </c>
      <c r="T27" s="17">
        <f t="shared" si="10"/>
        <v>-13</v>
      </c>
      <c r="U27" s="17">
        <v>-1</v>
      </c>
      <c r="V27" s="17">
        <v>-12</v>
      </c>
      <c r="W27" s="15">
        <f t="shared" si="11"/>
        <v>-35.13513513513513</v>
      </c>
      <c r="X27" s="15">
        <f t="shared" si="1"/>
        <v>-5.8823529411764719</v>
      </c>
      <c r="Y27" s="15">
        <f t="shared" si="1"/>
        <v>-60</v>
      </c>
      <c r="Z27" s="17">
        <f t="shared" si="12"/>
        <v>-10</v>
      </c>
      <c r="AA27" s="17">
        <v>3</v>
      </c>
      <c r="AB27" s="17">
        <v>-13</v>
      </c>
      <c r="AC27" s="15">
        <f t="shared" si="13"/>
        <v>-29.411764705882348</v>
      </c>
      <c r="AD27" s="15">
        <f t="shared" si="2"/>
        <v>23.076923076923084</v>
      </c>
      <c r="AE27" s="15">
        <f t="shared" si="2"/>
        <v>-61.904761904761905</v>
      </c>
      <c r="AH27" s="4">
        <f t="shared" si="3"/>
        <v>37</v>
      </c>
      <c r="AI27" s="4">
        <f t="shared" si="3"/>
        <v>17</v>
      </c>
      <c r="AJ27" s="4">
        <f t="shared" si="3"/>
        <v>20</v>
      </c>
      <c r="AK27" s="4">
        <f t="shared" si="4"/>
        <v>34</v>
      </c>
      <c r="AL27" s="4">
        <f t="shared" si="4"/>
        <v>13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40</v>
      </c>
      <c r="R28" s="17">
        <v>11</v>
      </c>
      <c r="S28" s="17">
        <v>29</v>
      </c>
      <c r="T28" s="17">
        <f t="shared" si="10"/>
        <v>2</v>
      </c>
      <c r="U28" s="17">
        <v>-10</v>
      </c>
      <c r="V28" s="17">
        <v>12</v>
      </c>
      <c r="W28" s="15">
        <f t="shared" si="11"/>
        <v>5.2631578947368363</v>
      </c>
      <c r="X28" s="15">
        <f t="shared" si="1"/>
        <v>-47.619047619047613</v>
      </c>
      <c r="Y28" s="15">
        <f t="shared" si="1"/>
        <v>70.588235294117638</v>
      </c>
      <c r="Z28" s="17">
        <f t="shared" si="12"/>
        <v>9</v>
      </c>
      <c r="AA28" s="17">
        <v>3</v>
      </c>
      <c r="AB28" s="17">
        <v>6</v>
      </c>
      <c r="AC28" s="15">
        <f t="shared" si="13"/>
        <v>29.032258064516125</v>
      </c>
      <c r="AD28" s="15">
        <f t="shared" si="2"/>
        <v>37.5</v>
      </c>
      <c r="AE28" s="15">
        <f t="shared" si="2"/>
        <v>26.086956521739136</v>
      </c>
      <c r="AH28" s="4">
        <f t="shared" si="3"/>
        <v>38</v>
      </c>
      <c r="AI28" s="4">
        <f t="shared" si="3"/>
        <v>21</v>
      </c>
      <c r="AJ28" s="4">
        <f t="shared" si="3"/>
        <v>17</v>
      </c>
      <c r="AK28" s="4">
        <f t="shared" si="4"/>
        <v>31</v>
      </c>
      <c r="AL28" s="4">
        <f t="shared" si="4"/>
        <v>8</v>
      </c>
      <c r="AM28" s="4">
        <f t="shared" si="4"/>
        <v>23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3</v>
      </c>
      <c r="S29" s="17">
        <v>18</v>
      </c>
      <c r="T29" s="17">
        <f t="shared" si="10"/>
        <v>6</v>
      </c>
      <c r="U29" s="17">
        <v>-3</v>
      </c>
      <c r="V29" s="17">
        <v>9</v>
      </c>
      <c r="W29" s="15">
        <f t="shared" si="11"/>
        <v>39.999999999999993</v>
      </c>
      <c r="X29" s="15">
        <f t="shared" si="1"/>
        <v>-50</v>
      </c>
      <c r="Y29" s="15">
        <f t="shared" si="1"/>
        <v>100</v>
      </c>
      <c r="Z29" s="17">
        <f t="shared" si="12"/>
        <v>-4</v>
      </c>
      <c r="AA29" s="17">
        <v>-7</v>
      </c>
      <c r="AB29" s="17">
        <v>3</v>
      </c>
      <c r="AC29" s="15">
        <f t="shared" si="13"/>
        <v>-16.000000000000004</v>
      </c>
      <c r="AD29" s="15">
        <f t="shared" si="2"/>
        <v>-70</v>
      </c>
      <c r="AE29" s="15">
        <f t="shared" si="2"/>
        <v>19.999999999999996</v>
      </c>
      <c r="AH29" s="4">
        <f t="shared" si="3"/>
        <v>15</v>
      </c>
      <c r="AI29" s="4">
        <f t="shared" si="3"/>
        <v>6</v>
      </c>
      <c r="AJ29" s="4">
        <f t="shared" si="3"/>
        <v>9</v>
      </c>
      <c r="AK29" s="4">
        <f t="shared" si="4"/>
        <v>25</v>
      </c>
      <c r="AL29" s="4">
        <f t="shared" si="4"/>
        <v>10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1</v>
      </c>
      <c r="S30" s="17">
        <v>6</v>
      </c>
      <c r="T30" s="17">
        <f t="shared" si="10"/>
        <v>1</v>
      </c>
      <c r="U30" s="17">
        <v>-2</v>
      </c>
      <c r="V30" s="17">
        <v>3</v>
      </c>
      <c r="W30" s="15">
        <f t="shared" si="11"/>
        <v>16.666666666666675</v>
      </c>
      <c r="X30" s="15">
        <f t="shared" si="1"/>
        <v>-66.666666666666671</v>
      </c>
      <c r="Y30" s="15">
        <f t="shared" si="1"/>
        <v>100</v>
      </c>
      <c r="Z30" s="17">
        <f t="shared" si="12"/>
        <v>4</v>
      </c>
      <c r="AA30" s="17">
        <v>1</v>
      </c>
      <c r="AB30" s="17">
        <v>3</v>
      </c>
      <c r="AC30" s="15">
        <f t="shared" si="13"/>
        <v>133.33333333333334</v>
      </c>
      <c r="AD30" s="15" t="str">
        <f t="shared" si="2"/>
        <v>皆増</v>
      </c>
      <c r="AE30" s="15">
        <f t="shared" si="2"/>
        <v>100</v>
      </c>
      <c r="AH30" s="4">
        <f t="shared" si="3"/>
        <v>6</v>
      </c>
      <c r="AI30" s="4">
        <f t="shared" si="3"/>
        <v>3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5</v>
      </c>
      <c r="S33" s="17">
        <f>SUM(S13:S22)</f>
        <v>4</v>
      </c>
      <c r="T33" s="17">
        <f t="shared" si="19"/>
        <v>1</v>
      </c>
      <c r="U33" s="17">
        <f t="shared" si="19"/>
        <v>3</v>
      </c>
      <c r="V33" s="17">
        <f t="shared" si="19"/>
        <v>-2</v>
      </c>
      <c r="W33" s="15">
        <f t="shared" si="15"/>
        <v>12.5</v>
      </c>
      <c r="X33" s="15">
        <f t="shared" si="15"/>
        <v>150</v>
      </c>
      <c r="Y33" s="15">
        <f t="shared" si="15"/>
        <v>-33.333333333333336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12.5</v>
      </c>
      <c r="AD33" s="15">
        <f t="shared" si="17"/>
        <v>0</v>
      </c>
      <c r="AE33" s="15">
        <f t="shared" si="17"/>
        <v>33.333333333333329</v>
      </c>
      <c r="AH33" s="4">
        <f t="shared" ref="AH33:AJ33" si="21">SUM(AH13:AH22)</f>
        <v>8</v>
      </c>
      <c r="AI33" s="4">
        <f t="shared" si="21"/>
        <v>2</v>
      </c>
      <c r="AJ33" s="4">
        <f t="shared" si="21"/>
        <v>6</v>
      </c>
      <c r="AK33" s="4">
        <f>SUM(AK13:AK22)</f>
        <v>8</v>
      </c>
      <c r="AL33" s="4">
        <f>SUM(AL13:AL22)</f>
        <v>5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149</v>
      </c>
      <c r="R34" s="17">
        <f t="shared" si="22"/>
        <v>66</v>
      </c>
      <c r="S34" s="17">
        <f t="shared" si="22"/>
        <v>83</v>
      </c>
      <c r="T34" s="17">
        <f t="shared" si="22"/>
        <v>-11</v>
      </c>
      <c r="U34" s="17">
        <f t="shared" si="22"/>
        <v>-20</v>
      </c>
      <c r="V34" s="17">
        <f t="shared" si="22"/>
        <v>9</v>
      </c>
      <c r="W34" s="15">
        <f t="shared" si="15"/>
        <v>-6.8749999999999982</v>
      </c>
      <c r="X34" s="15">
        <f t="shared" si="15"/>
        <v>-23.255813953488371</v>
      </c>
      <c r="Y34" s="15">
        <f t="shared" si="15"/>
        <v>12.162162162162172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-3.8709677419354827</v>
      </c>
      <c r="AD34" s="15">
        <f t="shared" si="17"/>
        <v>-5.7142857142857162</v>
      </c>
      <c r="AE34" s="15">
        <f t="shared" si="17"/>
        <v>-2.352941176470591</v>
      </c>
      <c r="AH34" s="4">
        <f t="shared" ref="AH34:AJ34" si="24">SUM(AH23:AH30)</f>
        <v>160</v>
      </c>
      <c r="AI34" s="4">
        <f t="shared" si="24"/>
        <v>86</v>
      </c>
      <c r="AJ34" s="4">
        <f t="shared" si="24"/>
        <v>74</v>
      </c>
      <c r="AK34" s="4">
        <f>SUM(AK23:AK30)</f>
        <v>155</v>
      </c>
      <c r="AL34" s="4">
        <f>SUM(AL23:AL30)</f>
        <v>70</v>
      </c>
      <c r="AM34" s="4">
        <f>SUM(AM23:AM30)</f>
        <v>85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130</v>
      </c>
      <c r="R35" s="17">
        <f t="shared" si="25"/>
        <v>54</v>
      </c>
      <c r="S35" s="17">
        <f t="shared" si="25"/>
        <v>76</v>
      </c>
      <c r="T35" s="17">
        <f t="shared" si="25"/>
        <v>-8</v>
      </c>
      <c r="U35" s="17">
        <f t="shared" si="25"/>
        <v>-18</v>
      </c>
      <c r="V35" s="17">
        <f t="shared" si="25"/>
        <v>10</v>
      </c>
      <c r="W35" s="15">
        <f t="shared" si="15"/>
        <v>-5.7971014492753659</v>
      </c>
      <c r="X35" s="15">
        <f t="shared" si="15"/>
        <v>-25</v>
      </c>
      <c r="Y35" s="15">
        <f t="shared" si="15"/>
        <v>15.151515151515159</v>
      </c>
      <c r="Z35" s="17">
        <f t="shared" ref="Z35:AB35" si="26">SUM(Z25:Z30)</f>
        <v>5</v>
      </c>
      <c r="AA35" s="17">
        <f t="shared" si="26"/>
        <v>5</v>
      </c>
      <c r="AB35" s="17">
        <f t="shared" si="26"/>
        <v>0</v>
      </c>
      <c r="AC35" s="15">
        <f t="shared" si="17"/>
        <v>4.0000000000000036</v>
      </c>
      <c r="AD35" s="15">
        <f t="shared" si="17"/>
        <v>10.20408163265305</v>
      </c>
      <c r="AE35" s="15">
        <f t="shared" si="17"/>
        <v>0</v>
      </c>
      <c r="AH35" s="4">
        <f t="shared" ref="AH35:AJ35" si="27">SUM(AH25:AH30)</f>
        <v>138</v>
      </c>
      <c r="AI35" s="4">
        <f t="shared" si="27"/>
        <v>72</v>
      </c>
      <c r="AJ35" s="4">
        <f t="shared" si="27"/>
        <v>66</v>
      </c>
      <c r="AK35" s="4">
        <f>SUM(AK25:AK30)</f>
        <v>125</v>
      </c>
      <c r="AL35" s="4">
        <f>SUM(AL25:AL30)</f>
        <v>49</v>
      </c>
      <c r="AM35" s="4">
        <f>SUM(AM25:AM30)</f>
        <v>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31</v>
      </c>
      <c r="S36" s="17">
        <f t="shared" si="28"/>
        <v>61</v>
      </c>
      <c r="T36" s="17">
        <f t="shared" si="28"/>
        <v>-4</v>
      </c>
      <c r="U36" s="17">
        <f t="shared" si="28"/>
        <v>-16</v>
      </c>
      <c r="V36" s="17">
        <f t="shared" si="28"/>
        <v>12</v>
      </c>
      <c r="W36" s="15">
        <f t="shared" si="15"/>
        <v>-4.1666666666666625</v>
      </c>
      <c r="X36" s="15">
        <f t="shared" si="15"/>
        <v>-34.042553191489368</v>
      </c>
      <c r="Y36" s="15">
        <f t="shared" si="15"/>
        <v>24.489795918367353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-1.0752688172043001</v>
      </c>
      <c r="AD36" s="15">
        <f t="shared" si="17"/>
        <v>0</v>
      </c>
      <c r="AE36" s="15">
        <f t="shared" si="17"/>
        <v>-1.6129032258064502</v>
      </c>
      <c r="AH36" s="4">
        <f t="shared" ref="AH36:AJ36" si="30">SUM(AH27:AH30)</f>
        <v>96</v>
      </c>
      <c r="AI36" s="4">
        <f t="shared" si="30"/>
        <v>47</v>
      </c>
      <c r="AJ36" s="4">
        <f t="shared" si="30"/>
        <v>49</v>
      </c>
      <c r="AK36" s="4">
        <f>SUM(AK27:AK30)</f>
        <v>93</v>
      </c>
      <c r="AL36" s="4">
        <f>SUM(AL27:AL30)</f>
        <v>31</v>
      </c>
      <c r="AM36" s="4">
        <f>SUM(AM27:AM30)</f>
        <v>62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9.0909090909090917</v>
      </c>
      <c r="U38" s="12">
        <f t="shared" ref="U38:V38" si="32">U32/U9*100</f>
        <v>0</v>
      </c>
      <c r="V38" s="12">
        <f t="shared" si="32"/>
        <v>-16.666666666666664</v>
      </c>
      <c r="W38" s="12">
        <f>Q38-AH38</f>
        <v>-0.59171597633136097</v>
      </c>
      <c r="X38" s="12">
        <f t="shared" ref="X38:Y42" si="33">R38-AI38</f>
        <v>0</v>
      </c>
      <c r="Y38" s="12">
        <f t="shared" si="33"/>
        <v>-1.2345679012345678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0.59171597633136097</v>
      </c>
      <c r="AI38" s="12">
        <f t="shared" si="36"/>
        <v>0</v>
      </c>
      <c r="AJ38" s="12">
        <f t="shared" si="36"/>
        <v>1.2345679012345678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5.6962025316455698</v>
      </c>
      <c r="R39" s="12">
        <f>R33/R9*100</f>
        <v>7.042253521126761</v>
      </c>
      <c r="S39" s="13">
        <f t="shared" si="37"/>
        <v>4.5977011494252871</v>
      </c>
      <c r="T39" s="12">
        <f>T33/T9*100</f>
        <v>-9.0909090909090917</v>
      </c>
      <c r="U39" s="12">
        <f t="shared" ref="U39:V39" si="38">U33/U9*100</f>
        <v>-17.647058823529413</v>
      </c>
      <c r="V39" s="12">
        <f t="shared" si="38"/>
        <v>-33.333333333333329</v>
      </c>
      <c r="W39" s="12">
        <f>Q39-AH39</f>
        <v>0.96247472099468201</v>
      </c>
      <c r="X39" s="12">
        <f t="shared" si="33"/>
        <v>4.7695262483994885</v>
      </c>
      <c r="Y39" s="12">
        <f>S39-AJ39</f>
        <v>-2.8097062579821195</v>
      </c>
      <c r="Z39" s="12">
        <f t="shared" si="37"/>
        <v>-20</v>
      </c>
      <c r="AA39" s="12">
        <f t="shared" si="37"/>
        <v>0</v>
      </c>
      <c r="AB39" s="12">
        <f t="shared" si="37"/>
        <v>-100</v>
      </c>
      <c r="AC39" s="12">
        <f>Q39-AK39</f>
        <v>0.7882270715228703</v>
      </c>
      <c r="AD39" s="12">
        <f t="shared" si="35"/>
        <v>0.37558685446009399</v>
      </c>
      <c r="AE39" s="12">
        <f t="shared" si="35"/>
        <v>1.1886102403343783</v>
      </c>
      <c r="AH39" s="12">
        <f t="shared" ref="AH39:AJ39" si="39">AH33/AH9*100</f>
        <v>4.7337278106508878</v>
      </c>
      <c r="AI39" s="12">
        <f t="shared" si="39"/>
        <v>2.2727272727272729</v>
      </c>
      <c r="AJ39" s="12">
        <f t="shared" si="39"/>
        <v>7.4074074074074066</v>
      </c>
      <c r="AK39" s="12">
        <f>AK33/AK9*100</f>
        <v>4.9079754601226995</v>
      </c>
      <c r="AL39" s="12">
        <f>AL33/AL9*100</f>
        <v>6.666666666666667</v>
      </c>
      <c r="AM39" s="12">
        <f>AM33/AM9*100</f>
        <v>3.4090909090909087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94.303797468354432</v>
      </c>
      <c r="R40" s="12">
        <f t="shared" si="40"/>
        <v>92.957746478873233</v>
      </c>
      <c r="S40" s="12">
        <f t="shared" si="40"/>
        <v>95.402298850574709</v>
      </c>
      <c r="T40" s="12">
        <f>T34/T9*100</f>
        <v>100</v>
      </c>
      <c r="U40" s="12">
        <f t="shared" ref="U40:V40" si="41">U34/U9*100</f>
        <v>117.64705882352942</v>
      </c>
      <c r="V40" s="12">
        <f t="shared" si="41"/>
        <v>150</v>
      </c>
      <c r="W40" s="12">
        <f t="shared" ref="W40:W42" si="42">Q40-AH40</f>
        <v>-0.37075874466331982</v>
      </c>
      <c r="X40" s="12">
        <f t="shared" si="33"/>
        <v>-4.7695262483995009</v>
      </c>
      <c r="Y40" s="12">
        <f>S40-AJ40</f>
        <v>4.044274159216684</v>
      </c>
      <c r="Z40" s="12">
        <f>Z34/Z9*100</f>
        <v>120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-0.78822707152286853</v>
      </c>
      <c r="AD40" s="12">
        <f t="shared" si="35"/>
        <v>-0.37558685446009576</v>
      </c>
      <c r="AE40" s="12">
        <f t="shared" si="35"/>
        <v>-1.1886102403343841</v>
      </c>
      <c r="AH40" s="12">
        <f t="shared" ref="AH40:AJ40" si="45">AH34/AH9*100</f>
        <v>94.674556213017752</v>
      </c>
      <c r="AI40" s="12">
        <f t="shared" si="45"/>
        <v>97.727272727272734</v>
      </c>
      <c r="AJ40" s="12">
        <f t="shared" si="45"/>
        <v>91.358024691358025</v>
      </c>
      <c r="AK40" s="12">
        <f>AK34/AK9*100</f>
        <v>95.092024539877301</v>
      </c>
      <c r="AL40" s="12">
        <f>AL34/AL9*100</f>
        <v>93.333333333333329</v>
      </c>
      <c r="AM40" s="12">
        <f>AM34/AM9*100</f>
        <v>96.590909090909093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82.278481012658233</v>
      </c>
      <c r="R41" s="12">
        <f t="shared" si="46"/>
        <v>76.056338028169009</v>
      </c>
      <c r="S41" s="12">
        <f t="shared" si="46"/>
        <v>87.356321839080465</v>
      </c>
      <c r="T41" s="12">
        <f>T35/T9*100</f>
        <v>72.727272727272734</v>
      </c>
      <c r="U41" s="12">
        <f t="shared" ref="U41:V41" si="47">U35/U9*100</f>
        <v>105.88235294117648</v>
      </c>
      <c r="V41" s="12">
        <f t="shared" si="47"/>
        <v>166.66666666666669</v>
      </c>
      <c r="W41" s="12">
        <f t="shared" si="42"/>
        <v>0.62167627893042265</v>
      </c>
      <c r="X41" s="12">
        <f t="shared" si="33"/>
        <v>-5.7618437900128185</v>
      </c>
      <c r="Y41" s="12">
        <f>S41-AJ41</f>
        <v>5.874840357598984</v>
      </c>
      <c r="Z41" s="12">
        <f>Z35/Z9*100</f>
        <v>-100</v>
      </c>
      <c r="AA41" s="12">
        <f t="shared" ref="AA41:AB41" si="48">AA35/AA9*100</f>
        <v>-125</v>
      </c>
      <c r="AB41" s="12">
        <f t="shared" si="48"/>
        <v>0</v>
      </c>
      <c r="AC41" s="12">
        <f t="shared" si="44"/>
        <v>5.5913644482410518</v>
      </c>
      <c r="AD41" s="12">
        <f>R41-AL41</f>
        <v>10.72300469483568</v>
      </c>
      <c r="AE41" s="12">
        <f t="shared" si="35"/>
        <v>0.99268547544410524</v>
      </c>
      <c r="AH41" s="12">
        <f>AH35/AH9*100</f>
        <v>81.65680473372781</v>
      </c>
      <c r="AI41" s="12">
        <f>AI35/AI9*100</f>
        <v>81.818181818181827</v>
      </c>
      <c r="AJ41" s="12">
        <f>AJ35/AJ9*100</f>
        <v>81.481481481481481</v>
      </c>
      <c r="AK41" s="12">
        <f t="shared" ref="AK41:AM41" si="49">AK35/AK9*100</f>
        <v>76.687116564417181</v>
      </c>
      <c r="AL41" s="12">
        <f t="shared" si="49"/>
        <v>65.333333333333329</v>
      </c>
      <c r="AM41" s="12">
        <f t="shared" si="49"/>
        <v>86.36363636363636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58.22784810126582</v>
      </c>
      <c r="R42" s="12">
        <f t="shared" si="50"/>
        <v>43.661971830985912</v>
      </c>
      <c r="S42" s="12">
        <f t="shared" si="50"/>
        <v>70.114942528735639</v>
      </c>
      <c r="T42" s="12">
        <f t="shared" si="50"/>
        <v>36.363636363636367</v>
      </c>
      <c r="U42" s="12">
        <f t="shared" si="50"/>
        <v>94.117647058823522</v>
      </c>
      <c r="V42" s="12">
        <f t="shared" si="50"/>
        <v>200</v>
      </c>
      <c r="W42" s="12">
        <f t="shared" si="42"/>
        <v>1.4231143734551708</v>
      </c>
      <c r="X42" s="12">
        <f t="shared" si="33"/>
        <v>-9.7471190781049941</v>
      </c>
      <c r="Y42" s="12">
        <f>S42-AJ42</f>
        <v>9.62111536824181</v>
      </c>
      <c r="Z42" s="12">
        <f t="shared" si="50"/>
        <v>20</v>
      </c>
      <c r="AA42" s="12">
        <f t="shared" si="50"/>
        <v>0</v>
      </c>
      <c r="AB42" s="12">
        <f t="shared" si="50"/>
        <v>100</v>
      </c>
      <c r="AC42" s="12">
        <f t="shared" si="44"/>
        <v>1.1726333773394373</v>
      </c>
      <c r="AD42" s="12">
        <f>R42-AL42</f>
        <v>2.3286384976525767</v>
      </c>
      <c r="AE42" s="12">
        <f t="shared" si="35"/>
        <v>-0.33960292580981388</v>
      </c>
      <c r="AH42" s="12">
        <f t="shared" ref="AH42:AJ42" si="51">AH36/AH9*100</f>
        <v>56.80473372781065</v>
      </c>
      <c r="AI42" s="12">
        <f t="shared" si="51"/>
        <v>53.409090909090907</v>
      </c>
      <c r="AJ42" s="12">
        <f t="shared" si="51"/>
        <v>60.493827160493829</v>
      </c>
      <c r="AK42" s="12">
        <f>AK36/AK9*100</f>
        <v>57.055214723926383</v>
      </c>
      <c r="AL42" s="12">
        <f>AL36/AL9*100</f>
        <v>41.333333333333336</v>
      </c>
      <c r="AM42" s="12">
        <f>AM36/AM9*100</f>
        <v>70.454545454545453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11</v>
      </c>
      <c r="D9" s="17">
        <f>SUM(D10:D30)</f>
        <v>6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13.33333333333333</v>
      </c>
      <c r="I9" s="15">
        <f>IF(C9=F9,0,(1-(C9/(C9-F9)))*-100)</f>
        <v>10.000000000000009</v>
      </c>
      <c r="J9" s="15">
        <f>IF(D9=G9,0,(1-(D9/(D9-G9)))*-100)</f>
        <v>19.999999999999996</v>
      </c>
      <c r="K9" s="17">
        <f>L9+M9</f>
        <v>-4</v>
      </c>
      <c r="L9" s="17">
        <f>SUM(L10:L30)</f>
        <v>0</v>
      </c>
      <c r="M9" s="17">
        <f>SUM(M10:M30)</f>
        <v>-4</v>
      </c>
      <c r="N9" s="15">
        <f>IF(B9=K9,0,(1-(B9/(B9-K9)))*-100)</f>
        <v>-19.047619047619047</v>
      </c>
      <c r="O9" s="15">
        <f t="shared" ref="O9:P10" si="0">IF(C9=L9,0,(1-(C9/(C9-L9)))*-100)</f>
        <v>0</v>
      </c>
      <c r="P9" s="15">
        <f>IF(D9=M9,0,(1-(D9/(D9-M9)))*-100)</f>
        <v>-40</v>
      </c>
      <c r="Q9" s="17">
        <f>R9+S9</f>
        <v>65</v>
      </c>
      <c r="R9" s="17">
        <f>SUM(R10:R30)</f>
        <v>28</v>
      </c>
      <c r="S9" s="17">
        <f>SUM(S10:S30)</f>
        <v>37</v>
      </c>
      <c r="T9" s="17">
        <f>U9+V9</f>
        <v>-9</v>
      </c>
      <c r="U9" s="17">
        <f>SUM(U10:U30)</f>
        <v>-13</v>
      </c>
      <c r="V9" s="17">
        <f>SUM(V10:V30)</f>
        <v>4</v>
      </c>
      <c r="W9" s="15">
        <f>IF(Q9=T9,IF(Q9&gt;0,"皆増",0),(1-(Q9/(Q9-T9)))*-100)</f>
        <v>-12.16216216216216</v>
      </c>
      <c r="X9" s="15">
        <f t="shared" ref="X9:Y30" si="1">IF(R9=U9,IF(R9&gt;0,"皆増",0),(1-(R9/(R9-U9)))*-100)</f>
        <v>-31.707317073170728</v>
      </c>
      <c r="Y9" s="15">
        <f t="shared" si="1"/>
        <v>12.12121212121211</v>
      </c>
      <c r="Z9" s="17">
        <f>AA9+AB9</f>
        <v>9</v>
      </c>
      <c r="AA9" s="17">
        <f>SUM(AA10:AA30)</f>
        <v>2</v>
      </c>
      <c r="AB9" s="17">
        <f>SUM(AB10:AB30)</f>
        <v>7</v>
      </c>
      <c r="AC9" s="15">
        <f>IF(Q9=Z9,IF(Q9&gt;0,"皆増",0),(1-(Q9/(Q9-Z9)))*-100)</f>
        <v>16.07142857142858</v>
      </c>
      <c r="AD9" s="15">
        <f t="shared" ref="AD9:AE30" si="2">IF(R9=AA9,IF(R9&gt;0,"皆増",0),(1-(R9/(R9-AA9)))*-100)</f>
        <v>7.6923076923076872</v>
      </c>
      <c r="AE9" s="15">
        <f t="shared" si="2"/>
        <v>23.333333333333339</v>
      </c>
      <c r="AH9" s="4">
        <f t="shared" ref="AH9:AJ30" si="3">Q9-T9</f>
        <v>74</v>
      </c>
      <c r="AI9" s="4">
        <f t="shared" si="3"/>
        <v>41</v>
      </c>
      <c r="AJ9" s="4">
        <f t="shared" si="3"/>
        <v>33</v>
      </c>
      <c r="AK9" s="4">
        <f t="shared" ref="AK9:AM30" si="4">Q9-Z9</f>
        <v>56</v>
      </c>
      <c r="AL9" s="4">
        <f t="shared" si="4"/>
        <v>26</v>
      </c>
      <c r="AM9" s="4">
        <f t="shared" si="4"/>
        <v>30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11</v>
      </c>
      <c r="D10" s="17">
        <v>6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13.33333333333333</v>
      </c>
      <c r="I10" s="15">
        <f t="shared" ref="I10" si="7">IF(C10=F10,0,(1-(C10/(C10-F10)))*-100)</f>
        <v>10.000000000000009</v>
      </c>
      <c r="J10" s="15">
        <f>IF(D10=G10,0,(1-(D10/(D10-G10)))*-100)</f>
        <v>19.999999999999996</v>
      </c>
      <c r="K10" s="17">
        <f t="shared" ref="K10" si="8">L10+M10</f>
        <v>-4</v>
      </c>
      <c r="L10" s="17">
        <v>0</v>
      </c>
      <c r="M10" s="17">
        <v>-4</v>
      </c>
      <c r="N10" s="15">
        <f>IF(B10=K10,0,(1-(B10/(B10-K10)))*-100)</f>
        <v>-19.047619047619047</v>
      </c>
      <c r="O10" s="15">
        <f t="shared" si="0"/>
        <v>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 t="str">
        <f t="shared" si="1"/>
        <v>皆増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1</v>
      </c>
      <c r="V21" s="17">
        <v>-2</v>
      </c>
      <c r="W21" s="15">
        <f t="shared" si="11"/>
        <v>-50</v>
      </c>
      <c r="X21" s="15" t="str">
        <f t="shared" si="1"/>
        <v>皆増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-1</v>
      </c>
      <c r="U22" s="17">
        <v>-1</v>
      </c>
      <c r="V22" s="17">
        <v>0</v>
      </c>
      <c r="W22" s="15">
        <f t="shared" si="11"/>
        <v>-33.333333333333336</v>
      </c>
      <c r="X22" s="15">
        <f t="shared" si="1"/>
        <v>-50</v>
      </c>
      <c r="Y22" s="15">
        <f t="shared" si="1"/>
        <v>0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-3</v>
      </c>
      <c r="U23" s="17">
        <v>-4</v>
      </c>
      <c r="V23" s="17">
        <v>1</v>
      </c>
      <c r="W23" s="15">
        <f t="shared" si="11"/>
        <v>-50</v>
      </c>
      <c r="X23" s="15">
        <f t="shared" si="1"/>
        <v>-66.666666666666671</v>
      </c>
      <c r="Y23" s="15" t="str">
        <f t="shared" si="1"/>
        <v>皆増</v>
      </c>
      <c r="Z23" s="17">
        <f t="shared" si="12"/>
        <v>1</v>
      </c>
      <c r="AA23" s="17">
        <v>2</v>
      </c>
      <c r="AB23" s="17">
        <v>-1</v>
      </c>
      <c r="AC23" s="15">
        <f t="shared" si="13"/>
        <v>50</v>
      </c>
      <c r="AD23" s="15" t="str">
        <f t="shared" si="2"/>
        <v>皆増</v>
      </c>
      <c r="AE23" s="15">
        <f t="shared" si="2"/>
        <v>-50</v>
      </c>
      <c r="AH23" s="4">
        <f t="shared" si="3"/>
        <v>6</v>
      </c>
      <c r="AI23" s="4">
        <f t="shared" si="3"/>
        <v>6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100</v>
      </c>
      <c r="X24" s="15">
        <f t="shared" si="1"/>
        <v>200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-25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3</v>
      </c>
      <c r="S25" s="17">
        <v>4</v>
      </c>
      <c r="T25" s="17">
        <f t="shared" si="10"/>
        <v>-6</v>
      </c>
      <c r="U25" s="17">
        <v>-7</v>
      </c>
      <c r="V25" s="17">
        <v>1</v>
      </c>
      <c r="W25" s="15">
        <f t="shared" si="11"/>
        <v>-46.153846153846153</v>
      </c>
      <c r="X25" s="15">
        <f t="shared" si="1"/>
        <v>-70</v>
      </c>
      <c r="Y25" s="15">
        <f t="shared" si="1"/>
        <v>33.333333333333329</v>
      </c>
      <c r="Z25" s="17">
        <f t="shared" si="12"/>
        <v>2</v>
      </c>
      <c r="AA25" s="17">
        <v>0</v>
      </c>
      <c r="AB25" s="17">
        <v>2</v>
      </c>
      <c r="AC25" s="15">
        <f t="shared" si="13"/>
        <v>39.999999999999993</v>
      </c>
      <c r="AD25" s="15">
        <f t="shared" si="2"/>
        <v>0</v>
      </c>
      <c r="AE25" s="15">
        <f t="shared" si="2"/>
        <v>100</v>
      </c>
      <c r="AH25" s="4">
        <f t="shared" si="3"/>
        <v>13</v>
      </c>
      <c r="AI25" s="4">
        <f t="shared" si="3"/>
        <v>10</v>
      </c>
      <c r="AJ25" s="4">
        <f t="shared" si="3"/>
        <v>3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6</v>
      </c>
      <c r="S26" s="17">
        <v>3</v>
      </c>
      <c r="T26" s="17">
        <f t="shared" si="10"/>
        <v>1</v>
      </c>
      <c r="U26" s="17">
        <v>0</v>
      </c>
      <c r="V26" s="17">
        <v>1</v>
      </c>
      <c r="W26" s="15">
        <f t="shared" si="11"/>
        <v>12.5</v>
      </c>
      <c r="X26" s="15">
        <f t="shared" si="1"/>
        <v>0</v>
      </c>
      <c r="Y26" s="15">
        <f t="shared" si="1"/>
        <v>50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-25</v>
      </c>
      <c r="AD26" s="15">
        <f t="shared" si="2"/>
        <v>-33.333333333333336</v>
      </c>
      <c r="AE26" s="15">
        <f t="shared" si="2"/>
        <v>0</v>
      </c>
      <c r="AH26" s="4">
        <f t="shared" si="3"/>
        <v>8</v>
      </c>
      <c r="AI26" s="4">
        <f t="shared" si="3"/>
        <v>6</v>
      </c>
      <c r="AJ26" s="4">
        <f t="shared" si="3"/>
        <v>2</v>
      </c>
      <c r="AK26" s="4">
        <f t="shared" si="4"/>
        <v>12</v>
      </c>
      <c r="AL26" s="4">
        <f t="shared" si="4"/>
        <v>9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15</v>
      </c>
      <c r="R27" s="17">
        <v>5</v>
      </c>
      <c r="S27" s="17">
        <v>10</v>
      </c>
      <c r="T27" s="17">
        <f t="shared" si="10"/>
        <v>6</v>
      </c>
      <c r="U27" s="17">
        <v>-1</v>
      </c>
      <c r="V27" s="17">
        <v>7</v>
      </c>
      <c r="W27" s="15">
        <f t="shared" si="11"/>
        <v>66.666666666666671</v>
      </c>
      <c r="X27" s="15">
        <f t="shared" si="1"/>
        <v>-16.666666666666664</v>
      </c>
      <c r="Y27" s="15">
        <f t="shared" si="1"/>
        <v>233.33333333333334</v>
      </c>
      <c r="Z27" s="17">
        <f t="shared" si="12"/>
        <v>6</v>
      </c>
      <c r="AA27" s="17">
        <v>2</v>
      </c>
      <c r="AB27" s="17">
        <v>4</v>
      </c>
      <c r="AC27" s="15">
        <f t="shared" si="13"/>
        <v>66.666666666666671</v>
      </c>
      <c r="AD27" s="15">
        <f t="shared" si="2"/>
        <v>66.666666666666671</v>
      </c>
      <c r="AE27" s="15">
        <f t="shared" si="2"/>
        <v>66.666666666666671</v>
      </c>
      <c r="AH27" s="4">
        <f t="shared" si="3"/>
        <v>9</v>
      </c>
      <c r="AI27" s="4">
        <f t="shared" si="3"/>
        <v>6</v>
      </c>
      <c r="AJ27" s="4">
        <f t="shared" si="3"/>
        <v>3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3</v>
      </c>
      <c r="S28" s="17">
        <v>10</v>
      </c>
      <c r="T28" s="17">
        <f t="shared" si="10"/>
        <v>-8</v>
      </c>
      <c r="U28" s="17">
        <v>-6</v>
      </c>
      <c r="V28" s="17">
        <v>-2</v>
      </c>
      <c r="W28" s="15">
        <f t="shared" si="11"/>
        <v>-38.095238095238095</v>
      </c>
      <c r="X28" s="15">
        <f t="shared" si="1"/>
        <v>-66.666666666666671</v>
      </c>
      <c r="Y28" s="15">
        <f t="shared" si="1"/>
        <v>-16.666666666666664</v>
      </c>
      <c r="Z28" s="17">
        <f t="shared" si="12"/>
        <v>6</v>
      </c>
      <c r="AA28" s="17">
        <v>0</v>
      </c>
      <c r="AB28" s="17">
        <v>6</v>
      </c>
      <c r="AC28" s="15">
        <f t="shared" si="13"/>
        <v>85.714285714285722</v>
      </c>
      <c r="AD28" s="15">
        <f t="shared" si="2"/>
        <v>0</v>
      </c>
      <c r="AE28" s="15">
        <f t="shared" si="2"/>
        <v>150</v>
      </c>
      <c r="AH28" s="4">
        <f t="shared" si="3"/>
        <v>21</v>
      </c>
      <c r="AI28" s="4">
        <f t="shared" si="3"/>
        <v>9</v>
      </c>
      <c r="AJ28" s="4">
        <f t="shared" si="3"/>
        <v>12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3</v>
      </c>
      <c r="S29" s="17">
        <v>6</v>
      </c>
      <c r="T29" s="17">
        <f t="shared" si="10"/>
        <v>4</v>
      </c>
      <c r="U29" s="17">
        <v>2</v>
      </c>
      <c r="V29" s="17">
        <v>2</v>
      </c>
      <c r="W29" s="15">
        <f t="shared" si="11"/>
        <v>80</v>
      </c>
      <c r="X29" s="15">
        <f t="shared" si="1"/>
        <v>200</v>
      </c>
      <c r="Y29" s="15">
        <f t="shared" si="1"/>
        <v>50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-25</v>
      </c>
      <c r="AD29" s="15">
        <f t="shared" si="2"/>
        <v>50</v>
      </c>
      <c r="AE29" s="15">
        <f t="shared" si="2"/>
        <v>-40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12</v>
      </c>
      <c r="AL29" s="4">
        <f t="shared" si="4"/>
        <v>2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-2</v>
      </c>
      <c r="U33" s="17">
        <f t="shared" si="19"/>
        <v>1</v>
      </c>
      <c r="V33" s="17">
        <f t="shared" si="19"/>
        <v>-3</v>
      </c>
      <c r="W33" s="15">
        <f t="shared" si="15"/>
        <v>-33.333333333333336</v>
      </c>
      <c r="X33" s="15">
        <f t="shared" si="15"/>
        <v>50</v>
      </c>
      <c r="Y33" s="15">
        <f t="shared" si="15"/>
        <v>-75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100</v>
      </c>
      <c r="AD33" s="15">
        <f t="shared" si="17"/>
        <v>50</v>
      </c>
      <c r="AE33" s="15" t="str">
        <f t="shared" si="17"/>
        <v>皆増</v>
      </c>
      <c r="AH33" s="4">
        <f t="shared" ref="AH33:AJ33" si="21">SUM(AH13:AH22)</f>
        <v>6</v>
      </c>
      <c r="AI33" s="4">
        <f t="shared" si="21"/>
        <v>2</v>
      </c>
      <c r="AJ33" s="4">
        <f t="shared" si="21"/>
        <v>4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61</v>
      </c>
      <c r="R34" s="17">
        <f t="shared" si="22"/>
        <v>25</v>
      </c>
      <c r="S34" s="17">
        <f t="shared" si="22"/>
        <v>36</v>
      </c>
      <c r="T34" s="17">
        <f t="shared" si="22"/>
        <v>-6</v>
      </c>
      <c r="U34" s="17">
        <f t="shared" si="22"/>
        <v>-14</v>
      </c>
      <c r="V34" s="17">
        <f t="shared" si="22"/>
        <v>8</v>
      </c>
      <c r="W34" s="15">
        <f t="shared" si="15"/>
        <v>-8.9552238805970177</v>
      </c>
      <c r="X34" s="15">
        <f t="shared" si="15"/>
        <v>-35.897435897435891</v>
      </c>
      <c r="Y34" s="15">
        <f t="shared" si="15"/>
        <v>28.57142857142858</v>
      </c>
      <c r="Z34" s="17">
        <f t="shared" ref="Z34:AB34" si="23">SUM(Z23:Z30)</f>
        <v>7</v>
      </c>
      <c r="AA34" s="17">
        <f t="shared" si="23"/>
        <v>1</v>
      </c>
      <c r="AB34" s="17">
        <f t="shared" si="23"/>
        <v>6</v>
      </c>
      <c r="AC34" s="15">
        <f t="shared" si="17"/>
        <v>12.962962962962955</v>
      </c>
      <c r="AD34" s="15">
        <f t="shared" si="17"/>
        <v>4.1666666666666741</v>
      </c>
      <c r="AE34" s="15">
        <f t="shared" si="17"/>
        <v>19.999999999999996</v>
      </c>
      <c r="AH34" s="4">
        <f t="shared" ref="AH34:AJ34" si="24">SUM(AH23:AH30)</f>
        <v>67</v>
      </c>
      <c r="AI34" s="4">
        <f t="shared" si="24"/>
        <v>39</v>
      </c>
      <c r="AJ34" s="4">
        <f t="shared" si="24"/>
        <v>28</v>
      </c>
      <c r="AK34" s="4">
        <f>SUM(AK23:AK30)</f>
        <v>54</v>
      </c>
      <c r="AL34" s="4">
        <f>SUM(AL23:AL30)</f>
        <v>24</v>
      </c>
      <c r="AM34" s="4">
        <f>SUM(AM23:AM30)</f>
        <v>30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54</v>
      </c>
      <c r="R35" s="17">
        <f t="shared" si="25"/>
        <v>20</v>
      </c>
      <c r="S35" s="17">
        <f t="shared" si="25"/>
        <v>34</v>
      </c>
      <c r="T35" s="17">
        <f t="shared" si="25"/>
        <v>-5</v>
      </c>
      <c r="U35" s="17">
        <f t="shared" si="25"/>
        <v>-12</v>
      </c>
      <c r="V35" s="17">
        <f t="shared" si="25"/>
        <v>7</v>
      </c>
      <c r="W35" s="15">
        <f t="shared" si="15"/>
        <v>-8.4745762711864394</v>
      </c>
      <c r="X35" s="15">
        <f t="shared" si="15"/>
        <v>-37.5</v>
      </c>
      <c r="Y35" s="15">
        <f t="shared" si="15"/>
        <v>25.925925925925931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12.5</v>
      </c>
      <c r="AD35" s="15">
        <f t="shared" si="17"/>
        <v>0</v>
      </c>
      <c r="AE35" s="15">
        <f t="shared" si="17"/>
        <v>21.42857142857142</v>
      </c>
      <c r="AH35" s="4">
        <f t="shared" ref="AH35:AJ35" si="27">SUM(AH25:AH30)</f>
        <v>59</v>
      </c>
      <c r="AI35" s="4">
        <f t="shared" si="27"/>
        <v>32</v>
      </c>
      <c r="AJ35" s="4">
        <f t="shared" si="27"/>
        <v>27</v>
      </c>
      <c r="AK35" s="4">
        <f>SUM(AK25:AK30)</f>
        <v>48</v>
      </c>
      <c r="AL35" s="4">
        <f>SUM(AL25:AL30)</f>
        <v>20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38</v>
      </c>
      <c r="R36" s="17">
        <f t="shared" si="28"/>
        <v>11</v>
      </c>
      <c r="S36" s="17">
        <f t="shared" si="28"/>
        <v>27</v>
      </c>
      <c r="T36" s="17">
        <f t="shared" si="28"/>
        <v>0</v>
      </c>
      <c r="U36" s="17">
        <f t="shared" si="28"/>
        <v>-5</v>
      </c>
      <c r="V36" s="17">
        <f t="shared" si="28"/>
        <v>5</v>
      </c>
      <c r="W36" s="15">
        <f t="shared" si="15"/>
        <v>0</v>
      </c>
      <c r="X36" s="15">
        <f t="shared" si="15"/>
        <v>-31.25</v>
      </c>
      <c r="Y36" s="15">
        <f t="shared" si="15"/>
        <v>22.72727272727273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22.580645161290324</v>
      </c>
      <c r="AD36" s="15">
        <f t="shared" si="17"/>
        <v>37.5</v>
      </c>
      <c r="AE36" s="15">
        <f t="shared" si="17"/>
        <v>17.391304347826097</v>
      </c>
      <c r="AH36" s="4">
        <f t="shared" ref="AH36:AJ36" si="30">SUM(AH27:AH30)</f>
        <v>38</v>
      </c>
      <c r="AI36" s="4">
        <f t="shared" si="30"/>
        <v>16</v>
      </c>
      <c r="AJ36" s="4">
        <f t="shared" si="30"/>
        <v>22</v>
      </c>
      <c r="AK36" s="4">
        <f>SUM(AK27:AK30)</f>
        <v>31</v>
      </c>
      <c r="AL36" s="4">
        <f>SUM(AL27:AL30)</f>
        <v>8</v>
      </c>
      <c r="AM36" s="4">
        <f>SUM(AM27:AM30)</f>
        <v>23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11.111111111111111</v>
      </c>
      <c r="U38" s="12">
        <f t="shared" ref="U38:V38" si="32">U32/U9*100</f>
        <v>0</v>
      </c>
      <c r="V38" s="12">
        <f t="shared" si="32"/>
        <v>-25</v>
      </c>
      <c r="W38" s="12">
        <f>Q38-AH38</f>
        <v>-1.3513513513513513</v>
      </c>
      <c r="X38" s="12">
        <f t="shared" ref="X38:Y42" si="33">R38-AI38</f>
        <v>0</v>
      </c>
      <c r="Y38" s="12">
        <f t="shared" si="33"/>
        <v>-3.0303030303030303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1.3513513513513513</v>
      </c>
      <c r="AI38" s="12">
        <f t="shared" si="36"/>
        <v>0</v>
      </c>
      <c r="AJ38" s="12">
        <f t="shared" si="36"/>
        <v>3.0303030303030303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6.1538461538461542</v>
      </c>
      <c r="R39" s="12">
        <f>R33/R9*100</f>
        <v>10.714285714285714</v>
      </c>
      <c r="S39" s="13">
        <f t="shared" si="37"/>
        <v>2.7027027027027026</v>
      </c>
      <c r="T39" s="12">
        <f>T33/T9*100</f>
        <v>22.222222222222221</v>
      </c>
      <c r="U39" s="12">
        <f t="shared" ref="U39:V39" si="38">U33/U9*100</f>
        <v>-7.6923076923076925</v>
      </c>
      <c r="V39" s="12">
        <f t="shared" si="38"/>
        <v>-75</v>
      </c>
      <c r="W39" s="12">
        <f>Q39-AH39</f>
        <v>-1.9542619542619546</v>
      </c>
      <c r="X39" s="12">
        <f t="shared" si="33"/>
        <v>5.8362369337979088</v>
      </c>
      <c r="Y39" s="12">
        <f>S39-AJ39</f>
        <v>-9.4185094185094194</v>
      </c>
      <c r="Z39" s="12">
        <f t="shared" si="37"/>
        <v>22.222222222222221</v>
      </c>
      <c r="AA39" s="12">
        <f t="shared" si="37"/>
        <v>50</v>
      </c>
      <c r="AB39" s="12">
        <f t="shared" si="37"/>
        <v>14.285714285714285</v>
      </c>
      <c r="AC39" s="12">
        <f>Q39-AK39</f>
        <v>2.582417582417583</v>
      </c>
      <c r="AD39" s="12">
        <f t="shared" si="35"/>
        <v>3.021978021978021</v>
      </c>
      <c r="AE39" s="12">
        <f t="shared" si="35"/>
        <v>2.7027027027027026</v>
      </c>
      <c r="AH39" s="12">
        <f t="shared" ref="AH39:AJ39" si="39">AH33/AH9*100</f>
        <v>8.1081081081081088</v>
      </c>
      <c r="AI39" s="12">
        <f t="shared" si="39"/>
        <v>4.8780487804878048</v>
      </c>
      <c r="AJ39" s="12">
        <f t="shared" si="39"/>
        <v>12.121212121212121</v>
      </c>
      <c r="AK39" s="12">
        <f>AK33/AK9*100</f>
        <v>3.5714285714285712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93.84615384615384</v>
      </c>
      <c r="R40" s="12">
        <f t="shared" si="40"/>
        <v>89.285714285714292</v>
      </c>
      <c r="S40" s="12">
        <f t="shared" si="40"/>
        <v>97.297297297297305</v>
      </c>
      <c r="T40" s="12">
        <f>T34/T9*100</f>
        <v>66.666666666666657</v>
      </c>
      <c r="U40" s="12">
        <f t="shared" ref="U40:V40" si="41">U34/U9*100</f>
        <v>107.69230769230769</v>
      </c>
      <c r="V40" s="12">
        <f t="shared" si="41"/>
        <v>200</v>
      </c>
      <c r="W40" s="12">
        <f t="shared" ref="W40:W42" si="42">Q40-AH40</f>
        <v>3.3056133056133064</v>
      </c>
      <c r="X40" s="12">
        <f t="shared" si="33"/>
        <v>-5.8362369337979061</v>
      </c>
      <c r="Y40" s="12">
        <f>S40-AJ40</f>
        <v>12.448812448812461</v>
      </c>
      <c r="Z40" s="12">
        <f>Z34/Z9*100</f>
        <v>77.777777777777786</v>
      </c>
      <c r="AA40" s="12">
        <f t="shared" ref="AA40:AB40" si="43">AA34/AA9*100</f>
        <v>50</v>
      </c>
      <c r="AB40" s="12">
        <f t="shared" si="43"/>
        <v>85.714285714285708</v>
      </c>
      <c r="AC40" s="12">
        <f t="shared" ref="AC40:AC42" si="44">Q40-AK40</f>
        <v>-2.582417582417591</v>
      </c>
      <c r="AD40" s="12">
        <f t="shared" si="35"/>
        <v>-3.0219780219780148</v>
      </c>
      <c r="AE40" s="12">
        <f t="shared" si="35"/>
        <v>-2.7027027027026946</v>
      </c>
      <c r="AH40" s="12">
        <f t="shared" ref="AH40:AJ40" si="45">AH34/AH9*100</f>
        <v>90.540540540540533</v>
      </c>
      <c r="AI40" s="12">
        <f t="shared" si="45"/>
        <v>95.121951219512198</v>
      </c>
      <c r="AJ40" s="12">
        <f t="shared" si="45"/>
        <v>84.848484848484844</v>
      </c>
      <c r="AK40" s="12">
        <f>AK34/AK9*100</f>
        <v>96.428571428571431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83.07692307692308</v>
      </c>
      <c r="R41" s="12">
        <f t="shared" si="46"/>
        <v>71.428571428571431</v>
      </c>
      <c r="S41" s="12">
        <f t="shared" si="46"/>
        <v>91.891891891891902</v>
      </c>
      <c r="T41" s="12">
        <f>T35/T9*100</f>
        <v>55.555555555555557</v>
      </c>
      <c r="U41" s="12">
        <f t="shared" ref="U41:V41" si="47">U35/U9*100</f>
        <v>92.307692307692307</v>
      </c>
      <c r="V41" s="12">
        <f t="shared" si="47"/>
        <v>175</v>
      </c>
      <c r="W41" s="12">
        <f t="shared" si="42"/>
        <v>3.3471933471933539</v>
      </c>
      <c r="X41" s="12">
        <f t="shared" si="33"/>
        <v>-6.6202090592334457</v>
      </c>
      <c r="Y41" s="12">
        <f>S41-AJ41</f>
        <v>10.073710073710075</v>
      </c>
      <c r="Z41" s="12">
        <f>Z35/Z9*100</f>
        <v>66.666666666666657</v>
      </c>
      <c r="AA41" s="12">
        <f t="shared" ref="AA41:AB41" si="48">AA35/AA9*100</f>
        <v>0</v>
      </c>
      <c r="AB41" s="12">
        <f t="shared" si="48"/>
        <v>85.714285714285708</v>
      </c>
      <c r="AC41" s="12">
        <f t="shared" si="44"/>
        <v>-2.637362637362628</v>
      </c>
      <c r="AD41" s="12">
        <f>R41-AL41</f>
        <v>-5.4945054945055034</v>
      </c>
      <c r="AE41" s="12">
        <f t="shared" si="35"/>
        <v>-1.4414414414414267</v>
      </c>
      <c r="AH41" s="12">
        <f>AH35/AH9*100</f>
        <v>79.729729729729726</v>
      </c>
      <c r="AI41" s="12">
        <f>AI35/AI9*100</f>
        <v>78.048780487804876</v>
      </c>
      <c r="AJ41" s="12">
        <f>AJ35/AJ9*100</f>
        <v>81.818181818181827</v>
      </c>
      <c r="AK41" s="12">
        <f t="shared" ref="AK41:AM41" si="49">AK35/AK9*100</f>
        <v>85.714285714285708</v>
      </c>
      <c r="AL41" s="12">
        <f t="shared" si="49"/>
        <v>76.923076923076934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58.461538461538467</v>
      </c>
      <c r="R42" s="12">
        <f t="shared" si="50"/>
        <v>39.285714285714285</v>
      </c>
      <c r="S42" s="12">
        <f t="shared" si="50"/>
        <v>72.972972972972968</v>
      </c>
      <c r="T42" s="12">
        <f t="shared" si="50"/>
        <v>0</v>
      </c>
      <c r="U42" s="12">
        <f t="shared" si="50"/>
        <v>38.461538461538467</v>
      </c>
      <c r="V42" s="12">
        <f t="shared" si="50"/>
        <v>125</v>
      </c>
      <c r="W42" s="12">
        <f t="shared" si="42"/>
        <v>7.1101871101871197</v>
      </c>
      <c r="X42" s="12">
        <f t="shared" si="33"/>
        <v>0.26132404181184654</v>
      </c>
      <c r="Y42" s="12">
        <f>S42-AJ42</f>
        <v>6.3063063063063112</v>
      </c>
      <c r="Z42" s="12">
        <f t="shared" si="50"/>
        <v>77.777777777777786</v>
      </c>
      <c r="AA42" s="12">
        <f t="shared" si="50"/>
        <v>150</v>
      </c>
      <c r="AB42" s="12">
        <f t="shared" si="50"/>
        <v>57.142857142857139</v>
      </c>
      <c r="AC42" s="12">
        <f t="shared" si="44"/>
        <v>3.1043956043956058</v>
      </c>
      <c r="AD42" s="12">
        <f>R42-AL42</f>
        <v>8.5164835164835146</v>
      </c>
      <c r="AE42" s="12">
        <f t="shared" si="35"/>
        <v>-3.693693693693703</v>
      </c>
      <c r="AH42" s="12">
        <f t="shared" ref="AH42:AJ42" si="51">AH36/AH9*100</f>
        <v>51.351351351351347</v>
      </c>
      <c r="AI42" s="12">
        <f t="shared" si="51"/>
        <v>39.024390243902438</v>
      </c>
      <c r="AJ42" s="12">
        <f t="shared" si="51"/>
        <v>66.666666666666657</v>
      </c>
      <c r="AK42" s="12">
        <f>AK36/AK9*100</f>
        <v>55.357142857142861</v>
      </c>
      <c r="AL42" s="12">
        <f>AL36/AL9*100</f>
        <v>30.76923076923077</v>
      </c>
      <c r="AM42" s="12">
        <f>AM36/AM9*100</f>
        <v>76.666666666666671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-41.17647058823529</v>
      </c>
      <c r="I9" s="15">
        <f>IF(C9=F9,0,(1-(C9/(C9-F9)))*-100)</f>
        <v>-44.444444444444443</v>
      </c>
      <c r="J9" s="15">
        <f>IF(D9=G9,0,(1-(D9/(D9-G9)))*-100)</f>
        <v>-37.5</v>
      </c>
      <c r="K9" s="17">
        <f>L9+M9</f>
        <v>-8</v>
      </c>
      <c r="L9" s="17">
        <f>SUM(L10:L30)</f>
        <v>-6</v>
      </c>
      <c r="M9" s="17">
        <f>SUM(M10:M30)</f>
        <v>-2</v>
      </c>
      <c r="N9" s="15">
        <f>IF(B9=K9,0,(1-(B9/(B9-K9)))*-100)</f>
        <v>-44.444444444444443</v>
      </c>
      <c r="O9" s="15">
        <f t="shared" ref="O9:P10" si="0">IF(C9=L9,0,(1-(C9/(C9-L9)))*-100)</f>
        <v>-54.54545454545454</v>
      </c>
      <c r="P9" s="15">
        <f>IF(D9=M9,0,(1-(D9/(D9-M9)))*-100)</f>
        <v>-28.571428571428569</v>
      </c>
      <c r="Q9" s="17">
        <f>R9+S9</f>
        <v>38</v>
      </c>
      <c r="R9" s="17">
        <f>SUM(R10:R30)</f>
        <v>16</v>
      </c>
      <c r="S9" s="17">
        <f>SUM(S10:S30)</f>
        <v>22</v>
      </c>
      <c r="T9" s="17">
        <f>U9+V9</f>
        <v>-13</v>
      </c>
      <c r="U9" s="17">
        <f>SUM(U10:U30)</f>
        <v>-10</v>
      </c>
      <c r="V9" s="17">
        <f>SUM(V10:V30)</f>
        <v>-3</v>
      </c>
      <c r="W9" s="15">
        <f>IF(Q9=T9,IF(Q9&gt;0,"皆増",0),(1-(Q9/(Q9-T9)))*-100)</f>
        <v>-25.490196078431371</v>
      </c>
      <c r="X9" s="15">
        <f t="shared" ref="X9:Y30" si="1">IF(R9=U9,IF(R9&gt;0,"皆増",0),(1-(R9/(R9-U9)))*-100)</f>
        <v>-38.46153846153846</v>
      </c>
      <c r="Y9" s="15">
        <f t="shared" si="1"/>
        <v>-12</v>
      </c>
      <c r="Z9" s="17">
        <f>AA9+AB9</f>
        <v>-6</v>
      </c>
      <c r="AA9" s="17">
        <f>SUM(AA10:AA30)</f>
        <v>-6</v>
      </c>
      <c r="AB9" s="17">
        <f>SUM(AB10:AB30)</f>
        <v>0</v>
      </c>
      <c r="AC9" s="15">
        <f>IF(Q9=Z9,IF(Q9&gt;0,"皆増",0),(1-(Q9/(Q9-Z9)))*-100)</f>
        <v>-13.636363636363635</v>
      </c>
      <c r="AD9" s="15">
        <f t="shared" ref="AD9:AE30" si="2">IF(R9=AA9,IF(R9&gt;0,"皆増",0),(1-(R9/(R9-AA9)))*-100)</f>
        <v>-27.27272727272727</v>
      </c>
      <c r="AE9" s="15">
        <f t="shared" si="2"/>
        <v>0</v>
      </c>
      <c r="AH9" s="4">
        <f t="shared" ref="AH9:AJ30" si="3">Q9-T9</f>
        <v>51</v>
      </c>
      <c r="AI9" s="4">
        <f t="shared" si="3"/>
        <v>26</v>
      </c>
      <c r="AJ9" s="4">
        <f t="shared" si="3"/>
        <v>25</v>
      </c>
      <c r="AK9" s="4">
        <f t="shared" ref="AK9:AM30" si="4">Q9-Z9</f>
        <v>44</v>
      </c>
      <c r="AL9" s="4">
        <f t="shared" si="4"/>
        <v>22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-41.17647058823529</v>
      </c>
      <c r="I10" s="15">
        <f t="shared" ref="I10" si="7">IF(C10=F10,0,(1-(C10/(C10-F10)))*-100)</f>
        <v>-44.444444444444443</v>
      </c>
      <c r="J10" s="15">
        <f>IF(D10=G10,0,(1-(D10/(D10-G10)))*-100)</f>
        <v>-37.5</v>
      </c>
      <c r="K10" s="17">
        <f t="shared" ref="K10" si="8">L10+M10</f>
        <v>-8</v>
      </c>
      <c r="L10" s="17">
        <v>-6</v>
      </c>
      <c r="M10" s="17">
        <v>-2</v>
      </c>
      <c r="N10" s="15">
        <f>IF(B10=K10,0,(1-(B10/(B10-K10)))*-100)</f>
        <v>-44.444444444444443</v>
      </c>
      <c r="O10" s="15">
        <f t="shared" si="0"/>
        <v>-54.54545454545454</v>
      </c>
      <c r="P10" s="15">
        <f t="shared" si="0"/>
        <v>-28.571428571428569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-66.666666666666671</v>
      </c>
      <c r="AE23" s="15" t="str">
        <f t="shared" si="2"/>
        <v>皆増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-4</v>
      </c>
      <c r="U24" s="17">
        <v>-4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4</v>
      </c>
      <c r="S25" s="17">
        <v>3</v>
      </c>
      <c r="T25" s="17">
        <f t="shared" si="10"/>
        <v>5</v>
      </c>
      <c r="U25" s="17">
        <v>3</v>
      </c>
      <c r="V25" s="17">
        <v>2</v>
      </c>
      <c r="W25" s="15">
        <f t="shared" si="11"/>
        <v>250</v>
      </c>
      <c r="X25" s="15">
        <f t="shared" si="1"/>
        <v>300</v>
      </c>
      <c r="Y25" s="15">
        <f t="shared" si="1"/>
        <v>200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-12.5</v>
      </c>
      <c r="AD25" s="15">
        <f t="shared" si="2"/>
        <v>-19.999999999999996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-5</v>
      </c>
      <c r="U26" s="17">
        <v>-6</v>
      </c>
      <c r="V26" s="17">
        <v>1</v>
      </c>
      <c r="W26" s="15">
        <f t="shared" si="11"/>
        <v>-50</v>
      </c>
      <c r="X26" s="15">
        <f t="shared" si="1"/>
        <v>-75</v>
      </c>
      <c r="Y26" s="15">
        <f t="shared" si="1"/>
        <v>50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-16.666666666666664</v>
      </c>
      <c r="AD26" s="15">
        <f t="shared" si="2"/>
        <v>-50</v>
      </c>
      <c r="AE26" s="15">
        <f t="shared" si="2"/>
        <v>50</v>
      </c>
      <c r="AH26" s="4">
        <f t="shared" si="3"/>
        <v>10</v>
      </c>
      <c r="AI26" s="4">
        <f t="shared" si="3"/>
        <v>8</v>
      </c>
      <c r="AJ26" s="4">
        <f t="shared" si="3"/>
        <v>2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-3</v>
      </c>
      <c r="U27" s="17">
        <v>1</v>
      </c>
      <c r="V27" s="17">
        <v>-4</v>
      </c>
      <c r="W27" s="15">
        <f t="shared" si="11"/>
        <v>-33.333333333333336</v>
      </c>
      <c r="X27" s="15">
        <f t="shared" si="1"/>
        <v>50</v>
      </c>
      <c r="Y27" s="15">
        <f t="shared" si="1"/>
        <v>-57.142857142857139</v>
      </c>
      <c r="Z27" s="17">
        <f t="shared" si="12"/>
        <v>-6</v>
      </c>
      <c r="AA27" s="17">
        <v>0</v>
      </c>
      <c r="AB27" s="17">
        <v>-6</v>
      </c>
      <c r="AC27" s="15">
        <f t="shared" si="13"/>
        <v>-50</v>
      </c>
      <c r="AD27" s="15">
        <f t="shared" si="2"/>
        <v>0</v>
      </c>
      <c r="AE27" s="15">
        <f t="shared" si="2"/>
        <v>-66.666666666666671</v>
      </c>
      <c r="AH27" s="4">
        <f t="shared" si="3"/>
        <v>9</v>
      </c>
      <c r="AI27" s="4">
        <f t="shared" si="3"/>
        <v>2</v>
      </c>
      <c r="AJ27" s="4">
        <f t="shared" si="3"/>
        <v>7</v>
      </c>
      <c r="AK27" s="4">
        <f t="shared" si="4"/>
        <v>12</v>
      </c>
      <c r="AL27" s="4">
        <f t="shared" si="4"/>
        <v>3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4</v>
      </c>
      <c r="S28" s="17">
        <v>5</v>
      </c>
      <c r="T28" s="17">
        <f t="shared" si="10"/>
        <v>2</v>
      </c>
      <c r="U28" s="17">
        <v>0</v>
      </c>
      <c r="V28" s="17">
        <v>2</v>
      </c>
      <c r="W28" s="15">
        <f t="shared" si="11"/>
        <v>28.57142857142858</v>
      </c>
      <c r="X28" s="15">
        <f t="shared" si="1"/>
        <v>0</v>
      </c>
      <c r="Y28" s="15">
        <f t="shared" si="1"/>
        <v>66.666666666666671</v>
      </c>
      <c r="Z28" s="17">
        <f t="shared" si="12"/>
        <v>2</v>
      </c>
      <c r="AA28" s="17">
        <v>2</v>
      </c>
      <c r="AB28" s="17">
        <v>0</v>
      </c>
      <c r="AC28" s="15">
        <f t="shared" si="13"/>
        <v>28.57142857142858</v>
      </c>
      <c r="AD28" s="15">
        <f t="shared" si="2"/>
        <v>100</v>
      </c>
      <c r="AE28" s="15">
        <f t="shared" si="2"/>
        <v>0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-7</v>
      </c>
      <c r="U29" s="17">
        <v>-3</v>
      </c>
      <c r="V29" s="17">
        <v>-4</v>
      </c>
      <c r="W29" s="15">
        <f t="shared" si="11"/>
        <v>-70</v>
      </c>
      <c r="X29" s="15">
        <f t="shared" si="1"/>
        <v>-75</v>
      </c>
      <c r="Y29" s="15">
        <f t="shared" si="1"/>
        <v>-66.666666666666671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-50</v>
      </c>
      <c r="AE29" s="15">
        <f t="shared" si="2"/>
        <v>100</v>
      </c>
      <c r="AH29" s="4">
        <f t="shared" si="3"/>
        <v>10</v>
      </c>
      <c r="AI29" s="4">
        <f t="shared" si="3"/>
        <v>4</v>
      </c>
      <c r="AJ29" s="4">
        <f t="shared" si="3"/>
        <v>6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4</v>
      </c>
      <c r="AA30" s="17">
        <v>0</v>
      </c>
      <c r="AB30" s="17">
        <v>4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-50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15</v>
      </c>
      <c r="S34" s="17">
        <f t="shared" si="22"/>
        <v>21</v>
      </c>
      <c r="T34" s="17">
        <f t="shared" si="22"/>
        <v>-11</v>
      </c>
      <c r="U34" s="17">
        <f t="shared" si="22"/>
        <v>-8</v>
      </c>
      <c r="V34" s="17">
        <f t="shared" si="22"/>
        <v>-3</v>
      </c>
      <c r="W34" s="15">
        <f t="shared" si="15"/>
        <v>-23.404255319148938</v>
      </c>
      <c r="X34" s="15">
        <f t="shared" si="15"/>
        <v>-34.782608695652172</v>
      </c>
      <c r="Y34" s="15">
        <f t="shared" si="15"/>
        <v>-12.5</v>
      </c>
      <c r="Z34" s="17">
        <f t="shared" ref="Z34:AB34" si="23">SUM(Z23:Z30)</f>
        <v>-6</v>
      </c>
      <c r="AA34" s="17">
        <f t="shared" si="23"/>
        <v>-6</v>
      </c>
      <c r="AB34" s="17">
        <f t="shared" si="23"/>
        <v>0</v>
      </c>
      <c r="AC34" s="15">
        <f t="shared" si="17"/>
        <v>-14.28571428571429</v>
      </c>
      <c r="AD34" s="15">
        <f t="shared" si="17"/>
        <v>-28.571428571428569</v>
      </c>
      <c r="AE34" s="15">
        <f t="shared" si="17"/>
        <v>0</v>
      </c>
      <c r="AH34" s="4">
        <f t="shared" ref="AH34:AJ34" si="24">SUM(AH23:AH30)</f>
        <v>47</v>
      </c>
      <c r="AI34" s="4">
        <f t="shared" si="24"/>
        <v>23</v>
      </c>
      <c r="AJ34" s="4">
        <f t="shared" si="24"/>
        <v>24</v>
      </c>
      <c r="AK34" s="4">
        <f>SUM(AK23:AK30)</f>
        <v>42</v>
      </c>
      <c r="AL34" s="4">
        <f>SUM(AL23:AL30)</f>
        <v>21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14</v>
      </c>
      <c r="S35" s="17">
        <f t="shared" si="25"/>
        <v>20</v>
      </c>
      <c r="T35" s="17">
        <f t="shared" si="25"/>
        <v>-8</v>
      </c>
      <c r="U35" s="17">
        <f t="shared" si="25"/>
        <v>-5</v>
      </c>
      <c r="V35" s="17">
        <f t="shared" si="25"/>
        <v>-3</v>
      </c>
      <c r="W35" s="15">
        <f t="shared" si="15"/>
        <v>-19.047619047619047</v>
      </c>
      <c r="X35" s="15">
        <f t="shared" si="15"/>
        <v>-26.315789473684216</v>
      </c>
      <c r="Y35" s="15">
        <f t="shared" si="15"/>
        <v>-13.043478260869568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-5.555555555555558</v>
      </c>
      <c r="AD35" s="15">
        <f t="shared" si="17"/>
        <v>-12.5</v>
      </c>
      <c r="AE35" s="15">
        <f t="shared" si="17"/>
        <v>0</v>
      </c>
      <c r="AH35" s="4">
        <f t="shared" ref="AH35:AJ35" si="27">SUM(AH25:AH30)</f>
        <v>42</v>
      </c>
      <c r="AI35" s="4">
        <f t="shared" si="27"/>
        <v>19</v>
      </c>
      <c r="AJ35" s="4">
        <f t="shared" si="27"/>
        <v>23</v>
      </c>
      <c r="AK35" s="4">
        <f>SUM(AK25:AK30)</f>
        <v>36</v>
      </c>
      <c r="AL35" s="4">
        <f>SUM(AL25:AL30)</f>
        <v>16</v>
      </c>
      <c r="AM35" s="4">
        <f>SUM(AM25:AM30)</f>
        <v>20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8</v>
      </c>
      <c r="S36" s="17">
        <f t="shared" si="28"/>
        <v>14</v>
      </c>
      <c r="T36" s="17">
        <f t="shared" si="28"/>
        <v>-8</v>
      </c>
      <c r="U36" s="17">
        <f t="shared" si="28"/>
        <v>-2</v>
      </c>
      <c r="V36" s="17">
        <f t="shared" si="28"/>
        <v>-6</v>
      </c>
      <c r="W36" s="15">
        <f t="shared" si="15"/>
        <v>-26.666666666666671</v>
      </c>
      <c r="X36" s="15">
        <f t="shared" si="15"/>
        <v>-19.999999999999996</v>
      </c>
      <c r="Y36" s="15">
        <f t="shared" si="15"/>
        <v>-30.000000000000004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14.285714285714279</v>
      </c>
      <c r="AE36" s="15">
        <f t="shared" si="17"/>
        <v>-6.6666666666666652</v>
      </c>
      <c r="AH36" s="4">
        <f t="shared" ref="AH36:AJ36" si="30">SUM(AH27:AH30)</f>
        <v>30</v>
      </c>
      <c r="AI36" s="4">
        <f t="shared" si="30"/>
        <v>10</v>
      </c>
      <c r="AJ36" s="4">
        <f t="shared" si="30"/>
        <v>20</v>
      </c>
      <c r="AK36" s="4">
        <f>SUM(AK27:AK30)</f>
        <v>22</v>
      </c>
      <c r="AL36" s="4">
        <f>SUM(AL27:AL30)</f>
        <v>7</v>
      </c>
      <c r="AM36" s="4">
        <f>SUM(AM27:AM30)</f>
        <v>15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6.25</v>
      </c>
      <c r="S39" s="13">
        <f t="shared" si="37"/>
        <v>4.5454545454545459</v>
      </c>
      <c r="T39" s="12">
        <f>T33/T9*100</f>
        <v>15.384615384615385</v>
      </c>
      <c r="U39" s="12">
        <f t="shared" ref="U39:V39" si="38">U33/U9*100</f>
        <v>20</v>
      </c>
      <c r="V39" s="12">
        <f t="shared" si="38"/>
        <v>0</v>
      </c>
      <c r="W39" s="12">
        <f>Q39-AH39</f>
        <v>-2.5799793601651189</v>
      </c>
      <c r="X39" s="12">
        <f t="shared" si="33"/>
        <v>-5.2884615384615383</v>
      </c>
      <c r="Y39" s="12">
        <f>S39-AJ39</f>
        <v>0.54545454545454586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0.71770334928229573</v>
      </c>
      <c r="AD39" s="12">
        <f t="shared" si="35"/>
        <v>1.7045454545454541</v>
      </c>
      <c r="AE39" s="12">
        <f t="shared" si="35"/>
        <v>0</v>
      </c>
      <c r="AH39" s="12">
        <f t="shared" ref="AH39:AJ39" si="39">AH33/AH9*100</f>
        <v>7.8431372549019605</v>
      </c>
      <c r="AI39" s="12">
        <f t="shared" si="39"/>
        <v>11.538461538461538</v>
      </c>
      <c r="AJ39" s="12">
        <f t="shared" si="39"/>
        <v>4</v>
      </c>
      <c r="AK39" s="12">
        <f>AK33/AK9*100</f>
        <v>4.5454545454545459</v>
      </c>
      <c r="AL39" s="12">
        <f>AL33/AL9*100</f>
        <v>4.5454545454545459</v>
      </c>
      <c r="AM39" s="12">
        <f>AM33/AM9*100</f>
        <v>4.5454545454545459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93.75</v>
      </c>
      <c r="S40" s="12">
        <f t="shared" si="40"/>
        <v>95.454545454545453</v>
      </c>
      <c r="T40" s="12">
        <f>T34/T9*100</f>
        <v>84.615384615384613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2.5799793601651118</v>
      </c>
      <c r="X40" s="12">
        <f t="shared" si="33"/>
        <v>5.2884615384615472</v>
      </c>
      <c r="Y40" s="12">
        <f>S40-AJ40</f>
        <v>-0.54545454545454675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-0.71770334928230284</v>
      </c>
      <c r="AD40" s="12">
        <f t="shared" si="35"/>
        <v>-1.7045454545454533</v>
      </c>
      <c r="AE40" s="12">
        <f t="shared" si="35"/>
        <v>0</v>
      </c>
      <c r="AH40" s="12">
        <f t="shared" ref="AH40:AJ40" si="45">AH34/AH9*100</f>
        <v>92.156862745098039</v>
      </c>
      <c r="AI40" s="12">
        <f t="shared" si="45"/>
        <v>88.461538461538453</v>
      </c>
      <c r="AJ40" s="12">
        <f t="shared" si="45"/>
        <v>96</v>
      </c>
      <c r="AK40" s="12">
        <f>AK34/AK9*100</f>
        <v>95.454545454545453</v>
      </c>
      <c r="AL40" s="12">
        <f>AL34/AL9*100</f>
        <v>95.454545454545453</v>
      </c>
      <c r="AM40" s="12">
        <f>AM34/AM9*100</f>
        <v>95.454545454545453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87.5</v>
      </c>
      <c r="S41" s="12">
        <f t="shared" si="46"/>
        <v>90.909090909090907</v>
      </c>
      <c r="T41" s="12">
        <f>T35/T9*100</f>
        <v>61.53846153846154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7.1207430340557352</v>
      </c>
      <c r="X41" s="12">
        <f t="shared" si="33"/>
        <v>14.423076923076934</v>
      </c>
      <c r="Y41" s="12">
        <f>S41-AJ41</f>
        <v>-1.0909090909090935</v>
      </c>
      <c r="Z41" s="12">
        <f>Z35/Z9*100</f>
        <v>33.333333333333329</v>
      </c>
      <c r="AA41" s="12">
        <f t="shared" ref="AA41:AB41" si="48">AA35/AA9*100</f>
        <v>33.333333333333329</v>
      </c>
      <c r="AB41" s="12" t="e">
        <f t="shared" si="48"/>
        <v>#DIV/0!</v>
      </c>
      <c r="AC41" s="12">
        <f t="shared" si="44"/>
        <v>7.6555023923444878</v>
      </c>
      <c r="AD41" s="12">
        <f>R41-AL41</f>
        <v>14.772727272727266</v>
      </c>
      <c r="AE41" s="12">
        <f t="shared" si="35"/>
        <v>0</v>
      </c>
      <c r="AH41" s="12">
        <f>AH35/AH9*100</f>
        <v>82.35294117647058</v>
      </c>
      <c r="AI41" s="12">
        <f>AI35/AI9*100</f>
        <v>73.076923076923066</v>
      </c>
      <c r="AJ41" s="12">
        <f>AJ35/AJ9*100</f>
        <v>92</v>
      </c>
      <c r="AK41" s="12">
        <f t="shared" ref="AK41:AM41" si="49">AK35/AK9*100</f>
        <v>81.818181818181827</v>
      </c>
      <c r="AL41" s="12">
        <f t="shared" si="49"/>
        <v>72.727272727272734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50</v>
      </c>
      <c r="S42" s="12">
        <f t="shared" si="50"/>
        <v>63.636363636363633</v>
      </c>
      <c r="T42" s="12">
        <f t="shared" si="50"/>
        <v>61.53846153846154</v>
      </c>
      <c r="U42" s="12">
        <f t="shared" si="50"/>
        <v>20</v>
      </c>
      <c r="V42" s="12">
        <f t="shared" si="50"/>
        <v>200</v>
      </c>
      <c r="W42" s="12">
        <f t="shared" si="42"/>
        <v>-0.92879256965944279</v>
      </c>
      <c r="X42" s="12">
        <f t="shared" si="33"/>
        <v>11.538461538461533</v>
      </c>
      <c r="Y42" s="12">
        <f>S42-AJ42</f>
        <v>-16.363636363636367</v>
      </c>
      <c r="Z42" s="12">
        <f t="shared" si="50"/>
        <v>0</v>
      </c>
      <c r="AA42" s="12">
        <f t="shared" si="50"/>
        <v>-16.666666666666664</v>
      </c>
      <c r="AB42" s="12" t="e">
        <f t="shared" si="50"/>
        <v>#DIV/0!</v>
      </c>
      <c r="AC42" s="12">
        <f t="shared" si="44"/>
        <v>7.8947368421052673</v>
      </c>
      <c r="AD42" s="12">
        <f>R42-AL42</f>
        <v>18.181818181818183</v>
      </c>
      <c r="AE42" s="12">
        <f t="shared" si="35"/>
        <v>-4.5454545454545396</v>
      </c>
      <c r="AH42" s="12">
        <f t="shared" ref="AH42:AJ42" si="51">AH36/AH9*100</f>
        <v>58.82352941176471</v>
      </c>
      <c r="AI42" s="12">
        <f t="shared" si="51"/>
        <v>38.461538461538467</v>
      </c>
      <c r="AJ42" s="12">
        <f t="shared" si="51"/>
        <v>80</v>
      </c>
      <c r="AK42" s="12">
        <f>AK36/AK9*100</f>
        <v>50</v>
      </c>
      <c r="AL42" s="12">
        <f>AL36/AL9*100</f>
        <v>31.818181818181817</v>
      </c>
      <c r="AM42" s="12">
        <f>AM36/AM9*100</f>
        <v>68.181818181818173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-14.28571428571429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-17.647058823529417</v>
      </c>
      <c r="X9" s="15">
        <f t="shared" ref="X9:Y30" si="1">IF(R9=U9,IF(R9&gt;0,"皆増",0),(1-(R9/(R9-U9)))*-100)</f>
        <v>-37.5</v>
      </c>
      <c r="Y9" s="15">
        <f t="shared" si="1"/>
        <v>0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-44.444444444444443</v>
      </c>
      <c r="AE9" s="15">
        <f t="shared" si="2"/>
        <v>-25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21</v>
      </c>
      <c r="AL9" s="4">
        <f t="shared" si="4"/>
        <v>9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-14.28571428571429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>
        <f t="shared" si="13"/>
        <v>100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-4</v>
      </c>
      <c r="U27" s="17">
        <v>-2</v>
      </c>
      <c r="V27" s="17">
        <v>-2</v>
      </c>
      <c r="W27" s="15">
        <f t="shared" si="11"/>
        <v>-80</v>
      </c>
      <c r="X27" s="15">
        <f t="shared" si="1"/>
        <v>-100</v>
      </c>
      <c r="Y27" s="15">
        <f t="shared" si="1"/>
        <v>-66.666666666666671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33.333333333333329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-6</v>
      </c>
      <c r="AA29" s="17">
        <v>-3</v>
      </c>
      <c r="AB29" s="17">
        <v>-3</v>
      </c>
      <c r="AC29" s="15">
        <f t="shared" si="13"/>
        <v>-85.714285714285722</v>
      </c>
      <c r="AD29" s="15">
        <f t="shared" si="2"/>
        <v>-100</v>
      </c>
      <c r="AE29" s="15">
        <f t="shared" si="2"/>
        <v>-75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7</v>
      </c>
      <c r="AL29" s="4">
        <f t="shared" si="4"/>
        <v>3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-5</v>
      </c>
      <c r="U34" s="17">
        <f t="shared" si="22"/>
        <v>-4</v>
      </c>
      <c r="V34" s="17">
        <f t="shared" si="22"/>
        <v>-1</v>
      </c>
      <c r="W34" s="15">
        <f t="shared" si="15"/>
        <v>-29.411764705882348</v>
      </c>
      <c r="X34" s="15">
        <f t="shared" si="15"/>
        <v>-50</v>
      </c>
      <c r="Y34" s="15">
        <f t="shared" si="15"/>
        <v>-11.111111111111116</v>
      </c>
      <c r="Z34" s="17">
        <f t="shared" ref="Z34:AB34" si="23">SUM(Z23:Z30)</f>
        <v>-7</v>
      </c>
      <c r="AA34" s="17">
        <f t="shared" si="23"/>
        <v>-3</v>
      </c>
      <c r="AB34" s="17">
        <f t="shared" si="23"/>
        <v>-4</v>
      </c>
      <c r="AC34" s="15">
        <f t="shared" si="17"/>
        <v>-36.842105263157897</v>
      </c>
      <c r="AD34" s="15">
        <f t="shared" si="17"/>
        <v>-42.857142857142861</v>
      </c>
      <c r="AE34" s="15">
        <f t="shared" si="17"/>
        <v>-33.333333333333336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19</v>
      </c>
      <c r="AL34" s="4">
        <f>SUM(AL23:AL30)</f>
        <v>7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-26.666666666666671</v>
      </c>
      <c r="X35" s="15">
        <f t="shared" si="15"/>
        <v>-33.333333333333336</v>
      </c>
      <c r="Y35" s="15">
        <f t="shared" si="15"/>
        <v>-22.222222222222221</v>
      </c>
      <c r="Z35" s="17">
        <f t="shared" ref="Z35:AB35" si="26">SUM(Z25:Z30)</f>
        <v>-6</v>
      </c>
      <c r="AA35" s="17">
        <f t="shared" si="26"/>
        <v>-1</v>
      </c>
      <c r="AB35" s="17">
        <f t="shared" si="26"/>
        <v>-5</v>
      </c>
      <c r="AC35" s="15">
        <f t="shared" si="17"/>
        <v>-35.294117647058819</v>
      </c>
      <c r="AD35" s="15">
        <f t="shared" si="17"/>
        <v>-19.999999999999996</v>
      </c>
      <c r="AE35" s="15">
        <f t="shared" si="17"/>
        <v>-41.666666666666664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17</v>
      </c>
      <c r="AL35" s="4">
        <f>SUM(AL25:AL30)</f>
        <v>5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-5</v>
      </c>
      <c r="U36" s="17">
        <f t="shared" si="28"/>
        <v>-4</v>
      </c>
      <c r="V36" s="17">
        <f t="shared" si="28"/>
        <v>-1</v>
      </c>
      <c r="W36" s="15">
        <f t="shared" si="15"/>
        <v>-41.666666666666664</v>
      </c>
      <c r="X36" s="15">
        <f t="shared" si="15"/>
        <v>-80</v>
      </c>
      <c r="Y36" s="15">
        <f t="shared" si="15"/>
        <v>-14.28571428571429</v>
      </c>
      <c r="Z36" s="17">
        <f t="shared" ref="Z36:AB36" si="29">SUM(Z27:Z30)</f>
        <v>-8</v>
      </c>
      <c r="AA36" s="17">
        <f t="shared" si="29"/>
        <v>-3</v>
      </c>
      <c r="AB36" s="17">
        <f t="shared" si="29"/>
        <v>-5</v>
      </c>
      <c r="AC36" s="15">
        <f t="shared" si="17"/>
        <v>-53.333333333333336</v>
      </c>
      <c r="AD36" s="15">
        <f t="shared" si="17"/>
        <v>-75</v>
      </c>
      <c r="AE36" s="15">
        <f t="shared" si="17"/>
        <v>-45.45454545454546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15</v>
      </c>
      <c r="AL36" s="4">
        <f>SUM(AL27:AL30)</f>
        <v>4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20</v>
      </c>
      <c r="S39" s="13">
        <f t="shared" si="37"/>
        <v>11.111111111111111</v>
      </c>
      <c r="T39" s="12">
        <f>T33/T9*100</f>
        <v>-66.666666666666657</v>
      </c>
      <c r="U39" s="12">
        <f t="shared" ref="U39:V39" si="38">U33/U9*100</f>
        <v>-33.333333333333329</v>
      </c>
      <c r="V39" s="12" t="e">
        <f t="shared" si="38"/>
        <v>#DIV/0!</v>
      </c>
      <c r="W39" s="12">
        <f>Q39-AH39</f>
        <v>14.285714285714285</v>
      </c>
      <c r="X39" s="12">
        <f t="shared" si="33"/>
        <v>20</v>
      </c>
      <c r="Y39" s="12">
        <f>S39-AJ39</f>
        <v>11.111111111111111</v>
      </c>
      <c r="Z39" s="12">
        <f t="shared" si="37"/>
        <v>0</v>
      </c>
      <c r="AA39" s="12">
        <f t="shared" si="37"/>
        <v>25</v>
      </c>
      <c r="AB39" s="12">
        <f t="shared" si="37"/>
        <v>-33.333333333333329</v>
      </c>
      <c r="AC39" s="12">
        <f>Q39-AK39</f>
        <v>4.761904761904761</v>
      </c>
      <c r="AD39" s="12">
        <f t="shared" si="35"/>
        <v>-2.2222222222222214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9.5238095238095237</v>
      </c>
      <c r="AL39" s="12">
        <f>AL33/AL9*100</f>
        <v>22.222222222222221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80</v>
      </c>
      <c r="S40" s="12">
        <f t="shared" si="40"/>
        <v>88.888888888888886</v>
      </c>
      <c r="T40" s="12">
        <f>T34/T9*100</f>
        <v>166.66666666666669</v>
      </c>
      <c r="U40" s="12">
        <f t="shared" ref="U40:V40" si="41">U34/U9*100</f>
        <v>133.33333333333331</v>
      </c>
      <c r="V40" s="12" t="e">
        <f t="shared" si="41"/>
        <v>#DIV/0!</v>
      </c>
      <c r="W40" s="12">
        <f t="shared" ref="W40:W42" si="42">Q40-AH40</f>
        <v>-14.285714285714292</v>
      </c>
      <c r="X40" s="12">
        <f t="shared" si="33"/>
        <v>-20</v>
      </c>
      <c r="Y40" s="12">
        <f>S40-AJ40</f>
        <v>-11.111111111111114</v>
      </c>
      <c r="Z40" s="12">
        <f>Z34/Z9*100</f>
        <v>100</v>
      </c>
      <c r="AA40" s="12">
        <f t="shared" ref="AA40:AB40" si="43">AA34/AA9*100</f>
        <v>75</v>
      </c>
      <c r="AB40" s="12">
        <f t="shared" si="43"/>
        <v>133.33333333333331</v>
      </c>
      <c r="AC40" s="12">
        <f t="shared" ref="AC40:AC42" si="44">Q40-AK40</f>
        <v>-4.7619047619047734</v>
      </c>
      <c r="AD40" s="12">
        <f t="shared" si="35"/>
        <v>2.2222222222222143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90.476190476190482</v>
      </c>
      <c r="AL40" s="12">
        <f>AL34/AL9*100</f>
        <v>77.777777777777786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80</v>
      </c>
      <c r="S41" s="12">
        <f t="shared" si="46"/>
        <v>77.777777777777786</v>
      </c>
      <c r="T41" s="12">
        <f>T35/T9*100</f>
        <v>133.33333333333331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-9.6638655462184886</v>
      </c>
      <c r="X41" s="12">
        <f t="shared" si="33"/>
        <v>5</v>
      </c>
      <c r="Y41" s="12">
        <f>S41-AJ41</f>
        <v>-22.222222222222214</v>
      </c>
      <c r="Z41" s="12">
        <f>Z35/Z9*100</f>
        <v>85.714285714285708</v>
      </c>
      <c r="AA41" s="12">
        <f t="shared" ref="AA41:AB41" si="48">AA35/AA9*100</f>
        <v>25</v>
      </c>
      <c r="AB41" s="12">
        <f t="shared" si="48"/>
        <v>166.66666666666669</v>
      </c>
      <c r="AC41" s="12">
        <f t="shared" si="44"/>
        <v>-2.3809523809523796</v>
      </c>
      <c r="AD41" s="12">
        <f>R41-AL41</f>
        <v>24.444444444444443</v>
      </c>
      <c r="AE41" s="12">
        <f t="shared" si="35"/>
        <v>-22.222222222222214</v>
      </c>
      <c r="AH41" s="12">
        <f>AH35/AH9*100</f>
        <v>88.235294117647058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80.952380952380949</v>
      </c>
      <c r="AL41" s="12">
        <f t="shared" si="49"/>
        <v>55.555555555555557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20</v>
      </c>
      <c r="S42" s="12">
        <f t="shared" si="50"/>
        <v>66.666666666666657</v>
      </c>
      <c r="T42" s="12">
        <f t="shared" si="50"/>
        <v>166.66666666666669</v>
      </c>
      <c r="U42" s="12">
        <f t="shared" si="50"/>
        <v>133.33333333333331</v>
      </c>
      <c r="V42" s="12" t="e">
        <f t="shared" si="50"/>
        <v>#DIV/0!</v>
      </c>
      <c r="W42" s="12">
        <f t="shared" si="42"/>
        <v>-20.588235294117652</v>
      </c>
      <c r="X42" s="12">
        <f t="shared" si="33"/>
        <v>-42.5</v>
      </c>
      <c r="Y42" s="12">
        <f>S42-AJ42</f>
        <v>-11.111111111111128</v>
      </c>
      <c r="Z42" s="12">
        <f t="shared" si="50"/>
        <v>114.28571428571428</v>
      </c>
      <c r="AA42" s="12">
        <f t="shared" si="50"/>
        <v>75</v>
      </c>
      <c r="AB42" s="12">
        <f t="shared" si="50"/>
        <v>166.66666666666669</v>
      </c>
      <c r="AC42" s="12">
        <f t="shared" si="44"/>
        <v>-21.428571428571431</v>
      </c>
      <c r="AD42" s="12">
        <f>R42-AL42</f>
        <v>-24.444444444444443</v>
      </c>
      <c r="AE42" s="12">
        <f t="shared" si="35"/>
        <v>-25</v>
      </c>
      <c r="AH42" s="12">
        <f t="shared" ref="AH42:AJ42" si="51">AH36/AH9*100</f>
        <v>70.588235294117652</v>
      </c>
      <c r="AI42" s="12">
        <f t="shared" si="51"/>
        <v>62.5</v>
      </c>
      <c r="AJ42" s="12">
        <f t="shared" si="51"/>
        <v>77.777777777777786</v>
      </c>
      <c r="AK42" s="12">
        <f>AK36/AK9*100</f>
        <v>71.428571428571431</v>
      </c>
      <c r="AL42" s="12">
        <f>AL36/AL9*100</f>
        <v>44.444444444444443</v>
      </c>
      <c r="AM42" s="12">
        <f>AM36/AM9*100</f>
        <v>91.666666666666657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0</v>
      </c>
      <c r="Y9" s="15">
        <f t="shared" si="1"/>
        <v>-25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-57.142857142857139</v>
      </c>
      <c r="AE9" s="15">
        <f t="shared" si="2"/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10</v>
      </c>
      <c r="AL9" s="4">
        <f t="shared" si="4"/>
        <v>7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-14.28571428571429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-40</v>
      </c>
      <c r="AD34" s="15">
        <f t="shared" si="17"/>
        <v>-57.142857142857139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-28.571428571428569</v>
      </c>
      <c r="X35" s="15">
        <f t="shared" si="15"/>
        <v>-33.333333333333336</v>
      </c>
      <c r="Y35" s="15">
        <f t="shared" si="15"/>
        <v>-25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-28.571428571428569</v>
      </c>
      <c r="AD35" s="15">
        <f t="shared" si="17"/>
        <v>-60</v>
      </c>
      <c r="AE35" s="15">
        <f t="shared" si="17"/>
        <v>50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-16.666666666666657</v>
      </c>
      <c r="X41" s="12">
        <f t="shared" si="33"/>
        <v>-33.333333333333343</v>
      </c>
      <c r="Y41" s="12">
        <f>S41-AJ41</f>
        <v>0</v>
      </c>
      <c r="Z41" s="12">
        <f>Z35/Z9*100</f>
        <v>50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13.333333333333343</v>
      </c>
      <c r="AD41" s="12">
        <f>R41-AL41</f>
        <v>-4.7619047619047734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70</v>
      </c>
      <c r="AL41" s="12">
        <f t="shared" si="49"/>
        <v>71.428571428571431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33.333333333333329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9.5238095238095184</v>
      </c>
      <c r="X42" s="12">
        <f t="shared" si="33"/>
        <v>0</v>
      </c>
      <c r="Y42" s="12">
        <f>S42-AJ42</f>
        <v>25</v>
      </c>
      <c r="Z42" s="12">
        <f t="shared" si="50"/>
        <v>0</v>
      </c>
      <c r="AA42" s="12">
        <f t="shared" si="50"/>
        <v>25</v>
      </c>
      <c r="AB42" s="12" t="e">
        <f t="shared" si="50"/>
        <v>#DIV/0!</v>
      </c>
      <c r="AC42" s="12">
        <f t="shared" si="44"/>
        <v>26.666666666666657</v>
      </c>
      <c r="AD42" s="12">
        <f>R42-AL42</f>
        <v>4.7619047619047592</v>
      </c>
      <c r="AE42" s="12">
        <f t="shared" si="35"/>
        <v>33.333333333333343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40</v>
      </c>
      <c r="AL42" s="12">
        <f>AL36/AL9*100</f>
        <v>28.571428571428569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13</v>
      </c>
      <c r="R9" s="17">
        <f>SUM(R10:R30)</f>
        <v>8</v>
      </c>
      <c r="S9" s="17">
        <f>SUM(S10:S30)</f>
        <v>5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-7.1428571428571397</v>
      </c>
      <c r="X9" s="15">
        <f t="shared" ref="X9:Y30" si="1">IF(R9=U9,IF(R9&gt;0,"皆増",0),(1-(R9/(R9-U9)))*-100)</f>
        <v>0</v>
      </c>
      <c r="Y9" s="15">
        <f t="shared" si="1"/>
        <v>-16.666666666666664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30.000000000000004</v>
      </c>
      <c r="AD9" s="15">
        <f t="shared" ref="AD9:AE30" si="2">IF(R9=AA9,IF(R9&gt;0,"皆増",0),(1-(R9/(R9-AA9)))*-100)</f>
        <v>100</v>
      </c>
      <c r="AE9" s="15">
        <f t="shared" si="2"/>
        <v>-16.666666666666664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-50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-1</v>
      </c>
      <c r="V29" s="17">
        <v>-2</v>
      </c>
      <c r="W29" s="15">
        <f t="shared" si="11"/>
        <v>-75</v>
      </c>
      <c r="X29" s="15">
        <f t="shared" si="1"/>
        <v>-100</v>
      </c>
      <c r="Y29" s="15">
        <f t="shared" si="1"/>
        <v>-66.666666666666671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-15.384615384615385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10.000000000000009</v>
      </c>
      <c r="AD34" s="15">
        <f t="shared" si="17"/>
        <v>75</v>
      </c>
      <c r="AE34" s="15">
        <f t="shared" si="17"/>
        <v>-33.333333333333336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-9.0909090909090935</v>
      </c>
      <c r="X35" s="15">
        <f t="shared" si="15"/>
        <v>19.999999999999996</v>
      </c>
      <c r="Y35" s="15">
        <f t="shared" si="15"/>
        <v>-33.333333333333336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25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-36.363636363636367</v>
      </c>
      <c r="X36" s="15">
        <f t="shared" si="15"/>
        <v>-19.999999999999996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16.666666666666675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12.5</v>
      </c>
      <c r="S39" s="13">
        <f t="shared" si="37"/>
        <v>20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-100</v>
      </c>
      <c r="W39" s="12">
        <f>Q39-AH39</f>
        <v>8.2417582417582427</v>
      </c>
      <c r="X39" s="12">
        <f t="shared" si="33"/>
        <v>0</v>
      </c>
      <c r="Y39" s="12">
        <f>S39-AJ39</f>
        <v>20</v>
      </c>
      <c r="Z39" s="12">
        <f t="shared" si="37"/>
        <v>66.666666666666657</v>
      </c>
      <c r="AA39" s="12">
        <f t="shared" si="37"/>
        <v>25</v>
      </c>
      <c r="AB39" s="12">
        <f t="shared" si="37"/>
        <v>-100</v>
      </c>
      <c r="AC39" s="12">
        <f>Q39-AK39</f>
        <v>15.384615384615385</v>
      </c>
      <c r="AD39" s="12">
        <f t="shared" si="35"/>
        <v>12.5</v>
      </c>
      <c r="AE39" s="12">
        <f t="shared" si="35"/>
        <v>20</v>
      </c>
      <c r="AH39" s="12">
        <f t="shared" ref="AH39:AJ39" si="39">AH33/AH9*100</f>
        <v>7.1428571428571423</v>
      </c>
      <c r="AI39" s="12">
        <f t="shared" si="39"/>
        <v>12.5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87.5</v>
      </c>
      <c r="S40" s="12">
        <f t="shared" si="40"/>
        <v>80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200</v>
      </c>
      <c r="W40" s="12">
        <f t="shared" ref="W40:W42" si="42">Q40-AH40</f>
        <v>-8.241758241758248</v>
      </c>
      <c r="X40" s="12">
        <f t="shared" si="33"/>
        <v>0</v>
      </c>
      <c r="Y40" s="12">
        <f>S40-AJ40</f>
        <v>-20</v>
      </c>
      <c r="Z40" s="12">
        <f>Z34/Z9*100</f>
        <v>33.333333333333329</v>
      </c>
      <c r="AA40" s="12">
        <f t="shared" ref="AA40:AB40" si="43">AA34/AA9*100</f>
        <v>75</v>
      </c>
      <c r="AB40" s="12">
        <f t="shared" si="43"/>
        <v>200</v>
      </c>
      <c r="AC40" s="12">
        <f t="shared" ref="AC40:AC42" si="44">Q40-AK40</f>
        <v>-15.384615384615387</v>
      </c>
      <c r="AD40" s="12">
        <f t="shared" si="35"/>
        <v>-12.5</v>
      </c>
      <c r="AE40" s="12">
        <f t="shared" si="35"/>
        <v>-20</v>
      </c>
      <c r="AH40" s="12">
        <f t="shared" ref="AH40:AJ40" si="45">AH34/AH9*100</f>
        <v>92.857142857142861</v>
      </c>
      <c r="AI40" s="12">
        <f t="shared" si="45"/>
        <v>87.5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75</v>
      </c>
      <c r="S41" s="12">
        <f t="shared" si="46"/>
        <v>80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-1.6483516483516354</v>
      </c>
      <c r="X41" s="12">
        <f t="shared" si="33"/>
        <v>12.5</v>
      </c>
      <c r="Y41" s="12">
        <f>S41-AJ41</f>
        <v>-20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0</v>
      </c>
      <c r="AC41" s="12">
        <f t="shared" si="44"/>
        <v>-3.076923076923066</v>
      </c>
      <c r="AD41" s="12">
        <f>R41-AL41</f>
        <v>-25</v>
      </c>
      <c r="AE41" s="12">
        <f t="shared" si="35"/>
        <v>13.333333333333343</v>
      </c>
      <c r="AH41" s="12">
        <f>AH35/AH9*100</f>
        <v>78.571428571428569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50</v>
      </c>
      <c r="S42" s="12">
        <f t="shared" si="50"/>
        <v>60</v>
      </c>
      <c r="T42" s="12">
        <f t="shared" si="50"/>
        <v>400</v>
      </c>
      <c r="U42" s="12" t="e">
        <f t="shared" si="50"/>
        <v>#DIV/0!</v>
      </c>
      <c r="V42" s="12">
        <f t="shared" si="50"/>
        <v>300</v>
      </c>
      <c r="W42" s="12">
        <f t="shared" si="42"/>
        <v>-24.725274725274723</v>
      </c>
      <c r="X42" s="12">
        <f t="shared" si="33"/>
        <v>-12.5</v>
      </c>
      <c r="Y42" s="12">
        <f>S42-AJ42</f>
        <v>-40</v>
      </c>
      <c r="Z42" s="12">
        <f t="shared" si="50"/>
        <v>33.333333333333329</v>
      </c>
      <c r="AA42" s="12">
        <f t="shared" si="50"/>
        <v>0</v>
      </c>
      <c r="AB42" s="12">
        <f t="shared" si="50"/>
        <v>-100</v>
      </c>
      <c r="AC42" s="12">
        <f t="shared" si="44"/>
        <v>-6.1538461538461533</v>
      </c>
      <c r="AD42" s="12">
        <f>R42-AL42</f>
        <v>-50</v>
      </c>
      <c r="AE42" s="12">
        <f t="shared" si="35"/>
        <v>26.666666666666671</v>
      </c>
      <c r="AH42" s="12">
        <f t="shared" ref="AH42:AJ42" si="51">AH36/AH9*100</f>
        <v>78.571428571428569</v>
      </c>
      <c r="AI42" s="12">
        <f t="shared" si="51"/>
        <v>62.5</v>
      </c>
      <c r="AJ42" s="12">
        <f t="shared" si="51"/>
        <v>100</v>
      </c>
      <c r="AK42" s="12">
        <f>AK36/AK9*100</f>
        <v>60</v>
      </c>
      <c r="AL42" s="12">
        <f>AL36/AL9*100</f>
        <v>100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200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-19.999999999999996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31</v>
      </c>
      <c r="R9" s="17">
        <f>SUM(R10:R30)</f>
        <v>10</v>
      </c>
      <c r="S9" s="17">
        <f>SUM(S10:S30)</f>
        <v>21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24</v>
      </c>
      <c r="X9" s="15">
        <f t="shared" ref="X9:Y30" si="1">IF(R9=U9,IF(R9&gt;0,"皆増",0),(1-(R9/(R9-U9)))*-100)</f>
        <v>0</v>
      </c>
      <c r="Y9" s="15">
        <f t="shared" si="1"/>
        <v>39.999999999999993</v>
      </c>
      <c r="Z9" s="17">
        <f>AA9+AB9</f>
        <v>14</v>
      </c>
      <c r="AA9" s="17">
        <f>SUM(AA10:AA30)</f>
        <v>1</v>
      </c>
      <c r="AB9" s="17">
        <f>SUM(AB10:AB30)</f>
        <v>13</v>
      </c>
      <c r="AC9" s="15">
        <f>IF(Q9=Z9,IF(Q9&gt;0,"皆増",0),(1-(Q9/(Q9-Z9)))*-100)</f>
        <v>82.35294117647058</v>
      </c>
      <c r="AD9" s="15">
        <f t="shared" ref="AD9:AE30" si="2">IF(R9=AA9,IF(R9&gt;0,"皆増",0),(1-(R9/(R9-AA9)))*-100)</f>
        <v>11.111111111111116</v>
      </c>
      <c r="AE9" s="15">
        <f t="shared" si="2"/>
        <v>162.5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17</v>
      </c>
      <c r="AL9" s="4">
        <f t="shared" si="4"/>
        <v>9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-19.999999999999996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300</v>
      </c>
      <c r="X26" s="15" t="str">
        <f t="shared" si="1"/>
        <v>皆増</v>
      </c>
      <c r="Y26" s="15">
        <f t="shared" si="1"/>
        <v>100</v>
      </c>
      <c r="Z26" s="17">
        <f t="shared" si="12"/>
        <v>4</v>
      </c>
      <c r="AA26" s="17">
        <v>2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-4</v>
      </c>
      <c r="U27" s="17">
        <v>-3</v>
      </c>
      <c r="V27" s="17">
        <v>-1</v>
      </c>
      <c r="W27" s="15">
        <f t="shared" si="11"/>
        <v>-50</v>
      </c>
      <c r="X27" s="15">
        <f t="shared" si="1"/>
        <v>-75</v>
      </c>
      <c r="Y27" s="15">
        <f t="shared" si="1"/>
        <v>-25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-66.666666666666671</v>
      </c>
      <c r="AE27" s="15">
        <f t="shared" si="2"/>
        <v>200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3</v>
      </c>
      <c r="S28" s="17">
        <v>7</v>
      </c>
      <c r="T28" s="17">
        <f t="shared" si="10"/>
        <v>5</v>
      </c>
      <c r="U28" s="17">
        <v>1</v>
      </c>
      <c r="V28" s="17">
        <v>4</v>
      </c>
      <c r="W28" s="15">
        <f t="shared" si="11"/>
        <v>100</v>
      </c>
      <c r="X28" s="15">
        <f t="shared" si="1"/>
        <v>50</v>
      </c>
      <c r="Y28" s="15">
        <f t="shared" si="1"/>
        <v>133.33333333333334</v>
      </c>
      <c r="Z28" s="17">
        <f t="shared" si="12"/>
        <v>6</v>
      </c>
      <c r="AA28" s="17">
        <v>1</v>
      </c>
      <c r="AB28" s="17">
        <v>5</v>
      </c>
      <c r="AC28" s="15">
        <f t="shared" si="13"/>
        <v>150</v>
      </c>
      <c r="AD28" s="15">
        <f t="shared" si="2"/>
        <v>50</v>
      </c>
      <c r="AE28" s="15">
        <f t="shared" si="2"/>
        <v>250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2</v>
      </c>
      <c r="S29" s="17">
        <v>7</v>
      </c>
      <c r="T29" s="17">
        <f t="shared" si="10"/>
        <v>3</v>
      </c>
      <c r="U29" s="17">
        <v>1</v>
      </c>
      <c r="V29" s="17">
        <v>2</v>
      </c>
      <c r="W29" s="15">
        <f t="shared" si="11"/>
        <v>50</v>
      </c>
      <c r="X29" s="15">
        <f t="shared" si="1"/>
        <v>100</v>
      </c>
      <c r="Y29" s="15">
        <f t="shared" si="1"/>
        <v>39.999999999999993</v>
      </c>
      <c r="Z29" s="17">
        <f t="shared" si="12"/>
        <v>7</v>
      </c>
      <c r="AA29" s="17">
        <v>1</v>
      </c>
      <c r="AB29" s="17">
        <v>6</v>
      </c>
      <c r="AC29" s="15">
        <f t="shared" si="13"/>
        <v>350</v>
      </c>
      <c r="AD29" s="15">
        <f t="shared" si="2"/>
        <v>100</v>
      </c>
      <c r="AE29" s="15">
        <f t="shared" si="2"/>
        <v>600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10</v>
      </c>
      <c r="S34" s="17">
        <f t="shared" si="22"/>
        <v>21</v>
      </c>
      <c r="T34" s="17">
        <f t="shared" si="22"/>
        <v>7</v>
      </c>
      <c r="U34" s="17">
        <f t="shared" si="22"/>
        <v>1</v>
      </c>
      <c r="V34" s="17">
        <f t="shared" si="22"/>
        <v>6</v>
      </c>
      <c r="W34" s="15">
        <f t="shared" si="15"/>
        <v>29.166666666666675</v>
      </c>
      <c r="X34" s="15">
        <f t="shared" si="15"/>
        <v>11.111111111111116</v>
      </c>
      <c r="Y34" s="15">
        <f t="shared" si="15"/>
        <v>39.999999999999993</v>
      </c>
      <c r="Z34" s="17">
        <f t="shared" ref="Z34:AB34" si="23">SUM(Z23:Z30)</f>
        <v>15</v>
      </c>
      <c r="AA34" s="17">
        <f t="shared" si="23"/>
        <v>1</v>
      </c>
      <c r="AB34" s="17">
        <f t="shared" si="23"/>
        <v>14</v>
      </c>
      <c r="AC34" s="15">
        <f t="shared" si="17"/>
        <v>93.75</v>
      </c>
      <c r="AD34" s="15">
        <f t="shared" si="17"/>
        <v>11.111111111111116</v>
      </c>
      <c r="AE34" s="15">
        <f t="shared" si="17"/>
        <v>200</v>
      </c>
      <c r="AH34" s="4">
        <f t="shared" ref="AH34:AJ34" si="24">SUM(AH23:AH30)</f>
        <v>24</v>
      </c>
      <c r="AI34" s="4">
        <f t="shared" si="24"/>
        <v>9</v>
      </c>
      <c r="AJ34" s="4">
        <f t="shared" si="24"/>
        <v>15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29</v>
      </c>
      <c r="R35" s="17">
        <f t="shared" si="25"/>
        <v>9</v>
      </c>
      <c r="S35" s="17">
        <f t="shared" si="25"/>
        <v>20</v>
      </c>
      <c r="T35" s="17">
        <f t="shared" si="25"/>
        <v>9</v>
      </c>
      <c r="U35" s="17">
        <f t="shared" si="25"/>
        <v>2</v>
      </c>
      <c r="V35" s="17">
        <f t="shared" si="25"/>
        <v>7</v>
      </c>
      <c r="W35" s="15">
        <f t="shared" si="15"/>
        <v>44.999999999999993</v>
      </c>
      <c r="X35" s="15">
        <f t="shared" si="15"/>
        <v>28.57142857142858</v>
      </c>
      <c r="Y35" s="15">
        <f t="shared" si="15"/>
        <v>53.846153846153854</v>
      </c>
      <c r="Z35" s="17">
        <f t="shared" ref="Z35:AB35" si="26">SUM(Z25:Z30)</f>
        <v>16</v>
      </c>
      <c r="AA35" s="17">
        <f t="shared" si="26"/>
        <v>2</v>
      </c>
      <c r="AB35" s="17">
        <f t="shared" si="26"/>
        <v>14</v>
      </c>
      <c r="AC35" s="15">
        <f t="shared" si="17"/>
        <v>123.07692307692308</v>
      </c>
      <c r="AD35" s="15">
        <f t="shared" si="17"/>
        <v>28.57142857142858</v>
      </c>
      <c r="AE35" s="15">
        <f t="shared" si="17"/>
        <v>233.33333333333334</v>
      </c>
      <c r="AH35" s="4">
        <f t="shared" ref="AH35:AJ35" si="27">SUM(AH25:AH30)</f>
        <v>20</v>
      </c>
      <c r="AI35" s="4">
        <f t="shared" si="27"/>
        <v>7</v>
      </c>
      <c r="AJ35" s="4">
        <f t="shared" si="27"/>
        <v>13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6</v>
      </c>
      <c r="S36" s="17">
        <f t="shared" si="28"/>
        <v>18</v>
      </c>
      <c r="T36" s="17">
        <f t="shared" si="28"/>
        <v>5</v>
      </c>
      <c r="U36" s="17">
        <f t="shared" si="28"/>
        <v>-1</v>
      </c>
      <c r="V36" s="17">
        <f t="shared" si="28"/>
        <v>6</v>
      </c>
      <c r="W36" s="15">
        <f t="shared" si="15"/>
        <v>26.315789473684205</v>
      </c>
      <c r="X36" s="15">
        <f t="shared" si="15"/>
        <v>-14.28571428571429</v>
      </c>
      <c r="Y36" s="15">
        <f t="shared" si="15"/>
        <v>50</v>
      </c>
      <c r="Z36" s="17">
        <f t="shared" ref="Z36:AB36" si="29">SUM(Z27:Z30)</f>
        <v>13</v>
      </c>
      <c r="AA36" s="17">
        <f t="shared" si="29"/>
        <v>0</v>
      </c>
      <c r="AB36" s="17">
        <f t="shared" si="29"/>
        <v>13</v>
      </c>
      <c r="AC36" s="15">
        <f t="shared" si="17"/>
        <v>118.18181818181816</v>
      </c>
      <c r="AD36" s="15">
        <f t="shared" si="17"/>
        <v>0</v>
      </c>
      <c r="AE36" s="15">
        <f t="shared" si="17"/>
        <v>260</v>
      </c>
      <c r="AH36" s="4">
        <f t="shared" ref="AH36:AJ36" si="30">SUM(AH27:AH30)</f>
        <v>19</v>
      </c>
      <c r="AI36" s="4">
        <f t="shared" si="30"/>
        <v>7</v>
      </c>
      <c r="AJ36" s="4">
        <f t="shared" si="30"/>
        <v>12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-16.666666666666664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-4</v>
      </c>
      <c r="X39" s="12">
        <f t="shared" si="33"/>
        <v>-10</v>
      </c>
      <c r="Y39" s="12">
        <f>S39-AJ39</f>
        <v>0</v>
      </c>
      <c r="Z39" s="12">
        <f t="shared" si="37"/>
        <v>-7.1428571428571423</v>
      </c>
      <c r="AA39" s="12">
        <f t="shared" si="37"/>
        <v>0</v>
      </c>
      <c r="AB39" s="12">
        <f t="shared" si="37"/>
        <v>-7.6923076923076925</v>
      </c>
      <c r="AC39" s="12">
        <f>Q39-AK39</f>
        <v>-5.8823529411764701</v>
      </c>
      <c r="AD39" s="12">
        <f t="shared" si="35"/>
        <v>0</v>
      </c>
      <c r="AE39" s="12">
        <f t="shared" si="35"/>
        <v>-12.5</v>
      </c>
      <c r="AH39" s="12">
        <f t="shared" ref="AH39:AJ39" si="39">AH33/AH9*100</f>
        <v>4</v>
      </c>
      <c r="AI39" s="12">
        <f t="shared" si="39"/>
        <v>10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116.66666666666667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4</v>
      </c>
      <c r="X40" s="12">
        <f t="shared" si="33"/>
        <v>10</v>
      </c>
      <c r="Y40" s="12">
        <f>S40-AJ40</f>
        <v>0</v>
      </c>
      <c r="Z40" s="12">
        <f>Z34/Z9*100</f>
        <v>107.14285714285714</v>
      </c>
      <c r="AA40" s="12">
        <f t="shared" ref="AA40:AB40" si="43">AA34/AA9*100</f>
        <v>100</v>
      </c>
      <c r="AB40" s="12">
        <f t="shared" si="43"/>
        <v>107.69230769230769</v>
      </c>
      <c r="AC40" s="12">
        <f t="shared" ref="AC40:AC42" si="44">Q40-AK40</f>
        <v>5.8823529411764781</v>
      </c>
      <c r="AD40" s="12">
        <f t="shared" si="35"/>
        <v>0</v>
      </c>
      <c r="AE40" s="12">
        <f t="shared" si="35"/>
        <v>12.5</v>
      </c>
      <c r="AH40" s="12">
        <f t="shared" ref="AH40:AJ40" si="45">AH34/AH9*100</f>
        <v>96</v>
      </c>
      <c r="AI40" s="12">
        <f t="shared" si="45"/>
        <v>90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93.548387096774192</v>
      </c>
      <c r="R41" s="12">
        <f t="shared" si="46"/>
        <v>90</v>
      </c>
      <c r="S41" s="12">
        <f t="shared" si="46"/>
        <v>95.238095238095227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13.548387096774192</v>
      </c>
      <c r="X41" s="12">
        <f t="shared" si="33"/>
        <v>20</v>
      </c>
      <c r="Y41" s="12">
        <f>S41-AJ41</f>
        <v>8.5714285714285552</v>
      </c>
      <c r="Z41" s="12">
        <f>Z35/Z9*100</f>
        <v>114.28571428571428</v>
      </c>
      <c r="AA41" s="12">
        <f t="shared" ref="AA41:AB41" si="48">AA35/AA9*100</f>
        <v>200</v>
      </c>
      <c r="AB41" s="12">
        <f t="shared" si="48"/>
        <v>107.69230769230769</v>
      </c>
      <c r="AC41" s="12">
        <f t="shared" si="44"/>
        <v>17.077798861480076</v>
      </c>
      <c r="AD41" s="12">
        <f>R41-AL41</f>
        <v>12.222222222222214</v>
      </c>
      <c r="AE41" s="12">
        <f t="shared" si="35"/>
        <v>20.238095238095227</v>
      </c>
      <c r="AH41" s="12">
        <f>AH35/AH9*100</f>
        <v>80</v>
      </c>
      <c r="AI41" s="12">
        <f>AI35/AI9*100</f>
        <v>70</v>
      </c>
      <c r="AJ41" s="12">
        <f>AJ35/AJ9*100</f>
        <v>86.666666666666671</v>
      </c>
      <c r="AK41" s="12">
        <f t="shared" ref="AK41:AM41" si="49">AK35/AK9*100</f>
        <v>76.470588235294116</v>
      </c>
      <c r="AL41" s="12">
        <f t="shared" si="49"/>
        <v>77.777777777777786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77.41935483870968</v>
      </c>
      <c r="R42" s="12">
        <f t="shared" si="50"/>
        <v>60</v>
      </c>
      <c r="S42" s="12">
        <f t="shared" si="50"/>
        <v>85.714285714285708</v>
      </c>
      <c r="T42" s="12">
        <f t="shared" si="50"/>
        <v>83.333333333333343</v>
      </c>
      <c r="U42" s="12" t="e">
        <f t="shared" si="50"/>
        <v>#DIV/0!</v>
      </c>
      <c r="V42" s="12">
        <f t="shared" si="50"/>
        <v>100</v>
      </c>
      <c r="W42" s="12">
        <f t="shared" si="42"/>
        <v>1.4193548387096797</v>
      </c>
      <c r="X42" s="12">
        <f t="shared" si="33"/>
        <v>-10</v>
      </c>
      <c r="Y42" s="12">
        <f>S42-AJ42</f>
        <v>5.7142857142857082</v>
      </c>
      <c r="Z42" s="12">
        <f t="shared" si="50"/>
        <v>92.857142857142861</v>
      </c>
      <c r="AA42" s="12">
        <f t="shared" si="50"/>
        <v>0</v>
      </c>
      <c r="AB42" s="12">
        <f t="shared" si="50"/>
        <v>100</v>
      </c>
      <c r="AC42" s="12">
        <f t="shared" si="44"/>
        <v>12.713472485768506</v>
      </c>
      <c r="AD42" s="12">
        <f>R42-AL42</f>
        <v>-6.6666666666666572</v>
      </c>
      <c r="AE42" s="12">
        <f t="shared" si="35"/>
        <v>23.214285714285708</v>
      </c>
      <c r="AH42" s="12">
        <f t="shared" ref="AH42:AJ42" si="51">AH36/AH9*100</f>
        <v>76</v>
      </c>
      <c r="AI42" s="12">
        <f t="shared" si="51"/>
        <v>70</v>
      </c>
      <c r="AJ42" s="12">
        <f t="shared" si="51"/>
        <v>80</v>
      </c>
      <c r="AK42" s="12">
        <f>AK36/AK9*100</f>
        <v>64.705882352941174</v>
      </c>
      <c r="AL42" s="12">
        <f>AL36/AL9*100</f>
        <v>66.666666666666657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2025-05-14T05:57:57Z</dcterms:modified>
</cp:coreProperties>
</file>