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04経営\11照会・調査\04_経営比較分析表\R6（R5決算）\業務課分\"/>
    </mc:Choice>
  </mc:AlternateContent>
  <xr:revisionPtr revIDLastSave="0" documentId="13_ncr:1_{52D9F080-F890-47E9-B32F-6BE7A8E4D80B}" xr6:coauthVersionLast="47" xr6:coauthVersionMax="47" xr10:uidLastSave="{00000000-0000-0000-0000-000000000000}"/>
  <workbookProtection workbookAlgorithmName="SHA-512" workbookHashValue="zqhCMZN3N9jsXvCGP3VXJFbn3EaweH4k/idd3cTtK9rvQ7fHwJs3L52Vj1IoeZn60A3M4aiBao1SFyJmMvqi0g==" workbookSaltValue="Ue/I3qe0VPJ4zVEo8OnhnA==" workbookSpinCount="100000" lockStructure="1"/>
  <bookViews>
    <workbookView xWindow="7770" yWindow="2310" windowWidth="18960" windowHeight="118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G85" i="4"/>
  <c r="F85"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<sst xmlns="http://schemas.openxmlformats.org/spreadsheetml/2006/main" count="257" uniqueCount="116">
  <si>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</si>
  <si>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</si>
  <si>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</si>
  <si>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</si>
  <si>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</si>
  <si>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</si>
  <si>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</si>
  <si>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</si>
  <si>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</si>
  <si>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</si>
  <si>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</si>
  <si>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</si>
  <si>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</si>
  <si>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</si>
  <si>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</si>
  <si>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</si>
  <si>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</si>
  <si>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</si>
  <si>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</si>
  <si>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</si>
  <si>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</si>
  <si>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</si>
  <si>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</si>
  <si>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</si>
  <si>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</si>
  <si>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</si>
  <si>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</si>
  <si>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</si>
  <si>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</si>
  <si>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</si>
  <si>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</si>
  <si>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</si>
  <si>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</si>
  <si>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</si>
  <si>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</si>
  <si>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</si>
  <si>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</si>
  <si>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</si>
  <si>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</si>
  <si>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</si>
  <si>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</si>
  <si>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</si>
  <si>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</si>
  <si>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</si>
  <si>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</si>
  <si>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</si>
  <si>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</si>
  <si>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</si>
  <si>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</si>
  <si>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</si>
  <si>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</si>
  <si>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</si>
  <si>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</si>
  <si>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</si>
  <si>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</si>
  <si>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</si>
  <si>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</si>
  <si>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</si>
  <si>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</si>
  <si>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</si>
  <si>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</si>
  <si>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</si>
  <si>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</si>
  <si>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</si>
  <si>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</si>
  <si>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</si>
  <si>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</si>
  <si>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</si>
  <si>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</si>
  <si>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</si>
  <si>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</si>
  <si>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</si>
  <si>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</si>
  <si>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</si>
  <si>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</si>
  <si>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</si>
  <si>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</si>
  <si>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</si>
  <si>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</si>
  <si>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</si>
  <si>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</si>
  <si>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</si>
  <si>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</si>
  <si>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</si>
  <si>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</si>
  <si>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</si>
  <si>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</si>
  <si>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</si>
  <si>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</si>
  <si>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</si>
  <si>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</si>
  <si>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</si>
  <si>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</si>
  <si>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</si>
  <si>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</si>
  <si>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</si>
  <si>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</si>
  <si>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</si>
  <si>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</si>
  <si>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</si>
  <si>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</si>
  <si>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</si>
  <si>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</si>
  <si>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</si>
  <si>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</si>
  <si>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</si>
  <si>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</si>
  <si>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</si>
  <si>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</si>
  <si>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</si>
  <si>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</si>
  <si>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</si>
  <si>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</si>
  <si>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①有形固定資産減価償却率は、法適用に移行して４年であるため低くなっている。
②管渠老朽化率は、類似団体より低いが、これから10年以内には管渠更新時期を迎えるため、悪化を見込んでいる。
③管渠改善率について、これまで、管渠破損の際には細かな補修で対応してきていたが、これから管渠更新時期を迎えるため、計画的な更新事業の検討が必要である。管渠更新にあたっては、下水道台帳やストックマネジメント計画を活用し、優先順位をつけて行うこととしている。</t>
    <rPh sb="40" eb="42">
      <t>カンキョ</t>
    </rPh>
    <rPh sb="42" eb="45">
      <t>ロウキュウカ</t>
    </rPh>
    <rPh sb="64" eb="65">
      <t>ネン</t>
    </rPh>
    <rPh sb="65" eb="67">
      <t>イナイ</t>
    </rPh>
    <rPh sb="85" eb="87">
      <t>ミコ</t>
    </rPh>
    <phoneticPr fontId="4"/>
  </si>
  <si>
    <t xml:space="preserve"> 令和２年度から地方公営企業法を適用している。
①経常収支比率は、一般会計からの補助金により、おおむね100％となっている。
②累積欠損金比率は、欠損金が発生しておらず0％となっている。
③流動比率は、流動負債のほとんどが企業債であり、これを控除すると121.75％となり100％以上となる。
④企業債残高対事業規模比率は、類似団体よりも比率は高いが、今後の地方債残高は逓減を見込む。ただし、昨今、下水道施設の耐震化事業や雨水対策事業の促進が求められており、重要性・緊急性・優先順位等を考慮し、過剰投資とならないよう検討が必要。
⑤経費回収率と⑥汚水処理原価は、人口減少により営業収益が年々減少していくため、４年ごとに使用料の見直しを行い、改善を図っていく。
⑦施設利用率については、流域下水道に接続しているため処理場を有しておらず0％となっている。
⑧水洗化率は、下水道未接続世帯の多くが高齢者単独世帯であり、今後大幅な新規利用者数の増は見込めない。</t>
    <rPh sb="8" eb="10">
      <t>チホウ</t>
    </rPh>
    <rPh sb="200" eb="202">
      <t>サッコン</t>
    </rPh>
    <rPh sb="203" eb="206">
      <t>ゲスイドウ</t>
    </rPh>
    <rPh sb="206" eb="208">
      <t>シセツ</t>
    </rPh>
    <rPh sb="209" eb="212">
      <t>タイシンカ</t>
    </rPh>
    <rPh sb="212" eb="214">
      <t>ジギョウ</t>
    </rPh>
    <rPh sb="215" eb="219">
      <t>ウスイタイサク</t>
    </rPh>
    <rPh sb="219" eb="221">
      <t>ジギョウ</t>
    </rPh>
    <rPh sb="222" eb="224">
      <t>ソクシン</t>
    </rPh>
    <rPh sb="225" eb="226">
      <t>モト</t>
    </rPh>
    <rPh sb="233" eb="236">
      <t>ジュウヨウセイ</t>
    </rPh>
    <rPh sb="241" eb="245">
      <t>ユウセンジュンイ</t>
    </rPh>
    <rPh sb="318" eb="320">
      <t>ミナオ</t>
    </rPh>
    <phoneticPr fontId="4"/>
  </si>
  <si>
    <t>　人口減による使用料収入の減が見込まれる。また、今後必要とされる管渠更新事業、下水道施設の耐震化事業、また近年多発する集中豪雨等への対策事業等多額の投資が必要となり、経営状況の悪化が懸念される。
　４年ごとに使用料の見直しを行い、収支バランスを図っていくとともに、今後の施設更新が過度な投資とならないよう、ストックマネジメント計画を活用する等、十分に検討し、維持管理経費の削減に努める。</t>
    <rPh sb="48" eb="50">
      <t>ジギョウ</t>
    </rPh>
    <rPh sb="108" eb="110">
      <t>ミナオ</t>
    </rPh>
    <rPh sb="115" eb="117">
      <t>シュウシ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</si>
</sst>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0.01</c:v>
                </c:pt>
                <c:pt idx="2">
                  <c:v>0.01</c:v>
                </c:pt>
                <c:pt idx="3">
                  <c:v>0.01</c:v>
                </c:pt>
                <c:pt idx="4">
                  <c:v>0.01</c:v>
                </c:pt>
              </c:numCache>
            </c:numRef>
          </c:val>
          <c:extLst>
            <c:ext xmlns:c16="http://schemas.microsoft.com/office/drawing/2014/chart" uri="{C3380CC4-5D6E-409C-BE32-E72D297353CC}">
              <c16:uniqueId val="{00000000-F0FE-4C26-8883-949662B32A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F0FE-4C26-8883-949662B32A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56-4CBA-92DF-43EE20CB53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1C56-4CBA-92DF-43EE20CB53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88.05</c:v>
                </c:pt>
                <c:pt idx="2">
                  <c:v>88.06</c:v>
                </c:pt>
                <c:pt idx="3">
                  <c:v>88.04</c:v>
                </c:pt>
                <c:pt idx="4">
                  <c:v>88.01</c:v>
                </c:pt>
              </c:numCache>
            </c:numRef>
          </c:val>
          <c:extLst>
            <c:ext xmlns:c16="http://schemas.microsoft.com/office/drawing/2014/chart" uri="{C3380CC4-5D6E-409C-BE32-E72D297353CC}">
              <c16:uniqueId val="{00000000-8C8F-4978-845D-CC55290CD3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8C8F-4978-845D-CC55290CD3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101.81</c:v>
                </c:pt>
                <c:pt idx="2">
                  <c:v>100.07</c:v>
                </c:pt>
                <c:pt idx="3">
                  <c:v>99.04</c:v>
                </c:pt>
                <c:pt idx="4">
                  <c:v>100.08</c:v>
                </c:pt>
              </c:numCache>
            </c:numRef>
          </c:val>
          <c:extLst>
            <c:ext xmlns:c16="http://schemas.microsoft.com/office/drawing/2014/chart" uri="{C3380CC4-5D6E-409C-BE32-E72D297353CC}">
              <c16:uniqueId val="{00000000-1E5D-403D-B887-CECA0477C69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1E5D-403D-B887-CECA0477C69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3.84</c:v>
                </c:pt>
                <c:pt idx="2">
                  <c:v>7.68</c:v>
                </c:pt>
                <c:pt idx="3">
                  <c:v>11.21</c:v>
                </c:pt>
                <c:pt idx="4">
                  <c:v>14.67</c:v>
                </c:pt>
              </c:numCache>
            </c:numRef>
          </c:val>
          <c:extLst>
            <c:ext xmlns:c16="http://schemas.microsoft.com/office/drawing/2014/chart" uri="{C3380CC4-5D6E-409C-BE32-E72D297353CC}">
              <c16:uniqueId val="{00000000-34D0-4B06-AF42-B04EB7702B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34D0-4B06-AF42-B04EB7702B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0.68</c:v>
                </c:pt>
                <c:pt idx="2">
                  <c:v>0.68</c:v>
                </c:pt>
                <c:pt idx="3">
                  <c:v>0.74</c:v>
                </c:pt>
                <c:pt idx="4">
                  <c:v>0.76</c:v>
                </c:pt>
              </c:numCache>
            </c:numRef>
          </c:val>
          <c:extLst>
            <c:ext xmlns:c16="http://schemas.microsoft.com/office/drawing/2014/chart" uri="{C3380CC4-5D6E-409C-BE32-E72D297353CC}">
              <c16:uniqueId val="{00000000-43E6-4744-B116-78EED87B97B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43E6-4744-B116-78EED87B97B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621-47DE-9D59-A33101023C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5621-47DE-9D59-A33101023C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8.7200000000000006</c:v>
                </c:pt>
                <c:pt idx="2">
                  <c:v>8.64</c:v>
                </c:pt>
                <c:pt idx="3">
                  <c:v>7.71</c:v>
                </c:pt>
                <c:pt idx="4">
                  <c:v>26.01</c:v>
                </c:pt>
              </c:numCache>
            </c:numRef>
          </c:val>
          <c:extLst>
            <c:ext xmlns:c16="http://schemas.microsoft.com/office/drawing/2014/chart" uri="{C3380CC4-5D6E-409C-BE32-E72D297353CC}">
              <c16:uniqueId val="{00000000-5CAA-4D18-95E6-063233758F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5CAA-4D18-95E6-063233758F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1810.5</c:v>
                </c:pt>
                <c:pt idx="2">
                  <c:v>1713.21</c:v>
                </c:pt>
                <c:pt idx="3">
                  <c:v>1639.9</c:v>
                </c:pt>
                <c:pt idx="4">
                  <c:v>1585.25</c:v>
                </c:pt>
              </c:numCache>
            </c:numRef>
          </c:val>
          <c:extLst>
            <c:ext xmlns:c16="http://schemas.microsoft.com/office/drawing/2014/chart" uri="{C3380CC4-5D6E-409C-BE32-E72D297353CC}">
              <c16:uniqueId val="{00000000-BB68-436D-8F1D-6BED82E92B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BB68-436D-8F1D-6BED82E92B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99.73</c:v>
                </c:pt>
                <c:pt idx="2">
                  <c:v>98.61</c:v>
                </c:pt>
                <c:pt idx="3">
                  <c:v>99.57</c:v>
                </c:pt>
                <c:pt idx="4">
                  <c:v>98.06</c:v>
                </c:pt>
              </c:numCache>
            </c:numRef>
          </c:val>
          <c:extLst>
            <c:ext xmlns:c16="http://schemas.microsoft.com/office/drawing/2014/chart" uri="{C3380CC4-5D6E-409C-BE32-E72D297353CC}">
              <c16:uniqueId val="{00000000-B5C6-459A-9EDF-D5DE0206DA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B5C6-459A-9EDF-D5DE0206DA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191.07</c:v>
                </c:pt>
                <c:pt idx="2">
                  <c:v>193.71</c:v>
                </c:pt>
                <c:pt idx="3">
                  <c:v>191.96</c:v>
                </c:pt>
                <c:pt idx="4">
                  <c:v>195.19</c:v>
                </c:pt>
              </c:numCache>
            </c:numRef>
          </c:val>
          <c:extLst>
            <c:ext xmlns:c16="http://schemas.microsoft.com/office/drawing/2014/chart" uri="{C3380CC4-5D6E-409C-BE32-E72D297353CC}">
              <c16:uniqueId val="{00000000-F9C1-4806-BA0C-675D6F7DC4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F9C1-4806-BA0C-675D6F7DC4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鳥取県　倉吉市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5">
        <f>データ!S6</f>
        <v>44212</v>
      </c>
      <c r="AM8" s="45"/>
      <c r="AN8" s="45"/>
      <c r="AO8" s="45"/>
      <c r="AP8" s="45"/>
      <c r="AQ8" s="45"/>
      <c r="AR8" s="45"/>
      <c r="AS8" s="45"/>
      <c r="AT8" s="44">
        <f>データ!T6</f>
        <v>272.06</v>
      </c>
      <c r="AU8" s="44"/>
      <c r="AV8" s="44"/>
      <c r="AW8" s="44"/>
      <c r="AX8" s="44"/>
      <c r="AY8" s="44"/>
      <c r="AZ8" s="44"/>
      <c r="BA8" s="44"/>
      <c r="BB8" s="44">
        <f>データ!U6</f>
        <v>162.51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47.16</v>
      </c>
      <c r="J10" s="44"/>
      <c r="K10" s="44"/>
      <c r="L10" s="44"/>
      <c r="M10" s="44"/>
      <c r="N10" s="44"/>
      <c r="O10" s="44"/>
      <c r="P10" s="44">
        <f>データ!P6</f>
        <v>76.349999999999994</v>
      </c>
      <c r="Q10" s="44"/>
      <c r="R10" s="44"/>
      <c r="S10" s="44"/>
      <c r="T10" s="44"/>
      <c r="U10" s="44"/>
      <c r="V10" s="44"/>
      <c r="W10" s="44">
        <f>データ!Q6</f>
        <v>94.82</v>
      </c>
      <c r="X10" s="44"/>
      <c r="Y10" s="44"/>
      <c r="Z10" s="44"/>
      <c r="AA10" s="44"/>
      <c r="AB10" s="44"/>
      <c r="AC10" s="44"/>
      <c r="AD10" s="45">
        <f>データ!R6</f>
        <v>3531</v>
      </c>
      <c r="AE10" s="45"/>
      <c r="AF10" s="45"/>
      <c r="AG10" s="45"/>
      <c r="AH10" s="45"/>
      <c r="AI10" s="45"/>
      <c r="AJ10" s="45"/>
      <c r="AK10" s="2"/>
      <c r="AL10" s="45">
        <f>データ!V6</f>
        <v>33597</v>
      </c>
      <c r="AM10" s="45"/>
      <c r="AN10" s="45"/>
      <c r="AO10" s="45"/>
      <c r="AP10" s="45"/>
      <c r="AQ10" s="45"/>
      <c r="AR10" s="45"/>
      <c r="AS10" s="45"/>
      <c r="AT10" s="44">
        <f>データ!W6</f>
        <v>10.85</v>
      </c>
      <c r="AU10" s="44"/>
      <c r="AV10" s="44"/>
      <c r="AW10" s="44"/>
      <c r="AX10" s="44"/>
      <c r="AY10" s="44"/>
      <c r="AZ10" s="44"/>
      <c r="BA10" s="44"/>
      <c r="BB10" s="44">
        <f>データ!X6</f>
        <v>3096.5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4F1SypJbJqkbcWLcn6Xnqvk3gYdMGZ2+hZGM7QQJl9Ajq7nBDftxnW2ttHsPFOG1DNxMvTY1PBFuGHbLXB9wZg==" saltValue="A2DMVsarXSuBW8+byyz75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312037</v>
      </c>
      <c r="D6" s="19">
        <f t="shared" si="3"/>
        <v>46</v>
      </c>
      <c r="E6" s="19">
        <f t="shared" si="3"/>
        <v>17</v>
      </c>
      <c r="F6" s="19">
        <f t="shared" si="3"/>
        <v>1</v>
      </c>
      <c r="G6" s="19">
        <f t="shared" si="3"/>
        <v>0</v>
      </c>
      <c r="H6" s="19" t="str">
        <f t="shared" si="3"/>
        <v>鳥取県　倉吉市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47.16</v>
      </c>
      <c r="P6" s="20">
        <f t="shared" si="3"/>
        <v>76.349999999999994</v>
      </c>
      <c r="Q6" s="20">
        <f t="shared" si="3"/>
        <v>94.82</v>
      </c>
      <c r="R6" s="20">
        <f t="shared" si="3"/>
        <v>3531</v>
      </c>
      <c r="S6" s="20">
        <f t="shared" si="3"/>
        <v>44212</v>
      </c>
      <c r="T6" s="20">
        <f t="shared" si="3"/>
        <v>272.06</v>
      </c>
      <c r="U6" s="20">
        <f t="shared" si="3"/>
        <v>162.51</v>
      </c>
      <c r="V6" s="20">
        <f t="shared" si="3"/>
        <v>33597</v>
      </c>
      <c r="W6" s="20">
        <f t="shared" si="3"/>
        <v>10.85</v>
      </c>
      <c r="X6" s="20">
        <f t="shared" si="3"/>
        <v>3096.5</v>
      </c>
      <c r="Y6" s="21" t="str">
        <f>IF(Y7="",NA(),Y7)</f>
        <v>-</v>
      </c>
      <c r="Z6" s="21">
        <f t="shared" ref="Z6:AH6" si="4">IF(Z7="",NA(),Z7)</f>
        <v>101.81</v>
      </c>
      <c r="AA6" s="21">
        <f t="shared" si="4"/>
        <v>100.07</v>
      </c>
      <c r="AB6" s="21">
        <f t="shared" si="4"/>
        <v>99.04</v>
      </c>
      <c r="AC6" s="21">
        <f t="shared" si="4"/>
        <v>100.08</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8.7200000000000006</v>
      </c>
      <c r="AW6" s="21">
        <f t="shared" si="6"/>
        <v>8.64</v>
      </c>
      <c r="AX6" s="21">
        <f t="shared" si="6"/>
        <v>7.71</v>
      </c>
      <c r="AY6" s="21">
        <f t="shared" si="6"/>
        <v>26.01</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1810.5</v>
      </c>
      <c r="BH6" s="21">
        <f t="shared" si="7"/>
        <v>1713.21</v>
      </c>
      <c r="BI6" s="21">
        <f t="shared" si="7"/>
        <v>1639.9</v>
      </c>
      <c r="BJ6" s="21">
        <f t="shared" si="7"/>
        <v>1585.25</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99.73</v>
      </c>
      <c r="BS6" s="21">
        <f t="shared" si="8"/>
        <v>98.61</v>
      </c>
      <c r="BT6" s="21">
        <f t="shared" si="8"/>
        <v>99.57</v>
      </c>
      <c r="BU6" s="21">
        <f t="shared" si="8"/>
        <v>98.06</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191.07</v>
      </c>
      <c r="CD6" s="21">
        <f t="shared" si="9"/>
        <v>193.71</v>
      </c>
      <c r="CE6" s="21">
        <f t="shared" si="9"/>
        <v>191.96</v>
      </c>
      <c r="CF6" s="21">
        <f t="shared" si="9"/>
        <v>195.19</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88.05</v>
      </c>
      <c r="CZ6" s="21">
        <f t="shared" si="11"/>
        <v>88.06</v>
      </c>
      <c r="DA6" s="21">
        <f t="shared" si="11"/>
        <v>88.04</v>
      </c>
      <c r="DB6" s="21">
        <f t="shared" si="11"/>
        <v>88.01</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3.84</v>
      </c>
      <c r="DK6" s="21">
        <f t="shared" si="12"/>
        <v>7.68</v>
      </c>
      <c r="DL6" s="21">
        <f t="shared" si="12"/>
        <v>11.21</v>
      </c>
      <c r="DM6" s="21">
        <f t="shared" si="12"/>
        <v>14.67</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1">
        <f t="shared" ref="DU6:EC6" si="13">IF(DU7="",NA(),DU7)</f>
        <v>0.68</v>
      </c>
      <c r="DV6" s="21">
        <f t="shared" si="13"/>
        <v>0.68</v>
      </c>
      <c r="DW6" s="21">
        <f t="shared" si="13"/>
        <v>0.74</v>
      </c>
      <c r="DX6" s="21">
        <f t="shared" si="13"/>
        <v>0.76</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1">
        <f t="shared" ref="EF6:EN6" si="14">IF(EF7="",NA(),EF7)</f>
        <v>0.01</v>
      </c>
      <c r="EG6" s="21">
        <f t="shared" si="14"/>
        <v>0.01</v>
      </c>
      <c r="EH6" s="21">
        <f t="shared" si="14"/>
        <v>0.01</v>
      </c>
      <c r="EI6" s="21">
        <f t="shared" si="14"/>
        <v>0.01</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312037</v>
      </c>
      <c r="D7" s="23">
        <v>46</v>
      </c>
      <c r="E7" s="23">
        <v>17</v>
      </c>
      <c r="F7" s="23">
        <v>1</v>
      </c>
      <c r="G7" s="23">
        <v>0</v>
      </c>
      <c r="H7" s="23" t="s">
        <v>96</v>
      </c>
      <c r="I7" s="23" t="s">
        <v>97</v>
      </c>
      <c r="J7" s="23" t="s">
        <v>98</v>
      </c>
      <c r="K7" s="23" t="s">
        <v>99</v>
      </c>
      <c r="L7" s="23" t="s">
        <v>100</v>
      </c>
      <c r="M7" s="23" t="s">
        <v>101</v>
      </c>
      <c r="N7" s="24" t="s">
        <v>102</v>
      </c>
      <c r="O7" s="24">
        <v>47.16</v>
      </c>
      <c r="P7" s="24">
        <v>76.349999999999994</v>
      </c>
      <c r="Q7" s="24">
        <v>94.82</v>
      </c>
      <c r="R7" s="24">
        <v>3531</v>
      </c>
      <c r="S7" s="24">
        <v>44212</v>
      </c>
      <c r="T7" s="24">
        <v>272.06</v>
      </c>
      <c r="U7" s="24">
        <v>162.51</v>
      </c>
      <c r="V7" s="24">
        <v>33597</v>
      </c>
      <c r="W7" s="24">
        <v>10.85</v>
      </c>
      <c r="X7" s="24">
        <v>3096.5</v>
      </c>
      <c r="Y7" s="24" t="s">
        <v>102</v>
      </c>
      <c r="Z7" s="24">
        <v>101.81</v>
      </c>
      <c r="AA7" s="24">
        <v>100.07</v>
      </c>
      <c r="AB7" s="24">
        <v>99.04</v>
      </c>
      <c r="AC7" s="24">
        <v>100.08</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8.7200000000000006</v>
      </c>
      <c r="AW7" s="24">
        <v>8.64</v>
      </c>
      <c r="AX7" s="24">
        <v>7.71</v>
      </c>
      <c r="AY7" s="24">
        <v>26.01</v>
      </c>
      <c r="AZ7" s="24" t="s">
        <v>102</v>
      </c>
      <c r="BA7" s="24">
        <v>67.930000000000007</v>
      </c>
      <c r="BB7" s="24">
        <v>68.53</v>
      </c>
      <c r="BC7" s="24">
        <v>69.180000000000007</v>
      </c>
      <c r="BD7" s="24">
        <v>76.319999999999993</v>
      </c>
      <c r="BE7" s="24">
        <v>78.430000000000007</v>
      </c>
      <c r="BF7" s="24" t="s">
        <v>102</v>
      </c>
      <c r="BG7" s="24">
        <v>1810.5</v>
      </c>
      <c r="BH7" s="24">
        <v>1713.21</v>
      </c>
      <c r="BI7" s="24">
        <v>1639.9</v>
      </c>
      <c r="BJ7" s="24">
        <v>1585.25</v>
      </c>
      <c r="BK7" s="24" t="s">
        <v>102</v>
      </c>
      <c r="BL7" s="24">
        <v>857.88</v>
      </c>
      <c r="BM7" s="24">
        <v>825.1</v>
      </c>
      <c r="BN7" s="24">
        <v>789.87</v>
      </c>
      <c r="BO7" s="24">
        <v>749.43</v>
      </c>
      <c r="BP7" s="24">
        <v>630.82000000000005</v>
      </c>
      <c r="BQ7" s="24" t="s">
        <v>102</v>
      </c>
      <c r="BR7" s="24">
        <v>99.73</v>
      </c>
      <c r="BS7" s="24">
        <v>98.61</v>
      </c>
      <c r="BT7" s="24">
        <v>99.57</v>
      </c>
      <c r="BU7" s="24">
        <v>98.06</v>
      </c>
      <c r="BV7" s="24" t="s">
        <v>102</v>
      </c>
      <c r="BW7" s="24">
        <v>94.97</v>
      </c>
      <c r="BX7" s="24">
        <v>97.07</v>
      </c>
      <c r="BY7" s="24">
        <v>98.06</v>
      </c>
      <c r="BZ7" s="24">
        <v>98.46</v>
      </c>
      <c r="CA7" s="24">
        <v>97.81</v>
      </c>
      <c r="CB7" s="24" t="s">
        <v>102</v>
      </c>
      <c r="CC7" s="24">
        <v>191.07</v>
      </c>
      <c r="CD7" s="24">
        <v>193.71</v>
      </c>
      <c r="CE7" s="24">
        <v>191.96</v>
      </c>
      <c r="CF7" s="24">
        <v>195.19</v>
      </c>
      <c r="CG7" s="24" t="s">
        <v>102</v>
      </c>
      <c r="CH7" s="24">
        <v>159.49</v>
      </c>
      <c r="CI7" s="24">
        <v>157.81</v>
      </c>
      <c r="CJ7" s="24">
        <v>157.37</v>
      </c>
      <c r="CK7" s="24">
        <v>157.44999999999999</v>
      </c>
      <c r="CL7" s="24">
        <v>138.75</v>
      </c>
      <c r="CM7" s="24" t="s">
        <v>102</v>
      </c>
      <c r="CN7" s="24" t="s">
        <v>102</v>
      </c>
      <c r="CO7" s="24" t="s">
        <v>102</v>
      </c>
      <c r="CP7" s="24" t="s">
        <v>102</v>
      </c>
      <c r="CQ7" s="24" t="s">
        <v>102</v>
      </c>
      <c r="CR7" s="24" t="s">
        <v>102</v>
      </c>
      <c r="CS7" s="24">
        <v>65.28</v>
      </c>
      <c r="CT7" s="24">
        <v>64.92</v>
      </c>
      <c r="CU7" s="24">
        <v>64.14</v>
      </c>
      <c r="CV7" s="24">
        <v>63.71</v>
      </c>
      <c r="CW7" s="24">
        <v>58.94</v>
      </c>
      <c r="CX7" s="24" t="s">
        <v>102</v>
      </c>
      <c r="CY7" s="24">
        <v>88.05</v>
      </c>
      <c r="CZ7" s="24">
        <v>88.06</v>
      </c>
      <c r="DA7" s="24">
        <v>88.04</v>
      </c>
      <c r="DB7" s="24">
        <v>88.01</v>
      </c>
      <c r="DC7" s="24" t="s">
        <v>102</v>
      </c>
      <c r="DD7" s="24">
        <v>92.72</v>
      </c>
      <c r="DE7" s="24">
        <v>92.88</v>
      </c>
      <c r="DF7" s="24">
        <v>92.9</v>
      </c>
      <c r="DG7" s="24">
        <v>92.89</v>
      </c>
      <c r="DH7" s="24">
        <v>95.91</v>
      </c>
      <c r="DI7" s="24" t="s">
        <v>102</v>
      </c>
      <c r="DJ7" s="24">
        <v>3.84</v>
      </c>
      <c r="DK7" s="24">
        <v>7.68</v>
      </c>
      <c r="DL7" s="24">
        <v>11.21</v>
      </c>
      <c r="DM7" s="24">
        <v>14.67</v>
      </c>
      <c r="DN7" s="24" t="s">
        <v>102</v>
      </c>
      <c r="DO7" s="24">
        <v>23.79</v>
      </c>
      <c r="DP7" s="24">
        <v>25.66</v>
      </c>
      <c r="DQ7" s="24">
        <v>27.46</v>
      </c>
      <c r="DR7" s="24">
        <v>29.93</v>
      </c>
      <c r="DS7" s="24">
        <v>41.09</v>
      </c>
      <c r="DT7" s="24" t="s">
        <v>102</v>
      </c>
      <c r="DU7" s="24">
        <v>0.68</v>
      </c>
      <c r="DV7" s="24">
        <v>0.68</v>
      </c>
      <c r="DW7" s="24">
        <v>0.74</v>
      </c>
      <c r="DX7" s="24">
        <v>0.76</v>
      </c>
      <c r="DY7" s="24" t="s">
        <v>102</v>
      </c>
      <c r="DZ7" s="24">
        <v>1.22</v>
      </c>
      <c r="EA7" s="24">
        <v>1.61</v>
      </c>
      <c r="EB7" s="24">
        <v>2.08</v>
      </c>
      <c r="EC7" s="24">
        <v>2.74</v>
      </c>
      <c r="ED7" s="24">
        <v>8.68</v>
      </c>
      <c r="EE7" s="24" t="s">
        <v>102</v>
      </c>
      <c r="EF7" s="24">
        <v>0.01</v>
      </c>
      <c r="EG7" s="24">
        <v>0.01</v>
      </c>
      <c r="EH7" s="24">
        <v>0.01</v>
      </c>
      <c r="EI7" s="24">
        <v>0.01</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川福 高弘</cp:lastModifiedBy>
  <dcterms:created xsi:type="dcterms:W3CDTF">2025-01-24T07:05:16Z</dcterms:created>
  <dcterms:modified xsi:type="dcterms:W3CDTF">2025-02-03T02:48:21Z</dcterms:modified>
  <cp:category/>
</cp:coreProperties>
</file>