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7.1公表分\③公表資料\01_統計表\"/>
    </mc:Choice>
  </mc:AlternateContent>
  <xr:revisionPtr revIDLastSave="0" documentId="13_ncr:1_{9B8A2675-8BDE-4C3E-BA22-CF047AEF4ACA}" xr6:coauthVersionLast="47" xr6:coauthVersionMax="47" xr10:uidLastSave="{00000000-0000-0000-0000-000000000000}"/>
  <bookViews>
    <workbookView xWindow="-28910" yWindow="-110" windowWidth="29020" windowHeight="15820" xr2:uid="{00000000-000D-0000-FFFF-FFFF00000000}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81029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P9" i="19" l="1"/>
  <c r="O9" i="8"/>
  <c r="P9" i="8"/>
  <c r="O9" i="18"/>
  <c r="O9" i="10"/>
  <c r="O9" i="15"/>
  <c r="P9" i="10"/>
  <c r="O9" i="12"/>
  <c r="N10" i="10"/>
  <c r="P9" i="7"/>
  <c r="N10" i="4"/>
  <c r="P9" i="20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M39" i="6" l="1"/>
  <c r="T41" i="14"/>
  <c r="T40" i="10"/>
  <c r="H9" i="4"/>
  <c r="AK32" i="20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H40" i="21" l="1"/>
  <c r="AK38" i="18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D32" i="1" l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<sst xmlns="http://schemas.openxmlformats.org/spreadsheetml/2006/main" count="7700" uniqueCount="97">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</sst>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248</v>
      </c>
      <c r="C9" s="17">
        <f>SUM(C10:C30)</f>
        <v>124</v>
      </c>
      <c r="D9" s="17">
        <f>SUM(D10:D30)</f>
        <v>124</v>
      </c>
      <c r="E9" s="17">
        <f>F9+G9</f>
        <v>-13</v>
      </c>
      <c r="F9" s="17">
        <f>SUM(F10:F30)</f>
        <v>-12</v>
      </c>
      <c r="G9" s="17">
        <f>SUM(G10:G30)</f>
        <v>-1</v>
      </c>
      <c r="H9" s="15">
        <f>IF(B9=E9,0,(1-(B9/(B9-E9)))*-100)</f>
        <v>-4.9808429118773923</v>
      </c>
      <c r="I9" s="15">
        <f>IF(C9=F9,0,(1-(C9/(C9-F9)))*-100)</f>
        <v>-8.8235294117647083</v>
      </c>
      <c r="J9" s="15">
        <f>IF(D9=G9,0,(1-(D9/(D9-G9)))*-100)</f>
        <v>-0.80000000000000071</v>
      </c>
      <c r="K9" s="17">
        <f>L9+M9</f>
        <v>-5</v>
      </c>
      <c r="L9" s="17">
        <f>SUM(L10:L30)</f>
        <v>-13</v>
      </c>
      <c r="M9" s="17">
        <f>SUM(M10:M30)</f>
        <v>8</v>
      </c>
      <c r="N9" s="15">
        <f>IF(B9=K9,0,(1-(B9/(B9-K9)))*-100)</f>
        <v>-1.9762845849802368</v>
      </c>
      <c r="O9" s="15">
        <f t="shared" ref="O9" si="0">IF(C9=L9,0,(1-(C9/(C9-L9)))*-100)</f>
        <v>-9.4890510948905096</v>
      </c>
      <c r="P9" s="15">
        <f>IF(D9=M9,0,(1-(D9/(D9-M9)))*-100)</f>
        <v>6.8965517241379226</v>
      </c>
      <c r="Q9" s="17">
        <f>R9+S9</f>
        <v>756</v>
      </c>
      <c r="R9" s="17">
        <f>SUM(R10:R30)</f>
        <v>376</v>
      </c>
      <c r="S9" s="17">
        <f>SUM(S10:S30)</f>
        <v>380</v>
      </c>
      <c r="T9" s="17">
        <f>U9+V9</f>
        <v>108</v>
      </c>
      <c r="U9" s="17">
        <f>SUM(U10:U30)</f>
        <v>70</v>
      </c>
      <c r="V9" s="17">
        <f>SUM(V10:V30)</f>
        <v>38</v>
      </c>
      <c r="W9" s="15">
        <f>IF(Q9=T9,IF(Q9&gt;0,"皆増",0),(1-(Q9/(Q9-T9)))*-100)</f>
        <v>16.666666666666675</v>
      </c>
      <c r="X9" s="15">
        <f t="shared" ref="X9:Y30" si="1">IF(R9=U9,IF(R9&gt;0,"皆増",0),(1-(R9/(R9-U9)))*-100)</f>
        <v>22.87581699346406</v>
      </c>
      <c r="Y9" s="15">
        <f t="shared" si="1"/>
        <v>11.111111111111116</v>
      </c>
      <c r="Z9" s="17">
        <f>AA9+AB9</f>
        <v>41</v>
      </c>
      <c r="AA9" s="17">
        <f>SUM(AA10:AA30)</f>
        <v>25</v>
      </c>
      <c r="AB9" s="17">
        <f>SUM(AB10:AB30)</f>
        <v>16</v>
      </c>
      <c r="AC9" s="15">
        <f>IF(Q9=Z9,IF(Q9&gt;0,"皆増",0),(1-(Q9/(Q9-Z9)))*-100)</f>
        <v>5.7342657342657422</v>
      </c>
      <c r="AD9" s="15">
        <f t="shared" ref="AD9:AE30" si="2">IF(R9=AA9,IF(R9&gt;0,"皆増",0),(1-(R9/(R9-AA9)))*-100)</f>
        <v>7.1225071225071268</v>
      </c>
      <c r="AE9" s="15">
        <f t="shared" si="2"/>
        <v>4.3956043956044022</v>
      </c>
      <c r="AH9" s="4">
        <f t="shared" ref="AH9:AH30" si="3">Q9-T9</f>
        <v>648</v>
      </c>
      <c r="AI9" s="4">
        <f t="shared" ref="AI9:AI30" si="4">R9-U9</f>
        <v>306</v>
      </c>
      <c r="AJ9" s="4">
        <f t="shared" ref="AJ9:AJ30" si="5">S9-V9</f>
        <v>342</v>
      </c>
      <c r="AK9" s="4">
        <f t="shared" ref="AK9:AK30" si="6">Q9-Z9</f>
        <v>715</v>
      </c>
      <c r="AL9" s="4">
        <f t="shared" ref="AL9:AL30" si="7">R9-AA9</f>
        <v>351</v>
      </c>
      <c r="AM9" s="4">
        <f t="shared" ref="AM9:AM30" si="8">S9-AB9</f>
        <v>364</v>
      </c>
    </row>
    <row r="10" spans="1:39" s="1" customFormat="1" ht="18" customHeight="1" x14ac:dyDescent="0.2">
      <c r="A10" s="4" t="s">
        <v>1</v>
      </c>
      <c r="B10" s="17">
        <f t="shared" ref="B10" si="9">C10+D10</f>
        <v>248</v>
      </c>
      <c r="C10" s="17">
        <v>124</v>
      </c>
      <c r="D10" s="17">
        <v>124</v>
      </c>
      <c r="E10" s="17">
        <f t="shared" ref="E10" si="10">F10+G10</f>
        <v>-13</v>
      </c>
      <c r="F10" s="17">
        <v>-12</v>
      </c>
      <c r="G10" s="17">
        <v>-1</v>
      </c>
      <c r="H10" s="15">
        <f>IF(B10=E10,0,(1-(B10/(B10-E10)))*-100)</f>
        <v>-4.9808429118773923</v>
      </c>
      <c r="I10" s="15">
        <f t="shared" ref="I10" si="11">IF(C10=F10,0,(1-(C10/(C10-F10)))*-100)</f>
        <v>-8.8235294117647083</v>
      </c>
      <c r="J10" s="15">
        <f>IF(D10=G10,0,(1-(D10/(D10-G10)))*-100)</f>
        <v>-0.80000000000000071</v>
      </c>
      <c r="K10" s="17">
        <f t="shared" ref="K10" si="12">L10+M10</f>
        <v>-5</v>
      </c>
      <c r="L10" s="17">
        <v>-13</v>
      </c>
      <c r="M10" s="17">
        <v>8</v>
      </c>
      <c r="N10" s="15">
        <f>IF(B10=K10,0,(1-(B10/(B10-K10)))*-100)</f>
        <v>-1.9762845849802368</v>
      </c>
      <c r="O10" s="15">
        <f t="shared" ref="O10" si="13">IF(C10=L10,0,(1-(C10/(C10-L10)))*-100)</f>
        <v>-9.4890510948905096</v>
      </c>
      <c r="P10" s="15">
        <f t="shared" ref="P10" si="14">IF(D10=M10,0,(1-(D10/(D10-M10)))*-100)</f>
        <v>6.8965517241379226</v>
      </c>
      <c r="Q10" s="17">
        <f t="shared" ref="Q10:Q30" si="15">R10+S10</f>
        <v>1</v>
      </c>
      <c r="R10" s="17">
        <v>0</v>
      </c>
      <c r="S10" s="17">
        <v>1</v>
      </c>
      <c r="T10" s="17">
        <f t="shared" ref="T10:T30" si="16">U10+V10</f>
        <v>1</v>
      </c>
      <c r="U10" s="17">
        <v>0</v>
      </c>
      <c r="V10" s="17">
        <v>1</v>
      </c>
      <c r="W10" s="15" t="str">
        <f t="shared" ref="W10:W30" si="17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8">AA10+AB10</f>
        <v>-3</v>
      </c>
      <c r="AA10" s="17">
        <v>-2</v>
      </c>
      <c r="AB10" s="17">
        <v>-1</v>
      </c>
      <c r="AC10" s="15">
        <f t="shared" ref="AC10:AC30" si="19">IF(Q10=Z10,IF(Q10&gt;0,"皆増",0),(1-(Q10/(Q10-Z10)))*-100)</f>
        <v>-75</v>
      </c>
      <c r="AD10" s="15">
        <f t="shared" si="2"/>
        <v>-100</v>
      </c>
      <c r="AE10" s="15">
        <f t="shared" si="2"/>
        <v>-50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4</v>
      </c>
      <c r="AL10" s="4">
        <f t="shared" si="7"/>
        <v>2</v>
      </c>
      <c r="AM10" s="4">
        <f t="shared" si="8"/>
        <v>2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-1</v>
      </c>
      <c r="AA11" s="17">
        <v>0</v>
      </c>
      <c r="AB11" s="17">
        <v>-1</v>
      </c>
      <c r="AC11" s="15">
        <f t="shared" si="19"/>
        <v>-100</v>
      </c>
      <c r="AD11" s="15">
        <f t="shared" si="2"/>
        <v>0</v>
      </c>
      <c r="AE11" s="15">
        <f t="shared" si="2"/>
        <v>-100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1</v>
      </c>
      <c r="AL11" s="4">
        <f t="shared" si="7"/>
        <v>0</v>
      </c>
      <c r="AM11" s="4">
        <f t="shared" si="8"/>
        <v>1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0</v>
      </c>
      <c r="AA15" s="17">
        <v>0</v>
      </c>
      <c r="AB15" s="17">
        <v>0</v>
      </c>
      <c r="AC15" s="15">
        <f t="shared" si="19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0</v>
      </c>
      <c r="R16" s="17">
        <v>0</v>
      </c>
      <c r="S16" s="17">
        <v>0</v>
      </c>
      <c r="T16" s="17">
        <f t="shared" si="16"/>
        <v>-1</v>
      </c>
      <c r="U16" s="17">
        <v>-1</v>
      </c>
      <c r="V16" s="17">
        <v>0</v>
      </c>
      <c r="W16" s="15">
        <f t="shared" si="17"/>
        <v>-100</v>
      </c>
      <c r="X16" s="15">
        <f t="shared" si="1"/>
        <v>-100</v>
      </c>
      <c r="Y16" s="15">
        <f t="shared" si="1"/>
        <v>0</v>
      </c>
      <c r="Z16" s="17">
        <f t="shared" si="18"/>
        <v>0</v>
      </c>
      <c r="AA16" s="17">
        <v>0</v>
      </c>
      <c r="AB16" s="17">
        <v>0</v>
      </c>
      <c r="AC16" s="15">
        <f t="shared" si="19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4"/>
        <v>1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1</v>
      </c>
      <c r="R17" s="17">
        <v>1</v>
      </c>
      <c r="S17" s="17">
        <v>0</v>
      </c>
      <c r="T17" s="17">
        <f t="shared" si="16"/>
        <v>0</v>
      </c>
      <c r="U17" s="17">
        <v>1</v>
      </c>
      <c r="V17" s="17">
        <v>-1</v>
      </c>
      <c r="W17" s="15">
        <f t="shared" si="17"/>
        <v>0</v>
      </c>
      <c r="X17" s="15" t="str">
        <f t="shared" si="1"/>
        <v>皆増</v>
      </c>
      <c r="Y17" s="15">
        <f t="shared" si="1"/>
        <v>-100</v>
      </c>
      <c r="Z17" s="17">
        <f t="shared" si="18"/>
        <v>-2</v>
      </c>
      <c r="AA17" s="17">
        <v>-2</v>
      </c>
      <c r="AB17" s="17">
        <v>0</v>
      </c>
      <c r="AC17" s="15">
        <f t="shared" si="19"/>
        <v>-66.666666666666671</v>
      </c>
      <c r="AD17" s="15">
        <f t="shared" si="2"/>
        <v>-66.666666666666671</v>
      </c>
      <c r="AE17" s="15">
        <f t="shared" si="2"/>
        <v>0</v>
      </c>
      <c r="AH17" s="4">
        <f t="shared" si="3"/>
        <v>1</v>
      </c>
      <c r="AI17" s="4">
        <f t="shared" si="4"/>
        <v>0</v>
      </c>
      <c r="AJ17" s="4">
        <f t="shared" si="5"/>
        <v>1</v>
      </c>
      <c r="AK17" s="4">
        <f t="shared" si="6"/>
        <v>3</v>
      </c>
      <c r="AL17" s="4">
        <f t="shared" si="7"/>
        <v>3</v>
      </c>
      <c r="AM17" s="4">
        <f t="shared" si="8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3</v>
      </c>
      <c r="R18" s="17">
        <v>2</v>
      </c>
      <c r="S18" s="17">
        <v>1</v>
      </c>
      <c r="T18" s="17">
        <f t="shared" si="16"/>
        <v>-1</v>
      </c>
      <c r="U18" s="17">
        <v>0</v>
      </c>
      <c r="V18" s="17">
        <v>-1</v>
      </c>
      <c r="W18" s="15">
        <f t="shared" si="17"/>
        <v>-25</v>
      </c>
      <c r="X18" s="15">
        <f t="shared" si="1"/>
        <v>0</v>
      </c>
      <c r="Y18" s="15">
        <f t="shared" si="1"/>
        <v>-50</v>
      </c>
      <c r="Z18" s="17">
        <f t="shared" si="18"/>
        <v>2</v>
      </c>
      <c r="AA18" s="17">
        <v>1</v>
      </c>
      <c r="AB18" s="17">
        <v>1</v>
      </c>
      <c r="AC18" s="15">
        <f t="shared" si="19"/>
        <v>200</v>
      </c>
      <c r="AD18" s="15">
        <f t="shared" si="2"/>
        <v>100</v>
      </c>
      <c r="AE18" s="15" t="str">
        <f t="shared" si="2"/>
        <v>皆増</v>
      </c>
      <c r="AH18" s="4">
        <f t="shared" si="3"/>
        <v>4</v>
      </c>
      <c r="AI18" s="4">
        <f t="shared" si="4"/>
        <v>2</v>
      </c>
      <c r="AJ18" s="4">
        <f t="shared" si="5"/>
        <v>2</v>
      </c>
      <c r="AK18" s="4">
        <f t="shared" si="6"/>
        <v>1</v>
      </c>
      <c r="AL18" s="4">
        <f t="shared" si="7"/>
        <v>1</v>
      </c>
      <c r="AM18" s="4">
        <f t="shared" si="8"/>
        <v>0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5</v>
      </c>
      <c r="R19" s="17">
        <v>1</v>
      </c>
      <c r="S19" s="17">
        <v>4</v>
      </c>
      <c r="T19" s="17">
        <f t="shared" si="16"/>
        <v>2</v>
      </c>
      <c r="U19" s="17">
        <v>-1</v>
      </c>
      <c r="V19" s="17">
        <v>3</v>
      </c>
      <c r="W19" s="15">
        <f t="shared" si="17"/>
        <v>66.666666666666671</v>
      </c>
      <c r="X19" s="15">
        <f t="shared" si="1"/>
        <v>-50</v>
      </c>
      <c r="Y19" s="15">
        <f t="shared" si="1"/>
        <v>300</v>
      </c>
      <c r="Z19" s="17">
        <f t="shared" si="18"/>
        <v>2</v>
      </c>
      <c r="AA19" s="17">
        <v>-1</v>
      </c>
      <c r="AB19" s="17">
        <v>3</v>
      </c>
      <c r="AC19" s="15">
        <f t="shared" si="19"/>
        <v>66.666666666666671</v>
      </c>
      <c r="AD19" s="15">
        <f t="shared" si="2"/>
        <v>-50</v>
      </c>
      <c r="AE19" s="15">
        <f t="shared" si="2"/>
        <v>300</v>
      </c>
      <c r="AH19" s="4">
        <f t="shared" si="3"/>
        <v>3</v>
      </c>
      <c r="AI19" s="4">
        <f t="shared" si="4"/>
        <v>2</v>
      </c>
      <c r="AJ19" s="4">
        <f t="shared" si="5"/>
        <v>1</v>
      </c>
      <c r="AK19" s="4">
        <f t="shared" si="6"/>
        <v>3</v>
      </c>
      <c r="AL19" s="4">
        <f t="shared" si="7"/>
        <v>2</v>
      </c>
      <c r="AM19" s="4">
        <f t="shared" si="8"/>
        <v>1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9</v>
      </c>
      <c r="R20" s="17">
        <v>7</v>
      </c>
      <c r="S20" s="17">
        <v>2</v>
      </c>
      <c r="T20" s="17">
        <f t="shared" si="16"/>
        <v>1</v>
      </c>
      <c r="U20" s="17">
        <v>1</v>
      </c>
      <c r="V20" s="17">
        <v>0</v>
      </c>
      <c r="W20" s="15">
        <f t="shared" si="17"/>
        <v>12.5</v>
      </c>
      <c r="X20" s="15">
        <f t="shared" si="1"/>
        <v>16.666666666666675</v>
      </c>
      <c r="Y20" s="15">
        <f t="shared" si="1"/>
        <v>0</v>
      </c>
      <c r="Z20" s="17">
        <f t="shared" si="18"/>
        <v>2</v>
      </c>
      <c r="AA20" s="17">
        <v>1</v>
      </c>
      <c r="AB20" s="17">
        <v>1</v>
      </c>
      <c r="AC20" s="15">
        <f t="shared" si="19"/>
        <v>28.57142857142858</v>
      </c>
      <c r="AD20" s="15">
        <f t="shared" si="2"/>
        <v>16.666666666666675</v>
      </c>
      <c r="AE20" s="15">
        <f t="shared" si="2"/>
        <v>100</v>
      </c>
      <c r="AH20" s="4">
        <f t="shared" si="3"/>
        <v>8</v>
      </c>
      <c r="AI20" s="4">
        <f t="shared" si="4"/>
        <v>6</v>
      </c>
      <c r="AJ20" s="4">
        <f t="shared" si="5"/>
        <v>2</v>
      </c>
      <c r="AK20" s="4">
        <f t="shared" si="6"/>
        <v>7</v>
      </c>
      <c r="AL20" s="4">
        <f t="shared" si="7"/>
        <v>6</v>
      </c>
      <c r="AM20" s="4">
        <f t="shared" si="8"/>
        <v>1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6</v>
      </c>
      <c r="R21" s="17">
        <v>6</v>
      </c>
      <c r="S21" s="17">
        <v>0</v>
      </c>
      <c r="T21" s="17">
        <f t="shared" si="16"/>
        <v>-6</v>
      </c>
      <c r="U21" s="17">
        <v>-4</v>
      </c>
      <c r="V21" s="17">
        <v>-2</v>
      </c>
      <c r="W21" s="15">
        <f t="shared" si="17"/>
        <v>-50</v>
      </c>
      <c r="X21" s="15">
        <f t="shared" si="1"/>
        <v>-40</v>
      </c>
      <c r="Y21" s="15">
        <f t="shared" si="1"/>
        <v>-100</v>
      </c>
      <c r="Z21" s="17">
        <f t="shared" si="18"/>
        <v>-4</v>
      </c>
      <c r="AA21" s="17">
        <v>2</v>
      </c>
      <c r="AB21" s="17">
        <v>-6</v>
      </c>
      <c r="AC21" s="15">
        <f t="shared" si="19"/>
        <v>-40</v>
      </c>
      <c r="AD21" s="15">
        <f t="shared" si="2"/>
        <v>50</v>
      </c>
      <c r="AE21" s="15">
        <f t="shared" si="2"/>
        <v>-100</v>
      </c>
      <c r="AH21" s="4">
        <f t="shared" si="3"/>
        <v>12</v>
      </c>
      <c r="AI21" s="4">
        <f t="shared" si="4"/>
        <v>10</v>
      </c>
      <c r="AJ21" s="4">
        <f t="shared" si="5"/>
        <v>2</v>
      </c>
      <c r="AK21" s="4">
        <f t="shared" si="6"/>
        <v>10</v>
      </c>
      <c r="AL21" s="4">
        <f t="shared" si="7"/>
        <v>4</v>
      </c>
      <c r="AM21" s="4">
        <f t="shared" si="8"/>
        <v>6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18</v>
      </c>
      <c r="R22" s="17">
        <v>13</v>
      </c>
      <c r="S22" s="17">
        <v>5</v>
      </c>
      <c r="T22" s="17">
        <f t="shared" si="16"/>
        <v>-7</v>
      </c>
      <c r="U22" s="17">
        <v>-3</v>
      </c>
      <c r="V22" s="17">
        <v>-4</v>
      </c>
      <c r="W22" s="15">
        <f t="shared" si="17"/>
        <v>-28.000000000000004</v>
      </c>
      <c r="X22" s="15">
        <f t="shared" si="1"/>
        <v>-18.75</v>
      </c>
      <c r="Y22" s="15">
        <f t="shared" si="1"/>
        <v>-44.444444444444443</v>
      </c>
      <c r="Z22" s="17">
        <f t="shared" si="18"/>
        <v>1</v>
      </c>
      <c r="AA22" s="17">
        <v>3</v>
      </c>
      <c r="AB22" s="17">
        <v>-2</v>
      </c>
      <c r="AC22" s="15">
        <f t="shared" si="19"/>
        <v>5.8823529411764719</v>
      </c>
      <c r="AD22" s="15">
        <f t="shared" si="2"/>
        <v>30.000000000000004</v>
      </c>
      <c r="AE22" s="15">
        <f t="shared" si="2"/>
        <v>-28.571428571428569</v>
      </c>
      <c r="AH22" s="4">
        <f t="shared" si="3"/>
        <v>25</v>
      </c>
      <c r="AI22" s="4">
        <f t="shared" si="4"/>
        <v>16</v>
      </c>
      <c r="AJ22" s="4">
        <f t="shared" si="5"/>
        <v>9</v>
      </c>
      <c r="AK22" s="4">
        <f t="shared" si="6"/>
        <v>17</v>
      </c>
      <c r="AL22" s="4">
        <f t="shared" si="7"/>
        <v>10</v>
      </c>
      <c r="AM22" s="4">
        <f t="shared" si="8"/>
        <v>7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35</v>
      </c>
      <c r="R23" s="17">
        <v>23</v>
      </c>
      <c r="S23" s="17">
        <v>12</v>
      </c>
      <c r="T23" s="17">
        <f t="shared" si="16"/>
        <v>12</v>
      </c>
      <c r="U23" s="17">
        <v>8</v>
      </c>
      <c r="V23" s="17">
        <v>4</v>
      </c>
      <c r="W23" s="15">
        <f t="shared" si="17"/>
        <v>52.173913043478272</v>
      </c>
      <c r="X23" s="15">
        <f t="shared" si="1"/>
        <v>53.333333333333343</v>
      </c>
      <c r="Y23" s="15">
        <f t="shared" si="1"/>
        <v>50</v>
      </c>
      <c r="Z23" s="17">
        <f t="shared" si="18"/>
        <v>12</v>
      </c>
      <c r="AA23" s="17">
        <v>9</v>
      </c>
      <c r="AB23" s="17">
        <v>3</v>
      </c>
      <c r="AC23" s="15">
        <f t="shared" si="19"/>
        <v>52.173913043478272</v>
      </c>
      <c r="AD23" s="15">
        <f t="shared" si="2"/>
        <v>64.285714285714278</v>
      </c>
      <c r="AE23" s="15">
        <f t="shared" si="2"/>
        <v>33.333333333333329</v>
      </c>
      <c r="AH23" s="4">
        <f t="shared" si="3"/>
        <v>23</v>
      </c>
      <c r="AI23" s="4">
        <f t="shared" si="4"/>
        <v>15</v>
      </c>
      <c r="AJ23" s="4">
        <f t="shared" si="5"/>
        <v>8</v>
      </c>
      <c r="AK23" s="4">
        <f t="shared" si="6"/>
        <v>23</v>
      </c>
      <c r="AL23" s="4">
        <f t="shared" si="7"/>
        <v>14</v>
      </c>
      <c r="AM23" s="4">
        <f t="shared" si="8"/>
        <v>9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58</v>
      </c>
      <c r="R24" s="17">
        <v>44</v>
      </c>
      <c r="S24" s="17">
        <v>14</v>
      </c>
      <c r="T24" s="17">
        <f t="shared" si="16"/>
        <v>28</v>
      </c>
      <c r="U24" s="17">
        <v>23</v>
      </c>
      <c r="V24" s="17">
        <v>5</v>
      </c>
      <c r="W24" s="15">
        <f t="shared" si="17"/>
        <v>93.333333333333329</v>
      </c>
      <c r="X24" s="15">
        <f t="shared" si="1"/>
        <v>109.52380952380953</v>
      </c>
      <c r="Y24" s="15">
        <f t="shared" si="1"/>
        <v>55.555555555555557</v>
      </c>
      <c r="Z24" s="17">
        <f t="shared" si="18"/>
        <v>14</v>
      </c>
      <c r="AA24" s="17">
        <v>12</v>
      </c>
      <c r="AB24" s="17">
        <v>2</v>
      </c>
      <c r="AC24" s="15">
        <f t="shared" si="19"/>
        <v>31.818181818181813</v>
      </c>
      <c r="AD24" s="15">
        <f t="shared" si="2"/>
        <v>37.5</v>
      </c>
      <c r="AE24" s="15">
        <f t="shared" si="2"/>
        <v>16.666666666666675</v>
      </c>
      <c r="AH24" s="4">
        <f t="shared" si="3"/>
        <v>30</v>
      </c>
      <c r="AI24" s="4">
        <f t="shared" si="4"/>
        <v>21</v>
      </c>
      <c r="AJ24" s="4">
        <f t="shared" si="5"/>
        <v>9</v>
      </c>
      <c r="AK24" s="4">
        <f t="shared" si="6"/>
        <v>44</v>
      </c>
      <c r="AL24" s="4">
        <f t="shared" si="7"/>
        <v>32</v>
      </c>
      <c r="AM24" s="4">
        <f t="shared" si="8"/>
        <v>12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80</v>
      </c>
      <c r="R25" s="17">
        <v>50</v>
      </c>
      <c r="S25" s="17">
        <v>30</v>
      </c>
      <c r="T25" s="17">
        <f t="shared" si="16"/>
        <v>-1</v>
      </c>
      <c r="U25" s="17">
        <v>0</v>
      </c>
      <c r="V25" s="17">
        <v>-1</v>
      </c>
      <c r="W25" s="15">
        <f t="shared" si="17"/>
        <v>-1.2345679012345734</v>
      </c>
      <c r="X25" s="15">
        <f t="shared" si="1"/>
        <v>0</v>
      </c>
      <c r="Y25" s="15">
        <f t="shared" si="1"/>
        <v>-3.2258064516129004</v>
      </c>
      <c r="Z25" s="17">
        <f t="shared" si="18"/>
        <v>-13</v>
      </c>
      <c r="AA25" s="17">
        <v>-7</v>
      </c>
      <c r="AB25" s="17">
        <v>-6</v>
      </c>
      <c r="AC25" s="15">
        <f t="shared" si="19"/>
        <v>-13.978494623655912</v>
      </c>
      <c r="AD25" s="15">
        <f t="shared" si="2"/>
        <v>-12.280701754385969</v>
      </c>
      <c r="AE25" s="15">
        <f t="shared" si="2"/>
        <v>-16.666666666666664</v>
      </c>
      <c r="AH25" s="4">
        <f t="shared" si="3"/>
        <v>81</v>
      </c>
      <c r="AI25" s="4">
        <f t="shared" si="4"/>
        <v>50</v>
      </c>
      <c r="AJ25" s="4">
        <f t="shared" si="5"/>
        <v>31</v>
      </c>
      <c r="AK25" s="4">
        <f t="shared" si="6"/>
        <v>93</v>
      </c>
      <c r="AL25" s="4">
        <f t="shared" si="7"/>
        <v>57</v>
      </c>
      <c r="AM25" s="4">
        <f t="shared" si="8"/>
        <v>36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109</v>
      </c>
      <c r="R26" s="17">
        <v>59</v>
      </c>
      <c r="S26" s="17">
        <v>50</v>
      </c>
      <c r="T26" s="17">
        <f t="shared" si="16"/>
        <v>13</v>
      </c>
      <c r="U26" s="17">
        <v>12</v>
      </c>
      <c r="V26" s="17">
        <v>1</v>
      </c>
      <c r="W26" s="15">
        <f t="shared" si="17"/>
        <v>13.541666666666675</v>
      </c>
      <c r="X26" s="15">
        <f t="shared" si="1"/>
        <v>25.531914893617014</v>
      </c>
      <c r="Y26" s="15">
        <f t="shared" si="1"/>
        <v>2.0408163265306145</v>
      </c>
      <c r="Z26" s="17">
        <f t="shared" si="18"/>
        <v>4</v>
      </c>
      <c r="AA26" s="17">
        <v>-2</v>
      </c>
      <c r="AB26" s="17">
        <v>6</v>
      </c>
      <c r="AC26" s="15">
        <f t="shared" si="19"/>
        <v>3.8095238095238182</v>
      </c>
      <c r="AD26" s="15">
        <f t="shared" si="2"/>
        <v>-3.2786885245901676</v>
      </c>
      <c r="AE26" s="15">
        <f t="shared" si="2"/>
        <v>13.636363636363647</v>
      </c>
      <c r="AH26" s="4">
        <f t="shared" si="3"/>
        <v>96</v>
      </c>
      <c r="AI26" s="4">
        <f t="shared" si="4"/>
        <v>47</v>
      </c>
      <c r="AJ26" s="4">
        <f t="shared" si="5"/>
        <v>49</v>
      </c>
      <c r="AK26" s="4">
        <f t="shared" si="6"/>
        <v>105</v>
      </c>
      <c r="AL26" s="4">
        <f t="shared" si="7"/>
        <v>61</v>
      </c>
      <c r="AM26" s="4">
        <f t="shared" si="8"/>
        <v>44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141</v>
      </c>
      <c r="R27" s="17">
        <v>80</v>
      </c>
      <c r="S27" s="17">
        <v>61</v>
      </c>
      <c r="T27" s="17">
        <f t="shared" si="16"/>
        <v>19</v>
      </c>
      <c r="U27" s="17">
        <v>23</v>
      </c>
      <c r="V27" s="17">
        <v>-4</v>
      </c>
      <c r="W27" s="15">
        <f t="shared" si="17"/>
        <v>15.573770491803284</v>
      </c>
      <c r="X27" s="15">
        <f t="shared" si="1"/>
        <v>40.350877192982452</v>
      </c>
      <c r="Y27" s="15">
        <f t="shared" si="1"/>
        <v>-6.1538461538461542</v>
      </c>
      <c r="Z27" s="17">
        <f t="shared" si="18"/>
        <v>2</v>
      </c>
      <c r="AA27" s="17">
        <v>1</v>
      </c>
      <c r="AB27" s="17">
        <v>1</v>
      </c>
      <c r="AC27" s="15">
        <f t="shared" si="19"/>
        <v>1.4388489208633004</v>
      </c>
      <c r="AD27" s="15">
        <f t="shared" si="2"/>
        <v>1.2658227848101333</v>
      </c>
      <c r="AE27" s="15">
        <f t="shared" si="2"/>
        <v>1.6666666666666607</v>
      </c>
      <c r="AH27" s="4">
        <f t="shared" si="3"/>
        <v>122</v>
      </c>
      <c r="AI27" s="4">
        <f t="shared" si="4"/>
        <v>57</v>
      </c>
      <c r="AJ27" s="4">
        <f t="shared" si="5"/>
        <v>65</v>
      </c>
      <c r="AK27" s="4">
        <f t="shared" si="6"/>
        <v>139</v>
      </c>
      <c r="AL27" s="4">
        <f t="shared" si="7"/>
        <v>79</v>
      </c>
      <c r="AM27" s="4">
        <f t="shared" si="8"/>
        <v>60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160</v>
      </c>
      <c r="R28" s="17">
        <v>58</v>
      </c>
      <c r="S28" s="17">
        <v>102</v>
      </c>
      <c r="T28" s="17">
        <f t="shared" si="16"/>
        <v>25</v>
      </c>
      <c r="U28" s="17">
        <v>4</v>
      </c>
      <c r="V28" s="17">
        <v>21</v>
      </c>
      <c r="W28" s="15">
        <f t="shared" si="17"/>
        <v>18.518518518518512</v>
      </c>
      <c r="X28" s="15">
        <f t="shared" si="1"/>
        <v>7.4074074074074181</v>
      </c>
      <c r="Y28" s="15">
        <f t="shared" si="1"/>
        <v>25.925925925925931</v>
      </c>
      <c r="Z28" s="17">
        <f t="shared" si="18"/>
        <v>7</v>
      </c>
      <c r="AA28" s="17">
        <v>3</v>
      </c>
      <c r="AB28" s="17">
        <v>4</v>
      </c>
      <c r="AC28" s="15">
        <f t="shared" si="19"/>
        <v>4.5751633986928164</v>
      </c>
      <c r="AD28" s="15">
        <f t="shared" si="2"/>
        <v>5.4545454545454453</v>
      </c>
      <c r="AE28" s="15">
        <f t="shared" si="2"/>
        <v>4.081632653061229</v>
      </c>
      <c r="AH28" s="4">
        <f t="shared" si="3"/>
        <v>135</v>
      </c>
      <c r="AI28" s="4">
        <f t="shared" si="4"/>
        <v>54</v>
      </c>
      <c r="AJ28" s="4">
        <f t="shared" si="5"/>
        <v>81</v>
      </c>
      <c r="AK28" s="4">
        <f t="shared" si="6"/>
        <v>153</v>
      </c>
      <c r="AL28" s="4">
        <f t="shared" si="7"/>
        <v>55</v>
      </c>
      <c r="AM28" s="4">
        <f t="shared" si="8"/>
        <v>98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104</v>
      </c>
      <c r="R29" s="17">
        <v>29</v>
      </c>
      <c r="S29" s="17">
        <v>75</v>
      </c>
      <c r="T29" s="17">
        <f t="shared" si="16"/>
        <v>17</v>
      </c>
      <c r="U29" s="17">
        <v>4</v>
      </c>
      <c r="V29" s="17">
        <v>13</v>
      </c>
      <c r="W29" s="15">
        <f t="shared" si="17"/>
        <v>19.540229885057482</v>
      </c>
      <c r="X29" s="15">
        <f t="shared" si="1"/>
        <v>15.999999999999993</v>
      </c>
      <c r="Y29" s="15">
        <f t="shared" si="1"/>
        <v>20.967741935483875</v>
      </c>
      <c r="Z29" s="17">
        <f t="shared" si="18"/>
        <v>24</v>
      </c>
      <c r="AA29" s="17">
        <v>10</v>
      </c>
      <c r="AB29" s="17">
        <v>14</v>
      </c>
      <c r="AC29" s="15">
        <f t="shared" si="19"/>
        <v>30.000000000000004</v>
      </c>
      <c r="AD29" s="15">
        <f t="shared" si="2"/>
        <v>52.631578947368432</v>
      </c>
      <c r="AE29" s="15">
        <f t="shared" si="2"/>
        <v>22.95081967213115</v>
      </c>
      <c r="AH29" s="4">
        <f t="shared" si="3"/>
        <v>87</v>
      </c>
      <c r="AI29" s="4">
        <f t="shared" si="4"/>
        <v>25</v>
      </c>
      <c r="AJ29" s="4">
        <f t="shared" si="5"/>
        <v>62</v>
      </c>
      <c r="AK29" s="4">
        <f t="shared" si="6"/>
        <v>80</v>
      </c>
      <c r="AL29" s="4">
        <f t="shared" si="7"/>
        <v>19</v>
      </c>
      <c r="AM29" s="4">
        <f t="shared" si="8"/>
        <v>61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26</v>
      </c>
      <c r="R30" s="17">
        <v>3</v>
      </c>
      <c r="S30" s="17">
        <v>23</v>
      </c>
      <c r="T30" s="17">
        <f t="shared" si="16"/>
        <v>6</v>
      </c>
      <c r="U30" s="17">
        <v>3</v>
      </c>
      <c r="V30" s="17">
        <v>3</v>
      </c>
      <c r="W30" s="15">
        <f t="shared" si="17"/>
        <v>30.000000000000004</v>
      </c>
      <c r="X30" s="15" t="str">
        <f t="shared" si="1"/>
        <v>皆増</v>
      </c>
      <c r="Y30" s="15">
        <f t="shared" si="1"/>
        <v>14.999999999999991</v>
      </c>
      <c r="Z30" s="17">
        <f t="shared" si="18"/>
        <v>-6</v>
      </c>
      <c r="AA30" s="17">
        <v>-3</v>
      </c>
      <c r="AB30" s="17">
        <v>-3</v>
      </c>
      <c r="AC30" s="15">
        <f t="shared" si="19"/>
        <v>-18.75</v>
      </c>
      <c r="AD30" s="15">
        <f t="shared" si="2"/>
        <v>-50</v>
      </c>
      <c r="AE30" s="15">
        <f t="shared" si="2"/>
        <v>-11.538461538461542</v>
      </c>
      <c r="AH30" s="4">
        <f t="shared" si="3"/>
        <v>20</v>
      </c>
      <c r="AI30" s="4">
        <f t="shared" si="4"/>
        <v>0</v>
      </c>
      <c r="AJ30" s="4">
        <f t="shared" si="5"/>
        <v>20</v>
      </c>
      <c r="AK30" s="4">
        <f t="shared" si="6"/>
        <v>32</v>
      </c>
      <c r="AL30" s="4">
        <f t="shared" si="7"/>
        <v>6</v>
      </c>
      <c r="AM30" s="4">
        <f t="shared" si="8"/>
        <v>26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AB32" si="20">SUM(R10:R12)</f>
        <v>0</v>
      </c>
      <c r="S32" s="17">
        <f t="shared" si="20"/>
        <v>1</v>
      </c>
      <c r="T32" s="17">
        <f t="shared" si="20"/>
        <v>1</v>
      </c>
      <c r="U32" s="17">
        <f t="shared" si="20"/>
        <v>0</v>
      </c>
      <c r="V32" s="17">
        <f t="shared" si="20"/>
        <v>1</v>
      </c>
      <c r="W32" s="15" t="str">
        <f t="shared" ref="W32:Y36" si="21">IF(Q32=T32,IF(Q32&gt;0,"皆増",0),(1-(Q32/(Q32-T32)))*-100)</f>
        <v>皆増</v>
      </c>
      <c r="X32" s="15">
        <f t="shared" si="21"/>
        <v>0</v>
      </c>
      <c r="Y32" s="15" t="str">
        <f t="shared" si="21"/>
        <v>皆増</v>
      </c>
      <c r="Z32" s="17">
        <f t="shared" si="20"/>
        <v>-4</v>
      </c>
      <c r="AA32" s="17">
        <f t="shared" si="20"/>
        <v>-2</v>
      </c>
      <c r="AB32" s="17">
        <f t="shared" si="20"/>
        <v>-2</v>
      </c>
      <c r="AC32" s="15">
        <f t="shared" ref="AC32:AE36" si="22">IF(Q32=Z32,IF(Q32&gt;0,"皆増",0),(1-(Q32/(Q32-Z32)))*-100)</f>
        <v>-80</v>
      </c>
      <c r="AD32" s="15">
        <f t="shared" si="22"/>
        <v>-100</v>
      </c>
      <c r="AE32" s="15">
        <f t="shared" si="22"/>
        <v>-66.666666666666671</v>
      </c>
      <c r="AH32" s="4">
        <f t="shared" ref="AH32:AM32" si="23">SUM(AH10:AH12)</f>
        <v>0</v>
      </c>
      <c r="AI32" s="4">
        <f t="shared" si="23"/>
        <v>0</v>
      </c>
      <c r="AJ32" s="4">
        <f t="shared" si="23"/>
        <v>0</v>
      </c>
      <c r="AK32" s="4">
        <f t="shared" si="23"/>
        <v>5</v>
      </c>
      <c r="AL32" s="4">
        <f t="shared" si="23"/>
        <v>2</v>
      </c>
      <c r="AM32" s="4">
        <f t="shared" si="23"/>
        <v>3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42</v>
      </c>
      <c r="R33" s="17">
        <f t="shared" si="24"/>
        <v>30</v>
      </c>
      <c r="S33" s="17">
        <f>SUM(S13:S22)</f>
        <v>12</v>
      </c>
      <c r="T33" s="17">
        <f t="shared" si="24"/>
        <v>-12</v>
      </c>
      <c r="U33" s="17">
        <f t="shared" si="24"/>
        <v>-7</v>
      </c>
      <c r="V33" s="17">
        <f t="shared" si="24"/>
        <v>-5</v>
      </c>
      <c r="W33" s="15">
        <f t="shared" si="21"/>
        <v>-22.222222222222221</v>
      </c>
      <c r="X33" s="15">
        <f t="shared" si="21"/>
        <v>-18.918918918918916</v>
      </c>
      <c r="Y33" s="15">
        <f t="shared" si="21"/>
        <v>-29.411764705882348</v>
      </c>
      <c r="Z33" s="17">
        <f t="shared" si="24"/>
        <v>1</v>
      </c>
      <c r="AA33" s="17">
        <f t="shared" si="24"/>
        <v>4</v>
      </c>
      <c r="AB33" s="17">
        <f t="shared" si="24"/>
        <v>-3</v>
      </c>
      <c r="AC33" s="15">
        <f t="shared" si="22"/>
        <v>2.4390243902439046</v>
      </c>
      <c r="AD33" s="15">
        <f t="shared" si="22"/>
        <v>15.384615384615374</v>
      </c>
      <c r="AE33" s="15">
        <f t="shared" si="22"/>
        <v>-19.999999999999996</v>
      </c>
      <c r="AH33" s="4">
        <f t="shared" ref="AH33:AI33" si="25">SUM(AH13:AH22)</f>
        <v>54</v>
      </c>
      <c r="AI33" s="4">
        <f t="shared" si="25"/>
        <v>37</v>
      </c>
      <c r="AJ33" s="4">
        <f t="shared" ref="AJ33" si="26">SUM(AJ13:AJ22)</f>
        <v>17</v>
      </c>
      <c r="AK33" s="4">
        <f>SUM(AK13:AK22)</f>
        <v>41</v>
      </c>
      <c r="AL33" s="4">
        <f>SUM(AL13:AL22)</f>
        <v>26</v>
      </c>
      <c r="AM33" s="4">
        <f>SUM(AM13:AM22)</f>
        <v>15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713</v>
      </c>
      <c r="R34" s="17">
        <f t="shared" si="27"/>
        <v>346</v>
      </c>
      <c r="S34" s="17">
        <f t="shared" si="27"/>
        <v>367</v>
      </c>
      <c r="T34" s="17">
        <f t="shared" si="27"/>
        <v>119</v>
      </c>
      <c r="U34" s="17">
        <f t="shared" si="27"/>
        <v>77</v>
      </c>
      <c r="V34" s="17">
        <f t="shared" si="27"/>
        <v>42</v>
      </c>
      <c r="W34" s="15">
        <f t="shared" si="21"/>
        <v>20.033670033670028</v>
      </c>
      <c r="X34" s="15">
        <f t="shared" si="21"/>
        <v>28.624535315985121</v>
      </c>
      <c r="Y34" s="15">
        <f t="shared" si="21"/>
        <v>12.923076923076927</v>
      </c>
      <c r="Z34" s="17">
        <f t="shared" si="27"/>
        <v>44</v>
      </c>
      <c r="AA34" s="17">
        <f t="shared" si="27"/>
        <v>23</v>
      </c>
      <c r="AB34" s="17">
        <f t="shared" si="27"/>
        <v>21</v>
      </c>
      <c r="AC34" s="15">
        <f t="shared" si="22"/>
        <v>6.5769805680119475</v>
      </c>
      <c r="AD34" s="15">
        <f t="shared" si="22"/>
        <v>7.120743034055721</v>
      </c>
      <c r="AE34" s="15">
        <f t="shared" si="22"/>
        <v>6.0693641618497107</v>
      </c>
      <c r="AH34" s="4">
        <f t="shared" ref="AH34:AI34" si="28">SUM(AH23:AH30)</f>
        <v>594</v>
      </c>
      <c r="AI34" s="4">
        <f t="shared" si="28"/>
        <v>269</v>
      </c>
      <c r="AJ34" s="4">
        <f t="shared" ref="AJ34" si="29">SUM(AJ23:AJ30)</f>
        <v>325</v>
      </c>
      <c r="AK34" s="4">
        <f>SUM(AK23:AK30)</f>
        <v>669</v>
      </c>
      <c r="AL34" s="4">
        <f>SUM(AL23:AL30)</f>
        <v>323</v>
      </c>
      <c r="AM34" s="4">
        <f>SUM(AM23:AM30)</f>
        <v>346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620</v>
      </c>
      <c r="R35" s="17">
        <f t="shared" si="30"/>
        <v>279</v>
      </c>
      <c r="S35" s="17">
        <f t="shared" si="30"/>
        <v>341</v>
      </c>
      <c r="T35" s="17">
        <f t="shared" si="30"/>
        <v>79</v>
      </c>
      <c r="U35" s="17">
        <f t="shared" si="30"/>
        <v>46</v>
      </c>
      <c r="V35" s="17">
        <f t="shared" si="30"/>
        <v>33</v>
      </c>
      <c r="W35" s="15">
        <f t="shared" si="21"/>
        <v>14.602587800369694</v>
      </c>
      <c r="X35" s="15">
        <f t="shared" si="21"/>
        <v>19.742489270386265</v>
      </c>
      <c r="Y35" s="15">
        <f t="shared" si="21"/>
        <v>10.714285714285721</v>
      </c>
      <c r="Z35" s="17">
        <f t="shared" si="30"/>
        <v>18</v>
      </c>
      <c r="AA35" s="17">
        <f t="shared" si="30"/>
        <v>2</v>
      </c>
      <c r="AB35" s="17">
        <f t="shared" si="30"/>
        <v>16</v>
      </c>
      <c r="AC35" s="15">
        <f t="shared" si="22"/>
        <v>2.9900332225913706</v>
      </c>
      <c r="AD35" s="15">
        <f t="shared" si="22"/>
        <v>0.72202166064982976</v>
      </c>
      <c r="AE35" s="15">
        <f t="shared" si="22"/>
        <v>4.9230769230769189</v>
      </c>
      <c r="AH35" s="4">
        <f t="shared" ref="AH35:AI35" si="31">SUM(AH25:AH30)</f>
        <v>541</v>
      </c>
      <c r="AI35" s="4">
        <f t="shared" si="31"/>
        <v>233</v>
      </c>
      <c r="AJ35" s="4">
        <f t="shared" ref="AJ35" si="32">SUM(AJ25:AJ30)</f>
        <v>308</v>
      </c>
      <c r="AK35" s="4">
        <f>SUM(AK25:AK30)</f>
        <v>602</v>
      </c>
      <c r="AL35" s="4">
        <f>SUM(AL25:AL30)</f>
        <v>277</v>
      </c>
      <c r="AM35" s="4">
        <f>SUM(AM25:AM30)</f>
        <v>325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431</v>
      </c>
      <c r="R36" s="17">
        <f t="shared" si="33"/>
        <v>170</v>
      </c>
      <c r="S36" s="17">
        <f t="shared" si="33"/>
        <v>261</v>
      </c>
      <c r="T36" s="17">
        <f t="shared" si="33"/>
        <v>67</v>
      </c>
      <c r="U36" s="17">
        <f t="shared" si="33"/>
        <v>34</v>
      </c>
      <c r="V36" s="17">
        <f t="shared" si="33"/>
        <v>33</v>
      </c>
      <c r="W36" s="15">
        <f t="shared" si="21"/>
        <v>18.406593406593409</v>
      </c>
      <c r="X36" s="15">
        <f t="shared" si="21"/>
        <v>25</v>
      </c>
      <c r="Y36" s="15">
        <f t="shared" si="21"/>
        <v>14.473684210526304</v>
      </c>
      <c r="Z36" s="17">
        <f t="shared" si="33"/>
        <v>27</v>
      </c>
      <c r="AA36" s="17">
        <f t="shared" si="33"/>
        <v>11</v>
      </c>
      <c r="AB36" s="17">
        <f t="shared" si="33"/>
        <v>16</v>
      </c>
      <c r="AC36" s="15">
        <f t="shared" si="22"/>
        <v>6.6831683168316891</v>
      </c>
      <c r="AD36" s="15">
        <f t="shared" si="22"/>
        <v>6.9182389937106903</v>
      </c>
      <c r="AE36" s="15">
        <f t="shared" si="22"/>
        <v>6.5306122448979487</v>
      </c>
      <c r="AH36" s="4">
        <f t="shared" ref="AH36:AI36" si="34">SUM(AH27:AH30)</f>
        <v>364</v>
      </c>
      <c r="AI36" s="4">
        <f t="shared" si="34"/>
        <v>136</v>
      </c>
      <c r="AJ36" s="4">
        <f t="shared" ref="AJ36" si="35">SUM(AJ27:AJ30)</f>
        <v>228</v>
      </c>
      <c r="AK36" s="4">
        <f>SUM(AK27:AK30)</f>
        <v>404</v>
      </c>
      <c r="AL36" s="4">
        <f>SUM(AL27:AL30)</f>
        <v>159</v>
      </c>
      <c r="AM36" s="4">
        <f>SUM(AM27:AM30)</f>
        <v>245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0.13227513227513227</v>
      </c>
      <c r="R38" s="12">
        <f t="shared" si="36"/>
        <v>0</v>
      </c>
      <c r="S38" s="12">
        <f t="shared" si="36"/>
        <v>0.26315789473684209</v>
      </c>
      <c r="T38" s="12">
        <f>T32/T9*100</f>
        <v>0.92592592592592582</v>
      </c>
      <c r="U38" s="12">
        <f t="shared" ref="U38:V38" si="37">U32/U9*100</f>
        <v>0</v>
      </c>
      <c r="V38" s="12">
        <f t="shared" si="37"/>
        <v>2.6315789473684208</v>
      </c>
      <c r="W38" s="12">
        <f>Q38-AH38</f>
        <v>0.13227513227513227</v>
      </c>
      <c r="X38" s="12">
        <f t="shared" ref="X38:Y42" si="38">R38-AI38</f>
        <v>0</v>
      </c>
      <c r="Y38" s="12">
        <f t="shared" si="38"/>
        <v>0.26315789473684209</v>
      </c>
      <c r="Z38" s="12">
        <f>Z32/Z9*100</f>
        <v>-9.7560975609756095</v>
      </c>
      <c r="AA38" s="12">
        <f t="shared" ref="AA38:AB38" si="39">AA32/AA9*100</f>
        <v>-8</v>
      </c>
      <c r="AB38" s="12">
        <f t="shared" si="39"/>
        <v>-12.5</v>
      </c>
      <c r="AC38" s="12">
        <f>Q38-AK38</f>
        <v>-0.56702556702556706</v>
      </c>
      <c r="AD38" s="12">
        <f t="shared" ref="AD38:AE42" si="40">R38-AL38</f>
        <v>-0.56980056980056981</v>
      </c>
      <c r="AE38" s="12">
        <f t="shared" si="40"/>
        <v>-0.5610179294389821</v>
      </c>
      <c r="AH38" s="12">
        <f t="shared" ref="AH38:AI38" si="41">AH32/AH9*100</f>
        <v>0</v>
      </c>
      <c r="AI38" s="12">
        <f t="shared" si="41"/>
        <v>0</v>
      </c>
      <c r="AJ38" s="12">
        <f t="shared" ref="AJ38" si="42">AJ32/AJ9*100</f>
        <v>0</v>
      </c>
      <c r="AK38" s="12">
        <f>AK32/AK9*100</f>
        <v>0.69930069930069927</v>
      </c>
      <c r="AL38" s="12">
        <f>AL32/AL9*100</f>
        <v>0.56980056980056981</v>
      </c>
      <c r="AM38" s="12">
        <f>AM32/AM9*100</f>
        <v>0.82417582417582425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5.5555555555555554</v>
      </c>
      <c r="R39" s="12">
        <f>R33/R9*100</f>
        <v>7.9787234042553195</v>
      </c>
      <c r="S39" s="13">
        <f t="shared" si="43"/>
        <v>3.1578947368421053</v>
      </c>
      <c r="T39" s="12">
        <f>T33/T9*100</f>
        <v>-11.111111111111111</v>
      </c>
      <c r="U39" s="12">
        <f t="shared" ref="U39:V39" si="44">U33/U9*100</f>
        <v>-10</v>
      </c>
      <c r="V39" s="12">
        <f t="shared" si="44"/>
        <v>-13.157894736842104</v>
      </c>
      <c r="W39" s="12">
        <f>Q39-AH39</f>
        <v>-2.7777777777777768</v>
      </c>
      <c r="X39" s="12">
        <f t="shared" si="38"/>
        <v>-4.1127798637185364</v>
      </c>
      <c r="Y39" s="12">
        <f>S39-AJ39</f>
        <v>-1.8128654970760234</v>
      </c>
      <c r="Z39" s="12">
        <f t="shared" si="43"/>
        <v>2.4390243902439024</v>
      </c>
      <c r="AA39" s="12">
        <f t="shared" ref="AA39:AB39" si="45">AA33/AA9*100</f>
        <v>16</v>
      </c>
      <c r="AB39" s="12">
        <f t="shared" si="45"/>
        <v>-18.75</v>
      </c>
      <c r="AC39" s="12">
        <f>Q39-AK39</f>
        <v>-0.1787101787101788</v>
      </c>
      <c r="AD39" s="12">
        <f t="shared" si="40"/>
        <v>0.5713159968479129</v>
      </c>
      <c r="AE39" s="12">
        <f t="shared" si="40"/>
        <v>-0.96298438403701514</v>
      </c>
      <c r="AH39" s="12">
        <f t="shared" ref="AH39:AI39" si="46">AH33/AH9*100</f>
        <v>8.3333333333333321</v>
      </c>
      <c r="AI39" s="12">
        <f t="shared" si="46"/>
        <v>12.091503267973856</v>
      </c>
      <c r="AJ39" s="12">
        <f t="shared" ref="AJ39" si="47">AJ33/AJ9*100</f>
        <v>4.9707602339181287</v>
      </c>
      <c r="AK39" s="12">
        <f>AK33/AK9*100</f>
        <v>5.7342657342657342</v>
      </c>
      <c r="AL39" s="12">
        <f>AL33/AL9*100</f>
        <v>7.4074074074074066</v>
      </c>
      <c r="AM39" s="12">
        <f>AM33/AM9*100</f>
        <v>4.1208791208791204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94.312169312169317</v>
      </c>
      <c r="R40" s="12">
        <f t="shared" si="48"/>
        <v>92.021276595744681</v>
      </c>
      <c r="S40" s="12">
        <f t="shared" si="48"/>
        <v>96.578947368421055</v>
      </c>
      <c r="T40" s="12">
        <f>T34/T9*100</f>
        <v>110.18518518518519</v>
      </c>
      <c r="U40" s="12">
        <f t="shared" ref="U40:V40" si="49">U34/U9*100</f>
        <v>110.00000000000001</v>
      </c>
      <c r="V40" s="12">
        <f t="shared" si="49"/>
        <v>110.5263157894737</v>
      </c>
      <c r="W40" s="12">
        <f t="shared" ref="W40:W42" si="50">Q40-AH40</f>
        <v>2.6455026455026598</v>
      </c>
      <c r="X40" s="12">
        <f t="shared" si="38"/>
        <v>4.1127798637185435</v>
      </c>
      <c r="Y40" s="12">
        <f>S40-AJ40</f>
        <v>1.5497076023391827</v>
      </c>
      <c r="Z40" s="12">
        <f>Z34/Z9*100</f>
        <v>107.31707317073172</v>
      </c>
      <c r="AA40" s="12">
        <f t="shared" ref="AA40:AB40" si="51">AA34/AA9*100</f>
        <v>92</v>
      </c>
      <c r="AB40" s="12">
        <f t="shared" si="51"/>
        <v>131.25</v>
      </c>
      <c r="AC40" s="12">
        <f t="shared" ref="AC40:AC42" si="52">Q40-AK40</f>
        <v>0.74573574573574319</v>
      </c>
      <c r="AD40" s="12">
        <f t="shared" si="40"/>
        <v>-1.5154270473374254E-3</v>
      </c>
      <c r="AE40" s="12">
        <f t="shared" si="40"/>
        <v>1.5240023134760037</v>
      </c>
      <c r="AH40" s="12">
        <f t="shared" ref="AH40:AI40" si="53">AH34/AH9*100</f>
        <v>91.666666666666657</v>
      </c>
      <c r="AI40" s="12">
        <f t="shared" si="53"/>
        <v>87.908496732026137</v>
      </c>
      <c r="AJ40" s="12">
        <f t="shared" ref="AJ40" si="54">AJ34/AJ9*100</f>
        <v>95.029239766081872</v>
      </c>
      <c r="AK40" s="12">
        <f>AK34/AK9*100</f>
        <v>93.566433566433574</v>
      </c>
      <c r="AL40" s="12">
        <f>AL34/AL9*100</f>
        <v>92.022792022792018</v>
      </c>
      <c r="AM40" s="12">
        <f>AM34/AM9*100</f>
        <v>95.054945054945051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82.010582010582013</v>
      </c>
      <c r="R41" s="12">
        <f t="shared" si="55"/>
        <v>74.202127659574472</v>
      </c>
      <c r="S41" s="12">
        <f t="shared" si="55"/>
        <v>89.736842105263165</v>
      </c>
      <c r="T41" s="12">
        <f>T35/T9*100</f>
        <v>73.148148148148152</v>
      </c>
      <c r="U41" s="12">
        <f t="shared" ref="U41:V41" si="56">U35/U9*100</f>
        <v>65.714285714285708</v>
      </c>
      <c r="V41" s="12">
        <f t="shared" si="56"/>
        <v>86.842105263157904</v>
      </c>
      <c r="W41" s="12">
        <f t="shared" si="50"/>
        <v>-1.4770723104056458</v>
      </c>
      <c r="X41" s="12">
        <f t="shared" si="38"/>
        <v>-1.9416631900987227</v>
      </c>
      <c r="Y41" s="12">
        <f>S41-AJ41</f>
        <v>-0.32163742690057973</v>
      </c>
      <c r="Z41" s="12">
        <f>Z35/Z9*100</f>
        <v>43.902439024390247</v>
      </c>
      <c r="AA41" s="12">
        <f t="shared" ref="AA41:AB41" si="57">AA35/AA9*100</f>
        <v>8</v>
      </c>
      <c r="AB41" s="12">
        <f t="shared" si="57"/>
        <v>100</v>
      </c>
      <c r="AC41" s="12">
        <f t="shared" si="52"/>
        <v>-2.1852221852221732</v>
      </c>
      <c r="AD41" s="12">
        <f>R41-AL41</f>
        <v>-4.7152512578044536</v>
      </c>
      <c r="AE41" s="12">
        <f t="shared" si="40"/>
        <v>0.45112781954887282</v>
      </c>
      <c r="AH41" s="12">
        <f>AH35/AH9*100</f>
        <v>83.487654320987659</v>
      </c>
      <c r="AI41" s="12">
        <f>AI35/AI9*100</f>
        <v>76.143790849673195</v>
      </c>
      <c r="AJ41" s="12">
        <f>AJ35/AJ9*100</f>
        <v>90.058479532163744</v>
      </c>
      <c r="AK41" s="12">
        <f t="shared" ref="AK41:AL41" si="58">AK35/AK9*100</f>
        <v>84.195804195804186</v>
      </c>
      <c r="AL41" s="12">
        <f t="shared" si="58"/>
        <v>78.917378917378926</v>
      </c>
      <c r="AM41" s="12">
        <f t="shared" ref="AM41" si="59">AM35/AM9*100</f>
        <v>89.285714285714292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57.010582010582013</v>
      </c>
      <c r="R42" s="12">
        <f t="shared" si="60"/>
        <v>45.212765957446813</v>
      </c>
      <c r="S42" s="12">
        <f t="shared" si="60"/>
        <v>68.684210526315795</v>
      </c>
      <c r="T42" s="12">
        <f t="shared" ref="T42:V42" si="61">T36/T9*100</f>
        <v>62.037037037037038</v>
      </c>
      <c r="U42" s="12">
        <f t="shared" si="61"/>
        <v>48.571428571428569</v>
      </c>
      <c r="V42" s="12">
        <f t="shared" si="61"/>
        <v>86.842105263157904</v>
      </c>
      <c r="W42" s="12">
        <f t="shared" si="50"/>
        <v>0.83774250440917086</v>
      </c>
      <c r="X42" s="12">
        <f t="shared" si="38"/>
        <v>0.76832151300236973</v>
      </c>
      <c r="Y42" s="12">
        <f>S42-AJ42</f>
        <v>2.0175438596491375</v>
      </c>
      <c r="Z42" s="12">
        <f t="shared" si="60"/>
        <v>65.853658536585371</v>
      </c>
      <c r="AA42" s="12">
        <f t="shared" ref="AA42:AB42" si="62">AA36/AA9*100</f>
        <v>44</v>
      </c>
      <c r="AB42" s="12">
        <f t="shared" si="62"/>
        <v>100</v>
      </c>
      <c r="AC42" s="12">
        <f t="shared" si="52"/>
        <v>0.50708550708550604</v>
      </c>
      <c r="AD42" s="12">
        <f>R42-AL42</f>
        <v>-8.6379341698489043E-2</v>
      </c>
      <c r="AE42" s="12">
        <f t="shared" si="40"/>
        <v>1.3765182186234881</v>
      </c>
      <c r="AH42" s="12">
        <f t="shared" ref="AH42:AI42" si="63">AH36/AH9*100</f>
        <v>56.172839506172842</v>
      </c>
      <c r="AI42" s="12">
        <f t="shared" si="63"/>
        <v>44.444444444444443</v>
      </c>
      <c r="AJ42" s="12">
        <f t="shared" ref="AJ42" si="64">AJ36/AJ9*100</f>
        <v>66.666666666666657</v>
      </c>
      <c r="AK42" s="12">
        <f>AK36/AK9*100</f>
        <v>56.503496503496507</v>
      </c>
      <c r="AL42" s="12">
        <f>AL36/AL9*100</f>
        <v>45.299145299145302</v>
      </c>
      <c r="AM42" s="12">
        <f>AM36/AM9*100</f>
        <v>67.307692307692307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-3</v>
      </c>
      <c r="F9" s="17">
        <f>SUM(F10:F30)</f>
        <v>-1</v>
      </c>
      <c r="G9" s="17">
        <f>SUM(G10:G30)</f>
        <v>-2</v>
      </c>
      <c r="H9" s="15">
        <f>IF(B9=E9,0,(1-(B9/(B9-E9)))*-100)</f>
        <v>-75</v>
      </c>
      <c r="I9" s="15">
        <f>IF(C9=F9,0,(1-(C9/(C9-F9)))*-100)</f>
        <v>-50</v>
      </c>
      <c r="J9" s="15">
        <f>IF(D9=G9,0,(1-(D9/(D9-G9)))*-100)</f>
        <v>-100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-50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14</v>
      </c>
      <c r="R9" s="17">
        <f>SUM(R10:R30)</f>
        <v>7</v>
      </c>
      <c r="S9" s="17">
        <f>SUM(S10:S30)</f>
        <v>7</v>
      </c>
      <c r="T9" s="17">
        <f>U9+V9</f>
        <v>3</v>
      </c>
      <c r="U9" s="17">
        <f>SUM(U10:U30)</f>
        <v>3</v>
      </c>
      <c r="V9" s="17">
        <f>SUM(V10:V30)</f>
        <v>0</v>
      </c>
      <c r="W9" s="15">
        <f>IF(Q9=T9,IF(Q9&gt;0,"皆増",0),(1-(Q9/(Q9-T9)))*-100)</f>
        <v>27.27272727272727</v>
      </c>
      <c r="X9" s="15">
        <f t="shared" ref="X9:Y30" si="1">IF(R9=U9,IF(R9&gt;0,"皆増",0),(1-(R9/(R9-U9)))*-100)</f>
        <v>75</v>
      </c>
      <c r="Y9" s="15">
        <f t="shared" si="1"/>
        <v>0</v>
      </c>
      <c r="Z9" s="17">
        <f>AA9+AB9</f>
        <v>3</v>
      </c>
      <c r="AA9" s="17">
        <f>SUM(AA10:AA30)</f>
        <v>3</v>
      </c>
      <c r="AB9" s="17">
        <f>SUM(AB10:AB30)</f>
        <v>0</v>
      </c>
      <c r="AC9" s="15">
        <f>IF(Q9=Z9,IF(Q9&gt;0,"皆増",0),(1-(Q9/(Q9-Z9)))*-100)</f>
        <v>27.27272727272727</v>
      </c>
      <c r="AD9" s="15">
        <f t="shared" ref="AD9:AE30" si="2">IF(R9=AA9,IF(R9&gt;0,"皆増",0),(1-(R9/(R9-AA9)))*-100)</f>
        <v>75</v>
      </c>
      <c r="AE9" s="15">
        <f t="shared" si="2"/>
        <v>0</v>
      </c>
      <c r="AH9" s="4">
        <f t="shared" ref="AH9:AJ30" si="3">Q9-T9</f>
        <v>11</v>
      </c>
      <c r="AI9" s="4">
        <f t="shared" si="3"/>
        <v>4</v>
      </c>
      <c r="AJ9" s="4">
        <f t="shared" si="3"/>
        <v>7</v>
      </c>
      <c r="AK9" s="4">
        <f t="shared" ref="AK9:AM30" si="4">Q9-Z9</f>
        <v>11</v>
      </c>
      <c r="AL9" s="4">
        <f t="shared" si="4"/>
        <v>4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-3</v>
      </c>
      <c r="F10" s="17">
        <v>-1</v>
      </c>
      <c r="G10" s="17">
        <v>-2</v>
      </c>
      <c r="H10" s="15">
        <f>IF(B10=E10,0,(1-(B10/(B10-E10)))*-100)</f>
        <v>-75</v>
      </c>
      <c r="I10" s="15">
        <f t="shared" ref="I10" si="7">IF(C10=F10,0,(1-(C10/(C10-F10)))*-100)</f>
        <v>-50</v>
      </c>
      <c r="J10" s="15">
        <f>IF(D10=G10,0,(1-(D10/(D10-G10)))*-100)</f>
        <v>-100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-50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-100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-2</v>
      </c>
      <c r="U27" s="17">
        <v>0</v>
      </c>
      <c r="V27" s="17">
        <v>-2</v>
      </c>
      <c r="W27" s="15">
        <f t="shared" si="11"/>
        <v>-50</v>
      </c>
      <c r="X27" s="15">
        <f t="shared" si="1"/>
        <v>0</v>
      </c>
      <c r="Y27" s="15">
        <f t="shared" si="1"/>
        <v>-66.666666666666671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 t="str">
        <f t="shared" si="2"/>
        <v>皆増</v>
      </c>
      <c r="AE27" s="15">
        <f t="shared" si="2"/>
        <v>-50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2</v>
      </c>
      <c r="U28" s="17">
        <v>-1</v>
      </c>
      <c r="V28" s="17">
        <v>3</v>
      </c>
      <c r="W28" s="15">
        <f t="shared" si="11"/>
        <v>200</v>
      </c>
      <c r="X28" s="15">
        <f t="shared" si="1"/>
        <v>-100</v>
      </c>
      <c r="Y28" s="15" t="str">
        <f t="shared" si="1"/>
        <v>皆増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-25</v>
      </c>
      <c r="AD28" s="15">
        <f t="shared" si="2"/>
        <v>-100</v>
      </c>
      <c r="AE28" s="15">
        <f t="shared" si="2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2</v>
      </c>
      <c r="S29" s="17">
        <v>1</v>
      </c>
      <c r="T29" s="17">
        <f t="shared" si="10"/>
        <v>2</v>
      </c>
      <c r="U29" s="17">
        <v>1</v>
      </c>
      <c r="V29" s="17">
        <v>1</v>
      </c>
      <c r="W29" s="15">
        <f t="shared" si="11"/>
        <v>200</v>
      </c>
      <c r="X29" s="15">
        <f t="shared" si="1"/>
        <v>100</v>
      </c>
      <c r="Y29" s="15" t="str">
        <f t="shared" si="1"/>
        <v>皆増</v>
      </c>
      <c r="Z29" s="17">
        <f t="shared" si="12"/>
        <v>2</v>
      </c>
      <c r="AA29" s="17">
        <v>2</v>
      </c>
      <c r="AB29" s="17">
        <v>0</v>
      </c>
      <c r="AC29" s="15">
        <f t="shared" si="13"/>
        <v>200</v>
      </c>
      <c r="AD29" s="15" t="str">
        <f t="shared" si="2"/>
        <v>皆増</v>
      </c>
      <c r="AE29" s="15">
        <f t="shared" si="2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-1</v>
      </c>
      <c r="AB30" s="17">
        <v>1</v>
      </c>
      <c r="AC30" s="15">
        <f t="shared" si="13"/>
        <v>0</v>
      </c>
      <c r="AD30" s="15">
        <f t="shared" si="2"/>
        <v>-100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6</v>
      </c>
      <c r="S34" s="17">
        <f t="shared" si="22"/>
        <v>7</v>
      </c>
      <c r="T34" s="17">
        <f t="shared" si="22"/>
        <v>2</v>
      </c>
      <c r="U34" s="17">
        <f t="shared" si="22"/>
        <v>2</v>
      </c>
      <c r="V34" s="17">
        <f t="shared" si="22"/>
        <v>0</v>
      </c>
      <c r="W34" s="15">
        <f t="shared" si="15"/>
        <v>18.181818181818187</v>
      </c>
      <c r="X34" s="15">
        <f t="shared" si="15"/>
        <v>50</v>
      </c>
      <c r="Y34" s="15">
        <f t="shared" si="15"/>
        <v>0</v>
      </c>
      <c r="Z34" s="17">
        <f t="shared" ref="Z34:AB34" si="23">SUM(Z23:Z30)</f>
        <v>2</v>
      </c>
      <c r="AA34" s="17">
        <f t="shared" si="23"/>
        <v>2</v>
      </c>
      <c r="AB34" s="17">
        <f t="shared" si="23"/>
        <v>0</v>
      </c>
      <c r="AC34" s="15">
        <f t="shared" si="17"/>
        <v>18.181818181818187</v>
      </c>
      <c r="AD34" s="15">
        <f t="shared" si="17"/>
        <v>50</v>
      </c>
      <c r="AE34" s="15">
        <f t="shared" si="17"/>
        <v>0</v>
      </c>
      <c r="AH34" s="4">
        <f t="shared" ref="AH34:AJ34" si="24">SUM(AH23:AH30)</f>
        <v>11</v>
      </c>
      <c r="AI34" s="4">
        <f t="shared" si="24"/>
        <v>4</v>
      </c>
      <c r="AJ34" s="4">
        <f t="shared" si="24"/>
        <v>7</v>
      </c>
      <c r="AK34" s="4">
        <f>SUM(AK23:AK30)</f>
        <v>11</v>
      </c>
      <c r="AL34" s="4">
        <f>SUM(AL23:AL30)</f>
        <v>4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5</v>
      </c>
      <c r="S35" s="17">
        <f t="shared" si="25"/>
        <v>7</v>
      </c>
      <c r="T35" s="17">
        <f t="shared" si="25"/>
        <v>2</v>
      </c>
      <c r="U35" s="17">
        <f t="shared" si="25"/>
        <v>1</v>
      </c>
      <c r="V35" s="17">
        <f t="shared" si="25"/>
        <v>1</v>
      </c>
      <c r="W35" s="15">
        <f t="shared" si="15"/>
        <v>19.999999999999996</v>
      </c>
      <c r="X35" s="15">
        <f t="shared" si="15"/>
        <v>25</v>
      </c>
      <c r="Y35" s="15">
        <f t="shared" si="15"/>
        <v>16.666666666666675</v>
      </c>
      <c r="Z35" s="17">
        <f t="shared" ref="Z35:AB35" si="26">SUM(Z25:Z30)</f>
        <v>2</v>
      </c>
      <c r="AA35" s="17">
        <f t="shared" si="26"/>
        <v>2</v>
      </c>
      <c r="AB35" s="17">
        <f t="shared" si="26"/>
        <v>0</v>
      </c>
      <c r="AC35" s="15">
        <f t="shared" si="17"/>
        <v>19.999999999999996</v>
      </c>
      <c r="AD35" s="15">
        <f t="shared" si="17"/>
        <v>66.666666666666671</v>
      </c>
      <c r="AE35" s="15">
        <f t="shared" si="17"/>
        <v>0</v>
      </c>
      <c r="AH35" s="4">
        <f t="shared" ref="AH35:AJ35" si="27">SUM(AH25:AH30)</f>
        <v>10</v>
      </c>
      <c r="AI35" s="4">
        <f t="shared" si="27"/>
        <v>4</v>
      </c>
      <c r="AJ35" s="4">
        <f t="shared" si="27"/>
        <v>6</v>
      </c>
      <c r="AK35" s="4">
        <f>SUM(AK25:AK30)</f>
        <v>10</v>
      </c>
      <c r="AL35" s="4">
        <f>SUM(AL25:AL30)</f>
        <v>3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3</v>
      </c>
      <c r="S36" s="17">
        <f t="shared" si="28"/>
        <v>6</v>
      </c>
      <c r="T36" s="17">
        <f t="shared" si="28"/>
        <v>2</v>
      </c>
      <c r="U36" s="17">
        <f t="shared" si="28"/>
        <v>0</v>
      </c>
      <c r="V36" s="17">
        <f t="shared" si="28"/>
        <v>2</v>
      </c>
      <c r="W36" s="15">
        <f t="shared" si="15"/>
        <v>28.57142857142858</v>
      </c>
      <c r="X36" s="15">
        <f t="shared" si="15"/>
        <v>0</v>
      </c>
      <c r="Y36" s="15">
        <f t="shared" si="15"/>
        <v>50</v>
      </c>
      <c r="Z36" s="17">
        <f t="shared" ref="Z36:AB36" si="29">SUM(Z27:Z30)</f>
        <v>1</v>
      </c>
      <c r="AA36" s="17">
        <f t="shared" si="29"/>
        <v>1</v>
      </c>
      <c r="AB36" s="17">
        <f t="shared" si="29"/>
        <v>0</v>
      </c>
      <c r="AC36" s="15">
        <f t="shared" si="17"/>
        <v>12.5</v>
      </c>
      <c r="AD36" s="15">
        <f t="shared" si="17"/>
        <v>50</v>
      </c>
      <c r="AE36" s="15">
        <f t="shared" si="17"/>
        <v>0</v>
      </c>
      <c r="AH36" s="4">
        <f t="shared" ref="AH36:AJ36" si="30">SUM(AH27:AH30)</f>
        <v>7</v>
      </c>
      <c r="AI36" s="4">
        <f t="shared" si="30"/>
        <v>3</v>
      </c>
      <c r="AJ36" s="4">
        <f t="shared" si="30"/>
        <v>4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7.1428571428571423</v>
      </c>
      <c r="R39" s="12">
        <f>R33/R9*100</f>
        <v>14.285714285714285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33.333333333333329</v>
      </c>
      <c r="V39" s="12" t="e">
        <f t="shared" si="38"/>
        <v>#DIV/0!</v>
      </c>
      <c r="W39" s="12">
        <f>Q39-AH39</f>
        <v>7.1428571428571423</v>
      </c>
      <c r="X39" s="12">
        <f t="shared" si="33"/>
        <v>14.285714285714285</v>
      </c>
      <c r="Y39" s="12">
        <f>S39-AJ39</f>
        <v>0</v>
      </c>
      <c r="Z39" s="12">
        <f t="shared" si="37"/>
        <v>33.333333333333329</v>
      </c>
      <c r="AA39" s="12">
        <f t="shared" si="37"/>
        <v>33.333333333333329</v>
      </c>
      <c r="AB39" s="12" t="e">
        <f t="shared" si="37"/>
        <v>#DIV/0!</v>
      </c>
      <c r="AC39" s="12">
        <f>Q39-AK39</f>
        <v>7.1428571428571423</v>
      </c>
      <c r="AD39" s="12">
        <f t="shared" si="35"/>
        <v>14.285714285714285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92.857142857142861</v>
      </c>
      <c r="R40" s="12">
        <f t="shared" si="40"/>
        <v>85.714285714285708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66.666666666666657</v>
      </c>
      <c r="V40" s="12" t="e">
        <f t="shared" si="41"/>
        <v>#DIV/0!</v>
      </c>
      <c r="W40" s="12">
        <f t="shared" ref="W40:W42" si="42">Q40-AH40</f>
        <v>-7.1428571428571388</v>
      </c>
      <c r="X40" s="12">
        <f t="shared" si="33"/>
        <v>-14.285714285714292</v>
      </c>
      <c r="Y40" s="12">
        <f>S40-AJ40</f>
        <v>0</v>
      </c>
      <c r="Z40" s="12">
        <f>Z34/Z9*100</f>
        <v>66.666666666666657</v>
      </c>
      <c r="AA40" s="12">
        <f t="shared" ref="AA40:AB40" si="43">AA34/AA9*100</f>
        <v>66.666666666666657</v>
      </c>
      <c r="AB40" s="12" t="e">
        <f t="shared" si="43"/>
        <v>#DIV/0!</v>
      </c>
      <c r="AC40" s="12">
        <f t="shared" ref="AC40:AC42" si="44">Q40-AK40</f>
        <v>-7.1428571428571388</v>
      </c>
      <c r="AD40" s="12">
        <f t="shared" si="35"/>
        <v>-14.285714285714292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71.428571428571431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33.333333333333329</v>
      </c>
      <c r="V41" s="12" t="e">
        <f t="shared" si="47"/>
        <v>#DIV/0!</v>
      </c>
      <c r="W41" s="12">
        <f t="shared" si="42"/>
        <v>-5.1948051948051983</v>
      </c>
      <c r="X41" s="12">
        <f t="shared" si="33"/>
        <v>-28.571428571428569</v>
      </c>
      <c r="Y41" s="12">
        <f>S41-AJ41</f>
        <v>14.285714285714292</v>
      </c>
      <c r="Z41" s="12">
        <f>Z35/Z9*100</f>
        <v>66.666666666666657</v>
      </c>
      <c r="AA41" s="12">
        <f t="shared" ref="AA41:AB41" si="48">AA35/AA9*100</f>
        <v>66.666666666666657</v>
      </c>
      <c r="AB41" s="12" t="e">
        <f t="shared" si="48"/>
        <v>#DIV/0!</v>
      </c>
      <c r="AC41" s="12">
        <f t="shared" si="44"/>
        <v>-5.1948051948051983</v>
      </c>
      <c r="AD41" s="12">
        <f>R41-AL41</f>
        <v>-3.5714285714285694</v>
      </c>
      <c r="AE41" s="12">
        <f t="shared" si="35"/>
        <v>0</v>
      </c>
      <c r="AH41" s="12">
        <f>AH35/AH9*100</f>
        <v>90.909090909090907</v>
      </c>
      <c r="AI41" s="12">
        <f>AI35/AI9*100</f>
        <v>100</v>
      </c>
      <c r="AJ41" s="12">
        <f>AJ35/AJ9*100</f>
        <v>85.714285714285708</v>
      </c>
      <c r="AK41" s="12">
        <f t="shared" ref="AK41:AM41" si="49">AK35/AK9*100</f>
        <v>90.909090909090907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64.285714285714292</v>
      </c>
      <c r="R42" s="12">
        <f t="shared" si="50"/>
        <v>42.857142857142854</v>
      </c>
      <c r="S42" s="12">
        <f t="shared" si="50"/>
        <v>85.714285714285708</v>
      </c>
      <c r="T42" s="12">
        <f t="shared" si="50"/>
        <v>66.666666666666657</v>
      </c>
      <c r="U42" s="12">
        <f t="shared" si="50"/>
        <v>0</v>
      </c>
      <c r="V42" s="12" t="e">
        <f t="shared" si="50"/>
        <v>#DIV/0!</v>
      </c>
      <c r="W42" s="12">
        <f t="shared" si="42"/>
        <v>0.64935064935065867</v>
      </c>
      <c r="X42" s="12">
        <f t="shared" si="33"/>
        <v>-32.142857142857146</v>
      </c>
      <c r="Y42" s="12">
        <f>S42-AJ42</f>
        <v>28.571428571428569</v>
      </c>
      <c r="Z42" s="12">
        <f t="shared" si="50"/>
        <v>33.333333333333329</v>
      </c>
      <c r="AA42" s="12">
        <f t="shared" si="50"/>
        <v>33.333333333333329</v>
      </c>
      <c r="AB42" s="12" t="e">
        <f t="shared" si="50"/>
        <v>#DIV/0!</v>
      </c>
      <c r="AC42" s="12">
        <f t="shared" si="44"/>
        <v>-8.4415584415584419</v>
      </c>
      <c r="AD42" s="12">
        <f>R42-AL42</f>
        <v>-7.1428571428571459</v>
      </c>
      <c r="AE42" s="12">
        <f t="shared" si="35"/>
        <v>0</v>
      </c>
      <c r="AH42" s="12">
        <f t="shared" ref="AH42:AJ42" si="51">AH36/AH9*100</f>
        <v>63.636363636363633</v>
      </c>
      <c r="AI42" s="12">
        <f t="shared" si="51"/>
        <v>75</v>
      </c>
      <c r="AJ42" s="12">
        <f t="shared" si="51"/>
        <v>57.142857142857139</v>
      </c>
      <c r="AK42" s="12">
        <f>AK36/AK9*100</f>
        <v>72.727272727272734</v>
      </c>
      <c r="AL42" s="12">
        <f>AL36/AL9*100</f>
        <v>50</v>
      </c>
      <c r="AM42" s="12">
        <f>AM36/AM9*100</f>
        <v>85.714285714285708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</v>
      </c>
      <c r="C9" s="17">
        <f>SUM(C10:C30)</f>
        <v>4</v>
      </c>
      <c r="D9" s="17">
        <f>SUM(D10:D30)</f>
        <v>5</v>
      </c>
      <c r="E9" s="17">
        <f>F9+G9</f>
        <v>-1</v>
      </c>
      <c r="F9" s="17">
        <f>SUM(F10:F30)</f>
        <v>-3</v>
      </c>
      <c r="G9" s="17">
        <f>SUM(G10:G30)</f>
        <v>2</v>
      </c>
      <c r="H9" s="15">
        <f>IF(B9=E9,0,(1-(B9/(B9-E9)))*-100)</f>
        <v>-9.9999999999999982</v>
      </c>
      <c r="I9" s="15">
        <f>IF(C9=F9,0,(1-(C9/(C9-F9)))*-100)</f>
        <v>-42.857142857142861</v>
      </c>
      <c r="J9" s="15">
        <f>IF(D9=G9,0,(1-(D9/(D9-G9)))*-100)</f>
        <v>66.666666666666671</v>
      </c>
      <c r="K9" s="17">
        <f>L9+M9</f>
        <v>-4</v>
      </c>
      <c r="L9" s="17">
        <f>SUM(L10:L30)</f>
        <v>-1</v>
      </c>
      <c r="M9" s="17">
        <f>SUM(M10:M30)</f>
        <v>-3</v>
      </c>
      <c r="N9" s="15">
        <f>IF(B9=K9,0,(1-(B9/(B9-K9)))*-100)</f>
        <v>-30.76923076923077</v>
      </c>
      <c r="O9" s="15">
        <f t="shared" ref="O9:P10" si="0">IF(C9=L9,0,(1-(C9/(C9-L9)))*-100)</f>
        <v>-19.999999999999996</v>
      </c>
      <c r="P9" s="15">
        <f>IF(D9=M9,0,(1-(D9/(D9-M9)))*-100)</f>
        <v>-37.5</v>
      </c>
      <c r="Q9" s="17">
        <f>R9+S9</f>
        <v>20</v>
      </c>
      <c r="R9" s="17">
        <f>SUM(R10:R30)</f>
        <v>12</v>
      </c>
      <c r="S9" s="17">
        <f>SUM(S10:S30)</f>
        <v>8</v>
      </c>
      <c r="T9" s="17">
        <f>U9+V9</f>
        <v>8</v>
      </c>
      <c r="U9" s="17">
        <f>SUM(U10:U30)</f>
        <v>5</v>
      </c>
      <c r="V9" s="17">
        <f>SUM(V10:V30)</f>
        <v>3</v>
      </c>
      <c r="W9" s="15">
        <f>IF(Q9=T9,IF(Q9&gt;0,"皆増",0),(1-(Q9/(Q9-T9)))*-100)</f>
        <v>66.666666666666671</v>
      </c>
      <c r="X9" s="15">
        <f t="shared" ref="X9:Y30" si="1">IF(R9=U9,IF(R9&gt;0,"皆増",0),(1-(R9/(R9-U9)))*-100)</f>
        <v>71.428571428571416</v>
      </c>
      <c r="Y9" s="15">
        <f t="shared" si="1"/>
        <v>60.000000000000007</v>
      </c>
      <c r="Z9" s="17">
        <f>AA9+AB9</f>
        <v>-11</v>
      </c>
      <c r="AA9" s="17">
        <f>SUM(AA10:AA30)</f>
        <v>-3</v>
      </c>
      <c r="AB9" s="17">
        <f>SUM(AB10:AB30)</f>
        <v>-8</v>
      </c>
      <c r="AC9" s="15">
        <f>IF(Q9=Z9,IF(Q9&gt;0,"皆増",0),(1-(Q9/(Q9-Z9)))*-100)</f>
        <v>-35.483870967741936</v>
      </c>
      <c r="AD9" s="15">
        <f t="shared" ref="AD9:AE30" si="2">IF(R9=AA9,IF(R9&gt;0,"皆増",0),(1-(R9/(R9-AA9)))*-100)</f>
        <v>-19.999999999999996</v>
      </c>
      <c r="AE9" s="15">
        <f t="shared" si="2"/>
        <v>-50</v>
      </c>
      <c r="AH9" s="4">
        <f t="shared" ref="AH9:AJ30" si="3">Q9-T9</f>
        <v>12</v>
      </c>
      <c r="AI9" s="4">
        <f t="shared" si="3"/>
        <v>7</v>
      </c>
      <c r="AJ9" s="4">
        <f t="shared" si="3"/>
        <v>5</v>
      </c>
      <c r="AK9" s="4">
        <f t="shared" ref="AK9:AM30" si="4">Q9-Z9</f>
        <v>31</v>
      </c>
      <c r="AL9" s="4">
        <f t="shared" si="4"/>
        <v>15</v>
      </c>
      <c r="AM9" s="4">
        <f t="shared" si="4"/>
        <v>16</v>
      </c>
    </row>
    <row r="10" spans="1:39" s="1" customFormat="1" ht="18" customHeight="1" x14ac:dyDescent="0.2">
      <c r="A10" s="4" t="s">
        <v>1</v>
      </c>
      <c r="B10" s="17">
        <f t="shared" ref="B10" si="5">C10+D10</f>
        <v>9</v>
      </c>
      <c r="C10" s="17">
        <v>4</v>
      </c>
      <c r="D10" s="17">
        <v>5</v>
      </c>
      <c r="E10" s="17">
        <f t="shared" ref="E10" si="6">F10+G10</f>
        <v>-1</v>
      </c>
      <c r="F10" s="17">
        <v>-3</v>
      </c>
      <c r="G10" s="17">
        <v>2</v>
      </c>
      <c r="H10" s="15">
        <f>IF(B10=E10,0,(1-(B10/(B10-E10)))*-100)</f>
        <v>-9.9999999999999982</v>
      </c>
      <c r="I10" s="15">
        <f t="shared" ref="I10" si="7">IF(C10=F10,0,(1-(C10/(C10-F10)))*-100)</f>
        <v>-42.857142857142861</v>
      </c>
      <c r="J10" s="15">
        <f>IF(D10=G10,0,(1-(D10/(D10-G10)))*-100)</f>
        <v>66.666666666666671</v>
      </c>
      <c r="K10" s="17">
        <f t="shared" ref="K10" si="8">L10+M10</f>
        <v>-4</v>
      </c>
      <c r="L10" s="17">
        <v>-1</v>
      </c>
      <c r="M10" s="17">
        <v>-3</v>
      </c>
      <c r="N10" s="15">
        <f>IF(B10=K10,0,(1-(B10/(B10-K10)))*-100)</f>
        <v>-30.76923076923077</v>
      </c>
      <c r="O10" s="15">
        <f t="shared" si="0"/>
        <v>-19.999999999999996</v>
      </c>
      <c r="P10" s="15">
        <f t="shared" si="0"/>
        <v>-37.5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-1</v>
      </c>
      <c r="AB10" s="17">
        <v>0</v>
      </c>
      <c r="AC10" s="15">
        <f t="shared" ref="AC10:AC30" si="13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-50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6</v>
      </c>
      <c r="R25" s="17">
        <v>5</v>
      </c>
      <c r="S25" s="17">
        <v>1</v>
      </c>
      <c r="T25" s="17">
        <f t="shared" si="10"/>
        <v>5</v>
      </c>
      <c r="U25" s="17">
        <v>5</v>
      </c>
      <c r="V25" s="17">
        <v>0</v>
      </c>
      <c r="W25" s="15">
        <f t="shared" si="11"/>
        <v>500</v>
      </c>
      <c r="X25" s="15" t="str">
        <f t="shared" si="1"/>
        <v>皆増</v>
      </c>
      <c r="Y25" s="15">
        <f t="shared" si="1"/>
        <v>0</v>
      </c>
      <c r="Z25" s="17">
        <f t="shared" si="12"/>
        <v>-1</v>
      </c>
      <c r="AA25" s="17">
        <v>2</v>
      </c>
      <c r="AB25" s="17">
        <v>-3</v>
      </c>
      <c r="AC25" s="15">
        <f t="shared" si="13"/>
        <v>-14.28571428571429</v>
      </c>
      <c r="AD25" s="15">
        <f t="shared" si="2"/>
        <v>66.666666666666671</v>
      </c>
      <c r="AE25" s="15">
        <f t="shared" si="2"/>
        <v>-75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7</v>
      </c>
      <c r="AL25" s="4">
        <f t="shared" si="4"/>
        <v>3</v>
      </c>
      <c r="AM25" s="4">
        <f t="shared" si="4"/>
        <v>4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-3</v>
      </c>
      <c r="U26" s="17">
        <v>-1</v>
      </c>
      <c r="V26" s="17">
        <v>-2</v>
      </c>
      <c r="W26" s="15">
        <f t="shared" si="11"/>
        <v>-75</v>
      </c>
      <c r="X26" s="15">
        <f t="shared" si="1"/>
        <v>-50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-50</v>
      </c>
      <c r="AE26" s="15">
        <f t="shared" si="2"/>
        <v>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-50</v>
      </c>
      <c r="Y27" s="15" t="str">
        <f t="shared" si="1"/>
        <v>皆増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-60</v>
      </c>
      <c r="AD27" s="15">
        <f t="shared" si="2"/>
        <v>-66.666666666666671</v>
      </c>
      <c r="AE27" s="15">
        <f t="shared" si="2"/>
        <v>-50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5</v>
      </c>
      <c r="AL27" s="4">
        <f t="shared" si="4"/>
        <v>3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1</v>
      </c>
      <c r="S28" s="17">
        <v>4</v>
      </c>
      <c r="T28" s="17">
        <f t="shared" si="10"/>
        <v>3</v>
      </c>
      <c r="U28" s="17">
        <v>-1</v>
      </c>
      <c r="V28" s="17">
        <v>4</v>
      </c>
      <c r="W28" s="15">
        <f t="shared" si="11"/>
        <v>150</v>
      </c>
      <c r="X28" s="15">
        <f t="shared" si="1"/>
        <v>-50</v>
      </c>
      <c r="Y28" s="15" t="str">
        <f t="shared" si="1"/>
        <v>皆増</v>
      </c>
      <c r="Z28" s="17">
        <f t="shared" si="12"/>
        <v>-3</v>
      </c>
      <c r="AA28" s="17">
        <v>-3</v>
      </c>
      <c r="AB28" s="17">
        <v>0</v>
      </c>
      <c r="AC28" s="15">
        <f t="shared" si="13"/>
        <v>-37.5</v>
      </c>
      <c r="AD28" s="15">
        <f t="shared" si="2"/>
        <v>-75</v>
      </c>
      <c r="AE28" s="15">
        <f t="shared" si="2"/>
        <v>0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8</v>
      </c>
      <c r="AL28" s="4">
        <f t="shared" si="4"/>
        <v>4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-1</v>
      </c>
      <c r="V29" s="17">
        <v>2</v>
      </c>
      <c r="W29" s="15">
        <f t="shared" si="11"/>
        <v>100</v>
      </c>
      <c r="X29" s="15">
        <f t="shared" si="1"/>
        <v>-100</v>
      </c>
      <c r="Y29" s="15" t="str">
        <f t="shared" si="1"/>
        <v>皆増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-2</v>
      </c>
      <c r="AA30" s="17">
        <v>-1</v>
      </c>
      <c r="AB30" s="17">
        <v>-1</v>
      </c>
      <c r="AC30" s="15">
        <f t="shared" si="13"/>
        <v>-100</v>
      </c>
      <c r="AD30" s="15">
        <f t="shared" si="2"/>
        <v>-100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-1</v>
      </c>
      <c r="AB32" s="17">
        <f t="shared" si="16"/>
        <v>0</v>
      </c>
      <c r="AC32" s="15">
        <f t="shared" ref="AC32:AE36" si="17">IF(Q32=Z32,IF(Q32&gt;0,"皆増",0),(1-(Q32/(Q32-Z32)))*-100)</f>
        <v>-100</v>
      </c>
      <c r="AD32" s="15">
        <f t="shared" si="17"/>
        <v>-100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1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11</v>
      </c>
      <c r="S34" s="17">
        <f t="shared" si="22"/>
        <v>8</v>
      </c>
      <c r="T34" s="17">
        <f t="shared" si="22"/>
        <v>8</v>
      </c>
      <c r="U34" s="17">
        <f t="shared" si="22"/>
        <v>4</v>
      </c>
      <c r="V34" s="17">
        <f t="shared" si="22"/>
        <v>4</v>
      </c>
      <c r="W34" s="15">
        <f t="shared" si="15"/>
        <v>72.727272727272734</v>
      </c>
      <c r="X34" s="15">
        <f t="shared" si="15"/>
        <v>57.142857142857139</v>
      </c>
      <c r="Y34" s="15">
        <f t="shared" si="15"/>
        <v>100</v>
      </c>
      <c r="Z34" s="17">
        <f t="shared" ref="Z34:AB34" si="23">SUM(Z23:Z30)</f>
        <v>-11</v>
      </c>
      <c r="AA34" s="17">
        <f t="shared" si="23"/>
        <v>-3</v>
      </c>
      <c r="AB34" s="17">
        <f t="shared" si="23"/>
        <v>-8</v>
      </c>
      <c r="AC34" s="15">
        <f t="shared" si="17"/>
        <v>-36.666666666666671</v>
      </c>
      <c r="AD34" s="15">
        <f t="shared" si="17"/>
        <v>-21.428571428571431</v>
      </c>
      <c r="AE34" s="15">
        <f t="shared" si="17"/>
        <v>-50</v>
      </c>
      <c r="AH34" s="4">
        <f t="shared" ref="AH34:AJ34" si="24">SUM(AH23:AH30)</f>
        <v>11</v>
      </c>
      <c r="AI34" s="4">
        <f t="shared" si="24"/>
        <v>7</v>
      </c>
      <c r="AJ34" s="4">
        <f t="shared" si="24"/>
        <v>4</v>
      </c>
      <c r="AK34" s="4">
        <f>SUM(AK23:AK30)</f>
        <v>30</v>
      </c>
      <c r="AL34" s="4">
        <f>SUM(AL23:AL30)</f>
        <v>14</v>
      </c>
      <c r="AM34" s="4">
        <f>SUM(AM23:AM30)</f>
        <v>16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8</v>
      </c>
      <c r="S35" s="17">
        <f t="shared" si="25"/>
        <v>8</v>
      </c>
      <c r="T35" s="17">
        <f t="shared" si="25"/>
        <v>5</v>
      </c>
      <c r="U35" s="17">
        <f t="shared" si="25"/>
        <v>1</v>
      </c>
      <c r="V35" s="17">
        <f t="shared" si="25"/>
        <v>4</v>
      </c>
      <c r="W35" s="15">
        <f t="shared" si="15"/>
        <v>45.45454545454546</v>
      </c>
      <c r="X35" s="15">
        <f t="shared" si="15"/>
        <v>14.285714285714279</v>
      </c>
      <c r="Y35" s="15">
        <f t="shared" si="15"/>
        <v>100</v>
      </c>
      <c r="Z35" s="17">
        <f t="shared" ref="Z35:AB35" si="26">SUM(Z25:Z30)</f>
        <v>-12</v>
      </c>
      <c r="AA35" s="17">
        <f t="shared" si="26"/>
        <v>-5</v>
      </c>
      <c r="AB35" s="17">
        <f t="shared" si="26"/>
        <v>-7</v>
      </c>
      <c r="AC35" s="15">
        <f t="shared" si="17"/>
        <v>-42.857142857142861</v>
      </c>
      <c r="AD35" s="15">
        <f t="shared" si="17"/>
        <v>-38.46153846153846</v>
      </c>
      <c r="AE35" s="15">
        <f t="shared" si="17"/>
        <v>-46.666666666666664</v>
      </c>
      <c r="AH35" s="4">
        <f t="shared" ref="AH35:AJ35" si="27">SUM(AH25:AH30)</f>
        <v>11</v>
      </c>
      <c r="AI35" s="4">
        <f t="shared" si="27"/>
        <v>7</v>
      </c>
      <c r="AJ35" s="4">
        <f t="shared" si="27"/>
        <v>4</v>
      </c>
      <c r="AK35" s="4">
        <f>SUM(AK25:AK30)</f>
        <v>28</v>
      </c>
      <c r="AL35" s="4">
        <f>SUM(AL25:AL30)</f>
        <v>13</v>
      </c>
      <c r="AM35" s="4">
        <f>SUM(AM25:AM30)</f>
        <v>15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2</v>
      </c>
      <c r="S36" s="17">
        <f t="shared" si="28"/>
        <v>7</v>
      </c>
      <c r="T36" s="17">
        <f t="shared" si="28"/>
        <v>3</v>
      </c>
      <c r="U36" s="17">
        <f t="shared" si="28"/>
        <v>-3</v>
      </c>
      <c r="V36" s="17">
        <f t="shared" si="28"/>
        <v>6</v>
      </c>
      <c r="W36" s="15">
        <f t="shared" si="15"/>
        <v>50</v>
      </c>
      <c r="X36" s="15">
        <f t="shared" si="15"/>
        <v>-60</v>
      </c>
      <c r="Y36" s="15">
        <f t="shared" si="15"/>
        <v>600</v>
      </c>
      <c r="Z36" s="17">
        <f t="shared" ref="Z36:AB36" si="29">SUM(Z27:Z30)</f>
        <v>-10</v>
      </c>
      <c r="AA36" s="17">
        <f t="shared" si="29"/>
        <v>-6</v>
      </c>
      <c r="AB36" s="17">
        <f t="shared" si="29"/>
        <v>-4</v>
      </c>
      <c r="AC36" s="15">
        <f t="shared" si="17"/>
        <v>-52.631578947368432</v>
      </c>
      <c r="AD36" s="15">
        <f t="shared" si="17"/>
        <v>-75</v>
      </c>
      <c r="AE36" s="15">
        <f t="shared" si="17"/>
        <v>-36.363636363636367</v>
      </c>
      <c r="AH36" s="4">
        <f t="shared" ref="AH36:AJ36" si="30">SUM(AH27:AH30)</f>
        <v>6</v>
      </c>
      <c r="AI36" s="4">
        <f t="shared" si="30"/>
        <v>5</v>
      </c>
      <c r="AJ36" s="4">
        <f t="shared" si="30"/>
        <v>1</v>
      </c>
      <c r="AK36" s="4">
        <f>SUM(AK27:AK30)</f>
        <v>19</v>
      </c>
      <c r="AL36" s="4">
        <f>SUM(AL27:AL30)</f>
        <v>8</v>
      </c>
      <c r="AM36" s="4">
        <f>SUM(AM27:AM30)</f>
        <v>11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9.0909090909090917</v>
      </c>
      <c r="AA38" s="12">
        <f t="shared" ref="AA38:AB38" si="34">AA32/AA9*100</f>
        <v>33.333333333333329</v>
      </c>
      <c r="AB38" s="12">
        <f t="shared" si="34"/>
        <v>0</v>
      </c>
      <c r="AC38" s="12">
        <f>Q38-AK38</f>
        <v>-3.225806451612903</v>
      </c>
      <c r="AD38" s="12">
        <f t="shared" ref="AD38:AE42" si="35">R38-AL38</f>
        <v>-6.666666666666667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3.225806451612903</v>
      </c>
      <c r="AL38" s="12">
        <f>AL32/AL9*100</f>
        <v>6.666666666666667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</v>
      </c>
      <c r="R39" s="12">
        <f>R33/R9*100</f>
        <v>8.3333333333333321</v>
      </c>
      <c r="S39" s="13">
        <f t="shared" si="37"/>
        <v>0</v>
      </c>
      <c r="T39" s="12">
        <f>T33/T9*100</f>
        <v>0</v>
      </c>
      <c r="U39" s="12">
        <f t="shared" ref="U39:V39" si="38">U33/U9*100</f>
        <v>20</v>
      </c>
      <c r="V39" s="12">
        <f t="shared" si="38"/>
        <v>-33.333333333333329</v>
      </c>
      <c r="W39" s="12">
        <f>Q39-AH39</f>
        <v>-3.3333333333333321</v>
      </c>
      <c r="X39" s="12">
        <f t="shared" si="33"/>
        <v>8.3333333333333321</v>
      </c>
      <c r="Y39" s="12">
        <f>S39-AJ39</f>
        <v>-20</v>
      </c>
      <c r="Z39" s="12">
        <f t="shared" si="37"/>
        <v>-9.0909090909090917</v>
      </c>
      <c r="AA39" s="12">
        <f t="shared" si="37"/>
        <v>-33.333333333333329</v>
      </c>
      <c r="AB39" s="12">
        <f t="shared" si="37"/>
        <v>0</v>
      </c>
      <c r="AC39" s="12">
        <f>Q39-AK39</f>
        <v>5</v>
      </c>
      <c r="AD39" s="12">
        <f t="shared" si="35"/>
        <v>8.3333333333333321</v>
      </c>
      <c r="AE39" s="12">
        <f t="shared" si="35"/>
        <v>0</v>
      </c>
      <c r="AH39" s="12">
        <f t="shared" ref="AH39:AJ39" si="39">AH33/AH9*100</f>
        <v>8.3333333333333321</v>
      </c>
      <c r="AI39" s="12">
        <f t="shared" si="39"/>
        <v>0</v>
      </c>
      <c r="AJ39" s="12">
        <f t="shared" si="39"/>
        <v>20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</v>
      </c>
      <c r="R40" s="12">
        <f t="shared" si="40"/>
        <v>91.666666666666657</v>
      </c>
      <c r="S40" s="12">
        <f t="shared" si="40"/>
        <v>100</v>
      </c>
      <c r="T40" s="12">
        <f>T34/T9*100</f>
        <v>100</v>
      </c>
      <c r="U40" s="12">
        <f t="shared" ref="U40:V40" si="41">U34/U9*100</f>
        <v>80</v>
      </c>
      <c r="V40" s="12">
        <f t="shared" si="41"/>
        <v>133.33333333333331</v>
      </c>
      <c r="W40" s="12">
        <f t="shared" ref="W40:W42" si="42">Q40-AH40</f>
        <v>3.3333333333333428</v>
      </c>
      <c r="X40" s="12">
        <f t="shared" si="33"/>
        <v>-8.3333333333333428</v>
      </c>
      <c r="Y40" s="12">
        <f>S40-AJ40</f>
        <v>20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-1.7741935483871032</v>
      </c>
      <c r="AD40" s="12">
        <f t="shared" si="35"/>
        <v>-1.6666666666666714</v>
      </c>
      <c r="AE40" s="12">
        <f t="shared" si="35"/>
        <v>0</v>
      </c>
      <c r="AH40" s="12">
        <f t="shared" ref="AH40:AJ40" si="45">AH34/AH9*100</f>
        <v>91.666666666666657</v>
      </c>
      <c r="AI40" s="12">
        <f t="shared" si="45"/>
        <v>100</v>
      </c>
      <c r="AJ40" s="12">
        <f t="shared" si="45"/>
        <v>80</v>
      </c>
      <c r="AK40" s="12">
        <f>AK34/AK9*100</f>
        <v>96.774193548387103</v>
      </c>
      <c r="AL40" s="12">
        <f>AL34/AL9*100</f>
        <v>93.333333333333329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66.666666666666657</v>
      </c>
      <c r="S41" s="12">
        <f t="shared" si="46"/>
        <v>100</v>
      </c>
      <c r="T41" s="12">
        <f>T35/T9*100</f>
        <v>62.5</v>
      </c>
      <c r="U41" s="12">
        <f t="shared" ref="U41:V41" si="47">U35/U9*100</f>
        <v>20</v>
      </c>
      <c r="V41" s="12">
        <f t="shared" si="47"/>
        <v>133.33333333333331</v>
      </c>
      <c r="W41" s="12">
        <f t="shared" si="42"/>
        <v>-11.666666666666657</v>
      </c>
      <c r="X41" s="12">
        <f t="shared" si="33"/>
        <v>-33.333333333333343</v>
      </c>
      <c r="Y41" s="12">
        <f>S41-AJ41</f>
        <v>20</v>
      </c>
      <c r="Z41" s="12">
        <f>Z35/Z9*100</f>
        <v>109.09090909090908</v>
      </c>
      <c r="AA41" s="12">
        <f t="shared" ref="AA41:AB41" si="48">AA35/AA9*100</f>
        <v>166.66666666666669</v>
      </c>
      <c r="AB41" s="12">
        <f t="shared" si="48"/>
        <v>87.5</v>
      </c>
      <c r="AC41" s="12">
        <f t="shared" si="44"/>
        <v>-10.322580645161281</v>
      </c>
      <c r="AD41" s="12">
        <f>R41-AL41</f>
        <v>-20.000000000000014</v>
      </c>
      <c r="AE41" s="12">
        <f t="shared" si="35"/>
        <v>6.25</v>
      </c>
      <c r="AH41" s="12">
        <f>AH35/AH9*100</f>
        <v>91.666666666666657</v>
      </c>
      <c r="AI41" s="12">
        <f>AI35/AI9*100</f>
        <v>100</v>
      </c>
      <c r="AJ41" s="12">
        <f>AJ35/AJ9*100</f>
        <v>80</v>
      </c>
      <c r="AK41" s="12">
        <f t="shared" ref="AK41:AM41" si="49">AK35/AK9*100</f>
        <v>90.322580645161281</v>
      </c>
      <c r="AL41" s="12">
        <f t="shared" si="49"/>
        <v>86.666666666666671</v>
      </c>
      <c r="AM41" s="12">
        <f t="shared" si="49"/>
        <v>93.75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45</v>
      </c>
      <c r="R42" s="12">
        <f t="shared" si="50"/>
        <v>16.666666666666664</v>
      </c>
      <c r="S42" s="12">
        <f t="shared" si="50"/>
        <v>87.5</v>
      </c>
      <c r="T42" s="12">
        <f t="shared" si="50"/>
        <v>37.5</v>
      </c>
      <c r="U42" s="12">
        <f t="shared" si="50"/>
        <v>-60</v>
      </c>
      <c r="V42" s="12">
        <f t="shared" si="50"/>
        <v>200</v>
      </c>
      <c r="W42" s="12">
        <f t="shared" si="42"/>
        <v>-5</v>
      </c>
      <c r="X42" s="12">
        <f t="shared" si="33"/>
        <v>-54.761904761904766</v>
      </c>
      <c r="Y42" s="12">
        <f>S42-AJ42</f>
        <v>67.5</v>
      </c>
      <c r="Z42" s="12">
        <f t="shared" si="50"/>
        <v>90.909090909090907</v>
      </c>
      <c r="AA42" s="12">
        <f t="shared" si="50"/>
        <v>200</v>
      </c>
      <c r="AB42" s="12">
        <f t="shared" si="50"/>
        <v>50</v>
      </c>
      <c r="AC42" s="12">
        <f t="shared" si="44"/>
        <v>-16.29032258064516</v>
      </c>
      <c r="AD42" s="12">
        <f>R42-AL42</f>
        <v>-36.666666666666671</v>
      </c>
      <c r="AE42" s="12">
        <f t="shared" si="35"/>
        <v>18.75</v>
      </c>
      <c r="AH42" s="12">
        <f t="shared" ref="AH42:AJ42" si="51">AH36/AH9*100</f>
        <v>50</v>
      </c>
      <c r="AI42" s="12">
        <f t="shared" si="51"/>
        <v>71.428571428571431</v>
      </c>
      <c r="AJ42" s="12">
        <f t="shared" si="51"/>
        <v>20</v>
      </c>
      <c r="AK42" s="12">
        <f>AK36/AK9*100</f>
        <v>61.29032258064516</v>
      </c>
      <c r="AL42" s="12">
        <f>AL36/AL9*100</f>
        <v>53.333333333333336</v>
      </c>
      <c r="AM42" s="12">
        <f>AM36/AM9*100</f>
        <v>68.75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2</v>
      </c>
      <c r="D9" s="17">
        <f>SUM(D10:D30)</f>
        <v>5</v>
      </c>
      <c r="E9" s="17">
        <f>F9+G9</f>
        <v>3</v>
      </c>
      <c r="F9" s="17">
        <f>SUM(F10:F30)</f>
        <v>0</v>
      </c>
      <c r="G9" s="17">
        <f>SUM(G10:G30)</f>
        <v>3</v>
      </c>
      <c r="H9" s="15">
        <f>IF(B9=E9,0,(1-(B9/(B9-E9)))*-100)</f>
        <v>75</v>
      </c>
      <c r="I9" s="15">
        <f>IF(C9=F9,0,(1-(C9/(C9-F9)))*-100)</f>
        <v>0</v>
      </c>
      <c r="J9" s="15">
        <f>IF(D9=G9,0,(1-(D9/(D9-G9)))*-100)</f>
        <v>150</v>
      </c>
      <c r="K9" s="17">
        <f>L9+M9</f>
        <v>3</v>
      </c>
      <c r="L9" s="17">
        <f>SUM(L10:L30)</f>
        <v>0</v>
      </c>
      <c r="M9" s="17">
        <f>SUM(M10:M30)</f>
        <v>3</v>
      </c>
      <c r="N9" s="15">
        <f>IF(B9=K9,0,(1-(B9/(B9-K9)))*-100)</f>
        <v>75</v>
      </c>
      <c r="O9" s="15">
        <f t="shared" ref="O9:P10" si="0">IF(C9=L9,0,(1-(C9/(C9-L9)))*-100)</f>
        <v>0</v>
      </c>
      <c r="P9" s="15">
        <f>IF(D9=M9,0,(1-(D9/(D9-M9)))*-100)</f>
        <v>150</v>
      </c>
      <c r="Q9" s="17">
        <f>R9+S9</f>
        <v>32</v>
      </c>
      <c r="R9" s="17">
        <f>SUM(R10:R30)</f>
        <v>11</v>
      </c>
      <c r="S9" s="17">
        <f>SUM(S10:S30)</f>
        <v>21</v>
      </c>
      <c r="T9" s="17">
        <f>U9+V9</f>
        <v>9</v>
      </c>
      <c r="U9" s="17">
        <f>SUM(U10:U30)</f>
        <v>-1</v>
      </c>
      <c r="V9" s="17">
        <f>SUM(V10:V30)</f>
        <v>10</v>
      </c>
      <c r="W9" s="15">
        <f>IF(Q9=T9,IF(Q9&gt;0,"皆増",0),(1-(Q9/(Q9-T9)))*-100)</f>
        <v>39.130434782608688</v>
      </c>
      <c r="X9" s="15">
        <f t="shared" ref="X9:Y30" si="1">IF(R9=U9,IF(R9&gt;0,"皆増",0),(1-(R9/(R9-U9)))*-100)</f>
        <v>-8.3333333333333375</v>
      </c>
      <c r="Y9" s="15">
        <f t="shared" si="1"/>
        <v>90.909090909090921</v>
      </c>
      <c r="Z9" s="17">
        <f>AA9+AB9</f>
        <v>9</v>
      </c>
      <c r="AA9" s="17">
        <f>SUM(AA10:AA30)</f>
        <v>-5</v>
      </c>
      <c r="AB9" s="17">
        <f>SUM(AB10:AB30)</f>
        <v>14</v>
      </c>
      <c r="AC9" s="15">
        <f>IF(Q9=Z9,IF(Q9&gt;0,"皆増",0),(1-(Q9/(Q9-Z9)))*-100)</f>
        <v>39.130434782608688</v>
      </c>
      <c r="AD9" s="15">
        <f t="shared" ref="AD9:AE30" si="2">IF(R9=AA9,IF(R9&gt;0,"皆増",0),(1-(R9/(R9-AA9)))*-100)</f>
        <v>-31.25</v>
      </c>
      <c r="AE9" s="15">
        <f t="shared" si="2"/>
        <v>200</v>
      </c>
      <c r="AH9" s="4">
        <f t="shared" ref="AH9:AJ30" si="3">Q9-T9</f>
        <v>23</v>
      </c>
      <c r="AI9" s="4">
        <f t="shared" si="3"/>
        <v>12</v>
      </c>
      <c r="AJ9" s="4">
        <f t="shared" si="3"/>
        <v>11</v>
      </c>
      <c r="AK9" s="4">
        <f t="shared" ref="AK9:AM30" si="4">Q9-Z9</f>
        <v>23</v>
      </c>
      <c r="AL9" s="4">
        <f t="shared" si="4"/>
        <v>16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2</v>
      </c>
      <c r="D10" s="17">
        <v>5</v>
      </c>
      <c r="E10" s="17">
        <f t="shared" ref="E10" si="6">F10+G10</f>
        <v>3</v>
      </c>
      <c r="F10" s="17">
        <v>0</v>
      </c>
      <c r="G10" s="17">
        <v>3</v>
      </c>
      <c r="H10" s="15">
        <f>IF(B10=E10,0,(1-(B10/(B10-E10)))*-100)</f>
        <v>75</v>
      </c>
      <c r="I10" s="15">
        <f t="shared" ref="I10" si="7">IF(C10=F10,0,(1-(C10/(C10-F10)))*-100)</f>
        <v>0</v>
      </c>
      <c r="J10" s="15">
        <f>IF(D10=G10,0,(1-(D10/(D10-G10)))*-100)</f>
        <v>150</v>
      </c>
      <c r="K10" s="17">
        <f t="shared" ref="K10" si="8">L10+M10</f>
        <v>3</v>
      </c>
      <c r="L10" s="17">
        <v>0</v>
      </c>
      <c r="M10" s="17">
        <v>3</v>
      </c>
      <c r="N10" s="15">
        <f>IF(B10=K10,0,(1-(B10/(B10-K10)))*-100)</f>
        <v>75</v>
      </c>
      <c r="O10" s="15">
        <f t="shared" si="0"/>
        <v>0</v>
      </c>
      <c r="P10" s="15">
        <f t="shared" si="0"/>
        <v>150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-100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3</v>
      </c>
      <c r="S24" s="17">
        <v>2</v>
      </c>
      <c r="T24" s="17">
        <f t="shared" si="10"/>
        <v>5</v>
      </c>
      <c r="U24" s="17">
        <v>3</v>
      </c>
      <c r="V24" s="17">
        <v>2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5</v>
      </c>
      <c r="AA24" s="17">
        <v>3</v>
      </c>
      <c r="AB24" s="17">
        <v>2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-1</v>
      </c>
      <c r="U25" s="17">
        <v>1</v>
      </c>
      <c r="V25" s="17">
        <v>-2</v>
      </c>
      <c r="W25" s="15">
        <f t="shared" si="11"/>
        <v>-33.333333333333336</v>
      </c>
      <c r="X25" s="15">
        <f t="shared" si="1"/>
        <v>100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-33.333333333333336</v>
      </c>
      <c r="AD25" s="15">
        <f t="shared" si="2"/>
        <v>-33.333333333333336</v>
      </c>
      <c r="AE25" s="15">
        <f t="shared" si="2"/>
        <v>0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6</v>
      </c>
      <c r="R26" s="17">
        <v>2</v>
      </c>
      <c r="S26" s="17">
        <v>4</v>
      </c>
      <c r="T26" s="17">
        <f t="shared" si="10"/>
        <v>5</v>
      </c>
      <c r="U26" s="17">
        <v>2</v>
      </c>
      <c r="V26" s="17">
        <v>3</v>
      </c>
      <c r="W26" s="15">
        <f t="shared" si="11"/>
        <v>500</v>
      </c>
      <c r="X26" s="15" t="str">
        <f t="shared" si="1"/>
        <v>皆増</v>
      </c>
      <c r="Y26" s="15">
        <f t="shared" si="1"/>
        <v>300</v>
      </c>
      <c r="Z26" s="17">
        <f t="shared" si="12"/>
        <v>4</v>
      </c>
      <c r="AA26" s="17">
        <v>0</v>
      </c>
      <c r="AB26" s="17">
        <v>4</v>
      </c>
      <c r="AC26" s="15">
        <f t="shared" si="13"/>
        <v>200</v>
      </c>
      <c r="AD26" s="15">
        <f t="shared" si="2"/>
        <v>0</v>
      </c>
      <c r="AE26" s="15" t="str">
        <f t="shared" si="2"/>
        <v>皆増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-2</v>
      </c>
      <c r="U27" s="17">
        <v>-1</v>
      </c>
      <c r="V27" s="17">
        <v>-1</v>
      </c>
      <c r="W27" s="15">
        <f t="shared" si="11"/>
        <v>-40</v>
      </c>
      <c r="X27" s="15">
        <f t="shared" si="1"/>
        <v>-33.333333333333336</v>
      </c>
      <c r="Y27" s="15">
        <f t="shared" si="1"/>
        <v>-50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-25</v>
      </c>
      <c r="AD27" s="15">
        <f t="shared" si="2"/>
        <v>-33.333333333333336</v>
      </c>
      <c r="AE27" s="15">
        <f t="shared" si="2"/>
        <v>0</v>
      </c>
      <c r="AH27" s="4">
        <f t="shared" si="3"/>
        <v>5</v>
      </c>
      <c r="AI27" s="4">
        <f t="shared" si="3"/>
        <v>3</v>
      </c>
      <c r="AJ27" s="4">
        <f t="shared" si="3"/>
        <v>2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0</v>
      </c>
      <c r="S28" s="17">
        <v>7</v>
      </c>
      <c r="T28" s="17">
        <f t="shared" si="10"/>
        <v>0</v>
      </c>
      <c r="U28" s="17">
        <v>-5</v>
      </c>
      <c r="V28" s="17">
        <v>5</v>
      </c>
      <c r="W28" s="15">
        <f t="shared" si="11"/>
        <v>0</v>
      </c>
      <c r="X28" s="15">
        <f t="shared" si="1"/>
        <v>-100</v>
      </c>
      <c r="Y28" s="15">
        <f t="shared" si="1"/>
        <v>250</v>
      </c>
      <c r="Z28" s="17">
        <f t="shared" si="12"/>
        <v>0</v>
      </c>
      <c r="AA28" s="17">
        <v>-4</v>
      </c>
      <c r="AB28" s="17">
        <v>4</v>
      </c>
      <c r="AC28" s="15">
        <f t="shared" si="13"/>
        <v>0</v>
      </c>
      <c r="AD28" s="15">
        <f t="shared" si="2"/>
        <v>-100</v>
      </c>
      <c r="AE28" s="15">
        <f t="shared" si="2"/>
        <v>133.33333333333334</v>
      </c>
      <c r="AH28" s="4">
        <f t="shared" si="3"/>
        <v>7</v>
      </c>
      <c r="AI28" s="4">
        <f t="shared" si="3"/>
        <v>5</v>
      </c>
      <c r="AJ28" s="4">
        <f t="shared" si="3"/>
        <v>2</v>
      </c>
      <c r="AK28" s="4">
        <f t="shared" si="4"/>
        <v>7</v>
      </c>
      <c r="AL28" s="4">
        <f t="shared" si="4"/>
        <v>4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7</v>
      </c>
      <c r="R29" s="17">
        <v>2</v>
      </c>
      <c r="S29" s="17">
        <v>5</v>
      </c>
      <c r="T29" s="17">
        <f t="shared" si="10"/>
        <v>2</v>
      </c>
      <c r="U29" s="17">
        <v>1</v>
      </c>
      <c r="V29" s="17">
        <v>1</v>
      </c>
      <c r="W29" s="15">
        <f t="shared" si="11"/>
        <v>39.999999999999993</v>
      </c>
      <c r="X29" s="15">
        <f t="shared" si="1"/>
        <v>100</v>
      </c>
      <c r="Y29" s="15">
        <f t="shared" si="1"/>
        <v>25</v>
      </c>
      <c r="Z29" s="17">
        <f t="shared" si="12"/>
        <v>4</v>
      </c>
      <c r="AA29" s="17">
        <v>0</v>
      </c>
      <c r="AB29" s="17">
        <v>4</v>
      </c>
      <c r="AC29" s="15">
        <f t="shared" si="13"/>
        <v>133.33333333333334</v>
      </c>
      <c r="AD29" s="15">
        <f t="shared" si="2"/>
        <v>0</v>
      </c>
      <c r="AE29" s="15">
        <f t="shared" si="2"/>
        <v>400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-1</v>
      </c>
      <c r="U33" s="17">
        <f t="shared" si="19"/>
        <v>-2</v>
      </c>
      <c r="V33" s="17">
        <f t="shared" si="19"/>
        <v>1</v>
      </c>
      <c r="W33" s="15">
        <f t="shared" si="15"/>
        <v>-50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-50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31</v>
      </c>
      <c r="R34" s="17">
        <f t="shared" si="22"/>
        <v>11</v>
      </c>
      <c r="S34" s="17">
        <f t="shared" si="22"/>
        <v>20</v>
      </c>
      <c r="T34" s="17">
        <f t="shared" si="22"/>
        <v>10</v>
      </c>
      <c r="U34" s="17">
        <f t="shared" si="22"/>
        <v>1</v>
      </c>
      <c r="V34" s="17">
        <f t="shared" si="22"/>
        <v>9</v>
      </c>
      <c r="W34" s="15">
        <f t="shared" si="15"/>
        <v>47.619047619047628</v>
      </c>
      <c r="X34" s="15">
        <f t="shared" si="15"/>
        <v>10.000000000000009</v>
      </c>
      <c r="Y34" s="15">
        <f t="shared" si="15"/>
        <v>81.818181818181813</v>
      </c>
      <c r="Z34" s="17">
        <f t="shared" ref="Z34:AB34" si="23">SUM(Z23:Z30)</f>
        <v>10</v>
      </c>
      <c r="AA34" s="17">
        <f t="shared" si="23"/>
        <v>-4</v>
      </c>
      <c r="AB34" s="17">
        <f t="shared" si="23"/>
        <v>14</v>
      </c>
      <c r="AC34" s="15">
        <f t="shared" si="17"/>
        <v>47.619047619047628</v>
      </c>
      <c r="AD34" s="15">
        <f t="shared" si="17"/>
        <v>-26.666666666666671</v>
      </c>
      <c r="AE34" s="15">
        <f t="shared" si="17"/>
        <v>233.33333333333334</v>
      </c>
      <c r="AH34" s="4">
        <f t="shared" ref="AH34:AJ34" si="24">SUM(AH23:AH30)</f>
        <v>21</v>
      </c>
      <c r="AI34" s="4">
        <f t="shared" si="24"/>
        <v>10</v>
      </c>
      <c r="AJ34" s="4">
        <f t="shared" si="24"/>
        <v>11</v>
      </c>
      <c r="AK34" s="4">
        <f>SUM(AK23:AK30)</f>
        <v>21</v>
      </c>
      <c r="AL34" s="4">
        <f>SUM(AL23:AL30)</f>
        <v>15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26</v>
      </c>
      <c r="R35" s="17">
        <f t="shared" si="25"/>
        <v>8</v>
      </c>
      <c r="S35" s="17">
        <f t="shared" si="25"/>
        <v>18</v>
      </c>
      <c r="T35" s="17">
        <f t="shared" si="25"/>
        <v>5</v>
      </c>
      <c r="U35" s="17">
        <f t="shared" si="25"/>
        <v>-2</v>
      </c>
      <c r="V35" s="17">
        <f t="shared" si="25"/>
        <v>7</v>
      </c>
      <c r="W35" s="15">
        <f t="shared" si="15"/>
        <v>23.809523809523814</v>
      </c>
      <c r="X35" s="15">
        <f t="shared" si="15"/>
        <v>-19.999999999999996</v>
      </c>
      <c r="Y35" s="15">
        <f t="shared" si="15"/>
        <v>63.636363636363647</v>
      </c>
      <c r="Z35" s="17">
        <f t="shared" ref="Z35:AB35" si="26">SUM(Z25:Z30)</f>
        <v>6</v>
      </c>
      <c r="AA35" s="17">
        <f t="shared" si="26"/>
        <v>-6</v>
      </c>
      <c r="AB35" s="17">
        <f t="shared" si="26"/>
        <v>12</v>
      </c>
      <c r="AC35" s="15">
        <f t="shared" si="17"/>
        <v>30.000000000000004</v>
      </c>
      <c r="AD35" s="15">
        <f t="shared" si="17"/>
        <v>-42.857142857142861</v>
      </c>
      <c r="AE35" s="15">
        <f t="shared" si="17"/>
        <v>200</v>
      </c>
      <c r="AH35" s="4">
        <f t="shared" ref="AH35:AJ35" si="27">SUM(AH25:AH30)</f>
        <v>21</v>
      </c>
      <c r="AI35" s="4">
        <f t="shared" si="27"/>
        <v>10</v>
      </c>
      <c r="AJ35" s="4">
        <f t="shared" si="27"/>
        <v>11</v>
      </c>
      <c r="AK35" s="4">
        <f>SUM(AK25:AK30)</f>
        <v>20</v>
      </c>
      <c r="AL35" s="4">
        <f>SUM(AL25:AL30)</f>
        <v>14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18</v>
      </c>
      <c r="R36" s="17">
        <f t="shared" si="28"/>
        <v>4</v>
      </c>
      <c r="S36" s="17">
        <f t="shared" si="28"/>
        <v>14</v>
      </c>
      <c r="T36" s="17">
        <f t="shared" si="28"/>
        <v>1</v>
      </c>
      <c r="U36" s="17">
        <f t="shared" si="28"/>
        <v>-5</v>
      </c>
      <c r="V36" s="17">
        <f t="shared" si="28"/>
        <v>6</v>
      </c>
      <c r="W36" s="15">
        <f t="shared" si="15"/>
        <v>5.8823529411764719</v>
      </c>
      <c r="X36" s="15">
        <f t="shared" si="15"/>
        <v>-55.555555555555557</v>
      </c>
      <c r="Y36" s="15">
        <f t="shared" si="15"/>
        <v>75</v>
      </c>
      <c r="Z36" s="17">
        <f t="shared" ref="Z36:AB36" si="29">SUM(Z27:Z30)</f>
        <v>3</v>
      </c>
      <c r="AA36" s="17">
        <f t="shared" si="29"/>
        <v>-5</v>
      </c>
      <c r="AB36" s="17">
        <f t="shared" si="29"/>
        <v>8</v>
      </c>
      <c r="AC36" s="15">
        <f t="shared" si="17"/>
        <v>19.999999999999996</v>
      </c>
      <c r="AD36" s="15">
        <f t="shared" si="17"/>
        <v>-55.555555555555557</v>
      </c>
      <c r="AE36" s="15">
        <f t="shared" si="17"/>
        <v>133.33333333333334</v>
      </c>
      <c r="AH36" s="4">
        <f t="shared" ref="AH36:AJ36" si="30">SUM(AH27:AH30)</f>
        <v>17</v>
      </c>
      <c r="AI36" s="4">
        <f t="shared" si="30"/>
        <v>9</v>
      </c>
      <c r="AJ36" s="4">
        <f t="shared" si="30"/>
        <v>8</v>
      </c>
      <c r="AK36" s="4">
        <f>SUM(AK27:AK30)</f>
        <v>15</v>
      </c>
      <c r="AL36" s="4">
        <f>SUM(AL27:AL30)</f>
        <v>9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3.125</v>
      </c>
      <c r="R39" s="12">
        <f>R33/R9*100</f>
        <v>0</v>
      </c>
      <c r="S39" s="13">
        <f t="shared" si="37"/>
        <v>4.7619047619047619</v>
      </c>
      <c r="T39" s="12">
        <f>T33/T9*100</f>
        <v>-11.111111111111111</v>
      </c>
      <c r="U39" s="12">
        <f t="shared" ref="U39:V39" si="38">U33/U9*100</f>
        <v>200</v>
      </c>
      <c r="V39" s="12">
        <f t="shared" si="38"/>
        <v>10</v>
      </c>
      <c r="W39" s="12">
        <f>Q39-AH39</f>
        <v>-5.570652173913043</v>
      </c>
      <c r="X39" s="12">
        <f t="shared" si="33"/>
        <v>-16.666666666666664</v>
      </c>
      <c r="Y39" s="12">
        <f>S39-AJ39</f>
        <v>4.7619047619047619</v>
      </c>
      <c r="Z39" s="12">
        <f t="shared" si="37"/>
        <v>-11.111111111111111</v>
      </c>
      <c r="AA39" s="12">
        <f t="shared" si="37"/>
        <v>20</v>
      </c>
      <c r="AB39" s="12">
        <f t="shared" si="37"/>
        <v>0</v>
      </c>
      <c r="AC39" s="12">
        <f>Q39-AK39</f>
        <v>-5.570652173913043</v>
      </c>
      <c r="AD39" s="12">
        <f t="shared" si="35"/>
        <v>-6.25</v>
      </c>
      <c r="AE39" s="12">
        <f t="shared" si="35"/>
        <v>-9.5238095238095219</v>
      </c>
      <c r="AH39" s="12">
        <f t="shared" ref="AH39:AJ39" si="39">AH33/AH9*100</f>
        <v>8.695652173913043</v>
      </c>
      <c r="AI39" s="12">
        <f t="shared" si="39"/>
        <v>16.666666666666664</v>
      </c>
      <c r="AJ39" s="12">
        <f t="shared" si="39"/>
        <v>0</v>
      </c>
      <c r="AK39" s="12">
        <f>AK33/AK9*100</f>
        <v>8.695652173913043</v>
      </c>
      <c r="AL39" s="12">
        <f>AL33/AL9*100</f>
        <v>6.25</v>
      </c>
      <c r="AM39" s="12">
        <f>AM33/AM9*100</f>
        <v>14.285714285714285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96.875</v>
      </c>
      <c r="R40" s="12">
        <f t="shared" si="40"/>
        <v>100</v>
      </c>
      <c r="S40" s="12">
        <f t="shared" si="40"/>
        <v>95.238095238095227</v>
      </c>
      <c r="T40" s="12">
        <f>T34/T9*100</f>
        <v>111.11111111111111</v>
      </c>
      <c r="U40" s="12">
        <f t="shared" ref="U40:V40" si="41">U34/U9*100</f>
        <v>-100</v>
      </c>
      <c r="V40" s="12">
        <f t="shared" si="41"/>
        <v>90</v>
      </c>
      <c r="W40" s="12">
        <f t="shared" ref="W40:W42" si="42">Q40-AH40</f>
        <v>5.5706521739130466</v>
      </c>
      <c r="X40" s="12">
        <f t="shared" si="33"/>
        <v>16.666666666666657</v>
      </c>
      <c r="Y40" s="12">
        <f>S40-AJ40</f>
        <v>-4.7619047619047734</v>
      </c>
      <c r="Z40" s="12">
        <f>Z34/Z9*100</f>
        <v>111.11111111111111</v>
      </c>
      <c r="AA40" s="12">
        <f t="shared" ref="AA40:AB40" si="43">AA34/AA9*100</f>
        <v>80</v>
      </c>
      <c r="AB40" s="12">
        <f t="shared" si="43"/>
        <v>100</v>
      </c>
      <c r="AC40" s="12">
        <f t="shared" ref="AC40:AC42" si="44">Q40-AK40</f>
        <v>5.5706521739130466</v>
      </c>
      <c r="AD40" s="12">
        <f t="shared" si="35"/>
        <v>6.25</v>
      </c>
      <c r="AE40" s="12">
        <f t="shared" si="35"/>
        <v>9.5238095238095184</v>
      </c>
      <c r="AH40" s="12">
        <f t="shared" ref="AH40:AJ40" si="45">AH34/AH9*100</f>
        <v>91.304347826086953</v>
      </c>
      <c r="AI40" s="12">
        <f t="shared" si="45"/>
        <v>83.333333333333343</v>
      </c>
      <c r="AJ40" s="12">
        <f t="shared" si="45"/>
        <v>100</v>
      </c>
      <c r="AK40" s="12">
        <f>AK34/AK9*100</f>
        <v>91.304347826086953</v>
      </c>
      <c r="AL40" s="12">
        <f>AL34/AL9*100</f>
        <v>93.75</v>
      </c>
      <c r="AM40" s="12">
        <f>AM34/AM9*100</f>
        <v>85.714285714285708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81.25</v>
      </c>
      <c r="R41" s="12">
        <f t="shared" si="46"/>
        <v>72.727272727272734</v>
      </c>
      <c r="S41" s="12">
        <f t="shared" si="46"/>
        <v>85.714285714285708</v>
      </c>
      <c r="T41" s="12">
        <f>T35/T9*100</f>
        <v>55.555555555555557</v>
      </c>
      <c r="U41" s="12">
        <f t="shared" ref="U41:V41" si="47">U35/U9*100</f>
        <v>200</v>
      </c>
      <c r="V41" s="12">
        <f t="shared" si="47"/>
        <v>70</v>
      </c>
      <c r="W41" s="12">
        <f t="shared" si="42"/>
        <v>-10.054347826086953</v>
      </c>
      <c r="X41" s="12">
        <f t="shared" si="33"/>
        <v>-10.606060606060609</v>
      </c>
      <c r="Y41" s="12">
        <f>S41-AJ41</f>
        <v>-14.285714285714292</v>
      </c>
      <c r="Z41" s="12">
        <f>Z35/Z9*100</f>
        <v>66.666666666666657</v>
      </c>
      <c r="AA41" s="12">
        <f t="shared" ref="AA41:AB41" si="48">AA35/AA9*100</f>
        <v>120</v>
      </c>
      <c r="AB41" s="12">
        <f t="shared" si="48"/>
        <v>85.714285714285708</v>
      </c>
      <c r="AC41" s="12">
        <f t="shared" si="44"/>
        <v>-5.7065217391304373</v>
      </c>
      <c r="AD41" s="12">
        <f>R41-AL41</f>
        <v>-14.772727272727266</v>
      </c>
      <c r="AE41" s="12">
        <f t="shared" si="35"/>
        <v>0</v>
      </c>
      <c r="AH41" s="12">
        <f>AH35/AH9*100</f>
        <v>91.304347826086953</v>
      </c>
      <c r="AI41" s="12">
        <f>AI35/AI9*100</f>
        <v>83.333333333333343</v>
      </c>
      <c r="AJ41" s="12">
        <f>AJ35/AJ9*100</f>
        <v>100</v>
      </c>
      <c r="AK41" s="12">
        <f t="shared" ref="AK41:AM41" si="49">AK35/AK9*100</f>
        <v>86.956521739130437</v>
      </c>
      <c r="AL41" s="12">
        <f t="shared" si="49"/>
        <v>87.5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56.25</v>
      </c>
      <c r="R42" s="12">
        <f t="shared" si="50"/>
        <v>36.363636363636367</v>
      </c>
      <c r="S42" s="12">
        <f t="shared" si="50"/>
        <v>66.666666666666657</v>
      </c>
      <c r="T42" s="12">
        <f t="shared" si="50"/>
        <v>11.111111111111111</v>
      </c>
      <c r="U42" s="12">
        <f t="shared" si="50"/>
        <v>500</v>
      </c>
      <c r="V42" s="12">
        <f t="shared" si="50"/>
        <v>60</v>
      </c>
      <c r="W42" s="12">
        <f t="shared" si="42"/>
        <v>-17.66304347826086</v>
      </c>
      <c r="X42" s="12">
        <f t="shared" si="33"/>
        <v>-38.636363636363633</v>
      </c>
      <c r="Y42" s="12">
        <f>S42-AJ42</f>
        <v>-6.0606060606060765</v>
      </c>
      <c r="Z42" s="12">
        <f t="shared" si="50"/>
        <v>33.333333333333329</v>
      </c>
      <c r="AA42" s="12">
        <f t="shared" si="50"/>
        <v>100</v>
      </c>
      <c r="AB42" s="12">
        <f t="shared" si="50"/>
        <v>57.142857142857139</v>
      </c>
      <c r="AC42" s="12">
        <f t="shared" si="44"/>
        <v>-8.9673913043478279</v>
      </c>
      <c r="AD42" s="12">
        <f>R42-AL42</f>
        <v>-19.886363636363633</v>
      </c>
      <c r="AE42" s="12">
        <f t="shared" si="35"/>
        <v>-19.047619047619051</v>
      </c>
      <c r="AH42" s="12">
        <f t="shared" ref="AH42:AJ42" si="51">AH36/AH9*100</f>
        <v>73.91304347826086</v>
      </c>
      <c r="AI42" s="12">
        <f t="shared" si="51"/>
        <v>75</v>
      </c>
      <c r="AJ42" s="12">
        <f t="shared" si="51"/>
        <v>72.727272727272734</v>
      </c>
      <c r="AK42" s="12">
        <f>AK36/AK9*100</f>
        <v>65.217391304347828</v>
      </c>
      <c r="AL42" s="12">
        <f>AL36/AL9*100</f>
        <v>56.25</v>
      </c>
      <c r="AM42" s="12">
        <f>AM36/AM9*100</f>
        <v>85.714285714285708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0</v>
      </c>
      <c r="D9" s="17">
        <f>SUM(D10:D30)</f>
        <v>5</v>
      </c>
      <c r="E9" s="17">
        <f>F9+G9</f>
        <v>-5</v>
      </c>
      <c r="F9" s="17">
        <f>SUM(F10:F30)</f>
        <v>-5</v>
      </c>
      <c r="G9" s="17">
        <f>SUM(G10:G30)</f>
        <v>0</v>
      </c>
      <c r="H9" s="15">
        <f>IF(B9=E9,0,(1-(B9/(B9-E9)))*-100)</f>
        <v>-50</v>
      </c>
      <c r="I9" s="15">
        <f>IF(C9=F9,0,(1-(C9/(C9-F9)))*-100)</f>
        <v>-100</v>
      </c>
      <c r="J9" s="15">
        <f>IF(D9=G9,0,(1-(D9/(D9-G9)))*-100)</f>
        <v>0</v>
      </c>
      <c r="K9" s="17">
        <f>L9+M9</f>
        <v>1</v>
      </c>
      <c r="L9" s="17">
        <f>SUM(L10:L30)</f>
        <v>-3</v>
      </c>
      <c r="M9" s="17">
        <f>SUM(M10:M30)</f>
        <v>4</v>
      </c>
      <c r="N9" s="15">
        <f>IF(B9=K9,0,(1-(B9/(B9-K9)))*-100)</f>
        <v>25</v>
      </c>
      <c r="O9" s="15">
        <f t="shared" ref="O9:P10" si="0">IF(C9=L9,0,(1-(C9/(C9-L9)))*-100)</f>
        <v>-100</v>
      </c>
      <c r="P9" s="15">
        <f>IF(D9=M9,0,(1-(D9/(D9-M9)))*-100)</f>
        <v>400</v>
      </c>
      <c r="Q9" s="17">
        <f>R9+S9</f>
        <v>24</v>
      </c>
      <c r="R9" s="17">
        <f>SUM(R10:R30)</f>
        <v>16</v>
      </c>
      <c r="S9" s="17">
        <f>SUM(S10:S30)</f>
        <v>8</v>
      </c>
      <c r="T9" s="17">
        <f>U9+V9</f>
        <v>6</v>
      </c>
      <c r="U9" s="17">
        <f>SUM(U10:U30)</f>
        <v>10</v>
      </c>
      <c r="V9" s="17">
        <f>SUM(V10:V30)</f>
        <v>-4</v>
      </c>
      <c r="W9" s="15">
        <f>IF(Q9=T9,IF(Q9&gt;0,"皆増",0),(1-(Q9/(Q9-T9)))*-100)</f>
        <v>33.333333333333329</v>
      </c>
      <c r="X9" s="15">
        <f t="shared" ref="X9:Y30" si="1">IF(R9=U9,IF(R9&gt;0,"皆増",0),(1-(R9/(R9-U9)))*-100)</f>
        <v>166.66666666666666</v>
      </c>
      <c r="Y9" s="15">
        <f t="shared" si="1"/>
        <v>-33.333333333333336</v>
      </c>
      <c r="Z9" s="17">
        <f>AA9+AB9</f>
        <v>4</v>
      </c>
      <c r="AA9" s="17">
        <f>SUM(AA10:AA30)</f>
        <v>7</v>
      </c>
      <c r="AB9" s="17">
        <f>SUM(AB10:AB30)</f>
        <v>-3</v>
      </c>
      <c r="AC9" s="15">
        <f>IF(Q9=Z9,IF(Q9&gt;0,"皆増",0),(1-(Q9/(Q9-Z9)))*-100)</f>
        <v>19.999999999999996</v>
      </c>
      <c r="AD9" s="15">
        <f t="shared" ref="AD9:AE30" si="2">IF(R9=AA9,IF(R9&gt;0,"皆増",0),(1-(R9/(R9-AA9)))*-100)</f>
        <v>77.777777777777771</v>
      </c>
      <c r="AE9" s="15">
        <f t="shared" si="2"/>
        <v>-27.27272727272727</v>
      </c>
      <c r="AH9" s="4">
        <f t="shared" ref="AH9:AJ30" si="3">Q9-T9</f>
        <v>18</v>
      </c>
      <c r="AI9" s="4">
        <f t="shared" si="3"/>
        <v>6</v>
      </c>
      <c r="AJ9" s="4">
        <f t="shared" si="3"/>
        <v>12</v>
      </c>
      <c r="AK9" s="4">
        <f t="shared" ref="AK9:AM30" si="4">Q9-Z9</f>
        <v>20</v>
      </c>
      <c r="AL9" s="4">
        <f t="shared" si="4"/>
        <v>9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0</v>
      </c>
      <c r="D10" s="17">
        <v>5</v>
      </c>
      <c r="E10" s="17">
        <f t="shared" ref="E10" si="6">F10+G10</f>
        <v>-5</v>
      </c>
      <c r="F10" s="17">
        <v>-5</v>
      </c>
      <c r="G10" s="17">
        <v>0</v>
      </c>
      <c r="H10" s="15">
        <f>IF(B10=E10,0,(1-(B10/(B10-E10)))*-100)</f>
        <v>-50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1</v>
      </c>
      <c r="L10" s="17">
        <v>-3</v>
      </c>
      <c r="M10" s="17">
        <v>4</v>
      </c>
      <c r="N10" s="15">
        <f>IF(B10=K10,0,(1-(B10/(B10-K10)))*-100)</f>
        <v>25</v>
      </c>
      <c r="O10" s="15">
        <f t="shared" si="0"/>
        <v>-100</v>
      </c>
      <c r="P10" s="15">
        <f t="shared" si="0"/>
        <v>400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-100</v>
      </c>
      <c r="X18" s="15">
        <f t="shared" si="1"/>
        <v>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-50</v>
      </c>
      <c r="AD23" s="15">
        <f t="shared" si="2"/>
        <v>-50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3</v>
      </c>
      <c r="S24" s="17">
        <v>1</v>
      </c>
      <c r="T24" s="17">
        <f t="shared" si="10"/>
        <v>4</v>
      </c>
      <c r="U24" s="17">
        <v>3</v>
      </c>
      <c r="V24" s="17">
        <v>1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1</v>
      </c>
      <c r="AA24" s="17">
        <v>1</v>
      </c>
      <c r="AB24" s="17">
        <v>0</v>
      </c>
      <c r="AC24" s="15">
        <f t="shared" si="13"/>
        <v>33.333333333333329</v>
      </c>
      <c r="AD24" s="15">
        <f t="shared" si="2"/>
        <v>50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>
        <f t="shared" si="1"/>
        <v>50</v>
      </c>
      <c r="Y25" s="15">
        <f t="shared" si="1"/>
        <v>-100</v>
      </c>
      <c r="Z25" s="17">
        <f t="shared" si="12"/>
        <v>2</v>
      </c>
      <c r="AA25" s="17">
        <v>3</v>
      </c>
      <c r="AB25" s="17">
        <v>-1</v>
      </c>
      <c r="AC25" s="15">
        <f t="shared" si="13"/>
        <v>200</v>
      </c>
      <c r="AD25" s="15" t="str">
        <f t="shared" si="2"/>
        <v>皆増</v>
      </c>
      <c r="AE25" s="15">
        <f t="shared" si="2"/>
        <v>-100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2</v>
      </c>
      <c r="U26" s="17">
        <v>2</v>
      </c>
      <c r="V26" s="17">
        <v>0</v>
      </c>
      <c r="W26" s="15">
        <f t="shared" si="11"/>
        <v>200</v>
      </c>
      <c r="X26" s="15" t="str">
        <f t="shared" si="1"/>
        <v>皆増</v>
      </c>
      <c r="Y26" s="15">
        <f t="shared" si="1"/>
        <v>0</v>
      </c>
      <c r="Z26" s="17">
        <f t="shared" si="12"/>
        <v>3</v>
      </c>
      <c r="AA26" s="17">
        <v>2</v>
      </c>
      <c r="AB26" s="17">
        <v>1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4</v>
      </c>
      <c r="S27" s="17">
        <v>0</v>
      </c>
      <c r="T27" s="17">
        <f t="shared" si="10"/>
        <v>-2</v>
      </c>
      <c r="U27" s="17">
        <v>1</v>
      </c>
      <c r="V27" s="17">
        <v>-3</v>
      </c>
      <c r="W27" s="15">
        <f t="shared" si="11"/>
        <v>-33.333333333333336</v>
      </c>
      <c r="X27" s="15">
        <f t="shared" si="1"/>
        <v>33.333333333333329</v>
      </c>
      <c r="Y27" s="15">
        <f t="shared" si="1"/>
        <v>-100</v>
      </c>
      <c r="Z27" s="17">
        <f t="shared" si="12"/>
        <v>1</v>
      </c>
      <c r="AA27" s="17">
        <v>2</v>
      </c>
      <c r="AB27" s="17">
        <v>-1</v>
      </c>
      <c r="AC27" s="15">
        <f t="shared" si="13"/>
        <v>33.333333333333329</v>
      </c>
      <c r="AD27" s="15">
        <f t="shared" si="2"/>
        <v>100</v>
      </c>
      <c r="AE27" s="15">
        <f t="shared" si="2"/>
        <v>-100</v>
      </c>
      <c r="AH27" s="4">
        <f t="shared" si="3"/>
        <v>6</v>
      </c>
      <c r="AI27" s="4">
        <f t="shared" si="3"/>
        <v>3</v>
      </c>
      <c r="AJ27" s="4">
        <f t="shared" si="3"/>
        <v>3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3</v>
      </c>
      <c r="S28" s="17">
        <v>1</v>
      </c>
      <c r="T28" s="17">
        <f t="shared" si="10"/>
        <v>3</v>
      </c>
      <c r="U28" s="17">
        <v>3</v>
      </c>
      <c r="V28" s="17">
        <v>0</v>
      </c>
      <c r="W28" s="15">
        <f t="shared" si="11"/>
        <v>300</v>
      </c>
      <c r="X28" s="15" t="str">
        <f t="shared" si="1"/>
        <v>皆増</v>
      </c>
      <c r="Y28" s="15">
        <f t="shared" si="1"/>
        <v>0</v>
      </c>
      <c r="Z28" s="17">
        <f t="shared" si="12"/>
        <v>-1</v>
      </c>
      <c r="AA28" s="17">
        <v>1</v>
      </c>
      <c r="AB28" s="17">
        <v>-2</v>
      </c>
      <c r="AC28" s="15">
        <f t="shared" si="13"/>
        <v>-19.999999999999996</v>
      </c>
      <c r="AD28" s="15">
        <f t="shared" si="2"/>
        <v>50</v>
      </c>
      <c r="AE28" s="15">
        <f t="shared" si="2"/>
        <v>-66.666666666666671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-2</v>
      </c>
      <c r="U29" s="17">
        <v>-1</v>
      </c>
      <c r="V29" s="17">
        <v>-1</v>
      </c>
      <c r="W29" s="15">
        <f t="shared" si="11"/>
        <v>-40</v>
      </c>
      <c r="X29" s="15">
        <f t="shared" si="1"/>
        <v>-100</v>
      </c>
      <c r="Y29" s="15">
        <f t="shared" si="1"/>
        <v>-25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-25</v>
      </c>
      <c r="AD29" s="15">
        <f t="shared" si="2"/>
        <v>-100</v>
      </c>
      <c r="AE29" s="15">
        <f t="shared" si="2"/>
        <v>0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-50</v>
      </c>
      <c r="AD30" s="15">
        <f t="shared" si="2"/>
        <v>0</v>
      </c>
      <c r="AE30" s="15">
        <f t="shared" si="2"/>
        <v>-50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23</v>
      </c>
      <c r="R34" s="17">
        <f t="shared" si="22"/>
        <v>16</v>
      </c>
      <c r="S34" s="17">
        <f t="shared" si="22"/>
        <v>7</v>
      </c>
      <c r="T34" s="17">
        <f t="shared" si="22"/>
        <v>6</v>
      </c>
      <c r="U34" s="17">
        <f t="shared" si="22"/>
        <v>10</v>
      </c>
      <c r="V34" s="17">
        <f t="shared" si="22"/>
        <v>-4</v>
      </c>
      <c r="W34" s="15">
        <f t="shared" si="15"/>
        <v>35.294117647058833</v>
      </c>
      <c r="X34" s="15">
        <f t="shared" si="15"/>
        <v>166.66666666666666</v>
      </c>
      <c r="Y34" s="15">
        <f t="shared" si="15"/>
        <v>-36.363636363636367</v>
      </c>
      <c r="Z34" s="17">
        <f t="shared" ref="Z34:AB34" si="23">SUM(Z23:Z30)</f>
        <v>3</v>
      </c>
      <c r="AA34" s="17">
        <f t="shared" si="23"/>
        <v>7</v>
      </c>
      <c r="AB34" s="17">
        <f t="shared" si="23"/>
        <v>-4</v>
      </c>
      <c r="AC34" s="15">
        <f t="shared" si="17"/>
        <v>14.999999999999991</v>
      </c>
      <c r="AD34" s="15">
        <f t="shared" si="17"/>
        <v>77.777777777777771</v>
      </c>
      <c r="AE34" s="15">
        <f t="shared" si="17"/>
        <v>-36.363636363636367</v>
      </c>
      <c r="AH34" s="4">
        <f t="shared" ref="AH34:AJ34" si="24">SUM(AH23:AH30)</f>
        <v>17</v>
      </c>
      <c r="AI34" s="4">
        <f t="shared" si="24"/>
        <v>6</v>
      </c>
      <c r="AJ34" s="4">
        <f t="shared" si="24"/>
        <v>11</v>
      </c>
      <c r="AK34" s="4">
        <f>SUM(AK23:AK30)</f>
        <v>20</v>
      </c>
      <c r="AL34" s="4">
        <f>SUM(AL23:AL30)</f>
        <v>9</v>
      </c>
      <c r="AM34" s="4">
        <f>SUM(AM23:AM30)</f>
        <v>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</v>
      </c>
      <c r="R35" s="17">
        <f t="shared" si="25"/>
        <v>12</v>
      </c>
      <c r="S35" s="17">
        <f t="shared" si="25"/>
        <v>6</v>
      </c>
      <c r="T35" s="17">
        <f t="shared" si="25"/>
        <v>1</v>
      </c>
      <c r="U35" s="17">
        <f t="shared" si="25"/>
        <v>6</v>
      </c>
      <c r="V35" s="17">
        <f t="shared" si="25"/>
        <v>-5</v>
      </c>
      <c r="W35" s="15">
        <f t="shared" si="15"/>
        <v>5.8823529411764719</v>
      </c>
      <c r="X35" s="15">
        <f t="shared" si="15"/>
        <v>100</v>
      </c>
      <c r="Y35" s="15">
        <f t="shared" si="15"/>
        <v>-45.45454545454546</v>
      </c>
      <c r="Z35" s="17">
        <f t="shared" ref="Z35:AB35" si="26">SUM(Z25:Z30)</f>
        <v>3</v>
      </c>
      <c r="AA35" s="17">
        <f t="shared" si="26"/>
        <v>7</v>
      </c>
      <c r="AB35" s="17">
        <f t="shared" si="26"/>
        <v>-4</v>
      </c>
      <c r="AC35" s="15">
        <f t="shared" si="17"/>
        <v>19.999999999999996</v>
      </c>
      <c r="AD35" s="15">
        <f t="shared" si="17"/>
        <v>140</v>
      </c>
      <c r="AE35" s="15">
        <f t="shared" si="17"/>
        <v>-40</v>
      </c>
      <c r="AH35" s="4">
        <f t="shared" ref="AH35:AJ35" si="27">SUM(AH25:AH30)</f>
        <v>17</v>
      </c>
      <c r="AI35" s="4">
        <f t="shared" si="27"/>
        <v>6</v>
      </c>
      <c r="AJ35" s="4">
        <f t="shared" si="27"/>
        <v>11</v>
      </c>
      <c r="AK35" s="4">
        <f>SUM(AK25:AK30)</f>
        <v>15</v>
      </c>
      <c r="AL35" s="4">
        <f>SUM(AL25:AL30)</f>
        <v>5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7</v>
      </c>
      <c r="S36" s="17">
        <f t="shared" si="28"/>
        <v>5</v>
      </c>
      <c r="T36" s="17">
        <f t="shared" si="28"/>
        <v>-1</v>
      </c>
      <c r="U36" s="17">
        <f t="shared" si="28"/>
        <v>3</v>
      </c>
      <c r="V36" s="17">
        <f t="shared" si="28"/>
        <v>-4</v>
      </c>
      <c r="W36" s="15">
        <f t="shared" si="15"/>
        <v>-7.6923076923076872</v>
      </c>
      <c r="X36" s="15">
        <f t="shared" si="15"/>
        <v>75</v>
      </c>
      <c r="Y36" s="15">
        <f t="shared" si="15"/>
        <v>-44.444444444444443</v>
      </c>
      <c r="Z36" s="17">
        <f t="shared" ref="Z36:AB36" si="29">SUM(Z27:Z30)</f>
        <v>-2</v>
      </c>
      <c r="AA36" s="17">
        <f t="shared" si="29"/>
        <v>2</v>
      </c>
      <c r="AB36" s="17">
        <f t="shared" si="29"/>
        <v>-4</v>
      </c>
      <c r="AC36" s="15">
        <f t="shared" si="17"/>
        <v>-14.28571428571429</v>
      </c>
      <c r="AD36" s="15">
        <f t="shared" si="17"/>
        <v>39.999999999999993</v>
      </c>
      <c r="AE36" s="15">
        <f t="shared" si="17"/>
        <v>-44.444444444444443</v>
      </c>
      <c r="AH36" s="4">
        <f t="shared" ref="AH36:AJ36" si="30">SUM(AH27:AH30)</f>
        <v>13</v>
      </c>
      <c r="AI36" s="4">
        <f t="shared" si="30"/>
        <v>4</v>
      </c>
      <c r="AJ36" s="4">
        <f t="shared" si="30"/>
        <v>9</v>
      </c>
      <c r="AK36" s="4">
        <f>SUM(AK27:AK30)</f>
        <v>14</v>
      </c>
      <c r="AL36" s="4">
        <f>SUM(AL27:AL30)</f>
        <v>5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4.1666666666666661</v>
      </c>
      <c r="R39" s="12">
        <f>R33/R9*100</f>
        <v>0</v>
      </c>
      <c r="S39" s="13">
        <f t="shared" si="37"/>
        <v>12.5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-1.3888888888888893</v>
      </c>
      <c r="X39" s="12">
        <f t="shared" si="33"/>
        <v>0</v>
      </c>
      <c r="Y39" s="12">
        <f>S39-AJ39</f>
        <v>4.1666666666666679</v>
      </c>
      <c r="Z39" s="12">
        <f t="shared" si="37"/>
        <v>25</v>
      </c>
      <c r="AA39" s="12">
        <f t="shared" si="37"/>
        <v>0</v>
      </c>
      <c r="AB39" s="12">
        <f t="shared" si="37"/>
        <v>-33.333333333333329</v>
      </c>
      <c r="AC39" s="12">
        <f>Q39-AK39</f>
        <v>4.1666666666666661</v>
      </c>
      <c r="AD39" s="12">
        <f t="shared" si="35"/>
        <v>0</v>
      </c>
      <c r="AE39" s="12">
        <f t="shared" si="35"/>
        <v>12.5</v>
      </c>
      <c r="AH39" s="12">
        <f t="shared" ref="AH39:AJ39" si="39">AH33/AH9*100</f>
        <v>5.5555555555555554</v>
      </c>
      <c r="AI39" s="12">
        <f t="shared" si="39"/>
        <v>0</v>
      </c>
      <c r="AJ39" s="12">
        <f t="shared" si="39"/>
        <v>8.3333333333333321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95.833333333333343</v>
      </c>
      <c r="R40" s="12">
        <f t="shared" si="40"/>
        <v>100</v>
      </c>
      <c r="S40" s="12">
        <f t="shared" si="40"/>
        <v>87.5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1.3888888888888999</v>
      </c>
      <c r="X40" s="12">
        <f t="shared" si="33"/>
        <v>0</v>
      </c>
      <c r="Y40" s="12">
        <f>S40-AJ40</f>
        <v>-4.1666666666666572</v>
      </c>
      <c r="Z40" s="12">
        <f>Z34/Z9*100</f>
        <v>75</v>
      </c>
      <c r="AA40" s="12">
        <f t="shared" ref="AA40:AB40" si="43">AA34/AA9*100</f>
        <v>100</v>
      </c>
      <c r="AB40" s="12">
        <f t="shared" si="43"/>
        <v>133.33333333333331</v>
      </c>
      <c r="AC40" s="12">
        <f t="shared" ref="AC40:AC42" si="44">Q40-AK40</f>
        <v>-4.1666666666666572</v>
      </c>
      <c r="AD40" s="12">
        <f t="shared" si="35"/>
        <v>0</v>
      </c>
      <c r="AE40" s="12">
        <f t="shared" si="35"/>
        <v>-12.5</v>
      </c>
      <c r="AH40" s="12">
        <f t="shared" ref="AH40:AJ40" si="45">AH34/AH9*100</f>
        <v>94.444444444444443</v>
      </c>
      <c r="AI40" s="12">
        <f t="shared" si="45"/>
        <v>100</v>
      </c>
      <c r="AJ40" s="12">
        <f t="shared" si="45"/>
        <v>91.666666666666657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75</v>
      </c>
      <c r="S41" s="12">
        <f t="shared" si="46"/>
        <v>75</v>
      </c>
      <c r="T41" s="12">
        <f>T35/T9*100</f>
        <v>16.666666666666664</v>
      </c>
      <c r="U41" s="12">
        <f t="shared" ref="U41:V41" si="47">U35/U9*100</f>
        <v>60</v>
      </c>
      <c r="V41" s="12">
        <f t="shared" si="47"/>
        <v>125</v>
      </c>
      <c r="W41" s="12">
        <f t="shared" si="42"/>
        <v>-19.444444444444443</v>
      </c>
      <c r="X41" s="12">
        <f t="shared" si="33"/>
        <v>-25</v>
      </c>
      <c r="Y41" s="12">
        <f>S41-AJ41</f>
        <v>-16.666666666666657</v>
      </c>
      <c r="Z41" s="12">
        <f>Z35/Z9*100</f>
        <v>75</v>
      </c>
      <c r="AA41" s="12">
        <f t="shared" ref="AA41:AB41" si="48">AA35/AA9*100</f>
        <v>100</v>
      </c>
      <c r="AB41" s="12">
        <f t="shared" si="48"/>
        <v>133.33333333333331</v>
      </c>
      <c r="AC41" s="12">
        <f t="shared" si="44"/>
        <v>0</v>
      </c>
      <c r="AD41" s="12">
        <f>R41-AL41</f>
        <v>19.444444444444443</v>
      </c>
      <c r="AE41" s="12">
        <f t="shared" si="35"/>
        <v>-15.909090909090907</v>
      </c>
      <c r="AH41" s="12">
        <f>AH35/AH9*100</f>
        <v>94.444444444444443</v>
      </c>
      <c r="AI41" s="12">
        <f>AI35/AI9*100</f>
        <v>100</v>
      </c>
      <c r="AJ41" s="12">
        <f>AJ35/AJ9*100</f>
        <v>91.666666666666657</v>
      </c>
      <c r="AK41" s="12">
        <f t="shared" ref="AK41:AM41" si="49">AK35/AK9*100</f>
        <v>75</v>
      </c>
      <c r="AL41" s="12">
        <f t="shared" si="49"/>
        <v>55.555555555555557</v>
      </c>
      <c r="AM41" s="12">
        <f t="shared" si="49"/>
        <v>90.909090909090907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43.75</v>
      </c>
      <c r="S42" s="12">
        <f t="shared" si="50"/>
        <v>62.5</v>
      </c>
      <c r="T42" s="12">
        <f t="shared" si="50"/>
        <v>-16.666666666666664</v>
      </c>
      <c r="U42" s="12">
        <f t="shared" si="50"/>
        <v>30</v>
      </c>
      <c r="V42" s="12">
        <f t="shared" si="50"/>
        <v>100</v>
      </c>
      <c r="W42" s="12">
        <f t="shared" si="42"/>
        <v>-22.222222222222214</v>
      </c>
      <c r="X42" s="12">
        <f t="shared" si="33"/>
        <v>-22.916666666666657</v>
      </c>
      <c r="Y42" s="12">
        <f>S42-AJ42</f>
        <v>-12.5</v>
      </c>
      <c r="Z42" s="12">
        <f t="shared" si="50"/>
        <v>-50</v>
      </c>
      <c r="AA42" s="12">
        <f t="shared" si="50"/>
        <v>28.571428571428569</v>
      </c>
      <c r="AB42" s="12">
        <f t="shared" si="50"/>
        <v>133.33333333333331</v>
      </c>
      <c r="AC42" s="12">
        <f t="shared" si="44"/>
        <v>-20</v>
      </c>
      <c r="AD42" s="12">
        <f>R42-AL42</f>
        <v>-11.805555555555557</v>
      </c>
      <c r="AE42" s="12">
        <f t="shared" si="35"/>
        <v>-19.318181818181827</v>
      </c>
      <c r="AH42" s="12">
        <f t="shared" ref="AH42:AJ42" si="51">AH36/AH9*100</f>
        <v>72.222222222222214</v>
      </c>
      <c r="AI42" s="12">
        <f t="shared" si="51"/>
        <v>66.666666666666657</v>
      </c>
      <c r="AJ42" s="12">
        <f t="shared" si="51"/>
        <v>75</v>
      </c>
      <c r="AK42" s="12">
        <f>AK36/AK9*100</f>
        <v>70</v>
      </c>
      <c r="AL42" s="12">
        <f>AL36/AL9*100</f>
        <v>55.555555555555557</v>
      </c>
      <c r="AM42" s="12">
        <f>AM36/AM9*100</f>
        <v>81.818181818181827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1</v>
      </c>
      <c r="D9" s="17">
        <f>SUM(D10:D30)</f>
        <v>3</v>
      </c>
      <c r="E9" s="17">
        <f>F9+G9</f>
        <v>2</v>
      </c>
      <c r="F9" s="17">
        <f>SUM(F10:F30)</f>
        <v>0</v>
      </c>
      <c r="G9" s="17">
        <f>SUM(G10:G30)</f>
        <v>2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200</v>
      </c>
      <c r="K9" s="17">
        <f>L9+M9</f>
        <v>3</v>
      </c>
      <c r="L9" s="17">
        <f>SUM(L10:L30)</f>
        <v>0</v>
      </c>
      <c r="M9" s="17">
        <f>SUM(M10:M30)</f>
        <v>3</v>
      </c>
      <c r="N9" s="15">
        <f>IF(B9=K9,0,(1-(B9/(B9-K9)))*-100)</f>
        <v>300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2</v>
      </c>
      <c r="R9" s="17">
        <f>SUM(R10:R30)</f>
        <v>0</v>
      </c>
      <c r="S9" s="17">
        <f>SUM(S10:S30)</f>
        <v>2</v>
      </c>
      <c r="T9" s="17">
        <f>U9+V9</f>
        <v>-2</v>
      </c>
      <c r="U9" s="17">
        <f>SUM(U10:U30)</f>
        <v>-3</v>
      </c>
      <c r="V9" s="17">
        <f>SUM(V10:V30)</f>
        <v>1</v>
      </c>
      <c r="W9" s="15">
        <f>IF(Q9=T9,IF(Q9&gt;0,"皆増",0),(1-(Q9/(Q9-T9)))*-100)</f>
        <v>-50</v>
      </c>
      <c r="X9" s="15">
        <f t="shared" ref="X9:Y30" si="1">IF(R9=U9,IF(R9&gt;0,"皆増",0),(1-(R9/(R9-U9)))*-100)</f>
        <v>-100</v>
      </c>
      <c r="Y9" s="15">
        <f t="shared" si="1"/>
        <v>100</v>
      </c>
      <c r="Z9" s="17">
        <f>AA9+AB9</f>
        <v>-5</v>
      </c>
      <c r="AA9" s="17">
        <f>SUM(AA10:AA30)</f>
        <v>-3</v>
      </c>
      <c r="AB9" s="17">
        <f>SUM(AB10:AB30)</f>
        <v>-2</v>
      </c>
      <c r="AC9" s="15">
        <f>IF(Q9=Z9,IF(Q9&gt;0,"皆増",0),(1-(Q9/(Q9-Z9)))*-100)</f>
        <v>-71.428571428571431</v>
      </c>
      <c r="AD9" s="15">
        <f t="shared" ref="AD9:AE30" si="2">IF(R9=AA9,IF(R9&gt;0,"皆増",0),(1-(R9/(R9-AA9)))*-100)</f>
        <v>-100</v>
      </c>
      <c r="AE9" s="15">
        <f t="shared" si="2"/>
        <v>-50</v>
      </c>
      <c r="AH9" s="4">
        <f t="shared" ref="AH9:AJ30" si="3">Q9-T9</f>
        <v>4</v>
      </c>
      <c r="AI9" s="4">
        <f t="shared" si="3"/>
        <v>3</v>
      </c>
      <c r="AJ9" s="4">
        <f t="shared" si="3"/>
        <v>1</v>
      </c>
      <c r="AK9" s="4">
        <f t="shared" ref="AK9:AM30" si="4">Q9-Z9</f>
        <v>7</v>
      </c>
      <c r="AL9" s="4">
        <f t="shared" si="4"/>
        <v>3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1</v>
      </c>
      <c r="D10" s="17">
        <v>3</v>
      </c>
      <c r="E10" s="17">
        <f t="shared" ref="E10" si="6">F10+G10</f>
        <v>2</v>
      </c>
      <c r="F10" s="17">
        <v>0</v>
      </c>
      <c r="G10" s="17">
        <v>2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200</v>
      </c>
      <c r="K10" s="17">
        <f t="shared" ref="K10" si="8">L10+M10</f>
        <v>3</v>
      </c>
      <c r="L10" s="17">
        <v>0</v>
      </c>
      <c r="M10" s="17">
        <v>3</v>
      </c>
      <c r="N10" s="15">
        <f>IF(B10=K10,0,(1-(B10/(B10-K10)))*-100)</f>
        <v>300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-100</v>
      </c>
      <c r="Y25" s="15" t="str">
        <f t="shared" si="1"/>
        <v>皆増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-2</v>
      </c>
      <c r="AA27" s="17">
        <v>0</v>
      </c>
      <c r="AB27" s="17">
        <v>-2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-1</v>
      </c>
      <c r="V29" s="17">
        <v>0</v>
      </c>
      <c r="W29" s="15">
        <f t="shared" si="11"/>
        <v>-50</v>
      </c>
      <c r="X29" s="15">
        <f t="shared" si="1"/>
        <v>-100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0</v>
      </c>
      <c r="S34" s="17">
        <f t="shared" si="22"/>
        <v>2</v>
      </c>
      <c r="T34" s="17">
        <f t="shared" si="22"/>
        <v>-1</v>
      </c>
      <c r="U34" s="17">
        <f t="shared" si="22"/>
        <v>-2</v>
      </c>
      <c r="V34" s="17">
        <f t="shared" si="22"/>
        <v>1</v>
      </c>
      <c r="W34" s="15">
        <f t="shared" si="15"/>
        <v>-33.333333333333336</v>
      </c>
      <c r="X34" s="15">
        <f t="shared" si="15"/>
        <v>-100</v>
      </c>
      <c r="Y34" s="15">
        <f t="shared" si="15"/>
        <v>100</v>
      </c>
      <c r="Z34" s="17">
        <f t="shared" ref="Z34:AB34" si="23">SUM(Z23:Z30)</f>
        <v>-4</v>
      </c>
      <c r="AA34" s="17">
        <f t="shared" si="23"/>
        <v>-2</v>
      </c>
      <c r="AB34" s="17">
        <f t="shared" si="23"/>
        <v>-2</v>
      </c>
      <c r="AC34" s="15">
        <f t="shared" si="17"/>
        <v>-66.666666666666671</v>
      </c>
      <c r="AD34" s="15">
        <f t="shared" si="17"/>
        <v>-100</v>
      </c>
      <c r="AE34" s="15">
        <f t="shared" si="17"/>
        <v>-50</v>
      </c>
      <c r="AH34" s="4">
        <f t="shared" ref="AH34:AJ34" si="24">SUM(AH23:AH30)</f>
        <v>3</v>
      </c>
      <c r="AI34" s="4">
        <f t="shared" si="24"/>
        <v>2</v>
      </c>
      <c r="AJ34" s="4">
        <f t="shared" si="24"/>
        <v>1</v>
      </c>
      <c r="AK34" s="4">
        <f>SUM(AK23:AK30)</f>
        <v>6</v>
      </c>
      <c r="AL34" s="4">
        <f>SUM(AL23:AL30)</f>
        <v>2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0</v>
      </c>
      <c r="S35" s="17">
        <f t="shared" si="25"/>
        <v>2</v>
      </c>
      <c r="T35" s="17">
        <f t="shared" si="25"/>
        <v>-1</v>
      </c>
      <c r="U35" s="17">
        <f t="shared" si="25"/>
        <v>-2</v>
      </c>
      <c r="V35" s="17">
        <f t="shared" si="25"/>
        <v>1</v>
      </c>
      <c r="W35" s="15">
        <f t="shared" si="15"/>
        <v>-33.333333333333336</v>
      </c>
      <c r="X35" s="15">
        <f t="shared" si="15"/>
        <v>-100</v>
      </c>
      <c r="Y35" s="15">
        <f t="shared" si="15"/>
        <v>100</v>
      </c>
      <c r="Z35" s="17">
        <f t="shared" ref="Z35:AB35" si="26">SUM(Z25:Z30)</f>
        <v>-4</v>
      </c>
      <c r="AA35" s="17">
        <f t="shared" si="26"/>
        <v>-2</v>
      </c>
      <c r="AB35" s="17">
        <f t="shared" si="26"/>
        <v>-2</v>
      </c>
      <c r="AC35" s="15">
        <f t="shared" si="17"/>
        <v>-66.666666666666671</v>
      </c>
      <c r="AD35" s="15">
        <f t="shared" si="17"/>
        <v>-100</v>
      </c>
      <c r="AE35" s="15">
        <f t="shared" si="17"/>
        <v>-50</v>
      </c>
      <c r="AH35" s="4">
        <f t="shared" ref="AH35:AJ35" si="27">SUM(AH25:AH30)</f>
        <v>3</v>
      </c>
      <c r="AI35" s="4">
        <f t="shared" si="27"/>
        <v>2</v>
      </c>
      <c r="AJ35" s="4">
        <f t="shared" si="27"/>
        <v>1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-1</v>
      </c>
      <c r="U36" s="17">
        <f t="shared" si="28"/>
        <v>-1</v>
      </c>
      <c r="V36" s="17">
        <f t="shared" si="28"/>
        <v>0</v>
      </c>
      <c r="W36" s="15">
        <f t="shared" si="15"/>
        <v>-50</v>
      </c>
      <c r="X36" s="15">
        <f t="shared" si="15"/>
        <v>-100</v>
      </c>
      <c r="Y36" s="15">
        <f t="shared" si="15"/>
        <v>0</v>
      </c>
      <c r="Z36" s="17">
        <f t="shared" ref="Z36:AB36" si="29">SUM(Z27:Z30)</f>
        <v>-2</v>
      </c>
      <c r="AA36" s="17">
        <f t="shared" si="29"/>
        <v>0</v>
      </c>
      <c r="AB36" s="17">
        <f t="shared" si="29"/>
        <v>-2</v>
      </c>
      <c r="AC36" s="15">
        <f t="shared" si="17"/>
        <v>-66.666666666666671</v>
      </c>
      <c r="AD36" s="15">
        <f t="shared" si="17"/>
        <v>0</v>
      </c>
      <c r="AE36" s="15">
        <f t="shared" si="17"/>
        <v>-66.666666666666671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3</v>
      </c>
      <c r="AL36" s="4">
        <f>SUM(AL27:AL30)</f>
        <v>0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 t="e">
        <f t="shared" si="31"/>
        <v>#DIV/0!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 t="e">
        <f>R33/R9*100</f>
        <v>#DIV/0!</v>
      </c>
      <c r="S39" s="13">
        <f t="shared" si="37"/>
        <v>0</v>
      </c>
      <c r="T39" s="12">
        <f>T33/T9*100</f>
        <v>50</v>
      </c>
      <c r="U39" s="12">
        <f t="shared" ref="U39:V39" si="38">U33/U9*100</f>
        <v>33.333333333333329</v>
      </c>
      <c r="V39" s="12">
        <f t="shared" si="38"/>
        <v>0</v>
      </c>
      <c r="W39" s="12">
        <f>Q39-AH39</f>
        <v>-25</v>
      </c>
      <c r="X39" s="12" t="e">
        <f t="shared" si="33"/>
        <v>#DIV/0!</v>
      </c>
      <c r="Y39" s="12">
        <f>S39-AJ39</f>
        <v>0</v>
      </c>
      <c r="Z39" s="12">
        <f t="shared" si="37"/>
        <v>20</v>
      </c>
      <c r="AA39" s="12">
        <f t="shared" si="37"/>
        <v>33.333333333333329</v>
      </c>
      <c r="AB39" s="12">
        <f t="shared" si="37"/>
        <v>0</v>
      </c>
      <c r="AC39" s="12">
        <f>Q39-AK39</f>
        <v>-14.285714285714285</v>
      </c>
      <c r="AD39" s="12" t="e">
        <f t="shared" si="35"/>
        <v>#DIV/0!</v>
      </c>
      <c r="AE39" s="12">
        <f t="shared" si="35"/>
        <v>0</v>
      </c>
      <c r="AH39" s="12">
        <f t="shared" ref="AH39:AJ39" si="39">AH33/AH9*100</f>
        <v>25</v>
      </c>
      <c r="AI39" s="12">
        <f t="shared" si="39"/>
        <v>33.333333333333329</v>
      </c>
      <c r="AJ39" s="12">
        <f t="shared" si="39"/>
        <v>0</v>
      </c>
      <c r="AK39" s="12">
        <f>AK33/AK9*100</f>
        <v>14.285714285714285</v>
      </c>
      <c r="AL39" s="12">
        <f>AL33/AL9*100</f>
        <v>33.333333333333329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 t="e">
        <f t="shared" si="40"/>
        <v>#DIV/0!</v>
      </c>
      <c r="S40" s="12">
        <f t="shared" si="40"/>
        <v>100</v>
      </c>
      <c r="T40" s="12">
        <f>T34/T9*100</f>
        <v>50</v>
      </c>
      <c r="U40" s="12">
        <f t="shared" ref="U40:V40" si="41">U34/U9*100</f>
        <v>66.666666666666657</v>
      </c>
      <c r="V40" s="12">
        <f t="shared" si="41"/>
        <v>100</v>
      </c>
      <c r="W40" s="12">
        <f t="shared" ref="W40:W42" si="42">Q40-AH40</f>
        <v>25</v>
      </c>
      <c r="X40" s="12" t="e">
        <f t="shared" si="33"/>
        <v>#DIV/0!</v>
      </c>
      <c r="Y40" s="12">
        <f>S40-AJ40</f>
        <v>0</v>
      </c>
      <c r="Z40" s="12">
        <f>Z34/Z9*100</f>
        <v>80</v>
      </c>
      <c r="AA40" s="12">
        <f t="shared" ref="AA40:AB40" si="43">AA34/AA9*100</f>
        <v>66.666666666666657</v>
      </c>
      <c r="AB40" s="12">
        <f t="shared" si="43"/>
        <v>100</v>
      </c>
      <c r="AC40" s="12">
        <f t="shared" ref="AC40:AC42" si="44">Q40-AK40</f>
        <v>14.285714285714292</v>
      </c>
      <c r="AD40" s="12" t="e">
        <f t="shared" si="35"/>
        <v>#DIV/0!</v>
      </c>
      <c r="AE40" s="12">
        <f t="shared" si="35"/>
        <v>0</v>
      </c>
      <c r="AH40" s="12">
        <f t="shared" ref="AH40:AJ40" si="45">AH34/AH9*100</f>
        <v>75</v>
      </c>
      <c r="AI40" s="12">
        <f t="shared" si="45"/>
        <v>66.666666666666657</v>
      </c>
      <c r="AJ40" s="12">
        <f t="shared" si="45"/>
        <v>100</v>
      </c>
      <c r="AK40" s="12">
        <f>AK34/AK9*100</f>
        <v>85.714285714285708</v>
      </c>
      <c r="AL40" s="12">
        <f>AL34/AL9*100</f>
        <v>66.666666666666657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 t="e">
        <f t="shared" si="46"/>
        <v>#DIV/0!</v>
      </c>
      <c r="S41" s="12">
        <f t="shared" si="46"/>
        <v>100</v>
      </c>
      <c r="T41" s="12">
        <f>T35/T9*100</f>
        <v>50</v>
      </c>
      <c r="U41" s="12">
        <f t="shared" ref="U41:V41" si="47">U35/U9*100</f>
        <v>66.666666666666657</v>
      </c>
      <c r="V41" s="12">
        <f t="shared" si="47"/>
        <v>100</v>
      </c>
      <c r="W41" s="12">
        <f t="shared" si="42"/>
        <v>25</v>
      </c>
      <c r="X41" s="12" t="e">
        <f t="shared" si="33"/>
        <v>#DIV/0!</v>
      </c>
      <c r="Y41" s="12">
        <f>S41-AJ41</f>
        <v>0</v>
      </c>
      <c r="Z41" s="12">
        <f>Z35/Z9*100</f>
        <v>80</v>
      </c>
      <c r="AA41" s="12">
        <f t="shared" ref="AA41:AB41" si="48">AA35/AA9*100</f>
        <v>66.666666666666657</v>
      </c>
      <c r="AB41" s="12">
        <f t="shared" si="48"/>
        <v>100</v>
      </c>
      <c r="AC41" s="12">
        <f t="shared" si="44"/>
        <v>14.285714285714292</v>
      </c>
      <c r="AD41" s="12" t="e">
        <f>R41-AL41</f>
        <v>#DIV/0!</v>
      </c>
      <c r="AE41" s="12">
        <f t="shared" si="35"/>
        <v>0</v>
      </c>
      <c r="AH41" s="12">
        <f>AH35/AH9*100</f>
        <v>75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85.714285714285708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 t="e">
        <f t="shared" si="50"/>
        <v>#DIV/0!</v>
      </c>
      <c r="S42" s="12">
        <f t="shared" si="50"/>
        <v>50</v>
      </c>
      <c r="T42" s="12">
        <f t="shared" si="50"/>
        <v>50</v>
      </c>
      <c r="U42" s="12">
        <f t="shared" si="50"/>
        <v>33.333333333333329</v>
      </c>
      <c r="V42" s="12">
        <f t="shared" si="50"/>
        <v>0</v>
      </c>
      <c r="W42" s="12">
        <f t="shared" si="42"/>
        <v>0</v>
      </c>
      <c r="X42" s="12" t="e">
        <f t="shared" si="33"/>
        <v>#DIV/0!</v>
      </c>
      <c r="Y42" s="12">
        <f>S42-AJ42</f>
        <v>-50</v>
      </c>
      <c r="Z42" s="12">
        <f t="shared" si="50"/>
        <v>40</v>
      </c>
      <c r="AA42" s="12">
        <f t="shared" si="50"/>
        <v>0</v>
      </c>
      <c r="AB42" s="12">
        <f t="shared" si="50"/>
        <v>100</v>
      </c>
      <c r="AC42" s="12">
        <f t="shared" si="44"/>
        <v>7.1428571428571459</v>
      </c>
      <c r="AD42" s="12" t="e">
        <f>R42-AL42</f>
        <v>#DIV/0!</v>
      </c>
      <c r="AE42" s="12">
        <f t="shared" si="35"/>
        <v>-25</v>
      </c>
      <c r="AH42" s="12">
        <f t="shared" ref="AH42:AJ42" si="51">AH36/AH9*100</f>
        <v>50</v>
      </c>
      <c r="AI42" s="12">
        <f t="shared" si="51"/>
        <v>33.333333333333329</v>
      </c>
      <c r="AJ42" s="12">
        <f t="shared" si="51"/>
        <v>100</v>
      </c>
      <c r="AK42" s="12">
        <f>AK36/AK9*100</f>
        <v>42.857142857142854</v>
      </c>
      <c r="AL42" s="12">
        <f>AL36/AL9*100</f>
        <v>0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1</v>
      </c>
      <c r="D9" s="17">
        <f>SUM(D10:D30)</f>
        <v>5</v>
      </c>
      <c r="E9" s="17">
        <f>F9+G9</f>
        <v>-1</v>
      </c>
      <c r="F9" s="17">
        <f>SUM(F10:F30)</f>
        <v>-5</v>
      </c>
      <c r="G9" s="17">
        <f>SUM(G10:G30)</f>
        <v>4</v>
      </c>
      <c r="H9" s="15">
        <f>IF(B9=E9,0,(1-(B9/(B9-E9)))*-100)</f>
        <v>-14.28571428571429</v>
      </c>
      <c r="I9" s="15">
        <f>IF(C9=F9,0,(1-(C9/(C9-F9)))*-100)</f>
        <v>-83.333333333333343</v>
      </c>
      <c r="J9" s="15">
        <f>IF(D9=G9,0,(1-(D9/(D9-G9)))*-100)</f>
        <v>400</v>
      </c>
      <c r="K9" s="17">
        <f>L9+M9</f>
        <v>-4</v>
      </c>
      <c r="L9" s="17">
        <f>SUM(L10:L30)</f>
        <v>-4</v>
      </c>
      <c r="M9" s="17">
        <f>SUM(M10:M30)</f>
        <v>0</v>
      </c>
      <c r="N9" s="15">
        <f>IF(B9=K9,0,(1-(B9/(B9-K9)))*-100)</f>
        <v>-40</v>
      </c>
      <c r="O9" s="15">
        <f t="shared" ref="O9:P10" si="0">IF(C9=L9,0,(1-(C9/(C9-L9)))*-100)</f>
        <v>-80</v>
      </c>
      <c r="P9" s="15">
        <f>IF(D9=M9,0,(1-(D9/(D9-M9)))*-100)</f>
        <v>0</v>
      </c>
      <c r="Q9" s="17">
        <f>R9+S9</f>
        <v>20</v>
      </c>
      <c r="R9" s="17">
        <f>SUM(R10:R30)</f>
        <v>11</v>
      </c>
      <c r="S9" s="17">
        <f>SUM(S10:S30)</f>
        <v>9</v>
      </c>
      <c r="T9" s="17">
        <f>U9+V9</f>
        <v>-5</v>
      </c>
      <c r="U9" s="17">
        <f>SUM(U10:U30)</f>
        <v>0</v>
      </c>
      <c r="V9" s="17">
        <f>SUM(V10:V30)</f>
        <v>-5</v>
      </c>
      <c r="W9" s="15">
        <f>IF(Q9=T9,IF(Q9&gt;0,"皆増",0),(1-(Q9/(Q9-T9)))*-100)</f>
        <v>-19.999999999999996</v>
      </c>
      <c r="X9" s="15">
        <f t="shared" ref="X9:Y30" si="1">IF(R9=U9,IF(R9&gt;0,"皆増",0),(1-(R9/(R9-U9)))*-100)</f>
        <v>0</v>
      </c>
      <c r="Y9" s="15">
        <f t="shared" si="1"/>
        <v>-35.714285714285708</v>
      </c>
      <c r="Z9" s="17">
        <f>AA9+AB9</f>
        <v>-8</v>
      </c>
      <c r="AA9" s="17">
        <f>SUM(AA10:AA30)</f>
        <v>-7</v>
      </c>
      <c r="AB9" s="17">
        <f>SUM(AB10:AB30)</f>
        <v>-1</v>
      </c>
      <c r="AC9" s="15">
        <f>IF(Q9=Z9,IF(Q9&gt;0,"皆増",0),(1-(Q9/(Q9-Z9)))*-100)</f>
        <v>-28.571428571428569</v>
      </c>
      <c r="AD9" s="15">
        <f t="shared" ref="AD9:AE30" si="2">IF(R9=AA9,IF(R9&gt;0,"皆増",0),(1-(R9/(R9-AA9)))*-100)</f>
        <v>-38.888888888888886</v>
      </c>
      <c r="AE9" s="15">
        <f t="shared" si="2"/>
        <v>-9.9999999999999982</v>
      </c>
      <c r="AH9" s="4">
        <f t="shared" ref="AH9:AJ30" si="3">Q9-T9</f>
        <v>25</v>
      </c>
      <c r="AI9" s="4">
        <f t="shared" si="3"/>
        <v>11</v>
      </c>
      <c r="AJ9" s="4">
        <f t="shared" si="3"/>
        <v>14</v>
      </c>
      <c r="AK9" s="4">
        <f t="shared" ref="AK9:AM30" si="4">Q9-Z9</f>
        <v>28</v>
      </c>
      <c r="AL9" s="4">
        <f t="shared" si="4"/>
        <v>18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1</v>
      </c>
      <c r="D10" s="17">
        <v>5</v>
      </c>
      <c r="E10" s="17">
        <f t="shared" ref="E10" si="6">F10+G10</f>
        <v>-1</v>
      </c>
      <c r="F10" s="17">
        <v>-5</v>
      </c>
      <c r="G10" s="17">
        <v>4</v>
      </c>
      <c r="H10" s="15">
        <f>IF(B10=E10,0,(1-(B10/(B10-E10)))*-100)</f>
        <v>-14.28571428571429</v>
      </c>
      <c r="I10" s="15">
        <f t="shared" ref="I10" si="7">IF(C10=F10,0,(1-(C10/(C10-F10)))*-100)</f>
        <v>-83.333333333333343</v>
      </c>
      <c r="J10" s="15">
        <f>IF(D10=G10,0,(1-(D10/(D10-G10)))*-100)</f>
        <v>400</v>
      </c>
      <c r="K10" s="17">
        <f t="shared" ref="K10" si="8">L10+M10</f>
        <v>-4</v>
      </c>
      <c r="L10" s="17">
        <v>-4</v>
      </c>
      <c r="M10" s="17">
        <v>0</v>
      </c>
      <c r="N10" s="15">
        <f>IF(B10=K10,0,(1-(B10/(B10-K10)))*-100)</f>
        <v>-40</v>
      </c>
      <c r="O10" s="15">
        <f t="shared" si="0"/>
        <v>-80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0</v>
      </c>
      <c r="AA20" s="17">
        <v>-1</v>
      </c>
      <c r="AB20" s="17">
        <v>1</v>
      </c>
      <c r="AC20" s="15">
        <f t="shared" si="13"/>
        <v>0</v>
      </c>
      <c r="AD20" s="15">
        <f t="shared" si="2"/>
        <v>-100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50</v>
      </c>
      <c r="X24" s="15">
        <f t="shared" si="1"/>
        <v>50</v>
      </c>
      <c r="Y24" s="15">
        <f t="shared" si="1"/>
        <v>0</v>
      </c>
      <c r="Z24" s="17">
        <f t="shared" si="12"/>
        <v>2</v>
      </c>
      <c r="AA24" s="17">
        <v>2</v>
      </c>
      <c r="AB24" s="17">
        <v>0</v>
      </c>
      <c r="AC24" s="15">
        <f t="shared" si="13"/>
        <v>200</v>
      </c>
      <c r="AD24" s="15">
        <f t="shared" si="2"/>
        <v>200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-3</v>
      </c>
      <c r="U25" s="17">
        <v>-1</v>
      </c>
      <c r="V25" s="17">
        <v>-2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3</v>
      </c>
      <c r="S26" s="17">
        <v>1</v>
      </c>
      <c r="T26" s="17">
        <f t="shared" si="10"/>
        <v>4</v>
      </c>
      <c r="U26" s="17">
        <v>3</v>
      </c>
      <c r="V26" s="17">
        <v>1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-25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4</v>
      </c>
      <c r="AL26" s="4">
        <f t="shared" si="4"/>
        <v>4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-1</v>
      </c>
      <c r="U27" s="17">
        <v>-1</v>
      </c>
      <c r="V27" s="17">
        <v>0</v>
      </c>
      <c r="W27" s="15">
        <f t="shared" si="11"/>
        <v>-25</v>
      </c>
      <c r="X27" s="15">
        <f t="shared" si="1"/>
        <v>-33.333333333333336</v>
      </c>
      <c r="Y27" s="15">
        <f t="shared" si="1"/>
        <v>0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-50</v>
      </c>
      <c r="AD27" s="15">
        <f t="shared" si="2"/>
        <v>-50</v>
      </c>
      <c r="AE27" s="15">
        <f t="shared" si="2"/>
        <v>-50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6</v>
      </c>
      <c r="AL27" s="4">
        <f t="shared" si="4"/>
        <v>4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-8</v>
      </c>
      <c r="U28" s="17">
        <v>-2</v>
      </c>
      <c r="V28" s="17">
        <v>-6</v>
      </c>
      <c r="W28" s="15">
        <f t="shared" si="11"/>
        <v>-66.666666666666671</v>
      </c>
      <c r="X28" s="15">
        <f t="shared" si="1"/>
        <v>-66.666666666666671</v>
      </c>
      <c r="Y28" s="15">
        <f t="shared" si="1"/>
        <v>-66.666666666666671</v>
      </c>
      <c r="Z28" s="17">
        <f t="shared" si="12"/>
        <v>-5</v>
      </c>
      <c r="AA28" s="17">
        <v>-4</v>
      </c>
      <c r="AB28" s="17">
        <v>-1</v>
      </c>
      <c r="AC28" s="15">
        <f t="shared" si="13"/>
        <v>-55.555555555555557</v>
      </c>
      <c r="AD28" s="15">
        <f t="shared" si="2"/>
        <v>-80</v>
      </c>
      <c r="AE28" s="15">
        <f t="shared" si="2"/>
        <v>-25</v>
      </c>
      <c r="AH28" s="4">
        <f t="shared" si="3"/>
        <v>12</v>
      </c>
      <c r="AI28" s="4">
        <f t="shared" si="3"/>
        <v>3</v>
      </c>
      <c r="AJ28" s="4">
        <f t="shared" si="3"/>
        <v>9</v>
      </c>
      <c r="AK28" s="4">
        <f t="shared" si="4"/>
        <v>9</v>
      </c>
      <c r="AL28" s="4">
        <f t="shared" si="4"/>
        <v>5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2</v>
      </c>
      <c r="S29" s="17">
        <v>2</v>
      </c>
      <c r="T29" s="17">
        <f t="shared" si="10"/>
        <v>2</v>
      </c>
      <c r="U29" s="17">
        <v>1</v>
      </c>
      <c r="V29" s="17">
        <v>1</v>
      </c>
      <c r="W29" s="15">
        <f t="shared" si="11"/>
        <v>100</v>
      </c>
      <c r="X29" s="15">
        <f t="shared" si="1"/>
        <v>100</v>
      </c>
      <c r="Y29" s="15">
        <f t="shared" si="1"/>
        <v>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4</v>
      </c>
      <c r="AL29" s="4">
        <f t="shared" si="4"/>
        <v>2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-50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11</v>
      </c>
      <c r="S34" s="17">
        <f t="shared" si="22"/>
        <v>8</v>
      </c>
      <c r="T34" s="17">
        <f t="shared" si="22"/>
        <v>-6</v>
      </c>
      <c r="U34" s="17">
        <f t="shared" si="22"/>
        <v>0</v>
      </c>
      <c r="V34" s="17">
        <f t="shared" si="22"/>
        <v>-6</v>
      </c>
      <c r="W34" s="15">
        <f t="shared" si="15"/>
        <v>-24</v>
      </c>
      <c r="X34" s="15">
        <f t="shared" si="15"/>
        <v>0</v>
      </c>
      <c r="Y34" s="15">
        <f t="shared" si="15"/>
        <v>-42.857142857142861</v>
      </c>
      <c r="Z34" s="17">
        <f t="shared" ref="Z34:AB34" si="23">SUM(Z23:Z30)</f>
        <v>-7</v>
      </c>
      <c r="AA34" s="17">
        <f t="shared" si="23"/>
        <v>-6</v>
      </c>
      <c r="AB34" s="17">
        <f t="shared" si="23"/>
        <v>-1</v>
      </c>
      <c r="AC34" s="15">
        <f t="shared" si="17"/>
        <v>-26.923076923076927</v>
      </c>
      <c r="AD34" s="15">
        <f t="shared" si="17"/>
        <v>-35.294117647058819</v>
      </c>
      <c r="AE34" s="15">
        <f t="shared" si="17"/>
        <v>-11.111111111111116</v>
      </c>
      <c r="AH34" s="4">
        <f t="shared" ref="AH34:AJ34" si="24">SUM(AH23:AH30)</f>
        <v>25</v>
      </c>
      <c r="AI34" s="4">
        <f t="shared" si="24"/>
        <v>11</v>
      </c>
      <c r="AJ34" s="4">
        <f t="shared" si="24"/>
        <v>14</v>
      </c>
      <c r="AK34" s="4">
        <f>SUM(AK23:AK30)</f>
        <v>26</v>
      </c>
      <c r="AL34" s="4">
        <f>SUM(AL23:AL30)</f>
        <v>17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8</v>
      </c>
      <c r="S35" s="17">
        <f t="shared" si="25"/>
        <v>8</v>
      </c>
      <c r="T35" s="17">
        <f t="shared" si="25"/>
        <v>-6</v>
      </c>
      <c r="U35" s="17">
        <f t="shared" si="25"/>
        <v>0</v>
      </c>
      <c r="V35" s="17">
        <f t="shared" si="25"/>
        <v>-6</v>
      </c>
      <c r="W35" s="15">
        <f t="shared" si="15"/>
        <v>-27.27272727272727</v>
      </c>
      <c r="X35" s="15">
        <f t="shared" si="15"/>
        <v>0</v>
      </c>
      <c r="Y35" s="15">
        <f t="shared" si="15"/>
        <v>-42.857142857142861</v>
      </c>
      <c r="Z35" s="17">
        <f t="shared" ref="Z35:AB35" si="26">SUM(Z25:Z30)</f>
        <v>-8</v>
      </c>
      <c r="AA35" s="17">
        <f t="shared" si="26"/>
        <v>-7</v>
      </c>
      <c r="AB35" s="17">
        <f t="shared" si="26"/>
        <v>-1</v>
      </c>
      <c r="AC35" s="15">
        <f t="shared" si="17"/>
        <v>-33.333333333333336</v>
      </c>
      <c r="AD35" s="15">
        <f t="shared" si="17"/>
        <v>-46.666666666666664</v>
      </c>
      <c r="AE35" s="15">
        <f t="shared" si="17"/>
        <v>-11.111111111111116</v>
      </c>
      <c r="AH35" s="4">
        <f t="shared" ref="AH35:AJ35" si="27">SUM(AH25:AH30)</f>
        <v>22</v>
      </c>
      <c r="AI35" s="4">
        <f t="shared" si="27"/>
        <v>8</v>
      </c>
      <c r="AJ35" s="4">
        <f t="shared" si="27"/>
        <v>14</v>
      </c>
      <c r="AK35" s="4">
        <f>SUM(AK25:AK30)</f>
        <v>24</v>
      </c>
      <c r="AL35" s="4">
        <f>SUM(AL25:AL30)</f>
        <v>15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5</v>
      </c>
      <c r="S36" s="17">
        <f t="shared" si="28"/>
        <v>7</v>
      </c>
      <c r="T36" s="17">
        <f t="shared" si="28"/>
        <v>-7</v>
      </c>
      <c r="U36" s="17">
        <f t="shared" si="28"/>
        <v>-2</v>
      </c>
      <c r="V36" s="17">
        <f t="shared" si="28"/>
        <v>-5</v>
      </c>
      <c r="W36" s="15">
        <f t="shared" si="15"/>
        <v>-36.842105263157897</v>
      </c>
      <c r="X36" s="15">
        <f t="shared" si="15"/>
        <v>-28.571428571428569</v>
      </c>
      <c r="Y36" s="15">
        <f t="shared" si="15"/>
        <v>-41.666666666666664</v>
      </c>
      <c r="Z36" s="17">
        <f t="shared" ref="Z36:AB36" si="29">SUM(Z27:Z30)</f>
        <v>-7</v>
      </c>
      <c r="AA36" s="17">
        <f t="shared" si="29"/>
        <v>-6</v>
      </c>
      <c r="AB36" s="17">
        <f t="shared" si="29"/>
        <v>-1</v>
      </c>
      <c r="AC36" s="15">
        <f t="shared" si="17"/>
        <v>-36.842105263157897</v>
      </c>
      <c r="AD36" s="15">
        <f t="shared" si="17"/>
        <v>-54.54545454545454</v>
      </c>
      <c r="AE36" s="15">
        <f t="shared" si="17"/>
        <v>-12.5</v>
      </c>
      <c r="AH36" s="4">
        <f t="shared" ref="AH36:AJ36" si="30">SUM(AH27:AH30)</f>
        <v>19</v>
      </c>
      <c r="AI36" s="4">
        <f t="shared" si="30"/>
        <v>7</v>
      </c>
      <c r="AJ36" s="4">
        <f t="shared" si="30"/>
        <v>12</v>
      </c>
      <c r="AK36" s="4">
        <f>SUM(AK27:AK30)</f>
        <v>19</v>
      </c>
      <c r="AL36" s="4">
        <f>SUM(AL27:AL30)</f>
        <v>11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</v>
      </c>
      <c r="R39" s="12">
        <f>R33/R9*100</f>
        <v>0</v>
      </c>
      <c r="S39" s="13">
        <f t="shared" si="37"/>
        <v>11.111111111111111</v>
      </c>
      <c r="T39" s="12">
        <f>T33/T9*100</f>
        <v>-20</v>
      </c>
      <c r="U39" s="12" t="e">
        <f t="shared" ref="U39:V39" si="38">U33/U9*100</f>
        <v>#DIV/0!</v>
      </c>
      <c r="V39" s="12">
        <f t="shared" si="38"/>
        <v>-20</v>
      </c>
      <c r="W39" s="12">
        <f>Q39-AH39</f>
        <v>5</v>
      </c>
      <c r="X39" s="12">
        <f t="shared" si="33"/>
        <v>0</v>
      </c>
      <c r="Y39" s="12">
        <f>S39-AJ39</f>
        <v>11.111111111111111</v>
      </c>
      <c r="Z39" s="12">
        <f t="shared" si="37"/>
        <v>12.5</v>
      </c>
      <c r="AA39" s="12">
        <f t="shared" si="37"/>
        <v>14.285714285714285</v>
      </c>
      <c r="AB39" s="12">
        <f t="shared" si="37"/>
        <v>0</v>
      </c>
      <c r="AC39" s="12">
        <f>Q39-AK39</f>
        <v>-2.1428571428571423</v>
      </c>
      <c r="AD39" s="12">
        <f t="shared" si="35"/>
        <v>-5.5555555555555554</v>
      </c>
      <c r="AE39" s="12">
        <f t="shared" si="35"/>
        <v>1.1111111111111107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7.1428571428571423</v>
      </c>
      <c r="AL39" s="12">
        <f>AL33/AL9*100</f>
        <v>5.5555555555555554</v>
      </c>
      <c r="AM39" s="12">
        <f>AM33/AM9*100</f>
        <v>10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</v>
      </c>
      <c r="R40" s="12">
        <f t="shared" si="40"/>
        <v>100</v>
      </c>
      <c r="S40" s="12">
        <f t="shared" si="40"/>
        <v>88.888888888888886</v>
      </c>
      <c r="T40" s="12">
        <f>T34/T9*100</f>
        <v>120</v>
      </c>
      <c r="U40" s="12" t="e">
        <f t="shared" ref="U40:V40" si="41">U34/U9*100</f>
        <v>#DIV/0!</v>
      </c>
      <c r="V40" s="12">
        <f t="shared" si="41"/>
        <v>120</v>
      </c>
      <c r="W40" s="12">
        <f t="shared" ref="W40:W42" si="42">Q40-AH40</f>
        <v>-5</v>
      </c>
      <c r="X40" s="12">
        <f t="shared" si="33"/>
        <v>0</v>
      </c>
      <c r="Y40" s="12">
        <f>S40-AJ40</f>
        <v>-11.111111111111114</v>
      </c>
      <c r="Z40" s="12">
        <f>Z34/Z9*100</f>
        <v>87.5</v>
      </c>
      <c r="AA40" s="12">
        <f t="shared" ref="AA40:AB40" si="43">AA34/AA9*100</f>
        <v>85.714285714285708</v>
      </c>
      <c r="AB40" s="12">
        <f t="shared" si="43"/>
        <v>100</v>
      </c>
      <c r="AC40" s="12">
        <f t="shared" ref="AC40:AC42" si="44">Q40-AK40</f>
        <v>2.1428571428571388</v>
      </c>
      <c r="AD40" s="12">
        <f t="shared" si="35"/>
        <v>5.5555555555555571</v>
      </c>
      <c r="AE40" s="12">
        <f t="shared" si="35"/>
        <v>-1.1111111111111143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92.857142857142861</v>
      </c>
      <c r="AL40" s="12">
        <f>AL34/AL9*100</f>
        <v>94.444444444444443</v>
      </c>
      <c r="AM40" s="12">
        <f>AM34/AM9*100</f>
        <v>90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72.727272727272734</v>
      </c>
      <c r="S41" s="12">
        <f t="shared" si="46"/>
        <v>88.888888888888886</v>
      </c>
      <c r="T41" s="12">
        <f>T35/T9*100</f>
        <v>120</v>
      </c>
      <c r="U41" s="12" t="e">
        <f t="shared" ref="U41:V41" si="47">U35/U9*100</f>
        <v>#DIV/0!</v>
      </c>
      <c r="V41" s="12">
        <f t="shared" si="47"/>
        <v>120</v>
      </c>
      <c r="W41" s="12">
        <f t="shared" si="42"/>
        <v>-8</v>
      </c>
      <c r="X41" s="12">
        <f t="shared" si="33"/>
        <v>0</v>
      </c>
      <c r="Y41" s="12">
        <f>S41-AJ41</f>
        <v>-11.111111111111114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-5.7142857142857082</v>
      </c>
      <c r="AD41" s="12">
        <f>R41-AL41</f>
        <v>-10.606060606060609</v>
      </c>
      <c r="AE41" s="12">
        <f t="shared" si="35"/>
        <v>-1.1111111111111143</v>
      </c>
      <c r="AH41" s="12">
        <f>AH35/AH9*100</f>
        <v>88</v>
      </c>
      <c r="AI41" s="12">
        <f>AI35/AI9*100</f>
        <v>72.727272727272734</v>
      </c>
      <c r="AJ41" s="12">
        <f>AJ35/AJ9*100</f>
        <v>100</v>
      </c>
      <c r="AK41" s="12">
        <f t="shared" ref="AK41:AM41" si="49">AK35/AK9*100</f>
        <v>85.714285714285708</v>
      </c>
      <c r="AL41" s="12">
        <f t="shared" si="49"/>
        <v>83.333333333333343</v>
      </c>
      <c r="AM41" s="12">
        <f t="shared" si="49"/>
        <v>90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45.454545454545453</v>
      </c>
      <c r="S42" s="12">
        <f t="shared" si="50"/>
        <v>77.777777777777786</v>
      </c>
      <c r="T42" s="12">
        <f t="shared" si="50"/>
        <v>140</v>
      </c>
      <c r="U42" s="12" t="e">
        <f t="shared" si="50"/>
        <v>#DIV/0!</v>
      </c>
      <c r="V42" s="12">
        <f t="shared" si="50"/>
        <v>100</v>
      </c>
      <c r="W42" s="12">
        <f t="shared" si="42"/>
        <v>-16</v>
      </c>
      <c r="X42" s="12">
        <f t="shared" si="33"/>
        <v>-18.18181818181818</v>
      </c>
      <c r="Y42" s="12">
        <f>S42-AJ42</f>
        <v>-7.9365079365079225</v>
      </c>
      <c r="Z42" s="12">
        <f t="shared" si="50"/>
        <v>87.5</v>
      </c>
      <c r="AA42" s="12">
        <f t="shared" si="50"/>
        <v>85.714285714285708</v>
      </c>
      <c r="AB42" s="12">
        <f t="shared" si="50"/>
        <v>100</v>
      </c>
      <c r="AC42" s="12">
        <f t="shared" si="44"/>
        <v>-7.8571428571428612</v>
      </c>
      <c r="AD42" s="12">
        <f>R42-AL42</f>
        <v>-15.656565656565661</v>
      </c>
      <c r="AE42" s="12">
        <f t="shared" si="35"/>
        <v>-2.2222222222222143</v>
      </c>
      <c r="AH42" s="12">
        <f t="shared" ref="AH42:AJ42" si="51">AH36/AH9*100</f>
        <v>76</v>
      </c>
      <c r="AI42" s="12">
        <f t="shared" si="51"/>
        <v>63.636363636363633</v>
      </c>
      <c r="AJ42" s="12">
        <f t="shared" si="51"/>
        <v>85.714285714285708</v>
      </c>
      <c r="AK42" s="12">
        <f>AK36/AK9*100</f>
        <v>67.857142857142861</v>
      </c>
      <c r="AL42" s="12">
        <f>AL36/AL9*100</f>
        <v>61.111111111111114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4</v>
      </c>
      <c r="F9" s="17">
        <f>SUM(F10:F30)</f>
        <v>2</v>
      </c>
      <c r="G9" s="17">
        <f>SUM(G10:G30)</f>
        <v>2</v>
      </c>
      <c r="H9" s="15">
        <f>IF(B9=E9,0,(1-(B9/(B9-E9)))*-100)</f>
        <v>400</v>
      </c>
      <c r="I9" s="15">
        <f>IF(C9=F9,0,(1-(C9/(C9-F9)))*-100)</f>
        <v>0</v>
      </c>
      <c r="J9" s="15">
        <f>IF(D9=G9,0,(1-(D9/(D9-G9)))*-100)</f>
        <v>200</v>
      </c>
      <c r="K9" s="17">
        <f>L9+M9</f>
        <v>3</v>
      </c>
      <c r="L9" s="17">
        <f>SUM(L10:L30)</f>
        <v>2</v>
      </c>
      <c r="M9" s="17">
        <f>SUM(M10:M30)</f>
        <v>1</v>
      </c>
      <c r="N9" s="15">
        <f>IF(B9=K9,0,(1-(B9/(B9-K9)))*-100)</f>
        <v>150</v>
      </c>
      <c r="O9" s="15">
        <f t="shared" ref="O9:P10" si="0">IF(C9=L9,0,(1-(C9/(C9-L9)))*-100)</f>
        <v>0</v>
      </c>
      <c r="P9" s="15">
        <f>IF(D9=M9,0,(1-(D9/(D9-M9)))*-100)</f>
        <v>50</v>
      </c>
      <c r="Q9" s="17">
        <f>R9+S9</f>
        <v>18</v>
      </c>
      <c r="R9" s="17">
        <f>SUM(R10:R30)</f>
        <v>11</v>
      </c>
      <c r="S9" s="17">
        <f>SUM(S10:S30)</f>
        <v>7</v>
      </c>
      <c r="T9" s="17">
        <f>U9+V9</f>
        <v>5</v>
      </c>
      <c r="U9" s="17">
        <f>SUM(U10:U30)</f>
        <v>5</v>
      </c>
      <c r="V9" s="17">
        <f>SUM(V10:V30)</f>
        <v>0</v>
      </c>
      <c r="W9" s="15">
        <f>IF(Q9=T9,IF(Q9&gt;0,"皆増",0),(1-(Q9/(Q9-T9)))*-100)</f>
        <v>38.46153846153846</v>
      </c>
      <c r="X9" s="15">
        <f t="shared" ref="X9:Y30" si="1">IF(R9=U9,IF(R9&gt;0,"皆増",0),(1-(R9/(R9-U9)))*-100)</f>
        <v>83.333333333333329</v>
      </c>
      <c r="Y9" s="15">
        <f t="shared" si="1"/>
        <v>0</v>
      </c>
      <c r="Z9" s="17">
        <f>AA9+AB9</f>
        <v>-3</v>
      </c>
      <c r="AA9" s="17">
        <f>SUM(AA10:AA30)</f>
        <v>-2</v>
      </c>
      <c r="AB9" s="17">
        <f>SUM(AB10:AB30)</f>
        <v>-1</v>
      </c>
      <c r="AC9" s="15">
        <f>IF(Q9=Z9,IF(Q9&gt;0,"皆増",0),(1-(Q9/(Q9-Z9)))*-100)</f>
        <v>-14.28571428571429</v>
      </c>
      <c r="AD9" s="15">
        <f t="shared" ref="AD9:AE30" si="2">IF(R9=AA9,IF(R9&gt;0,"皆増",0),(1-(R9/(R9-AA9)))*-100)</f>
        <v>-15.384615384615385</v>
      </c>
      <c r="AE9" s="15">
        <f t="shared" si="2"/>
        <v>-12.5</v>
      </c>
      <c r="AH9" s="4">
        <f t="shared" ref="AH9:AJ30" si="3">Q9-T9</f>
        <v>13</v>
      </c>
      <c r="AI9" s="4">
        <f t="shared" si="3"/>
        <v>6</v>
      </c>
      <c r="AJ9" s="4">
        <f t="shared" si="3"/>
        <v>7</v>
      </c>
      <c r="AK9" s="4">
        <f t="shared" ref="AK9:AM30" si="4">Q9-Z9</f>
        <v>21</v>
      </c>
      <c r="AL9" s="4">
        <f t="shared" si="4"/>
        <v>13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4</v>
      </c>
      <c r="F10" s="17">
        <v>2</v>
      </c>
      <c r="G10" s="17">
        <v>2</v>
      </c>
      <c r="H10" s="15">
        <f>IF(B10=E10,0,(1-(B10/(B10-E10)))*-100)</f>
        <v>400</v>
      </c>
      <c r="I10" s="15">
        <f t="shared" ref="I10" si="7">IF(C10=F10,0,(1-(C10/(C10-F10)))*-100)</f>
        <v>0</v>
      </c>
      <c r="J10" s="15">
        <f>IF(D10=G10,0,(1-(D10/(D10-G10)))*-100)</f>
        <v>200</v>
      </c>
      <c r="K10" s="17">
        <f t="shared" ref="K10" si="8">L10+M10</f>
        <v>3</v>
      </c>
      <c r="L10" s="17">
        <v>2</v>
      </c>
      <c r="M10" s="17">
        <v>1</v>
      </c>
      <c r="N10" s="15">
        <f>IF(B10=K10,0,(1-(B10/(B10-K10)))*-100)</f>
        <v>150</v>
      </c>
      <c r="O10" s="15">
        <f t="shared" si="0"/>
        <v>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2</v>
      </c>
      <c r="U23" s="17">
        <v>1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 t="str">
        <f t="shared" si="1"/>
        <v>皆増</v>
      </c>
      <c r="Y24" s="15">
        <f t="shared" si="1"/>
        <v>-100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-50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-6</v>
      </c>
      <c r="AA25" s="17">
        <v>-4</v>
      </c>
      <c r="AB25" s="17">
        <v>-2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6</v>
      </c>
      <c r="AL25" s="4">
        <f t="shared" si="4"/>
        <v>4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-33.333333333333336</v>
      </c>
      <c r="X26" s="15">
        <f t="shared" si="1"/>
        <v>0</v>
      </c>
      <c r="Y26" s="15">
        <f t="shared" si="1"/>
        <v>-100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>
        <f t="shared" si="2"/>
        <v>100</v>
      </c>
      <c r="AE26" s="15">
        <f t="shared" si="2"/>
        <v>-100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4</v>
      </c>
      <c r="S27" s="17">
        <v>2</v>
      </c>
      <c r="T27" s="17">
        <f t="shared" si="10"/>
        <v>3</v>
      </c>
      <c r="U27" s="17">
        <v>2</v>
      </c>
      <c r="V27" s="17">
        <v>1</v>
      </c>
      <c r="W27" s="15">
        <f t="shared" si="11"/>
        <v>100</v>
      </c>
      <c r="X27" s="15">
        <f t="shared" si="1"/>
        <v>100</v>
      </c>
      <c r="Y27" s="15">
        <f t="shared" si="1"/>
        <v>100</v>
      </c>
      <c r="Z27" s="17">
        <f t="shared" si="12"/>
        <v>3</v>
      </c>
      <c r="AA27" s="17">
        <v>2</v>
      </c>
      <c r="AB27" s="17">
        <v>1</v>
      </c>
      <c r="AC27" s="15">
        <f t="shared" si="13"/>
        <v>100</v>
      </c>
      <c r="AD27" s="15">
        <f t="shared" si="2"/>
        <v>100</v>
      </c>
      <c r="AE27" s="15">
        <f t="shared" si="2"/>
        <v>100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1</v>
      </c>
      <c r="U28" s="17">
        <v>-1</v>
      </c>
      <c r="V28" s="17">
        <v>2</v>
      </c>
      <c r="W28" s="15">
        <f t="shared" si="11"/>
        <v>33.333333333333329</v>
      </c>
      <c r="X28" s="15">
        <f t="shared" si="1"/>
        <v>-50</v>
      </c>
      <c r="Y28" s="15">
        <f t="shared" si="1"/>
        <v>200</v>
      </c>
      <c r="Z28" s="17">
        <f t="shared" si="12"/>
        <v>1</v>
      </c>
      <c r="AA28" s="17">
        <v>0</v>
      </c>
      <c r="AB28" s="17">
        <v>1</v>
      </c>
      <c r="AC28" s="15">
        <f t="shared" si="13"/>
        <v>33.333333333333329</v>
      </c>
      <c r="AD28" s="15">
        <f t="shared" si="2"/>
        <v>0</v>
      </c>
      <c r="AE28" s="15">
        <f t="shared" si="2"/>
        <v>50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-100</v>
      </c>
      <c r="AD29" s="15">
        <f t="shared" si="2"/>
        <v>-100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1</v>
      </c>
      <c r="U30" s="17">
        <v>1</v>
      </c>
      <c r="V30" s="17">
        <v>0</v>
      </c>
      <c r="W30" s="15">
        <f t="shared" si="11"/>
        <v>100</v>
      </c>
      <c r="X30" s="15" t="str">
        <f t="shared" si="1"/>
        <v>皆増</v>
      </c>
      <c r="Y30" s="15">
        <f t="shared" si="1"/>
        <v>0</v>
      </c>
      <c r="Z30" s="17">
        <f t="shared" si="12"/>
        <v>1</v>
      </c>
      <c r="AA30" s="17">
        <v>1</v>
      </c>
      <c r="AB30" s="17">
        <v>0</v>
      </c>
      <c r="AC30" s="15">
        <f t="shared" si="13"/>
        <v>100</v>
      </c>
      <c r="AD30" s="15" t="str">
        <f t="shared" si="2"/>
        <v>皆増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1</v>
      </c>
      <c r="V33" s="17">
        <f t="shared" si="19"/>
        <v>-2</v>
      </c>
      <c r="W33" s="15">
        <f t="shared" si="15"/>
        <v>-50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0</v>
      </c>
      <c r="AJ33" s="4">
        <f t="shared" si="21"/>
        <v>2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10</v>
      </c>
      <c r="S34" s="17">
        <f t="shared" si="22"/>
        <v>7</v>
      </c>
      <c r="T34" s="17">
        <f t="shared" si="22"/>
        <v>6</v>
      </c>
      <c r="U34" s="17">
        <f t="shared" si="22"/>
        <v>4</v>
      </c>
      <c r="V34" s="17">
        <f t="shared" si="22"/>
        <v>2</v>
      </c>
      <c r="W34" s="15">
        <f t="shared" si="15"/>
        <v>54.54545454545454</v>
      </c>
      <c r="X34" s="15">
        <f t="shared" si="15"/>
        <v>66.666666666666671</v>
      </c>
      <c r="Y34" s="15">
        <f t="shared" si="15"/>
        <v>39.999999999999993</v>
      </c>
      <c r="Z34" s="17">
        <f t="shared" ref="Z34:AB34" si="23">SUM(Z23:Z30)</f>
        <v>-3</v>
      </c>
      <c r="AA34" s="17">
        <f t="shared" si="23"/>
        <v>-2</v>
      </c>
      <c r="AB34" s="17">
        <f t="shared" si="23"/>
        <v>-1</v>
      </c>
      <c r="AC34" s="15">
        <f t="shared" si="17"/>
        <v>-15.000000000000002</v>
      </c>
      <c r="AD34" s="15">
        <f t="shared" si="17"/>
        <v>-16.666666666666664</v>
      </c>
      <c r="AE34" s="15">
        <f t="shared" si="17"/>
        <v>-12.5</v>
      </c>
      <c r="AH34" s="4">
        <f t="shared" ref="AH34:AJ34" si="24">SUM(AH23:AH30)</f>
        <v>11</v>
      </c>
      <c r="AI34" s="4">
        <f t="shared" si="24"/>
        <v>6</v>
      </c>
      <c r="AJ34" s="4">
        <f t="shared" si="24"/>
        <v>5</v>
      </c>
      <c r="AK34" s="4">
        <f>SUM(AK23:AK30)</f>
        <v>20</v>
      </c>
      <c r="AL34" s="4">
        <f>SUM(AL23:AL30)</f>
        <v>12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8</v>
      </c>
      <c r="S35" s="17">
        <f t="shared" si="25"/>
        <v>6</v>
      </c>
      <c r="T35" s="17">
        <f t="shared" si="25"/>
        <v>4</v>
      </c>
      <c r="U35" s="17">
        <f t="shared" si="25"/>
        <v>2</v>
      </c>
      <c r="V35" s="17">
        <f t="shared" si="25"/>
        <v>2</v>
      </c>
      <c r="W35" s="15">
        <f t="shared" si="15"/>
        <v>39.999999999999993</v>
      </c>
      <c r="X35" s="15">
        <f t="shared" si="15"/>
        <v>33.333333333333329</v>
      </c>
      <c r="Y35" s="15">
        <f t="shared" si="15"/>
        <v>50</v>
      </c>
      <c r="Z35" s="17">
        <f t="shared" ref="Z35:AB35" si="26">SUM(Z25:Z30)</f>
        <v>-2</v>
      </c>
      <c r="AA35" s="17">
        <f t="shared" si="26"/>
        <v>-1</v>
      </c>
      <c r="AB35" s="17">
        <f t="shared" si="26"/>
        <v>-1</v>
      </c>
      <c r="AC35" s="15">
        <f t="shared" si="17"/>
        <v>-12.5</v>
      </c>
      <c r="AD35" s="15">
        <f t="shared" si="17"/>
        <v>-11.111111111111116</v>
      </c>
      <c r="AE35" s="15">
        <f t="shared" si="17"/>
        <v>-14.28571428571429</v>
      </c>
      <c r="AH35" s="4">
        <f t="shared" ref="AH35:AJ35" si="27">SUM(AH25:AH30)</f>
        <v>10</v>
      </c>
      <c r="AI35" s="4">
        <f t="shared" si="27"/>
        <v>6</v>
      </c>
      <c r="AJ35" s="4">
        <f t="shared" si="27"/>
        <v>4</v>
      </c>
      <c r="AK35" s="4">
        <f>SUM(AK25:AK30)</f>
        <v>16</v>
      </c>
      <c r="AL35" s="4">
        <f>SUM(AL25:AL30)</f>
        <v>9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6</v>
      </c>
      <c r="S36" s="17">
        <f t="shared" si="28"/>
        <v>6</v>
      </c>
      <c r="T36" s="17">
        <f t="shared" si="28"/>
        <v>5</v>
      </c>
      <c r="U36" s="17">
        <f t="shared" si="28"/>
        <v>2</v>
      </c>
      <c r="V36" s="17">
        <f t="shared" si="28"/>
        <v>3</v>
      </c>
      <c r="W36" s="15">
        <f t="shared" si="15"/>
        <v>71.428571428571416</v>
      </c>
      <c r="X36" s="15">
        <f t="shared" si="15"/>
        <v>50</v>
      </c>
      <c r="Y36" s="15">
        <f t="shared" si="15"/>
        <v>100</v>
      </c>
      <c r="Z36" s="17">
        <f t="shared" ref="Z36:AB36" si="29">SUM(Z27:Z30)</f>
        <v>4</v>
      </c>
      <c r="AA36" s="17">
        <f t="shared" si="29"/>
        <v>2</v>
      </c>
      <c r="AB36" s="17">
        <f t="shared" si="29"/>
        <v>2</v>
      </c>
      <c r="AC36" s="15">
        <f t="shared" si="17"/>
        <v>50</v>
      </c>
      <c r="AD36" s="15">
        <f t="shared" si="17"/>
        <v>50</v>
      </c>
      <c r="AE36" s="15">
        <f t="shared" si="17"/>
        <v>50</v>
      </c>
      <c r="AH36" s="4">
        <f t="shared" ref="AH36:AJ36" si="30">SUM(AH27:AH30)</f>
        <v>7</v>
      </c>
      <c r="AI36" s="4">
        <f t="shared" si="30"/>
        <v>4</v>
      </c>
      <c r="AJ36" s="4">
        <f t="shared" si="30"/>
        <v>3</v>
      </c>
      <c r="AK36" s="4">
        <f>SUM(AK27:AK30)</f>
        <v>8</v>
      </c>
      <c r="AL36" s="4">
        <f>SUM(AL27:AL30)</f>
        <v>4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5.5555555555555554</v>
      </c>
      <c r="R39" s="12">
        <f>R33/R9*100</f>
        <v>9.0909090909090917</v>
      </c>
      <c r="S39" s="13">
        <f t="shared" si="37"/>
        <v>0</v>
      </c>
      <c r="T39" s="12">
        <f>T33/T9*100</f>
        <v>-20</v>
      </c>
      <c r="U39" s="12">
        <f t="shared" ref="U39:V39" si="38">U33/U9*100</f>
        <v>20</v>
      </c>
      <c r="V39" s="12" t="e">
        <f t="shared" si="38"/>
        <v>#DIV/0!</v>
      </c>
      <c r="W39" s="12">
        <f>Q39-AH39</f>
        <v>-9.8290598290598297</v>
      </c>
      <c r="X39" s="12">
        <f t="shared" si="33"/>
        <v>9.0909090909090917</v>
      </c>
      <c r="Y39" s="12">
        <f>S39-AJ39</f>
        <v>-28.571428571428569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0.7936507936507935</v>
      </c>
      <c r="AD39" s="12">
        <f t="shared" si="35"/>
        <v>1.3986013986013992</v>
      </c>
      <c r="AE39" s="12">
        <f t="shared" si="35"/>
        <v>0</v>
      </c>
      <c r="AH39" s="12">
        <f t="shared" ref="AH39:AJ39" si="39">AH33/AH9*100</f>
        <v>15.384615384615385</v>
      </c>
      <c r="AI39" s="12">
        <f t="shared" si="39"/>
        <v>0</v>
      </c>
      <c r="AJ39" s="12">
        <f t="shared" si="39"/>
        <v>28.571428571428569</v>
      </c>
      <c r="AK39" s="12">
        <f>AK33/AK9*100</f>
        <v>4.7619047619047619</v>
      </c>
      <c r="AL39" s="12">
        <f>AL33/AL9*100</f>
        <v>7.6923076923076925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94.444444444444443</v>
      </c>
      <c r="R40" s="12">
        <f t="shared" si="40"/>
        <v>90.909090909090907</v>
      </c>
      <c r="S40" s="12">
        <f t="shared" si="40"/>
        <v>100</v>
      </c>
      <c r="T40" s="12">
        <f>T34/T9*100</f>
        <v>120</v>
      </c>
      <c r="U40" s="12">
        <f t="shared" ref="U40:V40" si="41">U34/U9*100</f>
        <v>80</v>
      </c>
      <c r="V40" s="12" t="e">
        <f t="shared" si="41"/>
        <v>#DIV/0!</v>
      </c>
      <c r="W40" s="12">
        <f t="shared" ref="W40:W42" si="42">Q40-AH40</f>
        <v>9.8290598290598297</v>
      </c>
      <c r="X40" s="12">
        <f t="shared" si="33"/>
        <v>-9.0909090909090935</v>
      </c>
      <c r="Y40" s="12">
        <f>S40-AJ40</f>
        <v>28.571428571428569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-0.79365079365078373</v>
      </c>
      <c r="AD40" s="12">
        <f t="shared" si="35"/>
        <v>-1.3986013986014001</v>
      </c>
      <c r="AE40" s="12">
        <f t="shared" si="35"/>
        <v>0</v>
      </c>
      <c r="AH40" s="12">
        <f t="shared" ref="AH40:AJ40" si="45">AH34/AH9*100</f>
        <v>84.615384615384613</v>
      </c>
      <c r="AI40" s="12">
        <f t="shared" si="45"/>
        <v>100</v>
      </c>
      <c r="AJ40" s="12">
        <f t="shared" si="45"/>
        <v>71.428571428571431</v>
      </c>
      <c r="AK40" s="12">
        <f>AK34/AK9*100</f>
        <v>95.238095238095227</v>
      </c>
      <c r="AL40" s="12">
        <f>AL34/AL9*100</f>
        <v>92.307692307692307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77.777777777777786</v>
      </c>
      <c r="R41" s="12">
        <f t="shared" si="46"/>
        <v>72.727272727272734</v>
      </c>
      <c r="S41" s="12">
        <f t="shared" si="46"/>
        <v>85.714285714285708</v>
      </c>
      <c r="T41" s="12">
        <f>T35/T9*100</f>
        <v>80</v>
      </c>
      <c r="U41" s="12">
        <f t="shared" ref="U41:V41" si="47">U35/U9*100</f>
        <v>40</v>
      </c>
      <c r="V41" s="12" t="e">
        <f t="shared" si="47"/>
        <v>#DIV/0!</v>
      </c>
      <c r="W41" s="12">
        <f t="shared" si="42"/>
        <v>0.85470085470085166</v>
      </c>
      <c r="X41" s="12">
        <f t="shared" si="33"/>
        <v>-27.272727272727266</v>
      </c>
      <c r="Y41" s="12">
        <f>S41-AJ41</f>
        <v>28.571428571428569</v>
      </c>
      <c r="Z41" s="12">
        <f>Z35/Z9*100</f>
        <v>66.666666666666657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1.5873015873015959</v>
      </c>
      <c r="AD41" s="12">
        <f>R41-AL41</f>
        <v>3.4965034965035073</v>
      </c>
      <c r="AE41" s="12">
        <f t="shared" si="35"/>
        <v>-1.7857142857142918</v>
      </c>
      <c r="AH41" s="12">
        <f>AH35/AH9*100</f>
        <v>76.923076923076934</v>
      </c>
      <c r="AI41" s="12">
        <f>AI35/AI9*100</f>
        <v>100</v>
      </c>
      <c r="AJ41" s="12">
        <f>AJ35/AJ9*100</f>
        <v>57.142857142857139</v>
      </c>
      <c r="AK41" s="12">
        <f t="shared" ref="AK41:AM41" si="49">AK35/AK9*100</f>
        <v>76.19047619047619</v>
      </c>
      <c r="AL41" s="12">
        <f t="shared" si="49"/>
        <v>69.230769230769226</v>
      </c>
      <c r="AM41" s="12">
        <f t="shared" si="49"/>
        <v>87.5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54.54545454545454</v>
      </c>
      <c r="S42" s="12">
        <f t="shared" si="50"/>
        <v>85.714285714285708</v>
      </c>
      <c r="T42" s="12">
        <f t="shared" si="50"/>
        <v>100</v>
      </c>
      <c r="U42" s="12">
        <f t="shared" si="50"/>
        <v>40</v>
      </c>
      <c r="V42" s="12" t="e">
        <f t="shared" si="50"/>
        <v>#DIV/0!</v>
      </c>
      <c r="W42" s="12">
        <f t="shared" si="42"/>
        <v>12.82051282051281</v>
      </c>
      <c r="X42" s="12">
        <f t="shared" si="33"/>
        <v>-12.121212121212118</v>
      </c>
      <c r="Y42" s="12">
        <f>S42-AJ42</f>
        <v>42.857142857142854</v>
      </c>
      <c r="Z42" s="12">
        <f t="shared" si="50"/>
        <v>-133.33333333333331</v>
      </c>
      <c r="AA42" s="12">
        <f t="shared" si="50"/>
        <v>-100</v>
      </c>
      <c r="AB42" s="12">
        <f t="shared" si="50"/>
        <v>-200</v>
      </c>
      <c r="AC42" s="12">
        <f t="shared" si="44"/>
        <v>28.571428571428562</v>
      </c>
      <c r="AD42" s="12">
        <f>R42-AL42</f>
        <v>23.77622377622377</v>
      </c>
      <c r="AE42" s="12">
        <f t="shared" si="35"/>
        <v>35.714285714285708</v>
      </c>
      <c r="AH42" s="12">
        <f t="shared" ref="AH42:AJ42" si="51">AH36/AH9*100</f>
        <v>53.846153846153847</v>
      </c>
      <c r="AI42" s="12">
        <f t="shared" si="51"/>
        <v>66.666666666666657</v>
      </c>
      <c r="AJ42" s="12">
        <f t="shared" si="51"/>
        <v>42.857142857142854</v>
      </c>
      <c r="AK42" s="12">
        <f>AK36/AK9*100</f>
        <v>38.095238095238095</v>
      </c>
      <c r="AL42" s="12">
        <f>AL36/AL9*100</f>
        <v>30.76923076923077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-4</v>
      </c>
      <c r="F9" s="17">
        <f>SUM(F10:F30)</f>
        <v>0</v>
      </c>
      <c r="G9" s="17">
        <f>SUM(G10:G30)</f>
        <v>-4</v>
      </c>
      <c r="H9" s="15">
        <f>IF(B9=E9,0,(1-(B9/(B9-E9)))*-100)</f>
        <v>-80</v>
      </c>
      <c r="I9" s="15">
        <f>IF(C9=F9,0,(1-(C9/(C9-F9)))*-100)</f>
        <v>0</v>
      </c>
      <c r="J9" s="15">
        <f>IF(D9=G9,0,(1-(D9/(D9-G9)))*-100)</f>
        <v>-100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-66.666666666666671</v>
      </c>
      <c r="O9" s="15">
        <f t="shared" ref="O9:P10" si="0">IF(C9=L9,0,(1-(C9/(C9-L9)))*-100)</f>
        <v>-50</v>
      </c>
      <c r="P9" s="15">
        <f>IF(D9=M9,0,(1-(D9/(D9-M9)))*-100)</f>
        <v>-100</v>
      </c>
      <c r="Q9" s="17">
        <f>R9+S9</f>
        <v>17</v>
      </c>
      <c r="R9" s="17">
        <f>SUM(R10:R30)</f>
        <v>9</v>
      </c>
      <c r="S9" s="17">
        <f>SUM(S10:S30)</f>
        <v>8</v>
      </c>
      <c r="T9" s="17">
        <f>U9+V9</f>
        <v>-3</v>
      </c>
      <c r="U9" s="17">
        <f>SUM(U10:U30)</f>
        <v>3</v>
      </c>
      <c r="V9" s="17">
        <f>SUM(V10:V30)</f>
        <v>-6</v>
      </c>
      <c r="W9" s="15">
        <f>IF(Q9=T9,IF(Q9&gt;0,"皆増",0),(1-(Q9/(Q9-T9)))*-100)</f>
        <v>-15.000000000000002</v>
      </c>
      <c r="X9" s="15">
        <f t="shared" ref="X9:Y30" si="1">IF(R9=U9,IF(R9&gt;0,"皆増",0),(1-(R9/(R9-U9)))*-100)</f>
        <v>50</v>
      </c>
      <c r="Y9" s="15">
        <f t="shared" si="1"/>
        <v>-42.857142857142861</v>
      </c>
      <c r="Z9" s="17">
        <f>AA9+AB9</f>
        <v>4</v>
      </c>
      <c r="AA9" s="17">
        <f>SUM(AA10:AA30)</f>
        <v>5</v>
      </c>
      <c r="AB9" s="17">
        <f>SUM(AB10:AB30)</f>
        <v>-1</v>
      </c>
      <c r="AC9" s="15">
        <f>IF(Q9=Z9,IF(Q9&gt;0,"皆増",0),(1-(Q9/(Q9-Z9)))*-100)</f>
        <v>30.76923076923077</v>
      </c>
      <c r="AD9" s="15">
        <f t="shared" ref="AD9:AE30" si="2">IF(R9=AA9,IF(R9&gt;0,"皆増",0),(1-(R9/(R9-AA9)))*-100)</f>
        <v>125</v>
      </c>
      <c r="AE9" s="15">
        <f t="shared" si="2"/>
        <v>-11.111111111111116</v>
      </c>
      <c r="AH9" s="4">
        <f t="shared" ref="AH9:AJ30" si="3">Q9-T9</f>
        <v>20</v>
      </c>
      <c r="AI9" s="4">
        <f t="shared" si="3"/>
        <v>6</v>
      </c>
      <c r="AJ9" s="4">
        <f t="shared" si="3"/>
        <v>14</v>
      </c>
      <c r="AK9" s="4">
        <f t="shared" ref="AK9:AM30" si="4">Q9-Z9</f>
        <v>13</v>
      </c>
      <c r="AL9" s="4">
        <f t="shared" si="4"/>
        <v>4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-4</v>
      </c>
      <c r="F10" s="17">
        <v>0</v>
      </c>
      <c r="G10" s="17">
        <v>-4</v>
      </c>
      <c r="H10" s="15">
        <f>IF(B10=E10,0,(1-(B10/(B10-E10)))*-100)</f>
        <v>-80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-66.666666666666671</v>
      </c>
      <c r="O10" s="15">
        <f t="shared" si="0"/>
        <v>-50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0</v>
      </c>
      <c r="V22" s="17">
        <v>-2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2</v>
      </c>
      <c r="AI22" s="4">
        <f t="shared" si="3"/>
        <v>0</v>
      </c>
      <c r="AJ22" s="4">
        <f t="shared" si="3"/>
        <v>2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 t="str">
        <f t="shared" si="1"/>
        <v>皆増</v>
      </c>
      <c r="Y24" s="15">
        <f t="shared" si="1"/>
        <v>-100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>
        <f t="shared" si="1"/>
        <v>50</v>
      </c>
      <c r="Y25" s="15">
        <f t="shared" si="1"/>
        <v>-100</v>
      </c>
      <c r="Z25" s="17">
        <f t="shared" si="12"/>
        <v>2</v>
      </c>
      <c r="AA25" s="17">
        <v>3</v>
      </c>
      <c r="AB25" s="17">
        <v>-1</v>
      </c>
      <c r="AC25" s="15">
        <f t="shared" si="13"/>
        <v>200</v>
      </c>
      <c r="AD25" s="15" t="str">
        <f t="shared" si="2"/>
        <v>皆増</v>
      </c>
      <c r="AE25" s="15">
        <f t="shared" si="2"/>
        <v>-100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3</v>
      </c>
      <c r="S27" s="17">
        <v>0</v>
      </c>
      <c r="T27" s="17">
        <f t="shared" si="10"/>
        <v>1</v>
      </c>
      <c r="U27" s="17">
        <v>2</v>
      </c>
      <c r="V27" s="17">
        <v>-1</v>
      </c>
      <c r="W27" s="15">
        <f t="shared" si="11"/>
        <v>50</v>
      </c>
      <c r="X27" s="15">
        <f t="shared" si="1"/>
        <v>200</v>
      </c>
      <c r="Y27" s="15">
        <f t="shared" si="1"/>
        <v>-100</v>
      </c>
      <c r="Z27" s="17">
        <f t="shared" si="12"/>
        <v>0</v>
      </c>
      <c r="AA27" s="17">
        <v>2</v>
      </c>
      <c r="AB27" s="17">
        <v>-2</v>
      </c>
      <c r="AC27" s="15">
        <f t="shared" si="13"/>
        <v>0</v>
      </c>
      <c r="AD27" s="15">
        <f t="shared" si="2"/>
        <v>200</v>
      </c>
      <c r="AE27" s="15">
        <f t="shared" si="2"/>
        <v>-100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2</v>
      </c>
      <c r="S28" s="17">
        <v>4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>
        <f t="shared" si="1"/>
        <v>100</v>
      </c>
      <c r="Y28" s="15">
        <f t="shared" si="1"/>
        <v>-19.999999999999996</v>
      </c>
      <c r="Z28" s="17">
        <f t="shared" si="12"/>
        <v>5</v>
      </c>
      <c r="AA28" s="17">
        <v>2</v>
      </c>
      <c r="AB28" s="17">
        <v>3</v>
      </c>
      <c r="AC28" s="15">
        <f t="shared" si="13"/>
        <v>500</v>
      </c>
      <c r="AD28" s="15" t="str">
        <f t="shared" si="2"/>
        <v>皆増</v>
      </c>
      <c r="AE28" s="15">
        <f t="shared" si="2"/>
        <v>300</v>
      </c>
      <c r="AH28" s="4">
        <f t="shared" si="3"/>
        <v>6</v>
      </c>
      <c r="AI28" s="4">
        <f t="shared" si="3"/>
        <v>1</v>
      </c>
      <c r="AJ28" s="4">
        <f t="shared" si="3"/>
        <v>5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-1</v>
      </c>
      <c r="U29" s="17">
        <v>-1</v>
      </c>
      <c r="V29" s="17">
        <v>0</v>
      </c>
      <c r="W29" s="15">
        <f t="shared" si="11"/>
        <v>-25</v>
      </c>
      <c r="X29" s="15">
        <f t="shared" si="1"/>
        <v>-100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-25</v>
      </c>
      <c r="AD29" s="15">
        <f t="shared" si="2"/>
        <v>0</v>
      </c>
      <c r="AE29" s="15">
        <f t="shared" si="2"/>
        <v>-25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-2</v>
      </c>
      <c r="AA30" s="17">
        <v>-2</v>
      </c>
      <c r="AB30" s="17">
        <v>0</v>
      </c>
      <c r="AC30" s="15">
        <f t="shared" si="13"/>
        <v>-100</v>
      </c>
      <c r="AD30" s="15">
        <f t="shared" si="2"/>
        <v>-100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2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0</v>
      </c>
      <c r="V33" s="17">
        <f t="shared" si="19"/>
        <v>-2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0</v>
      </c>
      <c r="AJ33" s="4">
        <f t="shared" si="21"/>
        <v>2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9</v>
      </c>
      <c r="S34" s="17">
        <f t="shared" si="22"/>
        <v>8</v>
      </c>
      <c r="T34" s="17">
        <f t="shared" si="22"/>
        <v>-1</v>
      </c>
      <c r="U34" s="17">
        <f t="shared" si="22"/>
        <v>3</v>
      </c>
      <c r="V34" s="17">
        <f t="shared" si="22"/>
        <v>-4</v>
      </c>
      <c r="W34" s="15">
        <f t="shared" si="15"/>
        <v>-5.555555555555558</v>
      </c>
      <c r="X34" s="15">
        <f t="shared" si="15"/>
        <v>50</v>
      </c>
      <c r="Y34" s="15">
        <f t="shared" si="15"/>
        <v>-33.333333333333336</v>
      </c>
      <c r="Z34" s="17">
        <f t="shared" ref="Z34:AB34" si="23">SUM(Z23:Z30)</f>
        <v>5</v>
      </c>
      <c r="AA34" s="17">
        <f t="shared" si="23"/>
        <v>5</v>
      </c>
      <c r="AB34" s="17">
        <f t="shared" si="23"/>
        <v>0</v>
      </c>
      <c r="AC34" s="15">
        <f t="shared" si="17"/>
        <v>41.666666666666671</v>
      </c>
      <c r="AD34" s="15">
        <f t="shared" si="17"/>
        <v>125</v>
      </c>
      <c r="AE34" s="15">
        <f t="shared" si="17"/>
        <v>0</v>
      </c>
      <c r="AH34" s="4">
        <f t="shared" ref="AH34:AJ34" si="24">SUM(AH23:AH30)</f>
        <v>18</v>
      </c>
      <c r="AI34" s="4">
        <f t="shared" si="24"/>
        <v>6</v>
      </c>
      <c r="AJ34" s="4">
        <f t="shared" si="24"/>
        <v>12</v>
      </c>
      <c r="AK34" s="4">
        <f>SUM(AK23:AK30)</f>
        <v>12</v>
      </c>
      <c r="AL34" s="4">
        <f>SUM(AL23:AL30)</f>
        <v>4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8</v>
      </c>
      <c r="S35" s="17">
        <f t="shared" si="25"/>
        <v>7</v>
      </c>
      <c r="T35" s="17">
        <f t="shared" si="25"/>
        <v>-2</v>
      </c>
      <c r="U35" s="17">
        <f t="shared" si="25"/>
        <v>2</v>
      </c>
      <c r="V35" s="17">
        <f t="shared" si="25"/>
        <v>-4</v>
      </c>
      <c r="W35" s="15">
        <f t="shared" si="15"/>
        <v>-11.764705882352944</v>
      </c>
      <c r="X35" s="15">
        <f t="shared" si="15"/>
        <v>33.333333333333329</v>
      </c>
      <c r="Y35" s="15">
        <f t="shared" si="15"/>
        <v>-36.363636363636367</v>
      </c>
      <c r="Z35" s="17">
        <f t="shared" ref="Z35:AB35" si="26">SUM(Z25:Z30)</f>
        <v>3</v>
      </c>
      <c r="AA35" s="17">
        <f t="shared" si="26"/>
        <v>4</v>
      </c>
      <c r="AB35" s="17">
        <f t="shared" si="26"/>
        <v>-1</v>
      </c>
      <c r="AC35" s="15">
        <f t="shared" si="17"/>
        <v>25</v>
      </c>
      <c r="AD35" s="15">
        <f t="shared" si="17"/>
        <v>100</v>
      </c>
      <c r="AE35" s="15">
        <f t="shared" si="17"/>
        <v>-12.5</v>
      </c>
      <c r="AH35" s="4">
        <f t="shared" ref="AH35:AJ35" si="27">SUM(AH25:AH30)</f>
        <v>17</v>
      </c>
      <c r="AI35" s="4">
        <f t="shared" si="27"/>
        <v>6</v>
      </c>
      <c r="AJ35" s="4">
        <f t="shared" si="27"/>
        <v>11</v>
      </c>
      <c r="AK35" s="4">
        <f>SUM(AK25:AK30)</f>
        <v>12</v>
      </c>
      <c r="AL35" s="4">
        <f>SUM(AL25:AL30)</f>
        <v>4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5</v>
      </c>
      <c r="S36" s="17">
        <f t="shared" si="28"/>
        <v>7</v>
      </c>
      <c r="T36" s="17">
        <f t="shared" si="28"/>
        <v>-1</v>
      </c>
      <c r="U36" s="17">
        <f t="shared" si="28"/>
        <v>2</v>
      </c>
      <c r="V36" s="17">
        <f t="shared" si="28"/>
        <v>-3</v>
      </c>
      <c r="W36" s="15">
        <f t="shared" si="15"/>
        <v>-7.6923076923076872</v>
      </c>
      <c r="X36" s="15">
        <f t="shared" si="15"/>
        <v>66.666666666666671</v>
      </c>
      <c r="Y36" s="15">
        <f t="shared" si="15"/>
        <v>-30.000000000000004</v>
      </c>
      <c r="Z36" s="17">
        <f t="shared" ref="Z36:AB36" si="29">SUM(Z27:Z30)</f>
        <v>2</v>
      </c>
      <c r="AA36" s="17">
        <f t="shared" si="29"/>
        <v>2</v>
      </c>
      <c r="AB36" s="17">
        <f t="shared" si="29"/>
        <v>0</v>
      </c>
      <c r="AC36" s="15">
        <f t="shared" si="17"/>
        <v>19.999999999999996</v>
      </c>
      <c r="AD36" s="15">
        <f t="shared" si="17"/>
        <v>66.666666666666671</v>
      </c>
      <c r="AE36" s="15">
        <f t="shared" si="17"/>
        <v>0</v>
      </c>
      <c r="AH36" s="4">
        <f t="shared" ref="AH36:AJ36" si="30">SUM(AH27:AH30)</f>
        <v>13</v>
      </c>
      <c r="AI36" s="4">
        <f t="shared" si="30"/>
        <v>3</v>
      </c>
      <c r="AJ36" s="4">
        <f t="shared" si="30"/>
        <v>10</v>
      </c>
      <c r="AK36" s="4">
        <f>SUM(AK27:AK30)</f>
        <v>10</v>
      </c>
      <c r="AL36" s="4">
        <f>SUM(AL27:AL30)</f>
        <v>3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66.666666666666657</v>
      </c>
      <c r="U39" s="12">
        <f t="shared" ref="U39:V39" si="38">U33/U9*100</f>
        <v>0</v>
      </c>
      <c r="V39" s="12">
        <f t="shared" si="38"/>
        <v>33.333333333333329</v>
      </c>
      <c r="W39" s="12">
        <f>Q39-AH39</f>
        <v>-10</v>
      </c>
      <c r="X39" s="12">
        <f t="shared" si="33"/>
        <v>0</v>
      </c>
      <c r="Y39" s="12">
        <f>S39-AJ39</f>
        <v>-14.285714285714285</v>
      </c>
      <c r="Z39" s="12">
        <f t="shared" si="37"/>
        <v>-25</v>
      </c>
      <c r="AA39" s="12">
        <f t="shared" si="37"/>
        <v>0</v>
      </c>
      <c r="AB39" s="12">
        <f t="shared" si="37"/>
        <v>100</v>
      </c>
      <c r="AC39" s="12">
        <f>Q39-AK39</f>
        <v>-7.6923076923076925</v>
      </c>
      <c r="AD39" s="12">
        <f t="shared" si="35"/>
        <v>0</v>
      </c>
      <c r="AE39" s="12">
        <f t="shared" si="35"/>
        <v>-11.111111111111111</v>
      </c>
      <c r="AH39" s="12">
        <f t="shared" ref="AH39:AJ39" si="39">AH33/AH9*100</f>
        <v>10</v>
      </c>
      <c r="AI39" s="12">
        <f t="shared" si="39"/>
        <v>0</v>
      </c>
      <c r="AJ39" s="12">
        <f t="shared" si="39"/>
        <v>14.285714285714285</v>
      </c>
      <c r="AK39" s="12">
        <f>AK33/AK9*100</f>
        <v>7.6923076923076925</v>
      </c>
      <c r="AL39" s="12">
        <f>AL33/AL9*100</f>
        <v>0</v>
      </c>
      <c r="AM39" s="12">
        <f>AM33/AM9*100</f>
        <v>11.111111111111111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33.333333333333329</v>
      </c>
      <c r="U40" s="12">
        <f t="shared" ref="U40:V40" si="41">U34/U9*100</f>
        <v>100</v>
      </c>
      <c r="V40" s="12">
        <f t="shared" si="41"/>
        <v>66.666666666666657</v>
      </c>
      <c r="W40" s="12">
        <f t="shared" ref="W40:W42" si="42">Q40-AH40</f>
        <v>10</v>
      </c>
      <c r="X40" s="12">
        <f t="shared" si="33"/>
        <v>0</v>
      </c>
      <c r="Y40" s="12">
        <f>S40-AJ40</f>
        <v>14.285714285714292</v>
      </c>
      <c r="Z40" s="12">
        <f>Z34/Z9*100</f>
        <v>125</v>
      </c>
      <c r="AA40" s="12">
        <f t="shared" ref="AA40:AB40" si="43">AA34/AA9*100</f>
        <v>100</v>
      </c>
      <c r="AB40" s="12">
        <f t="shared" si="43"/>
        <v>0</v>
      </c>
      <c r="AC40" s="12">
        <f t="shared" ref="AC40:AC42" si="44">Q40-AK40</f>
        <v>7.6923076923076934</v>
      </c>
      <c r="AD40" s="12">
        <f t="shared" si="35"/>
        <v>0</v>
      </c>
      <c r="AE40" s="12">
        <f t="shared" si="35"/>
        <v>11.111111111111114</v>
      </c>
      <c r="AH40" s="12">
        <f t="shared" ref="AH40:AJ40" si="45">AH34/AH9*100</f>
        <v>90</v>
      </c>
      <c r="AI40" s="12">
        <f t="shared" si="45"/>
        <v>100</v>
      </c>
      <c r="AJ40" s="12">
        <f t="shared" si="45"/>
        <v>85.714285714285708</v>
      </c>
      <c r="AK40" s="12">
        <f>AK34/AK9*100</f>
        <v>92.307692307692307</v>
      </c>
      <c r="AL40" s="12">
        <f>AL34/AL9*100</f>
        <v>100</v>
      </c>
      <c r="AM40" s="12">
        <f>AM34/AM9*100</f>
        <v>88.888888888888886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88.235294117647058</v>
      </c>
      <c r="R41" s="12">
        <f t="shared" si="46"/>
        <v>88.888888888888886</v>
      </c>
      <c r="S41" s="12">
        <f t="shared" si="46"/>
        <v>87.5</v>
      </c>
      <c r="T41" s="12">
        <f>T35/T9*100</f>
        <v>66.666666666666657</v>
      </c>
      <c r="U41" s="12">
        <f t="shared" ref="U41:V41" si="47">U35/U9*100</f>
        <v>66.666666666666657</v>
      </c>
      <c r="V41" s="12">
        <f t="shared" si="47"/>
        <v>66.666666666666657</v>
      </c>
      <c r="W41" s="12">
        <f t="shared" si="42"/>
        <v>3.235294117647058</v>
      </c>
      <c r="X41" s="12">
        <f t="shared" si="33"/>
        <v>-11.111111111111114</v>
      </c>
      <c r="Y41" s="12">
        <f>S41-AJ41</f>
        <v>8.9285714285714306</v>
      </c>
      <c r="Z41" s="12">
        <f>Z35/Z9*100</f>
        <v>75</v>
      </c>
      <c r="AA41" s="12">
        <f t="shared" ref="AA41:AB41" si="48">AA35/AA9*100</f>
        <v>80</v>
      </c>
      <c r="AB41" s="12">
        <f t="shared" si="48"/>
        <v>100</v>
      </c>
      <c r="AC41" s="12">
        <f t="shared" si="44"/>
        <v>-4.0723981900452486</v>
      </c>
      <c r="AD41" s="12">
        <f>R41-AL41</f>
        <v>-11.111111111111114</v>
      </c>
      <c r="AE41" s="12">
        <f t="shared" si="35"/>
        <v>-1.3888888888888857</v>
      </c>
      <c r="AH41" s="12">
        <f>AH35/AH9*100</f>
        <v>85</v>
      </c>
      <c r="AI41" s="12">
        <f>AI35/AI9*100</f>
        <v>100</v>
      </c>
      <c r="AJ41" s="12">
        <f>AJ35/AJ9*100</f>
        <v>78.571428571428569</v>
      </c>
      <c r="AK41" s="12">
        <f t="shared" ref="AK41:AM41" si="49">AK35/AK9*100</f>
        <v>92.307692307692307</v>
      </c>
      <c r="AL41" s="12">
        <f t="shared" si="49"/>
        <v>100</v>
      </c>
      <c r="AM41" s="12">
        <f t="shared" si="49"/>
        <v>88.888888888888886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70.588235294117652</v>
      </c>
      <c r="R42" s="12">
        <f t="shared" si="50"/>
        <v>55.555555555555557</v>
      </c>
      <c r="S42" s="12">
        <f t="shared" si="50"/>
        <v>87.5</v>
      </c>
      <c r="T42" s="12">
        <f t="shared" si="50"/>
        <v>33.333333333333329</v>
      </c>
      <c r="U42" s="12">
        <f t="shared" si="50"/>
        <v>66.666666666666657</v>
      </c>
      <c r="V42" s="12">
        <f t="shared" si="50"/>
        <v>50</v>
      </c>
      <c r="W42" s="12">
        <f t="shared" si="42"/>
        <v>5.5882352941176521</v>
      </c>
      <c r="X42" s="12">
        <f t="shared" si="33"/>
        <v>5.5555555555555571</v>
      </c>
      <c r="Y42" s="12">
        <f>S42-AJ42</f>
        <v>16.071428571428569</v>
      </c>
      <c r="Z42" s="12">
        <f t="shared" si="50"/>
        <v>50</v>
      </c>
      <c r="AA42" s="12">
        <f t="shared" si="50"/>
        <v>40</v>
      </c>
      <c r="AB42" s="12">
        <f t="shared" si="50"/>
        <v>0</v>
      </c>
      <c r="AC42" s="12">
        <f t="shared" si="44"/>
        <v>-6.3348416289592819</v>
      </c>
      <c r="AD42" s="12">
        <f>R42-AL42</f>
        <v>-19.444444444444443</v>
      </c>
      <c r="AE42" s="12">
        <f t="shared" si="35"/>
        <v>9.7222222222222143</v>
      </c>
      <c r="AH42" s="12">
        <f t="shared" ref="AH42:AJ42" si="51">AH36/AH9*100</f>
        <v>65</v>
      </c>
      <c r="AI42" s="12">
        <f t="shared" si="51"/>
        <v>50</v>
      </c>
      <c r="AJ42" s="12">
        <f t="shared" si="51"/>
        <v>71.428571428571431</v>
      </c>
      <c r="AK42" s="12">
        <f>AK36/AK9*100</f>
        <v>76.923076923076934</v>
      </c>
      <c r="AL42" s="12">
        <f>AL36/AL9*100</f>
        <v>75</v>
      </c>
      <c r="AM42" s="12">
        <f>AM36/AM9*100</f>
        <v>77.777777777777786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16</v>
      </c>
      <c r="R9" s="17">
        <f>SUM(R10:R30)</f>
        <v>7</v>
      </c>
      <c r="S9" s="17">
        <f>SUM(S10:S30)</f>
        <v>9</v>
      </c>
      <c r="T9" s="17">
        <f>U9+V9</f>
        <v>3</v>
      </c>
      <c r="U9" s="17">
        <f>SUM(U10:U30)</f>
        <v>-2</v>
      </c>
      <c r="V9" s="17">
        <f>SUM(V10:V30)</f>
        <v>5</v>
      </c>
      <c r="W9" s="15">
        <f>IF(Q9=T9,IF(Q9&gt;0,"皆増",0),(1-(Q9/(Q9-T9)))*-100)</f>
        <v>23.076923076923084</v>
      </c>
      <c r="X9" s="15">
        <f t="shared" ref="X9:Y30" si="1">IF(R9=U9,IF(R9&gt;0,"皆増",0),(1-(R9/(R9-U9)))*-100)</f>
        <v>-22.222222222222221</v>
      </c>
      <c r="Y9" s="15">
        <f t="shared" si="1"/>
        <v>125</v>
      </c>
      <c r="Z9" s="17">
        <f>AA9+AB9</f>
        <v>2</v>
      </c>
      <c r="AA9" s="17">
        <f>SUM(AA10:AA30)</f>
        <v>3</v>
      </c>
      <c r="AB9" s="17">
        <f>SUM(AB10:AB30)</f>
        <v>-1</v>
      </c>
      <c r="AC9" s="15">
        <f>IF(Q9=Z9,IF(Q9&gt;0,"皆増",0),(1-(Q9/(Q9-Z9)))*-100)</f>
        <v>14.285714285714279</v>
      </c>
      <c r="AD9" s="15">
        <f t="shared" ref="AD9:AE30" si="2">IF(R9=AA9,IF(R9&gt;0,"皆増",0),(1-(R9/(R9-AA9)))*-100)</f>
        <v>75</v>
      </c>
      <c r="AE9" s="15">
        <f t="shared" si="2"/>
        <v>-9.9999999999999982</v>
      </c>
      <c r="AH9" s="4">
        <f t="shared" ref="AH9:AJ30" si="3">Q9-T9</f>
        <v>13</v>
      </c>
      <c r="AI9" s="4">
        <f t="shared" si="3"/>
        <v>9</v>
      </c>
      <c r="AJ9" s="4">
        <f t="shared" si="3"/>
        <v>4</v>
      </c>
      <c r="AK9" s="4">
        <f t="shared" ref="AK9:AM30" si="4">Q9-Z9</f>
        <v>14</v>
      </c>
      <c r="AL9" s="4">
        <f t="shared" si="4"/>
        <v>4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-50</v>
      </c>
      <c r="X24" s="15">
        <f t="shared" si="1"/>
        <v>0</v>
      </c>
      <c r="Y24" s="15">
        <f t="shared" si="1"/>
        <v>-100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>
        <f t="shared" si="2"/>
        <v>100</v>
      </c>
      <c r="AE26" s="15">
        <f t="shared" si="2"/>
        <v>-100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-1</v>
      </c>
      <c r="U27" s="17">
        <v>-1</v>
      </c>
      <c r="V27" s="17">
        <v>0</v>
      </c>
      <c r="W27" s="15">
        <f t="shared" si="11"/>
        <v>-25</v>
      </c>
      <c r="X27" s="15">
        <f t="shared" si="1"/>
        <v>-33.333333333333336</v>
      </c>
      <c r="Y27" s="15">
        <f t="shared" si="1"/>
        <v>0</v>
      </c>
      <c r="Z27" s="17">
        <f t="shared" si="12"/>
        <v>0</v>
      </c>
      <c r="AA27" s="17">
        <v>2</v>
      </c>
      <c r="AB27" s="17">
        <v>-2</v>
      </c>
      <c r="AC27" s="15">
        <f t="shared" si="13"/>
        <v>0</v>
      </c>
      <c r="AD27" s="15" t="str">
        <f t="shared" si="2"/>
        <v>皆増</v>
      </c>
      <c r="AE27" s="15">
        <f t="shared" si="2"/>
        <v>-66.666666666666671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-1</v>
      </c>
      <c r="U28" s="17">
        <v>-2</v>
      </c>
      <c r="V28" s="17">
        <v>1</v>
      </c>
      <c r="W28" s="15">
        <f t="shared" si="11"/>
        <v>-50</v>
      </c>
      <c r="X28" s="15">
        <f t="shared" si="1"/>
        <v>-100</v>
      </c>
      <c r="Y28" s="15" t="str">
        <f t="shared" si="1"/>
        <v>皆増</v>
      </c>
      <c r="Z28" s="17">
        <f t="shared" si="12"/>
        <v>-5</v>
      </c>
      <c r="AA28" s="17">
        <v>-1</v>
      </c>
      <c r="AB28" s="17">
        <v>-4</v>
      </c>
      <c r="AC28" s="15">
        <f t="shared" si="13"/>
        <v>-83.333333333333343</v>
      </c>
      <c r="AD28" s="15">
        <f t="shared" si="2"/>
        <v>-100</v>
      </c>
      <c r="AE28" s="15">
        <f t="shared" si="2"/>
        <v>-80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6</v>
      </c>
      <c r="AL28" s="4">
        <f t="shared" si="4"/>
        <v>1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2</v>
      </c>
      <c r="U29" s="17">
        <v>0</v>
      </c>
      <c r="V29" s="17">
        <v>2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4</v>
      </c>
      <c r="AA29" s="17">
        <v>0</v>
      </c>
      <c r="AB29" s="17">
        <v>4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3</v>
      </c>
      <c r="U30" s="17">
        <v>0</v>
      </c>
      <c r="V30" s="17">
        <v>3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2</v>
      </c>
      <c r="AA30" s="17">
        <v>0</v>
      </c>
      <c r="AB30" s="17">
        <v>2</v>
      </c>
      <c r="AC30" s="15">
        <f t="shared" si="13"/>
        <v>200</v>
      </c>
      <c r="AD30" s="15">
        <f t="shared" si="2"/>
        <v>0</v>
      </c>
      <c r="AE30" s="15">
        <f t="shared" si="2"/>
        <v>200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6</v>
      </c>
      <c r="S34" s="17">
        <f t="shared" si="22"/>
        <v>9</v>
      </c>
      <c r="T34" s="17">
        <f t="shared" si="22"/>
        <v>3</v>
      </c>
      <c r="U34" s="17">
        <f t="shared" si="22"/>
        <v>-2</v>
      </c>
      <c r="V34" s="17">
        <f t="shared" si="22"/>
        <v>5</v>
      </c>
      <c r="W34" s="15">
        <f t="shared" si="15"/>
        <v>25</v>
      </c>
      <c r="X34" s="15">
        <f t="shared" si="15"/>
        <v>-25</v>
      </c>
      <c r="Y34" s="15">
        <f t="shared" si="15"/>
        <v>125</v>
      </c>
      <c r="Z34" s="17">
        <f t="shared" ref="Z34:AB34" si="23">SUM(Z23:Z30)</f>
        <v>1</v>
      </c>
      <c r="AA34" s="17">
        <f t="shared" si="23"/>
        <v>2</v>
      </c>
      <c r="AB34" s="17">
        <f t="shared" si="23"/>
        <v>-1</v>
      </c>
      <c r="AC34" s="15">
        <f t="shared" si="17"/>
        <v>7.1428571428571397</v>
      </c>
      <c r="AD34" s="15">
        <f t="shared" si="17"/>
        <v>50</v>
      </c>
      <c r="AE34" s="15">
        <f t="shared" si="17"/>
        <v>-9.9999999999999982</v>
      </c>
      <c r="AH34" s="4">
        <f t="shared" ref="AH34:AJ34" si="24">SUM(AH23:AH30)</f>
        <v>12</v>
      </c>
      <c r="AI34" s="4">
        <f t="shared" si="24"/>
        <v>8</v>
      </c>
      <c r="AJ34" s="4">
        <f t="shared" si="24"/>
        <v>4</v>
      </c>
      <c r="AK34" s="4">
        <f>SUM(AK23:AK30)</f>
        <v>14</v>
      </c>
      <c r="AL34" s="4">
        <f>SUM(AL23:AL30)</f>
        <v>4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5</v>
      </c>
      <c r="S35" s="17">
        <f t="shared" si="25"/>
        <v>9</v>
      </c>
      <c r="T35" s="17">
        <f t="shared" si="25"/>
        <v>4</v>
      </c>
      <c r="U35" s="17">
        <f t="shared" si="25"/>
        <v>-2</v>
      </c>
      <c r="V35" s="17">
        <f t="shared" si="25"/>
        <v>6</v>
      </c>
      <c r="W35" s="15">
        <f t="shared" si="15"/>
        <v>39.999999999999993</v>
      </c>
      <c r="X35" s="15">
        <f t="shared" si="15"/>
        <v>-28.571428571428569</v>
      </c>
      <c r="Y35" s="15">
        <f t="shared" si="15"/>
        <v>200</v>
      </c>
      <c r="Z35" s="17">
        <f t="shared" ref="Z35:AB35" si="26">SUM(Z25:Z30)</f>
        <v>1</v>
      </c>
      <c r="AA35" s="17">
        <f t="shared" si="26"/>
        <v>2</v>
      </c>
      <c r="AB35" s="17">
        <f t="shared" si="26"/>
        <v>-1</v>
      </c>
      <c r="AC35" s="15">
        <f t="shared" si="17"/>
        <v>7.6923076923076872</v>
      </c>
      <c r="AD35" s="15">
        <f t="shared" si="17"/>
        <v>66.666666666666671</v>
      </c>
      <c r="AE35" s="15">
        <f t="shared" si="17"/>
        <v>-9.9999999999999982</v>
      </c>
      <c r="AH35" s="4">
        <f t="shared" ref="AH35:AJ35" si="27">SUM(AH25:AH30)</f>
        <v>10</v>
      </c>
      <c r="AI35" s="4">
        <f t="shared" si="27"/>
        <v>7</v>
      </c>
      <c r="AJ35" s="4">
        <f t="shared" si="27"/>
        <v>3</v>
      </c>
      <c r="AK35" s="4">
        <f>SUM(AK25:AK30)</f>
        <v>13</v>
      </c>
      <c r="AL35" s="4">
        <f>SUM(AL25:AL30)</f>
        <v>3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2</v>
      </c>
      <c r="S36" s="17">
        <f t="shared" si="28"/>
        <v>9</v>
      </c>
      <c r="T36" s="17">
        <f t="shared" si="28"/>
        <v>3</v>
      </c>
      <c r="U36" s="17">
        <f t="shared" si="28"/>
        <v>-3</v>
      </c>
      <c r="V36" s="17">
        <f t="shared" si="28"/>
        <v>6</v>
      </c>
      <c r="W36" s="15">
        <f t="shared" si="15"/>
        <v>37.5</v>
      </c>
      <c r="X36" s="15">
        <f t="shared" si="15"/>
        <v>-60</v>
      </c>
      <c r="Y36" s="15">
        <f t="shared" si="15"/>
        <v>200</v>
      </c>
      <c r="Z36" s="17">
        <f t="shared" ref="Z36:AB36" si="29">SUM(Z27:Z30)</f>
        <v>1</v>
      </c>
      <c r="AA36" s="17">
        <f t="shared" si="29"/>
        <v>1</v>
      </c>
      <c r="AB36" s="17">
        <f t="shared" si="29"/>
        <v>0</v>
      </c>
      <c r="AC36" s="15">
        <f t="shared" si="17"/>
        <v>10.000000000000009</v>
      </c>
      <c r="AD36" s="15">
        <f t="shared" si="17"/>
        <v>100</v>
      </c>
      <c r="AE36" s="15">
        <f t="shared" si="17"/>
        <v>0</v>
      </c>
      <c r="AH36" s="4">
        <f t="shared" ref="AH36:AJ36" si="30">SUM(AH27:AH30)</f>
        <v>8</v>
      </c>
      <c r="AI36" s="4">
        <f t="shared" si="30"/>
        <v>5</v>
      </c>
      <c r="AJ36" s="4">
        <f t="shared" si="30"/>
        <v>3</v>
      </c>
      <c r="AK36" s="4">
        <f>SUM(AK27:AK30)</f>
        <v>10</v>
      </c>
      <c r="AL36" s="4">
        <f>SUM(AL27:AL30)</f>
        <v>1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6.25</v>
      </c>
      <c r="R39" s="12">
        <f>R33/R9*100</f>
        <v>14.285714285714285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-1.4423076923076925</v>
      </c>
      <c r="X39" s="12">
        <f t="shared" si="33"/>
        <v>3.174603174603174</v>
      </c>
      <c r="Y39" s="12">
        <f>S39-AJ39</f>
        <v>0</v>
      </c>
      <c r="Z39" s="12">
        <f t="shared" si="37"/>
        <v>50</v>
      </c>
      <c r="AA39" s="12">
        <f t="shared" si="37"/>
        <v>33.333333333333329</v>
      </c>
      <c r="AB39" s="12">
        <f t="shared" si="37"/>
        <v>0</v>
      </c>
      <c r="AC39" s="12">
        <f>Q39-AK39</f>
        <v>6.25</v>
      </c>
      <c r="AD39" s="12">
        <f t="shared" si="35"/>
        <v>14.285714285714285</v>
      </c>
      <c r="AE39" s="12">
        <f t="shared" si="35"/>
        <v>0</v>
      </c>
      <c r="AH39" s="12">
        <f t="shared" ref="AH39:AJ39" si="39">AH33/AH9*100</f>
        <v>7.6923076923076925</v>
      </c>
      <c r="AI39" s="12">
        <f t="shared" si="39"/>
        <v>11.111111111111111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93.75</v>
      </c>
      <c r="R40" s="12">
        <f t="shared" si="40"/>
        <v>85.714285714285708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1.4423076923076934</v>
      </c>
      <c r="X40" s="12">
        <f t="shared" si="33"/>
        <v>-3.1746031746031775</v>
      </c>
      <c r="Y40" s="12">
        <f>S40-AJ40</f>
        <v>0</v>
      </c>
      <c r="Z40" s="12">
        <f>Z34/Z9*100</f>
        <v>50</v>
      </c>
      <c r="AA40" s="12">
        <f t="shared" ref="AA40:AB40" si="43">AA34/AA9*100</f>
        <v>66.666666666666657</v>
      </c>
      <c r="AB40" s="12">
        <f t="shared" si="43"/>
        <v>100</v>
      </c>
      <c r="AC40" s="12">
        <f t="shared" ref="AC40:AC42" si="44">Q40-AK40</f>
        <v>-6.25</v>
      </c>
      <c r="AD40" s="12">
        <f t="shared" si="35"/>
        <v>-14.285714285714292</v>
      </c>
      <c r="AE40" s="12">
        <f t="shared" si="35"/>
        <v>0</v>
      </c>
      <c r="AH40" s="12">
        <f t="shared" ref="AH40:AJ40" si="45">AH34/AH9*100</f>
        <v>92.307692307692307</v>
      </c>
      <c r="AI40" s="12">
        <f t="shared" si="45"/>
        <v>88.888888888888886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71.428571428571431</v>
      </c>
      <c r="S41" s="12">
        <f t="shared" si="46"/>
        <v>100</v>
      </c>
      <c r="T41" s="12">
        <f>T35/T9*100</f>
        <v>133.33333333333331</v>
      </c>
      <c r="U41" s="12">
        <f t="shared" ref="U41:V41" si="47">U35/U9*100</f>
        <v>100</v>
      </c>
      <c r="V41" s="12">
        <f t="shared" si="47"/>
        <v>120</v>
      </c>
      <c r="W41" s="12">
        <f t="shared" si="42"/>
        <v>10.576923076923066</v>
      </c>
      <c r="X41" s="12">
        <f t="shared" si="33"/>
        <v>-6.3492063492063551</v>
      </c>
      <c r="Y41" s="12">
        <f>S41-AJ41</f>
        <v>25</v>
      </c>
      <c r="Z41" s="12">
        <f>Z35/Z9*100</f>
        <v>50</v>
      </c>
      <c r="AA41" s="12">
        <f t="shared" ref="AA41:AB41" si="48">AA35/AA9*100</f>
        <v>66.666666666666657</v>
      </c>
      <c r="AB41" s="12">
        <f t="shared" si="48"/>
        <v>100</v>
      </c>
      <c r="AC41" s="12">
        <f t="shared" si="44"/>
        <v>-5.3571428571428612</v>
      </c>
      <c r="AD41" s="12">
        <f>R41-AL41</f>
        <v>-3.5714285714285694</v>
      </c>
      <c r="AE41" s="12">
        <f t="shared" si="35"/>
        <v>0</v>
      </c>
      <c r="AH41" s="12">
        <f>AH35/AH9*100</f>
        <v>76.923076923076934</v>
      </c>
      <c r="AI41" s="12">
        <f>AI35/AI9*100</f>
        <v>77.777777777777786</v>
      </c>
      <c r="AJ41" s="12">
        <f>AJ35/AJ9*100</f>
        <v>75</v>
      </c>
      <c r="AK41" s="12">
        <f t="shared" ref="AK41:AM41" si="49">AK35/AK9*100</f>
        <v>92.857142857142861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68.75</v>
      </c>
      <c r="R42" s="12">
        <f t="shared" si="50"/>
        <v>28.571428571428569</v>
      </c>
      <c r="S42" s="12">
        <f t="shared" si="50"/>
        <v>100</v>
      </c>
      <c r="T42" s="12">
        <f t="shared" si="50"/>
        <v>100</v>
      </c>
      <c r="U42" s="12">
        <f t="shared" si="50"/>
        <v>150</v>
      </c>
      <c r="V42" s="12">
        <f t="shared" si="50"/>
        <v>120</v>
      </c>
      <c r="W42" s="12">
        <f t="shared" si="42"/>
        <v>7.2115384615384599</v>
      </c>
      <c r="X42" s="12">
        <f t="shared" si="33"/>
        <v>-26.984126984126988</v>
      </c>
      <c r="Y42" s="12">
        <f>S42-AJ42</f>
        <v>25</v>
      </c>
      <c r="Z42" s="12">
        <f t="shared" si="50"/>
        <v>50</v>
      </c>
      <c r="AA42" s="12">
        <f t="shared" si="50"/>
        <v>33.333333333333329</v>
      </c>
      <c r="AB42" s="12">
        <f t="shared" si="50"/>
        <v>0</v>
      </c>
      <c r="AC42" s="12">
        <f t="shared" si="44"/>
        <v>-2.6785714285714306</v>
      </c>
      <c r="AD42" s="12">
        <f>R42-AL42</f>
        <v>3.5714285714285694</v>
      </c>
      <c r="AE42" s="12">
        <f t="shared" si="35"/>
        <v>10</v>
      </c>
      <c r="AH42" s="12">
        <f t="shared" ref="AH42:AJ42" si="51">AH36/AH9*100</f>
        <v>61.53846153846154</v>
      </c>
      <c r="AI42" s="12">
        <f t="shared" si="51"/>
        <v>55.555555555555557</v>
      </c>
      <c r="AJ42" s="12">
        <f t="shared" si="51"/>
        <v>75</v>
      </c>
      <c r="AK42" s="12">
        <f>AK36/AK9*100</f>
        <v>71.428571428571431</v>
      </c>
      <c r="AL42" s="12">
        <f>AL36/AL9*100</f>
        <v>25</v>
      </c>
      <c r="AM42" s="12">
        <f>AM36/AM9*100</f>
        <v>90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0</v>
      </c>
      <c r="S9" s="17">
        <f>SUM(S10:S30)</f>
        <v>4</v>
      </c>
      <c r="T9" s="17">
        <f>U9+V9</f>
        <v>-1</v>
      </c>
      <c r="U9" s="17">
        <f>SUM(U10:U30)</f>
        <v>-2</v>
      </c>
      <c r="V9" s="17">
        <f>SUM(V10:V30)</f>
        <v>1</v>
      </c>
      <c r="W9" s="15">
        <f>IF(Q9=T9,IF(Q9&gt;0,"皆増",0),(1-(Q9/(Q9-T9)))*-100)</f>
        <v>-19.999999999999996</v>
      </c>
      <c r="X9" s="15">
        <f t="shared" ref="X9:Y30" si="1">IF(R9=U9,IF(R9&gt;0,"皆増",0),(1-(R9/(R9-U9)))*-100)</f>
        <v>-100</v>
      </c>
      <c r="Y9" s="15">
        <f t="shared" si="1"/>
        <v>33.333333333333329</v>
      </c>
      <c r="Z9" s="17">
        <f>AA9+AB9</f>
        <v>-3</v>
      </c>
      <c r="AA9" s="17">
        <f>SUM(AA10:AA30)</f>
        <v>-5</v>
      </c>
      <c r="AB9" s="17">
        <f>SUM(AB10:AB30)</f>
        <v>2</v>
      </c>
      <c r="AC9" s="15">
        <f>IF(Q9=Z9,IF(Q9&gt;0,"皆増",0),(1-(Q9/(Q9-Z9)))*-100)</f>
        <v>-42.857142857142861</v>
      </c>
      <c r="AD9" s="15">
        <f t="shared" ref="AD9:AE30" si="2">IF(R9=AA9,IF(R9&gt;0,"皆増",0),(1-(R9/(R9-AA9)))*-100)</f>
        <v>-100</v>
      </c>
      <c r="AE9" s="15">
        <f t="shared" si="2"/>
        <v>100</v>
      </c>
      <c r="AH9" s="4">
        <f t="shared" ref="AH9:AJ30" si="3">Q9-T9</f>
        <v>5</v>
      </c>
      <c r="AI9" s="4">
        <f t="shared" si="3"/>
        <v>2</v>
      </c>
      <c r="AJ9" s="4">
        <f t="shared" si="3"/>
        <v>3</v>
      </c>
      <c r="AK9" s="4">
        <f t="shared" ref="AK9:AM30" si="4">Q9-Z9</f>
        <v>7</v>
      </c>
      <c r="AL9" s="4">
        <f t="shared" si="4"/>
        <v>5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-2</v>
      </c>
      <c r="AA26" s="17">
        <v>-2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1</v>
      </c>
      <c r="AA27" s="17">
        <v>0</v>
      </c>
      <c r="AB27" s="17">
        <v>1</v>
      </c>
      <c r="AC27" s="15" t="str">
        <f t="shared" si="13"/>
        <v>皆増</v>
      </c>
      <c r="AD27" s="15">
        <f t="shared" si="2"/>
        <v>0</v>
      </c>
      <c r="AE27" s="15" t="str">
        <f t="shared" si="2"/>
        <v>皆増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-2</v>
      </c>
      <c r="U28" s="17">
        <v>-1</v>
      </c>
      <c r="V28" s="17">
        <v>-1</v>
      </c>
      <c r="W28" s="15">
        <f t="shared" si="11"/>
        <v>-66.666666666666671</v>
      </c>
      <c r="X28" s="15">
        <f t="shared" si="1"/>
        <v>-100</v>
      </c>
      <c r="Y28" s="15">
        <f t="shared" si="1"/>
        <v>-50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-100</v>
      </c>
      <c r="AE28" s="15" t="str">
        <f t="shared" si="2"/>
        <v>皆増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-2</v>
      </c>
      <c r="AA30" s="17">
        <v>-1</v>
      </c>
      <c r="AB30" s="17">
        <v>-1</v>
      </c>
      <c r="AC30" s="15">
        <f t="shared" si="13"/>
        <v>-100</v>
      </c>
      <c r="AD30" s="15">
        <f t="shared" si="2"/>
        <v>-100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0</v>
      </c>
      <c r="S34" s="17">
        <f t="shared" si="22"/>
        <v>4</v>
      </c>
      <c r="T34" s="17">
        <f t="shared" si="22"/>
        <v>-1</v>
      </c>
      <c r="U34" s="17">
        <f t="shared" si="22"/>
        <v>-2</v>
      </c>
      <c r="V34" s="17">
        <f t="shared" si="22"/>
        <v>1</v>
      </c>
      <c r="W34" s="15">
        <f t="shared" si="15"/>
        <v>-19.999999999999996</v>
      </c>
      <c r="X34" s="15">
        <f t="shared" si="15"/>
        <v>-100</v>
      </c>
      <c r="Y34" s="15">
        <f t="shared" si="15"/>
        <v>33.333333333333329</v>
      </c>
      <c r="Z34" s="17">
        <f t="shared" ref="Z34:AB34" si="23">SUM(Z23:Z30)</f>
        <v>-2</v>
      </c>
      <c r="AA34" s="17">
        <f t="shared" si="23"/>
        <v>-5</v>
      </c>
      <c r="AB34" s="17">
        <f t="shared" si="23"/>
        <v>3</v>
      </c>
      <c r="AC34" s="15">
        <f t="shared" si="17"/>
        <v>-33.333333333333336</v>
      </c>
      <c r="AD34" s="15">
        <f t="shared" si="17"/>
        <v>-100</v>
      </c>
      <c r="AE34" s="15">
        <f t="shared" si="17"/>
        <v>300</v>
      </c>
      <c r="AH34" s="4">
        <f t="shared" ref="AH34:AJ34" si="24">SUM(AH23:AH30)</f>
        <v>5</v>
      </c>
      <c r="AI34" s="4">
        <f t="shared" si="24"/>
        <v>2</v>
      </c>
      <c r="AJ34" s="4">
        <f t="shared" si="24"/>
        <v>3</v>
      </c>
      <c r="AK34" s="4">
        <f>SUM(AK23:AK30)</f>
        <v>6</v>
      </c>
      <c r="AL34" s="4">
        <f>SUM(AL23:AL30)</f>
        <v>5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0</v>
      </c>
      <c r="S35" s="17">
        <f t="shared" si="25"/>
        <v>4</v>
      </c>
      <c r="T35" s="17">
        <f t="shared" si="25"/>
        <v>-1</v>
      </c>
      <c r="U35" s="17">
        <f t="shared" si="25"/>
        <v>-2</v>
      </c>
      <c r="V35" s="17">
        <f t="shared" si="25"/>
        <v>1</v>
      </c>
      <c r="W35" s="15">
        <f t="shared" si="15"/>
        <v>-19.999999999999996</v>
      </c>
      <c r="X35" s="15">
        <f t="shared" si="15"/>
        <v>-100</v>
      </c>
      <c r="Y35" s="15">
        <f t="shared" si="15"/>
        <v>33.333333333333329</v>
      </c>
      <c r="Z35" s="17">
        <f t="shared" ref="Z35:AB35" si="26">SUM(Z25:Z30)</f>
        <v>-1</v>
      </c>
      <c r="AA35" s="17">
        <f t="shared" si="26"/>
        <v>-4</v>
      </c>
      <c r="AB35" s="17">
        <f t="shared" si="26"/>
        <v>3</v>
      </c>
      <c r="AC35" s="15">
        <f t="shared" si="17"/>
        <v>-19.999999999999996</v>
      </c>
      <c r="AD35" s="15">
        <f t="shared" si="17"/>
        <v>-100</v>
      </c>
      <c r="AE35" s="15">
        <f t="shared" si="17"/>
        <v>300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5</v>
      </c>
      <c r="AL35" s="4">
        <f>SUM(AL25:AL30)</f>
        <v>4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0</v>
      </c>
      <c r="S36" s="17">
        <f t="shared" si="28"/>
        <v>3</v>
      </c>
      <c r="T36" s="17">
        <f t="shared" si="28"/>
        <v>-1</v>
      </c>
      <c r="U36" s="17">
        <f t="shared" si="28"/>
        <v>-1</v>
      </c>
      <c r="V36" s="17">
        <f t="shared" si="28"/>
        <v>0</v>
      </c>
      <c r="W36" s="15">
        <f t="shared" si="15"/>
        <v>-25</v>
      </c>
      <c r="X36" s="15">
        <f t="shared" si="15"/>
        <v>-100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-2</v>
      </c>
      <c r="AB36" s="17">
        <f t="shared" si="29"/>
        <v>2</v>
      </c>
      <c r="AC36" s="15">
        <f t="shared" si="17"/>
        <v>0</v>
      </c>
      <c r="AD36" s="15">
        <f t="shared" si="17"/>
        <v>-100</v>
      </c>
      <c r="AE36" s="15">
        <f t="shared" si="17"/>
        <v>200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3</v>
      </c>
      <c r="AL36" s="4">
        <f>SUM(AL27:AL30)</f>
        <v>2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 t="e">
        <f t="shared" si="31"/>
        <v>#DIV/0!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 t="e">
        <f>R33/R9*100</f>
        <v>#DIV/0!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 t="e">
        <f t="shared" si="33"/>
        <v>#DIV/0!</v>
      </c>
      <c r="Y39" s="12">
        <f>S39-AJ39</f>
        <v>0</v>
      </c>
      <c r="Z39" s="12">
        <f t="shared" si="37"/>
        <v>33.333333333333329</v>
      </c>
      <c r="AA39" s="12">
        <f t="shared" si="37"/>
        <v>0</v>
      </c>
      <c r="AB39" s="12">
        <f t="shared" si="37"/>
        <v>-50</v>
      </c>
      <c r="AC39" s="12">
        <f>Q39-AK39</f>
        <v>-14.285714285714285</v>
      </c>
      <c r="AD39" s="12" t="e">
        <f t="shared" si="35"/>
        <v>#DIV/0!</v>
      </c>
      <c r="AE39" s="12">
        <f t="shared" si="35"/>
        <v>-50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14.285714285714285</v>
      </c>
      <c r="AL39" s="12">
        <f>AL33/AL9*100</f>
        <v>0</v>
      </c>
      <c r="AM39" s="12">
        <f>AM33/AM9*100</f>
        <v>50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 t="e">
        <f t="shared" si="40"/>
        <v>#DIV/0!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 t="e">
        <f t="shared" si="33"/>
        <v>#DIV/0!</v>
      </c>
      <c r="Y40" s="12">
        <f>S40-AJ40</f>
        <v>0</v>
      </c>
      <c r="Z40" s="12">
        <f>Z34/Z9*100</f>
        <v>66.666666666666657</v>
      </c>
      <c r="AA40" s="12">
        <f t="shared" ref="AA40:AB40" si="43">AA34/AA9*100</f>
        <v>100</v>
      </c>
      <c r="AB40" s="12">
        <f t="shared" si="43"/>
        <v>150</v>
      </c>
      <c r="AC40" s="12">
        <f t="shared" ref="AC40:AC42" si="44">Q40-AK40</f>
        <v>14.285714285714292</v>
      </c>
      <c r="AD40" s="12" t="e">
        <f t="shared" si="35"/>
        <v>#DIV/0!</v>
      </c>
      <c r="AE40" s="12">
        <f t="shared" si="35"/>
        <v>50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85.714285714285708</v>
      </c>
      <c r="AL40" s="12">
        <f>AL34/AL9*100</f>
        <v>100</v>
      </c>
      <c r="AM40" s="12">
        <f>AM34/AM9*100</f>
        <v>50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 t="e">
        <f t="shared" si="46"/>
        <v>#DIV/0!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 t="e">
        <f t="shared" si="33"/>
        <v>#DIV/0!</v>
      </c>
      <c r="Y41" s="12">
        <f>S41-AJ41</f>
        <v>0</v>
      </c>
      <c r="Z41" s="12">
        <f>Z35/Z9*100</f>
        <v>33.333333333333329</v>
      </c>
      <c r="AA41" s="12">
        <f t="shared" ref="AA41:AB41" si="48">AA35/AA9*100</f>
        <v>80</v>
      </c>
      <c r="AB41" s="12">
        <f t="shared" si="48"/>
        <v>150</v>
      </c>
      <c r="AC41" s="12">
        <f t="shared" si="44"/>
        <v>28.571428571428569</v>
      </c>
      <c r="AD41" s="12" t="e">
        <f>R41-AL41</f>
        <v>#DIV/0!</v>
      </c>
      <c r="AE41" s="12">
        <f t="shared" si="35"/>
        <v>50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71.428571428571431</v>
      </c>
      <c r="AL41" s="12">
        <f t="shared" si="49"/>
        <v>80</v>
      </c>
      <c r="AM41" s="12">
        <f t="shared" si="49"/>
        <v>50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 t="e">
        <f t="shared" si="50"/>
        <v>#DIV/0!</v>
      </c>
      <c r="S42" s="12">
        <f t="shared" si="50"/>
        <v>75</v>
      </c>
      <c r="T42" s="12">
        <f t="shared" si="50"/>
        <v>100</v>
      </c>
      <c r="U42" s="12">
        <f t="shared" si="50"/>
        <v>50</v>
      </c>
      <c r="V42" s="12">
        <f t="shared" si="50"/>
        <v>0</v>
      </c>
      <c r="W42" s="12">
        <f t="shared" si="42"/>
        <v>-5</v>
      </c>
      <c r="X42" s="12" t="e">
        <f t="shared" si="33"/>
        <v>#DIV/0!</v>
      </c>
      <c r="Y42" s="12">
        <f>S42-AJ42</f>
        <v>-25</v>
      </c>
      <c r="Z42" s="12">
        <f t="shared" si="50"/>
        <v>0</v>
      </c>
      <c r="AA42" s="12">
        <f t="shared" si="50"/>
        <v>40</v>
      </c>
      <c r="AB42" s="12">
        <f t="shared" si="50"/>
        <v>100</v>
      </c>
      <c r="AC42" s="12">
        <f t="shared" si="44"/>
        <v>32.142857142857146</v>
      </c>
      <c r="AD42" s="12" t="e">
        <f>R42-AL42</f>
        <v>#DIV/0!</v>
      </c>
      <c r="AE42" s="12">
        <f t="shared" si="35"/>
        <v>25</v>
      </c>
      <c r="AH42" s="12">
        <f t="shared" ref="AH42:AJ42" si="51">AH36/AH9*100</f>
        <v>80</v>
      </c>
      <c r="AI42" s="12">
        <f t="shared" si="51"/>
        <v>50</v>
      </c>
      <c r="AJ42" s="12">
        <f t="shared" si="51"/>
        <v>100</v>
      </c>
      <c r="AK42" s="12">
        <f>AK36/AK9*100</f>
        <v>42.857142857142854</v>
      </c>
      <c r="AL42" s="12">
        <f>AL36/AL9*100</f>
        <v>40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77</v>
      </c>
      <c r="C9" s="17">
        <f>SUM(C10:C30)</f>
        <v>41</v>
      </c>
      <c r="D9" s="17">
        <f>SUM(D10:D30)</f>
        <v>36</v>
      </c>
      <c r="E9" s="17">
        <f>F9+G9</f>
        <v>-9</v>
      </c>
      <c r="F9" s="17">
        <f>SUM(F10:F30)</f>
        <v>-3</v>
      </c>
      <c r="G9" s="17">
        <f>SUM(G10:G30)</f>
        <v>-6</v>
      </c>
      <c r="H9" s="15">
        <f>IF(B9=E9,0,(1-(B9/(B9-E9)))*-100)</f>
        <v>-10.465116279069765</v>
      </c>
      <c r="I9" s="15">
        <f>IF(C9=F9,0,(1-(C9/(C9-F9)))*-100)</f>
        <v>-6.8181818181818237</v>
      </c>
      <c r="J9" s="15">
        <f>IF(D9=G9,0,(1-(D9/(D9-G9)))*-100)</f>
        <v>-14.28571428571429</v>
      </c>
      <c r="K9" s="17">
        <f>L9+M9</f>
        <v>-3</v>
      </c>
      <c r="L9" s="17">
        <f>SUM(L10:L30)</f>
        <v>-6</v>
      </c>
      <c r="M9" s="17">
        <f>SUM(M10:M30)</f>
        <v>3</v>
      </c>
      <c r="N9" s="15">
        <f>IF(B9=K9,0,(1-(B9/(B9-K9)))*-100)</f>
        <v>-3.7499999999999978</v>
      </c>
      <c r="O9" s="15">
        <f t="shared" ref="O9:P10" si="0">IF(C9=L9,0,(1-(C9/(C9-L9)))*-100)</f>
        <v>-12.765957446808507</v>
      </c>
      <c r="P9" s="15">
        <f>IF(D9=M9,0,(1-(D9/(D9-M9)))*-100)</f>
        <v>9.0909090909090828</v>
      </c>
      <c r="Q9" s="17">
        <f>R9+S9</f>
        <v>240</v>
      </c>
      <c r="R9" s="17">
        <f>SUM(R10:R30)</f>
        <v>120</v>
      </c>
      <c r="S9" s="17">
        <f>SUM(S10:S30)</f>
        <v>120</v>
      </c>
      <c r="T9" s="17">
        <f>U9+V9</f>
        <v>28</v>
      </c>
      <c r="U9" s="17">
        <f>SUM(U10:U30)</f>
        <v>18</v>
      </c>
      <c r="V9" s="17">
        <f>SUM(V10:V30)</f>
        <v>10</v>
      </c>
      <c r="W9" s="15">
        <f>IF(Q9=T9,IF(Q9&gt;0,"皆増",0),(1-(Q9/(Q9-T9)))*-100)</f>
        <v>13.207547169811317</v>
      </c>
      <c r="X9" s="15">
        <f t="shared" ref="X9:Y30" si="1">IF(R9=U9,IF(R9&gt;0,"皆増",0),(1-(R9/(R9-U9)))*-100)</f>
        <v>17.647058823529417</v>
      </c>
      <c r="Y9" s="15">
        <f t="shared" si="1"/>
        <v>9.0909090909090828</v>
      </c>
      <c r="Z9" s="17">
        <f>AA9+AB9</f>
        <v>41</v>
      </c>
      <c r="AA9" s="17">
        <f>SUM(AA10:AA30)</f>
        <v>19</v>
      </c>
      <c r="AB9" s="17">
        <f>SUM(AB10:AB30)</f>
        <v>22</v>
      </c>
      <c r="AC9" s="15">
        <f>IF(Q9=Z9,IF(Q9&gt;0,"皆増",0),(1-(Q9/(Q9-Z9)))*-100)</f>
        <v>20.603015075376874</v>
      </c>
      <c r="AD9" s="15">
        <f t="shared" ref="AD9:AE30" si="2">IF(R9=AA9,IF(R9&gt;0,"皆増",0),(1-(R9/(R9-AA9)))*-100)</f>
        <v>18.811881188118807</v>
      </c>
      <c r="AE9" s="15">
        <f t="shared" si="2"/>
        <v>22.448979591836739</v>
      </c>
      <c r="AH9" s="4">
        <f t="shared" ref="AH9:AJ30" si="3">Q9-T9</f>
        <v>212</v>
      </c>
      <c r="AI9" s="4">
        <f t="shared" si="3"/>
        <v>102</v>
      </c>
      <c r="AJ9" s="4">
        <f t="shared" si="3"/>
        <v>110</v>
      </c>
      <c r="AK9" s="4">
        <f t="shared" ref="AK9:AM30" si="4">Q9-Z9</f>
        <v>199</v>
      </c>
      <c r="AL9" s="4">
        <f t="shared" si="4"/>
        <v>101</v>
      </c>
      <c r="AM9" s="4">
        <f t="shared" si="4"/>
        <v>98</v>
      </c>
    </row>
    <row r="10" spans="1:39" s="1" customFormat="1" ht="18" customHeight="1" x14ac:dyDescent="0.2">
      <c r="A10" s="4" t="s">
        <v>1</v>
      </c>
      <c r="B10" s="17">
        <f t="shared" ref="B10" si="5">C10+D10</f>
        <v>77</v>
      </c>
      <c r="C10" s="17">
        <v>41</v>
      </c>
      <c r="D10" s="17">
        <v>36</v>
      </c>
      <c r="E10" s="17">
        <f t="shared" ref="E10" si="6">F10+G10</f>
        <v>-9</v>
      </c>
      <c r="F10" s="17">
        <v>-3</v>
      </c>
      <c r="G10" s="17">
        <v>-6</v>
      </c>
      <c r="H10" s="15">
        <f>IF(B10=E10,0,(1-(B10/(B10-E10)))*-100)</f>
        <v>-10.465116279069765</v>
      </c>
      <c r="I10" s="15">
        <f t="shared" ref="I10" si="7">IF(C10=F10,0,(1-(C10/(C10-F10)))*-100)</f>
        <v>-6.8181818181818237</v>
      </c>
      <c r="J10" s="15">
        <f>IF(D10=G10,0,(1-(D10/(D10-G10)))*-100)</f>
        <v>-14.28571428571429</v>
      </c>
      <c r="K10" s="17">
        <f t="shared" ref="K10" si="8">L10+M10</f>
        <v>-3</v>
      </c>
      <c r="L10" s="17">
        <v>-6</v>
      </c>
      <c r="M10" s="17">
        <v>3</v>
      </c>
      <c r="N10" s="15">
        <f>IF(B10=K10,0,(1-(B10/(B10-K10)))*-100)</f>
        <v>-3.7499999999999978</v>
      </c>
      <c r="O10" s="15">
        <f t="shared" si="0"/>
        <v>-12.765957446808507</v>
      </c>
      <c r="P10" s="15">
        <f t="shared" si="0"/>
        <v>9.0909090909090828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-1</v>
      </c>
      <c r="AB10" s="17">
        <v>0</v>
      </c>
      <c r="AC10" s="15">
        <f t="shared" ref="AC10:AC30" si="13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-1</v>
      </c>
      <c r="AA11" s="17">
        <v>0</v>
      </c>
      <c r="AB11" s="17">
        <v>-1</v>
      </c>
      <c r="AC11" s="15">
        <f t="shared" si="13"/>
        <v>-100</v>
      </c>
      <c r="AD11" s="15">
        <f t="shared" si="2"/>
        <v>0</v>
      </c>
      <c r="AE11" s="15">
        <f t="shared" si="2"/>
        <v>-100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1</v>
      </c>
      <c r="AL11" s="4">
        <f t="shared" si="4"/>
        <v>0</v>
      </c>
      <c r="AM11" s="4">
        <f t="shared" si="4"/>
        <v>1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0</v>
      </c>
      <c r="U17" s="17">
        <v>1</v>
      </c>
      <c r="V17" s="17">
        <v>-1</v>
      </c>
      <c r="W17" s="15">
        <f t="shared" si="11"/>
        <v>0</v>
      </c>
      <c r="X17" s="15" t="str">
        <f t="shared" si="1"/>
        <v>皆増</v>
      </c>
      <c r="Y17" s="15">
        <f t="shared" si="1"/>
        <v>-100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-50</v>
      </c>
      <c r="X18" s="15">
        <f t="shared" si="1"/>
        <v>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2</v>
      </c>
      <c r="AI18" s="4">
        <f t="shared" si="3"/>
        <v>1</v>
      </c>
      <c r="AJ18" s="4">
        <f t="shared" si="3"/>
        <v>1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3</v>
      </c>
      <c r="R19" s="17">
        <v>1</v>
      </c>
      <c r="S19" s="17">
        <v>2</v>
      </c>
      <c r="T19" s="17">
        <f t="shared" si="10"/>
        <v>1</v>
      </c>
      <c r="U19" s="17">
        <v>0</v>
      </c>
      <c r="V19" s="17">
        <v>1</v>
      </c>
      <c r="W19" s="15">
        <f t="shared" si="11"/>
        <v>50</v>
      </c>
      <c r="X19" s="15">
        <f t="shared" si="1"/>
        <v>0</v>
      </c>
      <c r="Y19" s="15">
        <f t="shared" si="1"/>
        <v>100</v>
      </c>
      <c r="Z19" s="17">
        <f t="shared" si="12"/>
        <v>3</v>
      </c>
      <c r="AA19" s="17">
        <v>1</v>
      </c>
      <c r="AB19" s="17">
        <v>2</v>
      </c>
      <c r="AC19" s="15" t="str">
        <f t="shared" si="13"/>
        <v>皆増</v>
      </c>
      <c r="AD19" s="15" t="str">
        <f t="shared" si="2"/>
        <v>皆増</v>
      </c>
      <c r="AE19" s="15" t="str">
        <f t="shared" si="2"/>
        <v>皆増</v>
      </c>
      <c r="AH19" s="4">
        <f t="shared" si="3"/>
        <v>2</v>
      </c>
      <c r="AI19" s="4">
        <f t="shared" si="3"/>
        <v>1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2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-2</v>
      </c>
      <c r="AA20" s="17">
        <v>-1</v>
      </c>
      <c r="AB20" s="17">
        <v>-1</v>
      </c>
      <c r="AC20" s="15">
        <f t="shared" si="13"/>
        <v>-50</v>
      </c>
      <c r="AD20" s="15">
        <f t="shared" si="2"/>
        <v>-33.333333333333336</v>
      </c>
      <c r="AE20" s="15">
        <f t="shared" si="2"/>
        <v>-100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4</v>
      </c>
      <c r="AL20" s="4">
        <f t="shared" si="4"/>
        <v>3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-4</v>
      </c>
      <c r="U21" s="17">
        <v>-3</v>
      </c>
      <c r="V21" s="17">
        <v>-1</v>
      </c>
      <c r="W21" s="15">
        <f t="shared" si="11"/>
        <v>-80</v>
      </c>
      <c r="X21" s="15">
        <f t="shared" si="1"/>
        <v>-75</v>
      </c>
      <c r="Y21" s="15">
        <f t="shared" si="1"/>
        <v>-100</v>
      </c>
      <c r="Z21" s="17">
        <f t="shared" si="12"/>
        <v>-2</v>
      </c>
      <c r="AA21" s="17">
        <v>0</v>
      </c>
      <c r="AB21" s="17">
        <v>-2</v>
      </c>
      <c r="AC21" s="15">
        <f t="shared" si="13"/>
        <v>-66.666666666666671</v>
      </c>
      <c r="AD21" s="15">
        <f t="shared" si="2"/>
        <v>0</v>
      </c>
      <c r="AE21" s="15">
        <f t="shared" si="2"/>
        <v>-100</v>
      </c>
      <c r="AH21" s="4">
        <f t="shared" si="3"/>
        <v>5</v>
      </c>
      <c r="AI21" s="4">
        <f t="shared" si="3"/>
        <v>4</v>
      </c>
      <c r="AJ21" s="4">
        <f t="shared" si="3"/>
        <v>1</v>
      </c>
      <c r="AK21" s="4">
        <f t="shared" si="4"/>
        <v>3</v>
      </c>
      <c r="AL21" s="4">
        <f t="shared" si="4"/>
        <v>1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6</v>
      </c>
      <c r="R22" s="17">
        <v>6</v>
      </c>
      <c r="S22" s="17">
        <v>0</v>
      </c>
      <c r="T22" s="17">
        <f t="shared" si="10"/>
        <v>2</v>
      </c>
      <c r="U22" s="17">
        <v>2</v>
      </c>
      <c r="V22" s="17">
        <v>0</v>
      </c>
      <c r="W22" s="15">
        <f t="shared" si="11"/>
        <v>50</v>
      </c>
      <c r="X22" s="15">
        <f t="shared" si="1"/>
        <v>50</v>
      </c>
      <c r="Y22" s="15">
        <f t="shared" si="1"/>
        <v>0</v>
      </c>
      <c r="Z22" s="17">
        <f t="shared" si="12"/>
        <v>-2</v>
      </c>
      <c r="AA22" s="17">
        <v>0</v>
      </c>
      <c r="AB22" s="17">
        <v>-2</v>
      </c>
      <c r="AC22" s="15">
        <f t="shared" si="13"/>
        <v>-25</v>
      </c>
      <c r="AD22" s="15">
        <f t="shared" si="2"/>
        <v>0</v>
      </c>
      <c r="AE22" s="15">
        <f t="shared" si="2"/>
        <v>-100</v>
      </c>
      <c r="AH22" s="4">
        <f t="shared" si="3"/>
        <v>4</v>
      </c>
      <c r="AI22" s="4">
        <f t="shared" si="3"/>
        <v>4</v>
      </c>
      <c r="AJ22" s="4">
        <f t="shared" si="3"/>
        <v>0</v>
      </c>
      <c r="AK22" s="4">
        <f t="shared" si="4"/>
        <v>8</v>
      </c>
      <c r="AL22" s="4">
        <f t="shared" si="4"/>
        <v>6</v>
      </c>
      <c r="AM22" s="4">
        <f t="shared" si="4"/>
        <v>2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10</v>
      </c>
      <c r="R23" s="17">
        <v>5</v>
      </c>
      <c r="S23" s="17">
        <v>5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-16.666666666666664</v>
      </c>
      <c r="Y23" s="15">
        <f t="shared" si="1"/>
        <v>25</v>
      </c>
      <c r="Z23" s="17">
        <f t="shared" si="12"/>
        <v>5</v>
      </c>
      <c r="AA23" s="17">
        <v>2</v>
      </c>
      <c r="AB23" s="17">
        <v>3</v>
      </c>
      <c r="AC23" s="15">
        <f t="shared" si="13"/>
        <v>100</v>
      </c>
      <c r="AD23" s="15">
        <f t="shared" si="2"/>
        <v>66.666666666666671</v>
      </c>
      <c r="AE23" s="15">
        <f t="shared" si="2"/>
        <v>150</v>
      </c>
      <c r="AH23" s="4">
        <f t="shared" si="3"/>
        <v>10</v>
      </c>
      <c r="AI23" s="4">
        <f t="shared" si="3"/>
        <v>6</v>
      </c>
      <c r="AJ23" s="4">
        <f t="shared" si="3"/>
        <v>4</v>
      </c>
      <c r="AK23" s="4">
        <f t="shared" si="4"/>
        <v>5</v>
      </c>
      <c r="AL23" s="4">
        <f t="shared" si="4"/>
        <v>3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20</v>
      </c>
      <c r="R24" s="17">
        <v>15</v>
      </c>
      <c r="S24" s="17">
        <v>5</v>
      </c>
      <c r="T24" s="17">
        <f t="shared" si="10"/>
        <v>11</v>
      </c>
      <c r="U24" s="17">
        <v>8</v>
      </c>
      <c r="V24" s="17">
        <v>3</v>
      </c>
      <c r="W24" s="15">
        <f t="shared" si="11"/>
        <v>122.22222222222223</v>
      </c>
      <c r="X24" s="15">
        <f t="shared" si="1"/>
        <v>114.28571428571428</v>
      </c>
      <c r="Y24" s="15">
        <f t="shared" si="1"/>
        <v>150</v>
      </c>
      <c r="Z24" s="17">
        <f t="shared" si="12"/>
        <v>7</v>
      </c>
      <c r="AA24" s="17">
        <v>7</v>
      </c>
      <c r="AB24" s="17">
        <v>0</v>
      </c>
      <c r="AC24" s="15">
        <f t="shared" si="13"/>
        <v>53.846153846153854</v>
      </c>
      <c r="AD24" s="15">
        <f t="shared" si="2"/>
        <v>87.5</v>
      </c>
      <c r="AE24" s="15">
        <f t="shared" si="2"/>
        <v>0</v>
      </c>
      <c r="AH24" s="4">
        <f t="shared" si="3"/>
        <v>9</v>
      </c>
      <c r="AI24" s="4">
        <f t="shared" si="3"/>
        <v>7</v>
      </c>
      <c r="AJ24" s="4">
        <f t="shared" si="3"/>
        <v>2</v>
      </c>
      <c r="AK24" s="4">
        <f t="shared" si="4"/>
        <v>13</v>
      </c>
      <c r="AL24" s="4">
        <f t="shared" si="4"/>
        <v>8</v>
      </c>
      <c r="AM24" s="4">
        <f t="shared" si="4"/>
        <v>5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25</v>
      </c>
      <c r="R25" s="17">
        <v>12</v>
      </c>
      <c r="S25" s="17">
        <v>13</v>
      </c>
      <c r="T25" s="17">
        <f t="shared" si="10"/>
        <v>0</v>
      </c>
      <c r="U25" s="17">
        <v>-3</v>
      </c>
      <c r="V25" s="17">
        <v>3</v>
      </c>
      <c r="W25" s="15">
        <f t="shared" si="11"/>
        <v>0</v>
      </c>
      <c r="X25" s="15">
        <f t="shared" si="1"/>
        <v>-19.999999999999996</v>
      </c>
      <c r="Y25" s="15">
        <f t="shared" si="1"/>
        <v>30.000000000000004</v>
      </c>
      <c r="Z25" s="17">
        <f t="shared" si="12"/>
        <v>2</v>
      </c>
      <c r="AA25" s="17">
        <v>-2</v>
      </c>
      <c r="AB25" s="17">
        <v>4</v>
      </c>
      <c r="AC25" s="15">
        <f t="shared" si="13"/>
        <v>8.6956521739130377</v>
      </c>
      <c r="AD25" s="15">
        <f t="shared" si="2"/>
        <v>-14.28571428571429</v>
      </c>
      <c r="AE25" s="15">
        <f t="shared" si="2"/>
        <v>44.444444444444443</v>
      </c>
      <c r="AH25" s="4">
        <f t="shared" si="3"/>
        <v>25</v>
      </c>
      <c r="AI25" s="4">
        <f t="shared" si="3"/>
        <v>15</v>
      </c>
      <c r="AJ25" s="4">
        <f t="shared" si="3"/>
        <v>10</v>
      </c>
      <c r="AK25" s="4">
        <f t="shared" si="4"/>
        <v>23</v>
      </c>
      <c r="AL25" s="4">
        <f t="shared" si="4"/>
        <v>14</v>
      </c>
      <c r="AM25" s="4">
        <f t="shared" si="4"/>
        <v>9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41</v>
      </c>
      <c r="R26" s="17">
        <v>19</v>
      </c>
      <c r="S26" s="17">
        <v>22</v>
      </c>
      <c r="T26" s="17">
        <f t="shared" si="10"/>
        <v>1</v>
      </c>
      <c r="U26" s="17">
        <v>0</v>
      </c>
      <c r="V26" s="17">
        <v>1</v>
      </c>
      <c r="W26" s="15">
        <f t="shared" si="11"/>
        <v>2.4999999999999911</v>
      </c>
      <c r="X26" s="15">
        <f t="shared" si="1"/>
        <v>0</v>
      </c>
      <c r="Y26" s="15">
        <f t="shared" si="1"/>
        <v>4.7619047619047672</v>
      </c>
      <c r="Z26" s="17">
        <f t="shared" si="12"/>
        <v>6</v>
      </c>
      <c r="AA26" s="17">
        <v>-6</v>
      </c>
      <c r="AB26" s="17">
        <v>12</v>
      </c>
      <c r="AC26" s="15">
        <f t="shared" si="13"/>
        <v>17.142857142857149</v>
      </c>
      <c r="AD26" s="15">
        <f t="shared" si="2"/>
        <v>-24</v>
      </c>
      <c r="AE26" s="15">
        <f t="shared" si="2"/>
        <v>120.00000000000001</v>
      </c>
      <c r="AH26" s="4">
        <f t="shared" si="3"/>
        <v>40</v>
      </c>
      <c r="AI26" s="4">
        <f t="shared" si="3"/>
        <v>19</v>
      </c>
      <c r="AJ26" s="4">
        <f t="shared" si="3"/>
        <v>21</v>
      </c>
      <c r="AK26" s="4">
        <f t="shared" si="4"/>
        <v>35</v>
      </c>
      <c r="AL26" s="4">
        <f t="shared" si="4"/>
        <v>25</v>
      </c>
      <c r="AM26" s="4">
        <f t="shared" si="4"/>
        <v>10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42</v>
      </c>
      <c r="R27" s="17">
        <v>19</v>
      </c>
      <c r="S27" s="17">
        <v>23</v>
      </c>
      <c r="T27" s="17">
        <f t="shared" si="10"/>
        <v>4</v>
      </c>
      <c r="U27" s="17">
        <v>2</v>
      </c>
      <c r="V27" s="17">
        <v>2</v>
      </c>
      <c r="W27" s="15">
        <f t="shared" si="11"/>
        <v>10.526315789473696</v>
      </c>
      <c r="X27" s="15">
        <f t="shared" si="1"/>
        <v>11.764705882352944</v>
      </c>
      <c r="Y27" s="15">
        <f t="shared" si="1"/>
        <v>9.5238095238095344</v>
      </c>
      <c r="Z27" s="17">
        <f t="shared" si="12"/>
        <v>5</v>
      </c>
      <c r="AA27" s="17">
        <v>0</v>
      </c>
      <c r="AB27" s="17">
        <v>5</v>
      </c>
      <c r="AC27" s="15">
        <f t="shared" si="13"/>
        <v>13.513513513513509</v>
      </c>
      <c r="AD27" s="15">
        <f t="shared" si="2"/>
        <v>0</v>
      </c>
      <c r="AE27" s="15">
        <f t="shared" si="2"/>
        <v>27.777777777777768</v>
      </c>
      <c r="AH27" s="4">
        <f t="shared" si="3"/>
        <v>38</v>
      </c>
      <c r="AI27" s="4">
        <f t="shared" si="3"/>
        <v>17</v>
      </c>
      <c r="AJ27" s="4">
        <f t="shared" si="3"/>
        <v>21</v>
      </c>
      <c r="AK27" s="4">
        <f t="shared" si="4"/>
        <v>37</v>
      </c>
      <c r="AL27" s="4">
        <f t="shared" si="4"/>
        <v>19</v>
      </c>
      <c r="AM27" s="4">
        <f t="shared" si="4"/>
        <v>18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58</v>
      </c>
      <c r="R28" s="17">
        <v>29</v>
      </c>
      <c r="S28" s="17">
        <v>29</v>
      </c>
      <c r="T28" s="17">
        <f t="shared" si="10"/>
        <v>22</v>
      </c>
      <c r="U28" s="17">
        <v>12</v>
      </c>
      <c r="V28" s="17">
        <v>10</v>
      </c>
      <c r="W28" s="15">
        <f t="shared" si="11"/>
        <v>61.111111111111114</v>
      </c>
      <c r="X28" s="15">
        <f t="shared" si="1"/>
        <v>70.588235294117638</v>
      </c>
      <c r="Y28" s="15">
        <f t="shared" si="1"/>
        <v>52.631578947368432</v>
      </c>
      <c r="Z28" s="17">
        <f t="shared" si="12"/>
        <v>15</v>
      </c>
      <c r="AA28" s="17">
        <v>16</v>
      </c>
      <c r="AB28" s="17">
        <v>-1</v>
      </c>
      <c r="AC28" s="15">
        <f t="shared" si="13"/>
        <v>34.883720930232556</v>
      </c>
      <c r="AD28" s="15">
        <f t="shared" si="2"/>
        <v>123.07692307692308</v>
      </c>
      <c r="AE28" s="15">
        <f t="shared" si="2"/>
        <v>-3.3333333333333326</v>
      </c>
      <c r="AH28" s="4">
        <f t="shared" si="3"/>
        <v>36</v>
      </c>
      <c r="AI28" s="4">
        <f t="shared" si="3"/>
        <v>17</v>
      </c>
      <c r="AJ28" s="4">
        <f t="shared" si="3"/>
        <v>19</v>
      </c>
      <c r="AK28" s="4">
        <f t="shared" si="4"/>
        <v>43</v>
      </c>
      <c r="AL28" s="4">
        <f t="shared" si="4"/>
        <v>13</v>
      </c>
      <c r="AM28" s="4">
        <f t="shared" si="4"/>
        <v>30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24</v>
      </c>
      <c r="R29" s="17">
        <v>9</v>
      </c>
      <c r="S29" s="17">
        <v>15</v>
      </c>
      <c r="T29" s="17">
        <f t="shared" si="10"/>
        <v>-8</v>
      </c>
      <c r="U29" s="17">
        <v>1</v>
      </c>
      <c r="V29" s="17">
        <v>-9</v>
      </c>
      <c r="W29" s="15">
        <f t="shared" si="11"/>
        <v>-25</v>
      </c>
      <c r="X29" s="15">
        <f t="shared" si="1"/>
        <v>12.5</v>
      </c>
      <c r="Y29" s="15">
        <f t="shared" si="1"/>
        <v>-37.5</v>
      </c>
      <c r="Z29" s="17">
        <f t="shared" si="12"/>
        <v>6</v>
      </c>
      <c r="AA29" s="17">
        <v>3</v>
      </c>
      <c r="AB29" s="17">
        <v>3</v>
      </c>
      <c r="AC29" s="15">
        <f t="shared" si="13"/>
        <v>33.333333333333329</v>
      </c>
      <c r="AD29" s="15">
        <f t="shared" si="2"/>
        <v>50</v>
      </c>
      <c r="AE29" s="15">
        <f t="shared" si="2"/>
        <v>25</v>
      </c>
      <c r="AH29" s="4">
        <f t="shared" si="3"/>
        <v>32</v>
      </c>
      <c r="AI29" s="4">
        <f t="shared" si="3"/>
        <v>8</v>
      </c>
      <c r="AJ29" s="4">
        <f t="shared" si="3"/>
        <v>24</v>
      </c>
      <c r="AK29" s="4">
        <f t="shared" si="4"/>
        <v>18</v>
      </c>
      <c r="AL29" s="4">
        <f t="shared" si="4"/>
        <v>6</v>
      </c>
      <c r="AM29" s="4">
        <f t="shared" si="4"/>
        <v>12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6</v>
      </c>
      <c r="R30" s="17">
        <v>0</v>
      </c>
      <c r="S30" s="17">
        <v>6</v>
      </c>
      <c r="T30" s="17">
        <f t="shared" si="10"/>
        <v>1</v>
      </c>
      <c r="U30" s="17">
        <v>0</v>
      </c>
      <c r="V30" s="17">
        <v>1</v>
      </c>
      <c r="W30" s="15">
        <f t="shared" si="11"/>
        <v>19.999999999999996</v>
      </c>
      <c r="X30" s="15">
        <f t="shared" si="1"/>
        <v>0</v>
      </c>
      <c r="Y30" s="15">
        <f t="shared" si="1"/>
        <v>19.999999999999996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-14.28571428571429</v>
      </c>
      <c r="AD30" s="15">
        <f t="shared" si="2"/>
        <v>-100</v>
      </c>
      <c r="AE30" s="15">
        <f t="shared" si="2"/>
        <v>0</v>
      </c>
      <c r="AH30" s="4">
        <f t="shared" si="3"/>
        <v>5</v>
      </c>
      <c r="AI30" s="4">
        <f t="shared" si="3"/>
        <v>0</v>
      </c>
      <c r="AJ30" s="4">
        <f t="shared" si="3"/>
        <v>5</v>
      </c>
      <c r="AK30" s="4">
        <f t="shared" si="4"/>
        <v>7</v>
      </c>
      <c r="AL30" s="4">
        <f t="shared" si="4"/>
        <v>1</v>
      </c>
      <c r="AM30" s="4">
        <f t="shared" si="4"/>
        <v>6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-2</v>
      </c>
      <c r="AA32" s="17">
        <f t="shared" si="16"/>
        <v>-1</v>
      </c>
      <c r="AB32" s="17">
        <f t="shared" si="16"/>
        <v>-1</v>
      </c>
      <c r="AC32" s="15">
        <f t="shared" ref="AC32:AE36" si="17">IF(Q32=Z32,IF(Q32&gt;0,"皆増",0),(1-(Q32/(Q32-Z32)))*-100)</f>
        <v>-100</v>
      </c>
      <c r="AD32" s="15">
        <f t="shared" si="17"/>
        <v>-100</v>
      </c>
      <c r="AE32" s="15">
        <f t="shared" si="17"/>
        <v>-100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2</v>
      </c>
      <c r="AL32" s="4">
        <f t="shared" si="18"/>
        <v>1</v>
      </c>
      <c r="AM32" s="4">
        <f t="shared" si="18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14</v>
      </c>
      <c r="R33" s="17">
        <f t="shared" si="19"/>
        <v>12</v>
      </c>
      <c r="S33" s="17">
        <f>SUM(S13:S22)</f>
        <v>2</v>
      </c>
      <c r="T33" s="17">
        <f t="shared" si="19"/>
        <v>-3</v>
      </c>
      <c r="U33" s="17">
        <f t="shared" si="19"/>
        <v>-1</v>
      </c>
      <c r="V33" s="17">
        <f t="shared" si="19"/>
        <v>-2</v>
      </c>
      <c r="W33" s="15">
        <f t="shared" si="15"/>
        <v>-17.647058823529417</v>
      </c>
      <c r="X33" s="15">
        <f t="shared" si="15"/>
        <v>-7.6923076923076872</v>
      </c>
      <c r="Y33" s="15">
        <f t="shared" si="15"/>
        <v>-50</v>
      </c>
      <c r="Z33" s="17">
        <f t="shared" ref="Z33:AB33" si="20">SUM(Z13:Z22)</f>
        <v>-2</v>
      </c>
      <c r="AA33" s="17">
        <f t="shared" si="20"/>
        <v>1</v>
      </c>
      <c r="AB33" s="17">
        <f t="shared" si="20"/>
        <v>-3</v>
      </c>
      <c r="AC33" s="15">
        <f t="shared" si="17"/>
        <v>-12.5</v>
      </c>
      <c r="AD33" s="15">
        <f t="shared" si="17"/>
        <v>9.0909090909090828</v>
      </c>
      <c r="AE33" s="15">
        <f t="shared" si="17"/>
        <v>-60</v>
      </c>
      <c r="AH33" s="4">
        <f t="shared" ref="AH33:AJ33" si="21">SUM(AH13:AH22)</f>
        <v>17</v>
      </c>
      <c r="AI33" s="4">
        <f t="shared" si="21"/>
        <v>13</v>
      </c>
      <c r="AJ33" s="4">
        <f t="shared" si="21"/>
        <v>4</v>
      </c>
      <c r="AK33" s="4">
        <f>SUM(AK13:AK22)</f>
        <v>16</v>
      </c>
      <c r="AL33" s="4">
        <f>SUM(AL13:AL22)</f>
        <v>11</v>
      </c>
      <c r="AM33" s="4">
        <f>SUM(AM13:AM22)</f>
        <v>5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226</v>
      </c>
      <c r="R34" s="17">
        <f t="shared" si="22"/>
        <v>108</v>
      </c>
      <c r="S34" s="17">
        <f t="shared" si="22"/>
        <v>118</v>
      </c>
      <c r="T34" s="17">
        <f t="shared" si="22"/>
        <v>31</v>
      </c>
      <c r="U34" s="17">
        <f t="shared" si="22"/>
        <v>19</v>
      </c>
      <c r="V34" s="17">
        <f t="shared" si="22"/>
        <v>12</v>
      </c>
      <c r="W34" s="15">
        <f t="shared" si="15"/>
        <v>15.897435897435908</v>
      </c>
      <c r="X34" s="15">
        <f t="shared" si="15"/>
        <v>21.348314606741582</v>
      </c>
      <c r="Y34" s="15">
        <f t="shared" si="15"/>
        <v>11.32075471698113</v>
      </c>
      <c r="Z34" s="17">
        <f t="shared" ref="Z34:AB34" si="23">SUM(Z23:Z30)</f>
        <v>45</v>
      </c>
      <c r="AA34" s="17">
        <f t="shared" si="23"/>
        <v>19</v>
      </c>
      <c r="AB34" s="17">
        <f t="shared" si="23"/>
        <v>26</v>
      </c>
      <c r="AC34" s="15">
        <f t="shared" si="17"/>
        <v>24.861878453038667</v>
      </c>
      <c r="AD34" s="15">
        <f t="shared" si="17"/>
        <v>21.348314606741582</v>
      </c>
      <c r="AE34" s="15">
        <f t="shared" si="17"/>
        <v>28.260869565217384</v>
      </c>
      <c r="AH34" s="4">
        <f t="shared" ref="AH34:AJ34" si="24">SUM(AH23:AH30)</f>
        <v>195</v>
      </c>
      <c r="AI34" s="4">
        <f t="shared" si="24"/>
        <v>89</v>
      </c>
      <c r="AJ34" s="4">
        <f t="shared" si="24"/>
        <v>106</v>
      </c>
      <c r="AK34" s="4">
        <f>SUM(AK23:AK30)</f>
        <v>181</v>
      </c>
      <c r="AL34" s="4">
        <f>SUM(AL23:AL30)</f>
        <v>89</v>
      </c>
      <c r="AM34" s="4">
        <f>SUM(AM23:AM30)</f>
        <v>92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196</v>
      </c>
      <c r="R35" s="17">
        <f t="shared" si="25"/>
        <v>88</v>
      </c>
      <c r="S35" s="17">
        <f t="shared" si="25"/>
        <v>108</v>
      </c>
      <c r="T35" s="17">
        <f t="shared" si="25"/>
        <v>20</v>
      </c>
      <c r="U35" s="17">
        <f t="shared" si="25"/>
        <v>12</v>
      </c>
      <c r="V35" s="17">
        <f t="shared" si="25"/>
        <v>8</v>
      </c>
      <c r="W35" s="15">
        <f t="shared" si="15"/>
        <v>11.363636363636353</v>
      </c>
      <c r="X35" s="15">
        <f t="shared" si="15"/>
        <v>15.789473684210531</v>
      </c>
      <c r="Y35" s="15">
        <f t="shared" si="15"/>
        <v>8.0000000000000071</v>
      </c>
      <c r="Z35" s="17">
        <f t="shared" ref="Z35:AB35" si="26">SUM(Z25:Z30)</f>
        <v>33</v>
      </c>
      <c r="AA35" s="17">
        <f t="shared" si="26"/>
        <v>10</v>
      </c>
      <c r="AB35" s="17">
        <f t="shared" si="26"/>
        <v>23</v>
      </c>
      <c r="AC35" s="15">
        <f t="shared" si="17"/>
        <v>20.24539877300613</v>
      </c>
      <c r="AD35" s="15">
        <f t="shared" si="17"/>
        <v>12.820512820512819</v>
      </c>
      <c r="AE35" s="15">
        <f t="shared" si="17"/>
        <v>27.058823529411757</v>
      </c>
      <c r="AH35" s="4">
        <f t="shared" ref="AH35:AJ35" si="27">SUM(AH25:AH30)</f>
        <v>176</v>
      </c>
      <c r="AI35" s="4">
        <f t="shared" si="27"/>
        <v>76</v>
      </c>
      <c r="AJ35" s="4">
        <f t="shared" si="27"/>
        <v>100</v>
      </c>
      <c r="AK35" s="4">
        <f>SUM(AK25:AK30)</f>
        <v>163</v>
      </c>
      <c r="AL35" s="4">
        <f>SUM(AL25:AL30)</f>
        <v>78</v>
      </c>
      <c r="AM35" s="4">
        <f>SUM(AM25:AM30)</f>
        <v>85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130</v>
      </c>
      <c r="R36" s="17">
        <f t="shared" si="28"/>
        <v>57</v>
      </c>
      <c r="S36" s="17">
        <f t="shared" si="28"/>
        <v>73</v>
      </c>
      <c r="T36" s="17">
        <f t="shared" si="28"/>
        <v>19</v>
      </c>
      <c r="U36" s="17">
        <f t="shared" si="28"/>
        <v>15</v>
      </c>
      <c r="V36" s="17">
        <f t="shared" si="28"/>
        <v>4</v>
      </c>
      <c r="W36" s="15">
        <f t="shared" si="15"/>
        <v>17.117117117117118</v>
      </c>
      <c r="X36" s="15">
        <f t="shared" si="15"/>
        <v>35.714285714285722</v>
      </c>
      <c r="Y36" s="15">
        <f t="shared" si="15"/>
        <v>5.7971014492753659</v>
      </c>
      <c r="Z36" s="17">
        <f t="shared" ref="Z36:AB36" si="29">SUM(Z27:Z30)</f>
        <v>25</v>
      </c>
      <c r="AA36" s="17">
        <f t="shared" si="29"/>
        <v>18</v>
      </c>
      <c r="AB36" s="17">
        <f t="shared" si="29"/>
        <v>7</v>
      </c>
      <c r="AC36" s="15">
        <f t="shared" si="17"/>
        <v>23.809523809523814</v>
      </c>
      <c r="AD36" s="15">
        <f t="shared" si="17"/>
        <v>46.153846153846146</v>
      </c>
      <c r="AE36" s="15">
        <f t="shared" si="17"/>
        <v>10.606060606060597</v>
      </c>
      <c r="AH36" s="4">
        <f t="shared" ref="AH36:AJ36" si="30">SUM(AH27:AH30)</f>
        <v>111</v>
      </c>
      <c r="AI36" s="4">
        <f t="shared" si="30"/>
        <v>42</v>
      </c>
      <c r="AJ36" s="4">
        <f t="shared" si="30"/>
        <v>69</v>
      </c>
      <c r="AK36" s="4">
        <f>SUM(AK27:AK30)</f>
        <v>105</v>
      </c>
      <c r="AL36" s="4">
        <f>SUM(AL27:AL30)</f>
        <v>39</v>
      </c>
      <c r="AM36" s="4">
        <f>SUM(AM27:AM30)</f>
        <v>66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-4.8780487804878048</v>
      </c>
      <c r="AA38" s="12">
        <f t="shared" ref="AA38:AB38" si="34">AA32/AA9*100</f>
        <v>-5.2631578947368416</v>
      </c>
      <c r="AB38" s="12">
        <f t="shared" si="34"/>
        <v>-4.5454545454545459</v>
      </c>
      <c r="AC38" s="12">
        <f>Q38-AK38</f>
        <v>-1.0050251256281406</v>
      </c>
      <c r="AD38" s="12">
        <f t="shared" ref="AD38:AE42" si="35">R38-AL38</f>
        <v>-0.99009900990099009</v>
      </c>
      <c r="AE38" s="12">
        <f t="shared" si="35"/>
        <v>-1.0204081632653061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1.0050251256281406</v>
      </c>
      <c r="AL38" s="12">
        <f>AL32/AL9*100</f>
        <v>0.99009900990099009</v>
      </c>
      <c r="AM38" s="12">
        <f>AM32/AM9*100</f>
        <v>1.0204081632653061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5.833333333333333</v>
      </c>
      <c r="R39" s="12">
        <f>R33/R9*100</f>
        <v>10</v>
      </c>
      <c r="S39" s="13">
        <f t="shared" si="37"/>
        <v>1.6666666666666667</v>
      </c>
      <c r="T39" s="12">
        <f>T33/T9*100</f>
        <v>-10.714285714285714</v>
      </c>
      <c r="U39" s="12">
        <f t="shared" ref="U39:V39" si="38">U33/U9*100</f>
        <v>-5.5555555555555554</v>
      </c>
      <c r="V39" s="12">
        <f t="shared" si="38"/>
        <v>-20</v>
      </c>
      <c r="W39" s="12">
        <f>Q39-AH39</f>
        <v>-2.1855345911949682</v>
      </c>
      <c r="X39" s="12">
        <f t="shared" si="33"/>
        <v>-2.7450980392156854</v>
      </c>
      <c r="Y39" s="12">
        <f>S39-AJ39</f>
        <v>-1.9696969696969695</v>
      </c>
      <c r="Z39" s="12">
        <f t="shared" si="37"/>
        <v>-4.8780487804878048</v>
      </c>
      <c r="AA39" s="12">
        <f t="shared" si="37"/>
        <v>5.2631578947368416</v>
      </c>
      <c r="AB39" s="12">
        <f t="shared" si="37"/>
        <v>-13.636363636363635</v>
      </c>
      <c r="AC39" s="12">
        <f>Q39-AK39</f>
        <v>-2.2068676716917919</v>
      </c>
      <c r="AD39" s="12">
        <f t="shared" si="35"/>
        <v>-0.89108910891089188</v>
      </c>
      <c r="AE39" s="12">
        <f t="shared" si="35"/>
        <v>-3.4353741496598635</v>
      </c>
      <c r="AH39" s="12">
        <f t="shared" ref="AH39:AJ39" si="39">AH33/AH9*100</f>
        <v>8.0188679245283012</v>
      </c>
      <c r="AI39" s="12">
        <f t="shared" si="39"/>
        <v>12.745098039215685</v>
      </c>
      <c r="AJ39" s="12">
        <f t="shared" si="39"/>
        <v>3.6363636363636362</v>
      </c>
      <c r="AK39" s="12">
        <f>AK33/AK9*100</f>
        <v>8.0402010050251249</v>
      </c>
      <c r="AL39" s="12">
        <f>AL33/AL9*100</f>
        <v>10.891089108910892</v>
      </c>
      <c r="AM39" s="12">
        <f>AM33/AM9*100</f>
        <v>5.1020408163265305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94.166666666666671</v>
      </c>
      <c r="R40" s="12">
        <f t="shared" si="40"/>
        <v>90</v>
      </c>
      <c r="S40" s="12">
        <f t="shared" si="40"/>
        <v>98.333333333333329</v>
      </c>
      <c r="T40" s="12">
        <f>T34/T9*100</f>
        <v>110.71428571428572</v>
      </c>
      <c r="U40" s="12">
        <f t="shared" ref="U40:V40" si="41">U34/U9*100</f>
        <v>105.55555555555556</v>
      </c>
      <c r="V40" s="12">
        <f t="shared" si="41"/>
        <v>120</v>
      </c>
      <c r="W40" s="12">
        <f t="shared" ref="W40:W42" si="42">Q40-AH40</f>
        <v>2.1855345911949797</v>
      </c>
      <c r="X40" s="12">
        <f t="shared" si="33"/>
        <v>2.7450980392156907</v>
      </c>
      <c r="Y40" s="12">
        <f>S40-AJ40</f>
        <v>1.9696969696969688</v>
      </c>
      <c r="Z40" s="12">
        <f>Z34/Z9*100</f>
        <v>109.75609756097562</v>
      </c>
      <c r="AA40" s="12">
        <f t="shared" ref="AA40:AB40" si="43">AA34/AA9*100</f>
        <v>100</v>
      </c>
      <c r="AB40" s="12">
        <f t="shared" si="43"/>
        <v>118.18181818181819</v>
      </c>
      <c r="AC40" s="12">
        <f t="shared" ref="AC40:AC42" si="44">Q40-AK40</f>
        <v>3.2118927973199334</v>
      </c>
      <c r="AD40" s="12">
        <f t="shared" si="35"/>
        <v>1.8811881188118775</v>
      </c>
      <c r="AE40" s="12">
        <f t="shared" si="35"/>
        <v>4.4557823129251659</v>
      </c>
      <c r="AH40" s="12">
        <f t="shared" ref="AH40:AJ40" si="45">AH34/AH9*100</f>
        <v>91.981132075471692</v>
      </c>
      <c r="AI40" s="12">
        <f t="shared" si="45"/>
        <v>87.254901960784309</v>
      </c>
      <c r="AJ40" s="12">
        <f t="shared" si="45"/>
        <v>96.36363636363636</v>
      </c>
      <c r="AK40" s="12">
        <f>AK34/AK9*100</f>
        <v>90.954773869346738</v>
      </c>
      <c r="AL40" s="12">
        <f>AL34/AL9*100</f>
        <v>88.118811881188122</v>
      </c>
      <c r="AM40" s="12">
        <f>AM34/AM9*100</f>
        <v>93.877551020408163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81.666666666666671</v>
      </c>
      <c r="R41" s="12">
        <f t="shared" si="46"/>
        <v>73.333333333333329</v>
      </c>
      <c r="S41" s="12">
        <f t="shared" si="46"/>
        <v>90</v>
      </c>
      <c r="T41" s="12">
        <f>T35/T9*100</f>
        <v>71.428571428571431</v>
      </c>
      <c r="U41" s="12">
        <f t="shared" ref="U41:V41" si="47">U35/U9*100</f>
        <v>66.666666666666657</v>
      </c>
      <c r="V41" s="12">
        <f t="shared" si="47"/>
        <v>80</v>
      </c>
      <c r="W41" s="12">
        <f t="shared" si="42"/>
        <v>-1.3522012578616369</v>
      </c>
      <c r="X41" s="12">
        <f t="shared" si="33"/>
        <v>-1.1764705882353041</v>
      </c>
      <c r="Y41" s="12">
        <f>S41-AJ41</f>
        <v>-0.90909090909090651</v>
      </c>
      <c r="Z41" s="12">
        <f>Z35/Z9*100</f>
        <v>80.487804878048792</v>
      </c>
      <c r="AA41" s="12">
        <f t="shared" ref="AA41:AB41" si="48">AA35/AA9*100</f>
        <v>52.631578947368418</v>
      </c>
      <c r="AB41" s="12">
        <f t="shared" si="48"/>
        <v>104.54545454545455</v>
      </c>
      <c r="AC41" s="12">
        <f t="shared" si="44"/>
        <v>-0.24288107202679043</v>
      </c>
      <c r="AD41" s="12">
        <f>R41-AL41</f>
        <v>-3.8943894389439038</v>
      </c>
      <c r="AE41" s="12">
        <f t="shared" si="35"/>
        <v>3.2653061224489761</v>
      </c>
      <c r="AH41" s="12">
        <f>AH35/AH9*100</f>
        <v>83.018867924528308</v>
      </c>
      <c r="AI41" s="12">
        <f>AI35/AI9*100</f>
        <v>74.509803921568633</v>
      </c>
      <c r="AJ41" s="12">
        <f>AJ35/AJ9*100</f>
        <v>90.909090909090907</v>
      </c>
      <c r="AK41" s="12">
        <f t="shared" ref="AK41:AM41" si="49">AK35/AK9*100</f>
        <v>81.909547738693462</v>
      </c>
      <c r="AL41" s="12">
        <f t="shared" si="49"/>
        <v>77.227722772277232</v>
      </c>
      <c r="AM41" s="12">
        <f t="shared" si="49"/>
        <v>86.734693877551024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54.166666666666664</v>
      </c>
      <c r="R42" s="12">
        <f t="shared" si="50"/>
        <v>47.5</v>
      </c>
      <c r="S42" s="12">
        <f t="shared" si="50"/>
        <v>60.833333333333329</v>
      </c>
      <c r="T42" s="12">
        <f t="shared" si="50"/>
        <v>67.857142857142861</v>
      </c>
      <c r="U42" s="12">
        <f t="shared" si="50"/>
        <v>83.333333333333343</v>
      </c>
      <c r="V42" s="12">
        <f t="shared" si="50"/>
        <v>40</v>
      </c>
      <c r="W42" s="12">
        <f t="shared" si="42"/>
        <v>1.8081761006289199</v>
      </c>
      <c r="X42" s="12">
        <f t="shared" si="33"/>
        <v>6.3235294117647101</v>
      </c>
      <c r="Y42" s="12">
        <f>S42-AJ42</f>
        <v>-1.8939393939394051</v>
      </c>
      <c r="Z42" s="12">
        <f t="shared" si="50"/>
        <v>60.975609756097562</v>
      </c>
      <c r="AA42" s="12">
        <f t="shared" si="50"/>
        <v>94.73684210526315</v>
      </c>
      <c r="AB42" s="12">
        <f t="shared" si="50"/>
        <v>31.818181818181817</v>
      </c>
      <c r="AC42" s="12">
        <f t="shared" si="44"/>
        <v>1.4028475711892838</v>
      </c>
      <c r="AD42" s="12">
        <f>R42-AL42</f>
        <v>8.8861386138613838</v>
      </c>
      <c r="AE42" s="12">
        <f t="shared" si="35"/>
        <v>-6.5136054421768677</v>
      </c>
      <c r="AH42" s="12">
        <f t="shared" ref="AH42:AJ42" si="51">AH36/AH9*100</f>
        <v>52.358490566037744</v>
      </c>
      <c r="AI42" s="12">
        <f t="shared" si="51"/>
        <v>41.17647058823529</v>
      </c>
      <c r="AJ42" s="12">
        <f t="shared" si="51"/>
        <v>62.727272727272734</v>
      </c>
      <c r="AK42" s="12">
        <f>AK36/AK9*100</f>
        <v>52.76381909547738</v>
      </c>
      <c r="AL42" s="12">
        <f>AL36/AL9*100</f>
        <v>38.613861386138616</v>
      </c>
      <c r="AM42" s="12">
        <f>AM36/AM9*100</f>
        <v>67.346938775510196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2</v>
      </c>
      <c r="L9" s="17">
        <f>SUM(L10:L30)</f>
        <v>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3</v>
      </c>
      <c r="S9" s="17">
        <f>SUM(S10:S30)</f>
        <v>1</v>
      </c>
      <c r="T9" s="17">
        <f>U9+V9</f>
        <v>-1</v>
      </c>
      <c r="U9" s="17">
        <f>SUM(U10:U30)</f>
        <v>1</v>
      </c>
      <c r="V9" s="17">
        <f>SUM(V10:V30)</f>
        <v>-2</v>
      </c>
      <c r="W9" s="15">
        <f>IF(Q9=T9,IF(Q9&gt;0,"皆増",0),(1-(Q9/(Q9-T9)))*-100)</f>
        <v>-19.999999999999996</v>
      </c>
      <c r="X9" s="15">
        <f t="shared" ref="X9:Y30" si="1">IF(R9=U9,IF(R9&gt;0,"皆増",0),(1-(R9/(R9-U9)))*-100)</f>
        <v>50</v>
      </c>
      <c r="Y9" s="15">
        <f t="shared" si="1"/>
        <v>-66.666666666666671</v>
      </c>
      <c r="Z9" s="17">
        <f>AA9+AB9</f>
        <v>-4</v>
      </c>
      <c r="AA9" s="17">
        <f>SUM(AA10:AA30)</f>
        <v>0</v>
      </c>
      <c r="AB9" s="17">
        <f>SUM(AB10:AB30)</f>
        <v>-4</v>
      </c>
      <c r="AC9" s="15">
        <f>IF(Q9=Z9,IF(Q9&gt;0,"皆増",0),(1-(Q9/(Q9-Z9)))*-100)</f>
        <v>-50</v>
      </c>
      <c r="AD9" s="15">
        <f t="shared" ref="AD9:AE30" si="2">IF(R9=AA9,IF(R9&gt;0,"皆増",0),(1-(R9/(R9-AA9)))*-100)</f>
        <v>0</v>
      </c>
      <c r="AE9" s="15">
        <f t="shared" si="2"/>
        <v>-80</v>
      </c>
      <c r="AH9" s="4">
        <f t="shared" ref="AH9:AJ30" si="3">Q9-T9</f>
        <v>5</v>
      </c>
      <c r="AI9" s="4">
        <f t="shared" si="3"/>
        <v>2</v>
      </c>
      <c r="AJ9" s="4">
        <f t="shared" si="3"/>
        <v>3</v>
      </c>
      <c r="AK9" s="4">
        <f t="shared" ref="AK9:AM30" si="4">Q9-Z9</f>
        <v>8</v>
      </c>
      <c r="AL9" s="4">
        <f t="shared" si="4"/>
        <v>3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2</v>
      </c>
      <c r="L10" s="17">
        <v>1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-2</v>
      </c>
      <c r="AA23" s="17">
        <v>0</v>
      </c>
      <c r="AB23" s="17">
        <v>-2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0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-2</v>
      </c>
      <c r="AA26" s="17">
        <v>0</v>
      </c>
      <c r="AB26" s="17">
        <v>-2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-50</v>
      </c>
      <c r="AD27" s="15">
        <f t="shared" si="2"/>
        <v>0</v>
      </c>
      <c r="AE27" s="15">
        <f t="shared" si="2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1</v>
      </c>
      <c r="AA28" s="17">
        <v>0</v>
      </c>
      <c r="AB28" s="17">
        <v>1</v>
      </c>
      <c r="AC28" s="15">
        <f t="shared" si="13"/>
        <v>100</v>
      </c>
      <c r="AD28" s="15">
        <f t="shared" si="2"/>
        <v>0</v>
      </c>
      <c r="AE28" s="15" t="str">
        <f t="shared" si="2"/>
        <v>皆増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-100</v>
      </c>
      <c r="Z29" s="17">
        <f t="shared" si="12"/>
        <v>1</v>
      </c>
      <c r="AA29" s="17">
        <v>1</v>
      </c>
      <c r="AB29" s="17">
        <v>0</v>
      </c>
      <c r="AC29" s="15" t="str">
        <f t="shared" si="13"/>
        <v>皆増</v>
      </c>
      <c r="AD29" s="15" t="str">
        <f t="shared" si="2"/>
        <v>皆増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3</v>
      </c>
      <c r="S34" s="17">
        <f t="shared" si="22"/>
        <v>1</v>
      </c>
      <c r="T34" s="17">
        <f t="shared" si="22"/>
        <v>-1</v>
      </c>
      <c r="U34" s="17">
        <f t="shared" si="22"/>
        <v>1</v>
      </c>
      <c r="V34" s="17">
        <f t="shared" si="22"/>
        <v>-2</v>
      </c>
      <c r="W34" s="15">
        <f t="shared" si="15"/>
        <v>-19.999999999999996</v>
      </c>
      <c r="X34" s="15">
        <f t="shared" si="15"/>
        <v>50</v>
      </c>
      <c r="Y34" s="15">
        <f t="shared" si="15"/>
        <v>-66.666666666666671</v>
      </c>
      <c r="Z34" s="17">
        <f t="shared" ref="Z34:AB34" si="23">SUM(Z23:Z30)</f>
        <v>-4</v>
      </c>
      <c r="AA34" s="17">
        <f t="shared" si="23"/>
        <v>0</v>
      </c>
      <c r="AB34" s="17">
        <f t="shared" si="23"/>
        <v>-4</v>
      </c>
      <c r="AC34" s="15">
        <f t="shared" si="17"/>
        <v>-50</v>
      </c>
      <c r="AD34" s="15">
        <f t="shared" si="17"/>
        <v>0</v>
      </c>
      <c r="AE34" s="15">
        <f t="shared" si="17"/>
        <v>-80</v>
      </c>
      <c r="AH34" s="4">
        <f t="shared" ref="AH34:AJ34" si="24">SUM(AH23:AH30)</f>
        <v>5</v>
      </c>
      <c r="AI34" s="4">
        <f t="shared" si="24"/>
        <v>2</v>
      </c>
      <c r="AJ34" s="4">
        <f t="shared" si="24"/>
        <v>3</v>
      </c>
      <c r="AK34" s="4">
        <f>SUM(AK23:AK30)</f>
        <v>8</v>
      </c>
      <c r="AL34" s="4">
        <f>SUM(AL23:AL30)</f>
        <v>3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3</v>
      </c>
      <c r="S35" s="17">
        <f t="shared" si="25"/>
        <v>1</v>
      </c>
      <c r="T35" s="17">
        <f t="shared" si="25"/>
        <v>-1</v>
      </c>
      <c r="U35" s="17">
        <f t="shared" si="25"/>
        <v>1</v>
      </c>
      <c r="V35" s="17">
        <f t="shared" si="25"/>
        <v>-2</v>
      </c>
      <c r="W35" s="15">
        <f t="shared" si="15"/>
        <v>-19.999999999999996</v>
      </c>
      <c r="X35" s="15">
        <f t="shared" si="15"/>
        <v>50</v>
      </c>
      <c r="Y35" s="15">
        <f t="shared" si="15"/>
        <v>-66.666666666666671</v>
      </c>
      <c r="Z35" s="17">
        <f t="shared" ref="Z35:AB35" si="26">SUM(Z25:Z30)</f>
        <v>-1</v>
      </c>
      <c r="AA35" s="17">
        <f t="shared" si="26"/>
        <v>1</v>
      </c>
      <c r="AB35" s="17">
        <f t="shared" si="26"/>
        <v>-2</v>
      </c>
      <c r="AC35" s="15">
        <f t="shared" si="17"/>
        <v>-19.999999999999996</v>
      </c>
      <c r="AD35" s="15">
        <f t="shared" si="17"/>
        <v>50</v>
      </c>
      <c r="AE35" s="15">
        <f t="shared" si="17"/>
        <v>-66.666666666666671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5</v>
      </c>
      <c r="AL35" s="4">
        <f>SUM(AL25:AL30)</f>
        <v>2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3</v>
      </c>
      <c r="S36" s="17">
        <f t="shared" si="28"/>
        <v>1</v>
      </c>
      <c r="T36" s="17">
        <f t="shared" si="28"/>
        <v>1</v>
      </c>
      <c r="U36" s="17">
        <f t="shared" si="28"/>
        <v>2</v>
      </c>
      <c r="V36" s="17">
        <f t="shared" si="28"/>
        <v>-1</v>
      </c>
      <c r="W36" s="15">
        <f t="shared" si="15"/>
        <v>33.333333333333329</v>
      </c>
      <c r="X36" s="15">
        <f t="shared" si="15"/>
        <v>200</v>
      </c>
      <c r="Y36" s="15">
        <f t="shared" si="15"/>
        <v>-50</v>
      </c>
      <c r="Z36" s="17">
        <f t="shared" ref="Z36:AB36" si="29">SUM(Z27:Z30)</f>
        <v>1</v>
      </c>
      <c r="AA36" s="17">
        <f t="shared" si="29"/>
        <v>1</v>
      </c>
      <c r="AB36" s="17">
        <f t="shared" si="29"/>
        <v>0</v>
      </c>
      <c r="AC36" s="15">
        <f t="shared" si="17"/>
        <v>33.333333333333329</v>
      </c>
      <c r="AD36" s="15">
        <f t="shared" si="17"/>
        <v>50</v>
      </c>
      <c r="AE36" s="15">
        <f t="shared" si="17"/>
        <v>0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3</v>
      </c>
      <c r="AL36" s="4">
        <f>SUM(AL27:AL30)</f>
        <v>2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25</v>
      </c>
      <c r="AA41" s="12" t="e">
        <f t="shared" ref="AA41:AB41" si="48">AA35/AA9*100</f>
        <v>#DIV/0!</v>
      </c>
      <c r="AB41" s="12">
        <f t="shared" si="48"/>
        <v>50</v>
      </c>
      <c r="AC41" s="12">
        <f t="shared" si="44"/>
        <v>37.5</v>
      </c>
      <c r="AD41" s="12">
        <f>R41-AL41</f>
        <v>33.333333333333343</v>
      </c>
      <c r="AE41" s="12">
        <f t="shared" si="35"/>
        <v>40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62.5</v>
      </c>
      <c r="AL41" s="12">
        <f t="shared" si="49"/>
        <v>66.666666666666657</v>
      </c>
      <c r="AM41" s="12">
        <f t="shared" si="49"/>
        <v>60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-100</v>
      </c>
      <c r="U42" s="12">
        <f t="shared" si="50"/>
        <v>200</v>
      </c>
      <c r="V42" s="12">
        <f t="shared" si="50"/>
        <v>50</v>
      </c>
      <c r="W42" s="12">
        <f t="shared" si="42"/>
        <v>40</v>
      </c>
      <c r="X42" s="12">
        <f t="shared" si="33"/>
        <v>50</v>
      </c>
      <c r="Y42" s="12">
        <f>S42-AJ42</f>
        <v>33.333333333333343</v>
      </c>
      <c r="Z42" s="12">
        <f t="shared" si="50"/>
        <v>-25</v>
      </c>
      <c r="AA42" s="12" t="e">
        <f t="shared" si="50"/>
        <v>#DIV/0!</v>
      </c>
      <c r="AB42" s="12">
        <f t="shared" si="50"/>
        <v>0</v>
      </c>
      <c r="AC42" s="12">
        <f t="shared" si="44"/>
        <v>62.5</v>
      </c>
      <c r="AD42" s="12">
        <f>R42-AL42</f>
        <v>33.333333333333343</v>
      </c>
      <c r="AE42" s="12">
        <f t="shared" si="35"/>
        <v>80</v>
      </c>
      <c r="AH42" s="12">
        <f t="shared" ref="AH42:AJ42" si="51">AH36/AH9*100</f>
        <v>60</v>
      </c>
      <c r="AI42" s="12">
        <f t="shared" si="51"/>
        <v>50</v>
      </c>
      <c r="AJ42" s="12">
        <f t="shared" si="51"/>
        <v>66.666666666666657</v>
      </c>
      <c r="AK42" s="12">
        <f>AK36/AK9*100</f>
        <v>37.5</v>
      </c>
      <c r="AL42" s="12">
        <f>AL36/AL9*100</f>
        <v>66.666666666666657</v>
      </c>
      <c r="AM42" s="12">
        <f>AM36/AM9*100</f>
        <v>20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80</v>
      </c>
      <c r="C9" s="17">
        <f>SUM(C10:C30)</f>
        <v>49</v>
      </c>
      <c r="D9" s="17">
        <f>SUM(D10:D30)</f>
        <v>31</v>
      </c>
      <c r="E9" s="17">
        <f>F9+G9</f>
        <v>-11</v>
      </c>
      <c r="F9" s="17">
        <f>SUM(F10:F30)</f>
        <v>7</v>
      </c>
      <c r="G9" s="17">
        <f>SUM(G10:G30)</f>
        <v>-18</v>
      </c>
      <c r="H9" s="15">
        <f>IF(B9=E9,0,(1-(B9/(B9-E9)))*-100)</f>
        <v>-12.087912087912089</v>
      </c>
      <c r="I9" s="15">
        <f>IF(C9=F9,0,(1-(C9/(C9-F9)))*-100)</f>
        <v>16.666666666666675</v>
      </c>
      <c r="J9" s="15">
        <f>IF(D9=G9,0,(1-(D9/(D9-G9)))*-100)</f>
        <v>-36.734693877551017</v>
      </c>
      <c r="K9" s="17">
        <f>L9+M9</f>
        <v>-9</v>
      </c>
      <c r="L9" s="17">
        <f>SUM(L10:L30)</f>
        <v>1</v>
      </c>
      <c r="M9" s="17">
        <f>SUM(M10:M30)</f>
        <v>-10</v>
      </c>
      <c r="N9" s="15">
        <f>IF(B9=K9,0,(1-(B9/(B9-K9)))*-100)</f>
        <v>-10.1123595505618</v>
      </c>
      <c r="O9" s="15">
        <f t="shared" ref="O9:P10" si="0">IF(C9=L9,0,(1-(C9/(C9-L9)))*-100)</f>
        <v>2.0833333333333259</v>
      </c>
      <c r="P9" s="15">
        <f>IF(D9=M9,0,(1-(D9/(D9-M9)))*-100)</f>
        <v>-24.390243902439025</v>
      </c>
      <c r="Q9" s="17">
        <f>R9+S9</f>
        <v>170</v>
      </c>
      <c r="R9" s="17">
        <f>SUM(R10:R30)</f>
        <v>76</v>
      </c>
      <c r="S9" s="17">
        <f>SUM(S10:S30)</f>
        <v>94</v>
      </c>
      <c r="T9" s="17">
        <f>U9+V9</f>
        <v>23</v>
      </c>
      <c r="U9" s="17">
        <f>SUM(U10:U30)</f>
        <v>8</v>
      </c>
      <c r="V9" s="17">
        <f>SUM(V10:V30)</f>
        <v>15</v>
      </c>
      <c r="W9" s="15">
        <f>IF(Q9=T9,IF(Q9&gt;0,"皆増",0),(1-(Q9/(Q9-T9)))*-100)</f>
        <v>15.646258503401356</v>
      </c>
      <c r="X9" s="15">
        <f t="shared" ref="X9:Y30" si="1">IF(R9=U9,IF(R9&gt;0,"皆増",0),(1-(R9/(R9-U9)))*-100)</f>
        <v>11.764705882352944</v>
      </c>
      <c r="Y9" s="15">
        <f t="shared" si="1"/>
        <v>18.98734177215189</v>
      </c>
      <c r="Z9" s="17">
        <f>AA9+AB9</f>
        <v>7</v>
      </c>
      <c r="AA9" s="17">
        <f>SUM(AA10:AA30)</f>
        <v>3</v>
      </c>
      <c r="AB9" s="17">
        <f>SUM(AB10:AB30)</f>
        <v>4</v>
      </c>
      <c r="AC9" s="15">
        <f>IF(Q9=Z9,IF(Q9&gt;0,"皆増",0),(1-(Q9/(Q9-Z9)))*-100)</f>
        <v>4.2944785276073594</v>
      </c>
      <c r="AD9" s="15">
        <f t="shared" ref="AD9:AE30" si="2">IF(R9=AA9,IF(R9&gt;0,"皆増",0),(1-(R9/(R9-AA9)))*-100)</f>
        <v>4.1095890410958846</v>
      </c>
      <c r="AE9" s="15">
        <f t="shared" si="2"/>
        <v>4.4444444444444509</v>
      </c>
      <c r="AH9" s="4">
        <f t="shared" ref="AH9:AJ30" si="3">Q9-T9</f>
        <v>147</v>
      </c>
      <c r="AI9" s="4">
        <f t="shared" si="3"/>
        <v>68</v>
      </c>
      <c r="AJ9" s="4">
        <f t="shared" si="3"/>
        <v>79</v>
      </c>
      <c r="AK9" s="4">
        <f t="shared" ref="AK9:AM30" si="4">Q9-Z9</f>
        <v>163</v>
      </c>
      <c r="AL9" s="4">
        <f t="shared" si="4"/>
        <v>73</v>
      </c>
      <c r="AM9" s="4">
        <f t="shared" si="4"/>
        <v>90</v>
      </c>
    </row>
    <row r="10" spans="1:39" s="1" customFormat="1" ht="18" customHeight="1" x14ac:dyDescent="0.2">
      <c r="A10" s="4" t="s">
        <v>1</v>
      </c>
      <c r="B10" s="17">
        <f t="shared" ref="B10" si="5">C10+D10</f>
        <v>80</v>
      </c>
      <c r="C10" s="17">
        <v>49</v>
      </c>
      <c r="D10" s="17">
        <v>31</v>
      </c>
      <c r="E10" s="17">
        <f t="shared" ref="E10" si="6">F10+G10</f>
        <v>-11</v>
      </c>
      <c r="F10" s="17">
        <v>7</v>
      </c>
      <c r="G10" s="17">
        <v>-18</v>
      </c>
      <c r="H10" s="15">
        <f>IF(B10=E10,0,(1-(B10/(B10-E10)))*-100)</f>
        <v>-12.087912087912089</v>
      </c>
      <c r="I10" s="15">
        <f t="shared" ref="I10" si="7">IF(C10=F10,0,(1-(C10/(C10-F10)))*-100)</f>
        <v>16.666666666666675</v>
      </c>
      <c r="J10" s="15">
        <f>IF(D10=G10,0,(1-(D10/(D10-G10)))*-100)</f>
        <v>-36.734693877551017</v>
      </c>
      <c r="K10" s="17">
        <f t="shared" ref="K10" si="8">L10+M10</f>
        <v>-9</v>
      </c>
      <c r="L10" s="17">
        <v>1</v>
      </c>
      <c r="M10" s="17">
        <v>-10</v>
      </c>
      <c r="N10" s="15">
        <f>IF(B10=K10,0,(1-(B10/(B10-K10)))*-100)</f>
        <v>-10.1123595505618</v>
      </c>
      <c r="O10" s="15">
        <f t="shared" si="0"/>
        <v>2.0833333333333259</v>
      </c>
      <c r="P10" s="15">
        <f t="shared" si="0"/>
        <v>-24.390243902439025</v>
      </c>
      <c r="Q10" s="17">
        <f t="shared" ref="Q10:Q30" si="9">R10+S10</f>
        <v>1</v>
      </c>
      <c r="R10" s="17">
        <v>0</v>
      </c>
      <c r="S10" s="17">
        <v>1</v>
      </c>
      <c r="T10" s="17">
        <f t="shared" ref="T10:T30" si="10">U10+V10</f>
        <v>1</v>
      </c>
      <c r="U10" s="17">
        <v>0</v>
      </c>
      <c r="V10" s="17">
        <v>1</v>
      </c>
      <c r="W10" s="15" t="str">
        <f t="shared" ref="W10:W30" si="11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0</v>
      </c>
      <c r="AM10" s="4">
        <f t="shared" si="4"/>
        <v>1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-2</v>
      </c>
      <c r="AA17" s="17">
        <v>-2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2</v>
      </c>
      <c r="AL17" s="4">
        <f t="shared" si="4"/>
        <v>2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0</v>
      </c>
      <c r="U18" s="17">
        <v>-1</v>
      </c>
      <c r="V18" s="17">
        <v>1</v>
      </c>
      <c r="W18" s="15">
        <f t="shared" si="11"/>
        <v>0</v>
      </c>
      <c r="X18" s="15">
        <f t="shared" si="1"/>
        <v>-100</v>
      </c>
      <c r="Y18" s="15" t="str">
        <f t="shared" si="1"/>
        <v>皆増</v>
      </c>
      <c r="Z18" s="17">
        <f t="shared" si="12"/>
        <v>1</v>
      </c>
      <c r="AA18" s="17">
        <v>0</v>
      </c>
      <c r="AB18" s="17">
        <v>1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-2</v>
      </c>
      <c r="U20" s="17">
        <v>-1</v>
      </c>
      <c r="V20" s="17">
        <v>-1</v>
      </c>
      <c r="W20" s="15">
        <f t="shared" si="11"/>
        <v>-66.666666666666671</v>
      </c>
      <c r="X20" s="15">
        <f t="shared" si="1"/>
        <v>-50</v>
      </c>
      <c r="Y20" s="15">
        <f t="shared" si="1"/>
        <v>-100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3</v>
      </c>
      <c r="AI20" s="4">
        <f t="shared" si="3"/>
        <v>2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3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-25</v>
      </c>
      <c r="X21" s="15">
        <f t="shared" si="1"/>
        <v>-25</v>
      </c>
      <c r="Y21" s="15">
        <f t="shared" si="1"/>
        <v>0</v>
      </c>
      <c r="Z21" s="17">
        <f t="shared" si="12"/>
        <v>0</v>
      </c>
      <c r="AA21" s="17">
        <v>2</v>
      </c>
      <c r="AB21" s="17">
        <v>-2</v>
      </c>
      <c r="AC21" s="15">
        <f t="shared" si="13"/>
        <v>0</v>
      </c>
      <c r="AD21" s="15">
        <f t="shared" si="2"/>
        <v>200</v>
      </c>
      <c r="AE21" s="15">
        <f t="shared" si="2"/>
        <v>-100</v>
      </c>
      <c r="AH21" s="4">
        <f t="shared" si="3"/>
        <v>4</v>
      </c>
      <c r="AI21" s="4">
        <f t="shared" si="3"/>
        <v>4</v>
      </c>
      <c r="AJ21" s="4">
        <f t="shared" si="3"/>
        <v>0</v>
      </c>
      <c r="AK21" s="4">
        <f t="shared" si="4"/>
        <v>3</v>
      </c>
      <c r="AL21" s="4">
        <f t="shared" si="4"/>
        <v>1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4</v>
      </c>
      <c r="R22" s="17">
        <v>1</v>
      </c>
      <c r="S22" s="17">
        <v>3</v>
      </c>
      <c r="T22" s="17">
        <f t="shared" si="10"/>
        <v>-4</v>
      </c>
      <c r="U22" s="17">
        <v>-3</v>
      </c>
      <c r="V22" s="17">
        <v>-1</v>
      </c>
      <c r="W22" s="15">
        <f t="shared" si="11"/>
        <v>-50</v>
      </c>
      <c r="X22" s="15">
        <f t="shared" si="1"/>
        <v>-75</v>
      </c>
      <c r="Y22" s="15">
        <f t="shared" si="1"/>
        <v>-25</v>
      </c>
      <c r="Z22" s="17">
        <f t="shared" si="12"/>
        <v>3</v>
      </c>
      <c r="AA22" s="17">
        <v>1</v>
      </c>
      <c r="AB22" s="17">
        <v>2</v>
      </c>
      <c r="AC22" s="15">
        <f t="shared" si="13"/>
        <v>300</v>
      </c>
      <c r="AD22" s="15" t="str">
        <f t="shared" si="2"/>
        <v>皆増</v>
      </c>
      <c r="AE22" s="15">
        <f t="shared" si="2"/>
        <v>200</v>
      </c>
      <c r="AH22" s="4">
        <f t="shared" si="3"/>
        <v>8</v>
      </c>
      <c r="AI22" s="4">
        <f t="shared" si="3"/>
        <v>4</v>
      </c>
      <c r="AJ22" s="4">
        <f t="shared" si="3"/>
        <v>4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9</v>
      </c>
      <c r="R23" s="17">
        <v>6</v>
      </c>
      <c r="S23" s="17">
        <v>3</v>
      </c>
      <c r="T23" s="17">
        <f t="shared" si="10"/>
        <v>4</v>
      </c>
      <c r="U23" s="17">
        <v>3</v>
      </c>
      <c r="V23" s="17">
        <v>1</v>
      </c>
      <c r="W23" s="15">
        <f t="shared" si="11"/>
        <v>80</v>
      </c>
      <c r="X23" s="15">
        <f t="shared" si="1"/>
        <v>100</v>
      </c>
      <c r="Y23" s="15">
        <f t="shared" si="1"/>
        <v>50</v>
      </c>
      <c r="Z23" s="17">
        <f t="shared" si="12"/>
        <v>6</v>
      </c>
      <c r="AA23" s="17">
        <v>6</v>
      </c>
      <c r="AB23" s="17">
        <v>0</v>
      </c>
      <c r="AC23" s="15">
        <f t="shared" si="13"/>
        <v>200</v>
      </c>
      <c r="AD23" s="15" t="str">
        <f t="shared" si="2"/>
        <v>皆増</v>
      </c>
      <c r="AE23" s="15">
        <f t="shared" si="2"/>
        <v>0</v>
      </c>
      <c r="AH23" s="4">
        <f t="shared" si="3"/>
        <v>5</v>
      </c>
      <c r="AI23" s="4">
        <f t="shared" si="3"/>
        <v>3</v>
      </c>
      <c r="AJ23" s="4">
        <f t="shared" si="3"/>
        <v>2</v>
      </c>
      <c r="AK23" s="4">
        <f t="shared" si="4"/>
        <v>3</v>
      </c>
      <c r="AL23" s="4">
        <f t="shared" si="4"/>
        <v>0</v>
      </c>
      <c r="AM23" s="4">
        <f t="shared" si="4"/>
        <v>3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8</v>
      </c>
      <c r="R24" s="17">
        <v>7</v>
      </c>
      <c r="S24" s="17">
        <v>1</v>
      </c>
      <c r="T24" s="17">
        <f t="shared" si="10"/>
        <v>4</v>
      </c>
      <c r="U24" s="17">
        <v>4</v>
      </c>
      <c r="V24" s="17">
        <v>0</v>
      </c>
      <c r="W24" s="15">
        <f t="shared" si="11"/>
        <v>100</v>
      </c>
      <c r="X24" s="15">
        <f t="shared" si="1"/>
        <v>133.33333333333334</v>
      </c>
      <c r="Y24" s="15">
        <f t="shared" si="1"/>
        <v>0</v>
      </c>
      <c r="Z24" s="17">
        <f t="shared" si="12"/>
        <v>2</v>
      </c>
      <c r="AA24" s="17">
        <v>3</v>
      </c>
      <c r="AB24" s="17">
        <v>-1</v>
      </c>
      <c r="AC24" s="15">
        <f t="shared" si="13"/>
        <v>33.333333333333329</v>
      </c>
      <c r="AD24" s="15">
        <f t="shared" si="2"/>
        <v>75</v>
      </c>
      <c r="AE24" s="15">
        <f t="shared" si="2"/>
        <v>-50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6</v>
      </c>
      <c r="AL24" s="4">
        <f t="shared" si="4"/>
        <v>4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20</v>
      </c>
      <c r="R25" s="17">
        <v>13</v>
      </c>
      <c r="S25" s="17">
        <v>7</v>
      </c>
      <c r="T25" s="17">
        <f t="shared" si="10"/>
        <v>1</v>
      </c>
      <c r="U25" s="17">
        <v>2</v>
      </c>
      <c r="V25" s="17">
        <v>-1</v>
      </c>
      <c r="W25" s="15">
        <f t="shared" si="11"/>
        <v>5.2631578947368363</v>
      </c>
      <c r="X25" s="15">
        <f t="shared" si="1"/>
        <v>18.181818181818187</v>
      </c>
      <c r="Y25" s="15">
        <f t="shared" si="1"/>
        <v>-12.5</v>
      </c>
      <c r="Z25" s="17">
        <f t="shared" si="12"/>
        <v>-6</v>
      </c>
      <c r="AA25" s="17">
        <v>-5</v>
      </c>
      <c r="AB25" s="17">
        <v>-1</v>
      </c>
      <c r="AC25" s="15">
        <f t="shared" si="13"/>
        <v>-23.076923076923073</v>
      </c>
      <c r="AD25" s="15">
        <f t="shared" si="2"/>
        <v>-27.777777777777779</v>
      </c>
      <c r="AE25" s="15">
        <f t="shared" si="2"/>
        <v>-12.5</v>
      </c>
      <c r="AH25" s="4">
        <f t="shared" si="3"/>
        <v>19</v>
      </c>
      <c r="AI25" s="4">
        <f t="shared" si="3"/>
        <v>11</v>
      </c>
      <c r="AJ25" s="4">
        <f t="shared" si="3"/>
        <v>8</v>
      </c>
      <c r="AK25" s="4">
        <f t="shared" si="4"/>
        <v>26</v>
      </c>
      <c r="AL25" s="4">
        <f t="shared" si="4"/>
        <v>18</v>
      </c>
      <c r="AM25" s="4">
        <f t="shared" si="4"/>
        <v>8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28</v>
      </c>
      <c r="R26" s="17">
        <v>13</v>
      </c>
      <c r="S26" s="17">
        <v>15</v>
      </c>
      <c r="T26" s="17">
        <f t="shared" si="10"/>
        <v>8</v>
      </c>
      <c r="U26" s="17">
        <v>1</v>
      </c>
      <c r="V26" s="17">
        <v>7</v>
      </c>
      <c r="W26" s="15">
        <f t="shared" si="11"/>
        <v>39.999999999999993</v>
      </c>
      <c r="X26" s="15">
        <f t="shared" si="1"/>
        <v>8.333333333333325</v>
      </c>
      <c r="Y26" s="15">
        <f t="shared" si="1"/>
        <v>87.5</v>
      </c>
      <c r="Z26" s="17">
        <f t="shared" si="12"/>
        <v>1</v>
      </c>
      <c r="AA26" s="17">
        <v>0</v>
      </c>
      <c r="AB26" s="17">
        <v>1</v>
      </c>
      <c r="AC26" s="15">
        <f t="shared" si="13"/>
        <v>3.7037037037036979</v>
      </c>
      <c r="AD26" s="15">
        <f t="shared" si="2"/>
        <v>0</v>
      </c>
      <c r="AE26" s="15">
        <f t="shared" si="2"/>
        <v>7.1428571428571397</v>
      </c>
      <c r="AH26" s="4">
        <f t="shared" si="3"/>
        <v>20</v>
      </c>
      <c r="AI26" s="4">
        <f t="shared" si="3"/>
        <v>12</v>
      </c>
      <c r="AJ26" s="4">
        <f t="shared" si="3"/>
        <v>8</v>
      </c>
      <c r="AK26" s="4">
        <f t="shared" si="4"/>
        <v>27</v>
      </c>
      <c r="AL26" s="4">
        <f t="shared" si="4"/>
        <v>13</v>
      </c>
      <c r="AM26" s="4">
        <f t="shared" si="4"/>
        <v>14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35</v>
      </c>
      <c r="R27" s="17">
        <v>18</v>
      </c>
      <c r="S27" s="17">
        <v>17</v>
      </c>
      <c r="T27" s="17">
        <f t="shared" si="10"/>
        <v>7</v>
      </c>
      <c r="U27" s="17">
        <v>5</v>
      </c>
      <c r="V27" s="17">
        <v>2</v>
      </c>
      <c r="W27" s="15">
        <f t="shared" si="11"/>
        <v>25</v>
      </c>
      <c r="X27" s="15">
        <f t="shared" si="1"/>
        <v>38.46153846153846</v>
      </c>
      <c r="Y27" s="15">
        <f t="shared" si="1"/>
        <v>13.33333333333333</v>
      </c>
      <c r="Z27" s="17">
        <f t="shared" si="12"/>
        <v>0</v>
      </c>
      <c r="AA27" s="17">
        <v>-2</v>
      </c>
      <c r="AB27" s="17">
        <v>2</v>
      </c>
      <c r="AC27" s="15">
        <f t="shared" si="13"/>
        <v>0</v>
      </c>
      <c r="AD27" s="15">
        <f t="shared" si="2"/>
        <v>-9.9999999999999982</v>
      </c>
      <c r="AE27" s="15">
        <f t="shared" si="2"/>
        <v>13.33333333333333</v>
      </c>
      <c r="AH27" s="4">
        <f t="shared" si="3"/>
        <v>28</v>
      </c>
      <c r="AI27" s="4">
        <f t="shared" si="3"/>
        <v>13</v>
      </c>
      <c r="AJ27" s="4">
        <f t="shared" si="3"/>
        <v>15</v>
      </c>
      <c r="AK27" s="4">
        <f t="shared" si="4"/>
        <v>35</v>
      </c>
      <c r="AL27" s="4">
        <f t="shared" si="4"/>
        <v>20</v>
      </c>
      <c r="AM27" s="4">
        <f t="shared" si="4"/>
        <v>15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32</v>
      </c>
      <c r="R28" s="17">
        <v>8</v>
      </c>
      <c r="S28" s="17">
        <v>24</v>
      </c>
      <c r="T28" s="17">
        <f t="shared" si="10"/>
        <v>-3</v>
      </c>
      <c r="U28" s="17">
        <v>-3</v>
      </c>
      <c r="V28" s="17">
        <v>0</v>
      </c>
      <c r="W28" s="15">
        <f t="shared" si="11"/>
        <v>-8.5714285714285747</v>
      </c>
      <c r="X28" s="15">
        <f t="shared" si="1"/>
        <v>-27.27272727272727</v>
      </c>
      <c r="Y28" s="15">
        <f t="shared" si="1"/>
        <v>0</v>
      </c>
      <c r="Z28" s="17">
        <f t="shared" si="12"/>
        <v>1</v>
      </c>
      <c r="AA28" s="17">
        <v>-2</v>
      </c>
      <c r="AB28" s="17">
        <v>3</v>
      </c>
      <c r="AC28" s="15">
        <f t="shared" si="13"/>
        <v>3.2258064516129004</v>
      </c>
      <c r="AD28" s="15">
        <f t="shared" si="2"/>
        <v>-19.999999999999996</v>
      </c>
      <c r="AE28" s="15">
        <f t="shared" si="2"/>
        <v>14.285714285714279</v>
      </c>
      <c r="AH28" s="4">
        <f t="shared" si="3"/>
        <v>35</v>
      </c>
      <c r="AI28" s="4">
        <f t="shared" si="3"/>
        <v>11</v>
      </c>
      <c r="AJ28" s="4">
        <f t="shared" si="3"/>
        <v>24</v>
      </c>
      <c r="AK28" s="4">
        <f t="shared" si="4"/>
        <v>31</v>
      </c>
      <c r="AL28" s="4">
        <f t="shared" si="4"/>
        <v>10</v>
      </c>
      <c r="AM28" s="4">
        <f t="shared" si="4"/>
        <v>21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24</v>
      </c>
      <c r="R29" s="17">
        <v>5</v>
      </c>
      <c r="S29" s="17">
        <v>19</v>
      </c>
      <c r="T29" s="17">
        <f t="shared" si="10"/>
        <v>9</v>
      </c>
      <c r="U29" s="17">
        <v>1</v>
      </c>
      <c r="V29" s="17">
        <v>8</v>
      </c>
      <c r="W29" s="15">
        <f t="shared" si="11"/>
        <v>60.000000000000007</v>
      </c>
      <c r="X29" s="15">
        <f t="shared" si="1"/>
        <v>25</v>
      </c>
      <c r="Y29" s="15">
        <f t="shared" si="1"/>
        <v>72.727272727272734</v>
      </c>
      <c r="Z29" s="17">
        <f t="shared" si="12"/>
        <v>2</v>
      </c>
      <c r="AA29" s="17">
        <v>0</v>
      </c>
      <c r="AB29" s="17">
        <v>2</v>
      </c>
      <c r="AC29" s="15">
        <f t="shared" si="13"/>
        <v>9.0909090909090828</v>
      </c>
      <c r="AD29" s="15">
        <f t="shared" si="2"/>
        <v>0</v>
      </c>
      <c r="AE29" s="15">
        <f t="shared" si="2"/>
        <v>11.764705882352944</v>
      </c>
      <c r="AH29" s="4">
        <f t="shared" si="3"/>
        <v>15</v>
      </c>
      <c r="AI29" s="4">
        <f t="shared" si="3"/>
        <v>4</v>
      </c>
      <c r="AJ29" s="4">
        <f t="shared" si="3"/>
        <v>11</v>
      </c>
      <c r="AK29" s="4">
        <f t="shared" si="4"/>
        <v>22</v>
      </c>
      <c r="AL29" s="4">
        <f t="shared" si="4"/>
        <v>5</v>
      </c>
      <c r="AM29" s="4">
        <f t="shared" si="4"/>
        <v>17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1</v>
      </c>
      <c r="S30" s="17">
        <v>2</v>
      </c>
      <c r="T30" s="17">
        <f t="shared" si="10"/>
        <v>-2</v>
      </c>
      <c r="U30" s="17">
        <v>1</v>
      </c>
      <c r="V30" s="17">
        <v>-3</v>
      </c>
      <c r="W30" s="15">
        <f t="shared" si="11"/>
        <v>-40</v>
      </c>
      <c r="X30" s="15" t="str">
        <f t="shared" si="1"/>
        <v>皆増</v>
      </c>
      <c r="Y30" s="15">
        <f t="shared" si="1"/>
        <v>-60</v>
      </c>
      <c r="Z30" s="17">
        <f t="shared" si="12"/>
        <v>-3</v>
      </c>
      <c r="AA30" s="17">
        <v>1</v>
      </c>
      <c r="AB30" s="17">
        <v>-4</v>
      </c>
      <c r="AC30" s="15">
        <f t="shared" si="13"/>
        <v>-50</v>
      </c>
      <c r="AD30" s="15" t="str">
        <f t="shared" si="2"/>
        <v>皆増</v>
      </c>
      <c r="AE30" s="15">
        <f t="shared" si="2"/>
        <v>-66.666666666666671</v>
      </c>
      <c r="AH30" s="4">
        <f t="shared" si="3"/>
        <v>5</v>
      </c>
      <c r="AI30" s="4">
        <f t="shared" si="3"/>
        <v>0</v>
      </c>
      <c r="AJ30" s="4">
        <f t="shared" si="3"/>
        <v>5</v>
      </c>
      <c r="AK30" s="4">
        <f t="shared" si="4"/>
        <v>6</v>
      </c>
      <c r="AL30" s="4">
        <f t="shared" si="4"/>
        <v>0</v>
      </c>
      <c r="AM30" s="4">
        <f t="shared" si="4"/>
        <v>6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1</v>
      </c>
      <c r="U32" s="17">
        <f t="shared" si="14"/>
        <v>0</v>
      </c>
      <c r="V32" s="17">
        <f t="shared" si="14"/>
        <v>1</v>
      </c>
      <c r="W32" s="15" t="str">
        <f t="shared" ref="W32:Y36" si="15">IF(Q32=T32,IF(Q32&gt;0,"皆増",0),(1-(Q32/(Q32-T32)))*-100)</f>
        <v>皆増</v>
      </c>
      <c r="X32" s="15">
        <f t="shared" si="15"/>
        <v>0</v>
      </c>
      <c r="Y32" s="15" t="str">
        <f t="shared" si="15"/>
        <v>皆増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10</v>
      </c>
      <c r="R33" s="17">
        <f t="shared" si="19"/>
        <v>5</v>
      </c>
      <c r="S33" s="17">
        <f>SUM(S13:S22)</f>
        <v>5</v>
      </c>
      <c r="T33" s="17">
        <f t="shared" si="19"/>
        <v>-6</v>
      </c>
      <c r="U33" s="17">
        <f t="shared" si="19"/>
        <v>-6</v>
      </c>
      <c r="V33" s="17">
        <f t="shared" si="19"/>
        <v>0</v>
      </c>
      <c r="W33" s="15">
        <f t="shared" si="15"/>
        <v>-37.5</v>
      </c>
      <c r="X33" s="15">
        <f t="shared" si="15"/>
        <v>-54.54545454545454</v>
      </c>
      <c r="Y33" s="15">
        <f t="shared" si="15"/>
        <v>0</v>
      </c>
      <c r="Z33" s="17">
        <f t="shared" ref="Z33:AB33" si="20">SUM(Z13:Z22)</f>
        <v>4</v>
      </c>
      <c r="AA33" s="17">
        <f t="shared" si="20"/>
        <v>2</v>
      </c>
      <c r="AB33" s="17">
        <f t="shared" si="20"/>
        <v>2</v>
      </c>
      <c r="AC33" s="15">
        <f t="shared" si="17"/>
        <v>66.666666666666671</v>
      </c>
      <c r="AD33" s="15">
        <f t="shared" si="17"/>
        <v>66.666666666666671</v>
      </c>
      <c r="AE33" s="15">
        <f t="shared" si="17"/>
        <v>66.666666666666671</v>
      </c>
      <c r="AH33" s="4">
        <f t="shared" ref="AH33:AJ33" si="21">SUM(AH13:AH22)</f>
        <v>16</v>
      </c>
      <c r="AI33" s="4">
        <f t="shared" si="21"/>
        <v>11</v>
      </c>
      <c r="AJ33" s="4">
        <f t="shared" si="21"/>
        <v>5</v>
      </c>
      <c r="AK33" s="4">
        <f>SUM(AK13:AK22)</f>
        <v>6</v>
      </c>
      <c r="AL33" s="4">
        <f>SUM(AL13:AL22)</f>
        <v>3</v>
      </c>
      <c r="AM33" s="4">
        <f>SUM(AM13:AM22)</f>
        <v>3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159</v>
      </c>
      <c r="R34" s="17">
        <f t="shared" si="22"/>
        <v>71</v>
      </c>
      <c r="S34" s="17">
        <f t="shared" si="22"/>
        <v>88</v>
      </c>
      <c r="T34" s="17">
        <f t="shared" si="22"/>
        <v>28</v>
      </c>
      <c r="U34" s="17">
        <f t="shared" si="22"/>
        <v>14</v>
      </c>
      <c r="V34" s="17">
        <f t="shared" si="22"/>
        <v>14</v>
      </c>
      <c r="W34" s="15">
        <f t="shared" si="15"/>
        <v>21.374045801526709</v>
      </c>
      <c r="X34" s="15">
        <f t="shared" si="15"/>
        <v>24.561403508771939</v>
      </c>
      <c r="Y34" s="15">
        <f t="shared" si="15"/>
        <v>18.918918918918926</v>
      </c>
      <c r="Z34" s="17">
        <f t="shared" ref="Z34:AB34" si="23">SUM(Z23:Z30)</f>
        <v>3</v>
      </c>
      <c r="AA34" s="17">
        <f t="shared" si="23"/>
        <v>1</v>
      </c>
      <c r="AB34" s="17">
        <f t="shared" si="23"/>
        <v>2</v>
      </c>
      <c r="AC34" s="15">
        <f t="shared" si="17"/>
        <v>1.9230769230769162</v>
      </c>
      <c r="AD34" s="15">
        <f t="shared" si="17"/>
        <v>1.4285714285714235</v>
      </c>
      <c r="AE34" s="15">
        <f t="shared" si="17"/>
        <v>2.3255813953488413</v>
      </c>
      <c r="AH34" s="4">
        <f t="shared" ref="AH34:AJ34" si="24">SUM(AH23:AH30)</f>
        <v>131</v>
      </c>
      <c r="AI34" s="4">
        <f t="shared" si="24"/>
        <v>57</v>
      </c>
      <c r="AJ34" s="4">
        <f t="shared" si="24"/>
        <v>74</v>
      </c>
      <c r="AK34" s="4">
        <f>SUM(AK23:AK30)</f>
        <v>156</v>
      </c>
      <c r="AL34" s="4">
        <f>SUM(AL23:AL30)</f>
        <v>70</v>
      </c>
      <c r="AM34" s="4">
        <f>SUM(AM23:AM30)</f>
        <v>86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142</v>
      </c>
      <c r="R35" s="17">
        <f t="shared" si="25"/>
        <v>58</v>
      </c>
      <c r="S35" s="17">
        <f t="shared" si="25"/>
        <v>84</v>
      </c>
      <c r="T35" s="17">
        <f t="shared" si="25"/>
        <v>20</v>
      </c>
      <c r="U35" s="17">
        <f t="shared" si="25"/>
        <v>7</v>
      </c>
      <c r="V35" s="17">
        <f t="shared" si="25"/>
        <v>13</v>
      </c>
      <c r="W35" s="15">
        <f t="shared" si="15"/>
        <v>16.393442622950815</v>
      </c>
      <c r="X35" s="15">
        <f t="shared" si="15"/>
        <v>13.725490196078427</v>
      </c>
      <c r="Y35" s="15">
        <f t="shared" si="15"/>
        <v>18.309859154929576</v>
      </c>
      <c r="Z35" s="17">
        <f t="shared" ref="Z35:AB35" si="26">SUM(Z25:Z30)</f>
        <v>-5</v>
      </c>
      <c r="AA35" s="17">
        <f t="shared" si="26"/>
        <v>-8</v>
      </c>
      <c r="AB35" s="17">
        <f t="shared" si="26"/>
        <v>3</v>
      </c>
      <c r="AC35" s="15">
        <f t="shared" si="17"/>
        <v>-3.4013605442176909</v>
      </c>
      <c r="AD35" s="15">
        <f t="shared" si="17"/>
        <v>-12.121212121212121</v>
      </c>
      <c r="AE35" s="15">
        <f t="shared" si="17"/>
        <v>3.7037037037036979</v>
      </c>
      <c r="AH35" s="4">
        <f t="shared" ref="AH35:AJ35" si="27">SUM(AH25:AH30)</f>
        <v>122</v>
      </c>
      <c r="AI35" s="4">
        <f t="shared" si="27"/>
        <v>51</v>
      </c>
      <c r="AJ35" s="4">
        <f t="shared" si="27"/>
        <v>71</v>
      </c>
      <c r="AK35" s="4">
        <f>SUM(AK25:AK30)</f>
        <v>147</v>
      </c>
      <c r="AL35" s="4">
        <f>SUM(AL25:AL30)</f>
        <v>66</v>
      </c>
      <c r="AM35" s="4">
        <f>SUM(AM25:AM30)</f>
        <v>81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94</v>
      </c>
      <c r="R36" s="17">
        <f t="shared" si="28"/>
        <v>32</v>
      </c>
      <c r="S36" s="17">
        <f t="shared" si="28"/>
        <v>62</v>
      </c>
      <c r="T36" s="17">
        <f t="shared" si="28"/>
        <v>11</v>
      </c>
      <c r="U36" s="17">
        <f t="shared" si="28"/>
        <v>4</v>
      </c>
      <c r="V36" s="17">
        <f t="shared" si="28"/>
        <v>7</v>
      </c>
      <c r="W36" s="15">
        <f t="shared" si="15"/>
        <v>13.25301204819278</v>
      </c>
      <c r="X36" s="15">
        <f t="shared" si="15"/>
        <v>14.285714285714279</v>
      </c>
      <c r="Y36" s="15">
        <f t="shared" si="15"/>
        <v>12.72727272727272</v>
      </c>
      <c r="Z36" s="17">
        <f t="shared" ref="Z36:AB36" si="29">SUM(Z27:Z30)</f>
        <v>0</v>
      </c>
      <c r="AA36" s="17">
        <f t="shared" si="29"/>
        <v>-3</v>
      </c>
      <c r="AB36" s="17">
        <f t="shared" si="29"/>
        <v>3</v>
      </c>
      <c r="AC36" s="15">
        <f t="shared" si="17"/>
        <v>0</v>
      </c>
      <c r="AD36" s="15">
        <f t="shared" si="17"/>
        <v>-8.5714285714285747</v>
      </c>
      <c r="AE36" s="15">
        <f t="shared" si="17"/>
        <v>5.0847457627118731</v>
      </c>
      <c r="AH36" s="4">
        <f t="shared" ref="AH36:AJ36" si="30">SUM(AH27:AH30)</f>
        <v>83</v>
      </c>
      <c r="AI36" s="4">
        <f t="shared" si="30"/>
        <v>28</v>
      </c>
      <c r="AJ36" s="4">
        <f t="shared" si="30"/>
        <v>55</v>
      </c>
      <c r="AK36" s="4">
        <f>SUM(AK27:AK30)</f>
        <v>94</v>
      </c>
      <c r="AL36" s="4">
        <f>SUM(AL27:AL30)</f>
        <v>35</v>
      </c>
      <c r="AM36" s="4">
        <f>SUM(AM27:AM30)</f>
        <v>59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0.58823529411764708</v>
      </c>
      <c r="R38" s="12">
        <f t="shared" si="31"/>
        <v>0</v>
      </c>
      <c r="S38" s="12">
        <f t="shared" si="31"/>
        <v>1.0638297872340425</v>
      </c>
      <c r="T38" s="12">
        <f>T32/T9*100</f>
        <v>4.3478260869565215</v>
      </c>
      <c r="U38" s="12">
        <f t="shared" ref="U38:V38" si="32">U32/U9*100</f>
        <v>0</v>
      </c>
      <c r="V38" s="12">
        <f t="shared" si="32"/>
        <v>6.666666666666667</v>
      </c>
      <c r="W38" s="12">
        <f>Q38-AH38</f>
        <v>0.58823529411764708</v>
      </c>
      <c r="X38" s="12">
        <f t="shared" ref="X38:Y42" si="33">R38-AI38</f>
        <v>0</v>
      </c>
      <c r="Y38" s="12">
        <f t="shared" si="33"/>
        <v>1.0638297872340425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-2.5261638397690356E-2</v>
      </c>
      <c r="AD38" s="12">
        <f t="shared" ref="AD38:AE42" si="35">R38-AL38</f>
        <v>0</v>
      </c>
      <c r="AE38" s="12">
        <f t="shared" si="35"/>
        <v>-4.7281323877068626E-2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0.61349693251533743</v>
      </c>
      <c r="AL38" s="12">
        <f>AL32/AL9*100</f>
        <v>0</v>
      </c>
      <c r="AM38" s="12">
        <f>AM32/AM9*100</f>
        <v>1.1111111111111112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5.8823529411764701</v>
      </c>
      <c r="R39" s="12">
        <f>R33/R9*100</f>
        <v>6.5789473684210522</v>
      </c>
      <c r="S39" s="13">
        <f t="shared" si="37"/>
        <v>5.3191489361702127</v>
      </c>
      <c r="T39" s="12">
        <f>T33/T9*100</f>
        <v>-26.086956521739129</v>
      </c>
      <c r="U39" s="12">
        <f t="shared" ref="U39:V39" si="38">U33/U9*100</f>
        <v>-75</v>
      </c>
      <c r="V39" s="12">
        <f t="shared" si="38"/>
        <v>0</v>
      </c>
      <c r="W39" s="12">
        <f>Q39-AH39</f>
        <v>-5.0020008003201282</v>
      </c>
      <c r="X39" s="12">
        <f t="shared" si="33"/>
        <v>-9.5975232198142422</v>
      </c>
      <c r="Y39" s="12">
        <f>S39-AJ39</f>
        <v>-1.0099649878804202</v>
      </c>
      <c r="Z39" s="12">
        <f t="shared" si="37"/>
        <v>57.142857142857139</v>
      </c>
      <c r="AA39" s="12">
        <f t="shared" si="37"/>
        <v>66.666666666666657</v>
      </c>
      <c r="AB39" s="12">
        <f t="shared" si="37"/>
        <v>50</v>
      </c>
      <c r="AC39" s="12">
        <f>Q39-AK39</f>
        <v>2.2013713460844455</v>
      </c>
      <c r="AD39" s="12">
        <f t="shared" si="35"/>
        <v>2.4693583273251623</v>
      </c>
      <c r="AE39" s="12">
        <f t="shared" si="35"/>
        <v>1.9858156028368792</v>
      </c>
      <c r="AH39" s="12">
        <f t="shared" ref="AH39:AJ39" si="39">AH33/AH9*100</f>
        <v>10.884353741496598</v>
      </c>
      <c r="AI39" s="12">
        <f t="shared" si="39"/>
        <v>16.176470588235293</v>
      </c>
      <c r="AJ39" s="12">
        <f t="shared" si="39"/>
        <v>6.3291139240506329</v>
      </c>
      <c r="AK39" s="12">
        <f>AK33/AK9*100</f>
        <v>3.6809815950920246</v>
      </c>
      <c r="AL39" s="12">
        <f>AL33/AL9*100</f>
        <v>4.10958904109589</v>
      </c>
      <c r="AM39" s="12">
        <f>AM33/AM9*100</f>
        <v>3.3333333333333335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93.529411764705884</v>
      </c>
      <c r="R40" s="12">
        <f t="shared" si="40"/>
        <v>93.421052631578945</v>
      </c>
      <c r="S40" s="12">
        <f t="shared" si="40"/>
        <v>93.61702127659575</v>
      </c>
      <c r="T40" s="12">
        <f>T34/T9*100</f>
        <v>121.73913043478262</v>
      </c>
      <c r="U40" s="12">
        <f t="shared" ref="U40:V40" si="41">U34/U9*100</f>
        <v>175</v>
      </c>
      <c r="V40" s="12">
        <f t="shared" si="41"/>
        <v>93.333333333333329</v>
      </c>
      <c r="W40" s="12">
        <f t="shared" ref="W40:W42" si="42">Q40-AH40</f>
        <v>4.4137655062024805</v>
      </c>
      <c r="X40" s="12">
        <f t="shared" si="33"/>
        <v>9.5975232198142351</v>
      </c>
      <c r="Y40" s="12">
        <f>S40-AJ40</f>
        <v>-5.3864799353618764E-2</v>
      </c>
      <c r="Z40" s="12">
        <f>Z34/Z9*100</f>
        <v>42.857142857142854</v>
      </c>
      <c r="AA40" s="12">
        <f t="shared" ref="AA40:AB40" si="43">AA34/AA9*100</f>
        <v>33.333333333333329</v>
      </c>
      <c r="AB40" s="12">
        <f t="shared" si="43"/>
        <v>50</v>
      </c>
      <c r="AC40" s="12">
        <f t="shared" ref="AC40:AC42" si="44">Q40-AK40</f>
        <v>-2.1761097076867628</v>
      </c>
      <c r="AD40" s="12">
        <f t="shared" si="35"/>
        <v>-2.4693583273251534</v>
      </c>
      <c r="AE40" s="12">
        <f t="shared" si="35"/>
        <v>-1.938534278959807</v>
      </c>
      <c r="AH40" s="12">
        <f t="shared" ref="AH40:AJ40" si="45">AH34/AH9*100</f>
        <v>89.115646258503403</v>
      </c>
      <c r="AI40" s="12">
        <f t="shared" si="45"/>
        <v>83.82352941176471</v>
      </c>
      <c r="AJ40" s="12">
        <f t="shared" si="45"/>
        <v>93.670886075949369</v>
      </c>
      <c r="AK40" s="12">
        <f>AK34/AK9*100</f>
        <v>95.705521472392647</v>
      </c>
      <c r="AL40" s="12">
        <f>AL34/AL9*100</f>
        <v>95.890410958904098</v>
      </c>
      <c r="AM40" s="12">
        <f>AM34/AM9*100</f>
        <v>95.555555555555557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83.529411764705884</v>
      </c>
      <c r="R41" s="12">
        <f t="shared" si="46"/>
        <v>76.31578947368422</v>
      </c>
      <c r="S41" s="12">
        <f t="shared" si="46"/>
        <v>89.361702127659569</v>
      </c>
      <c r="T41" s="12">
        <f>T35/T9*100</f>
        <v>86.956521739130437</v>
      </c>
      <c r="U41" s="12">
        <f t="shared" ref="U41:V41" si="47">U35/U9*100</f>
        <v>87.5</v>
      </c>
      <c r="V41" s="12">
        <f t="shared" si="47"/>
        <v>86.666666666666671</v>
      </c>
      <c r="W41" s="12">
        <f t="shared" si="42"/>
        <v>0.53621448579431785</v>
      </c>
      <c r="X41" s="12">
        <f t="shared" si="33"/>
        <v>1.3157894736842195</v>
      </c>
      <c r="Y41" s="12">
        <f>S41-AJ41</f>
        <v>-0.51171559385942089</v>
      </c>
      <c r="Z41" s="12">
        <f>Z35/Z9*100</f>
        <v>-71.428571428571431</v>
      </c>
      <c r="AA41" s="12">
        <f t="shared" ref="AA41:AB41" si="48">AA35/AA9*100</f>
        <v>-266.66666666666663</v>
      </c>
      <c r="AB41" s="12">
        <f t="shared" si="48"/>
        <v>75</v>
      </c>
      <c r="AC41" s="12">
        <f t="shared" si="44"/>
        <v>-6.654637315048717</v>
      </c>
      <c r="AD41" s="12">
        <f>R41-AL41</f>
        <v>-14.095169430425358</v>
      </c>
      <c r="AE41" s="12">
        <f t="shared" si="35"/>
        <v>-0.63829787234043067</v>
      </c>
      <c r="AH41" s="12">
        <f>AH35/AH9*100</f>
        <v>82.993197278911566</v>
      </c>
      <c r="AI41" s="12">
        <f>AI35/AI9*100</f>
        <v>75</v>
      </c>
      <c r="AJ41" s="12">
        <f>AJ35/AJ9*100</f>
        <v>89.87341772151899</v>
      </c>
      <c r="AK41" s="12">
        <f t="shared" ref="AK41:AM41" si="49">AK35/AK9*100</f>
        <v>90.184049079754601</v>
      </c>
      <c r="AL41" s="12">
        <f t="shared" si="49"/>
        <v>90.410958904109577</v>
      </c>
      <c r="AM41" s="12">
        <f t="shared" si="49"/>
        <v>90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55.294117647058826</v>
      </c>
      <c r="R42" s="12">
        <f t="shared" si="50"/>
        <v>42.105263157894733</v>
      </c>
      <c r="S42" s="12">
        <f t="shared" si="50"/>
        <v>65.957446808510639</v>
      </c>
      <c r="T42" s="12">
        <f t="shared" si="50"/>
        <v>47.826086956521742</v>
      </c>
      <c r="U42" s="12">
        <f t="shared" si="50"/>
        <v>50</v>
      </c>
      <c r="V42" s="12">
        <f t="shared" si="50"/>
        <v>46.666666666666664</v>
      </c>
      <c r="W42" s="12">
        <f t="shared" si="42"/>
        <v>-1.1684673869547737</v>
      </c>
      <c r="X42" s="12">
        <f t="shared" si="33"/>
        <v>0.92879256965944279</v>
      </c>
      <c r="Y42" s="12">
        <f>S42-AJ42</f>
        <v>-3.6628063560463318</v>
      </c>
      <c r="Z42" s="12">
        <f t="shared" si="50"/>
        <v>0</v>
      </c>
      <c r="AA42" s="12">
        <f t="shared" si="50"/>
        <v>-100</v>
      </c>
      <c r="AB42" s="12">
        <f t="shared" si="50"/>
        <v>75</v>
      </c>
      <c r="AC42" s="12">
        <f t="shared" si="44"/>
        <v>-2.3745940093828892</v>
      </c>
      <c r="AD42" s="12">
        <f>R42-AL42</f>
        <v>-5.8399423215573165</v>
      </c>
      <c r="AE42" s="12">
        <f t="shared" si="35"/>
        <v>0.40189125295508177</v>
      </c>
      <c r="AH42" s="12">
        <f t="shared" ref="AH42:AJ42" si="51">AH36/AH9*100</f>
        <v>56.4625850340136</v>
      </c>
      <c r="AI42" s="12">
        <f t="shared" si="51"/>
        <v>41.17647058823529</v>
      </c>
      <c r="AJ42" s="12">
        <f t="shared" si="51"/>
        <v>69.620253164556971</v>
      </c>
      <c r="AK42" s="12">
        <f>AK36/AK9*100</f>
        <v>57.668711656441715</v>
      </c>
      <c r="AL42" s="12">
        <f>AL36/AL9*100</f>
        <v>47.945205479452049</v>
      </c>
      <c r="AM42" s="12">
        <f>AM36/AM9*100</f>
        <v>65.555555555555557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27</v>
      </c>
      <c r="C9" s="17">
        <f>SUM(C10:C30)</f>
        <v>10</v>
      </c>
      <c r="D9" s="17">
        <f>SUM(D10:D30)</f>
        <v>17</v>
      </c>
      <c r="E9" s="17">
        <f>F9+G9</f>
        <v>15</v>
      </c>
      <c r="F9" s="17">
        <f>SUM(F10:F30)</f>
        <v>4</v>
      </c>
      <c r="G9" s="17">
        <f>SUM(G10:G30)</f>
        <v>11</v>
      </c>
      <c r="H9" s="15">
        <f>IF(B9=E9,0,(1-(B9/(B9-E9)))*-100)</f>
        <v>125</v>
      </c>
      <c r="I9" s="15">
        <f>IF(C9=F9,0,(1-(C9/(C9-F9)))*-100)</f>
        <v>66.666666666666671</v>
      </c>
      <c r="J9" s="15">
        <f>IF(D9=G9,0,(1-(D9/(D9-G9)))*-100)</f>
        <v>183.33333333333334</v>
      </c>
      <c r="K9" s="17">
        <f>L9+M9</f>
        <v>8</v>
      </c>
      <c r="L9" s="17">
        <f>SUM(L10:L30)</f>
        <v>1</v>
      </c>
      <c r="M9" s="17">
        <f>SUM(M10:M30)</f>
        <v>7</v>
      </c>
      <c r="N9" s="15">
        <f>IF(B9=K9,0,(1-(B9/(B9-K9)))*-100)</f>
        <v>42.105263157894733</v>
      </c>
      <c r="O9" s="15">
        <f t="shared" ref="O9:P10" si="0">IF(C9=L9,0,(1-(C9/(C9-L9)))*-100)</f>
        <v>11.111111111111116</v>
      </c>
      <c r="P9" s="15">
        <f>IF(D9=M9,0,(1-(D9/(D9-M9)))*-100)</f>
        <v>70</v>
      </c>
      <c r="Q9" s="17">
        <f>R9+S9</f>
        <v>59</v>
      </c>
      <c r="R9" s="17">
        <f>SUM(R10:R30)</f>
        <v>31</v>
      </c>
      <c r="S9" s="17">
        <f>SUM(S10:S30)</f>
        <v>28</v>
      </c>
      <c r="T9" s="17">
        <f>U9+V9</f>
        <v>16</v>
      </c>
      <c r="U9" s="17">
        <f>SUM(U10:U30)</f>
        <v>7</v>
      </c>
      <c r="V9" s="17">
        <f>SUM(V10:V30)</f>
        <v>9</v>
      </c>
      <c r="W9" s="15">
        <f>IF(Q9=T9,IF(Q9&gt;0,"皆増",0),(1-(Q9/(Q9-T9)))*-100)</f>
        <v>37.209302325581397</v>
      </c>
      <c r="X9" s="15">
        <f t="shared" ref="X9:Y30" si="1">IF(R9=U9,IF(R9&gt;0,"皆増",0),(1-(R9/(R9-U9)))*-100)</f>
        <v>29.166666666666675</v>
      </c>
      <c r="Y9" s="15">
        <f t="shared" si="1"/>
        <v>47.368421052631568</v>
      </c>
      <c r="Z9" s="17">
        <f>AA9+AB9</f>
        <v>-8</v>
      </c>
      <c r="AA9" s="17">
        <f>SUM(AA10:AA30)</f>
        <v>1</v>
      </c>
      <c r="AB9" s="17">
        <f>SUM(AB10:AB30)</f>
        <v>-9</v>
      </c>
      <c r="AC9" s="15">
        <f>IF(Q9=Z9,IF(Q9&gt;0,"皆増",0),(1-(Q9/(Q9-Z9)))*-100)</f>
        <v>-11.940298507462687</v>
      </c>
      <c r="AD9" s="15">
        <f t="shared" ref="AD9:AE30" si="2">IF(R9=AA9,IF(R9&gt;0,"皆増",0),(1-(R9/(R9-AA9)))*-100)</f>
        <v>3.3333333333333437</v>
      </c>
      <c r="AE9" s="15">
        <f t="shared" si="2"/>
        <v>-24.324324324324319</v>
      </c>
      <c r="AH9" s="4">
        <f t="shared" ref="AH9:AJ30" si="3">Q9-T9</f>
        <v>43</v>
      </c>
      <c r="AI9" s="4">
        <f t="shared" si="3"/>
        <v>24</v>
      </c>
      <c r="AJ9" s="4">
        <f t="shared" si="3"/>
        <v>19</v>
      </c>
      <c r="AK9" s="4">
        <f t="shared" ref="AK9:AM30" si="4">Q9-Z9</f>
        <v>67</v>
      </c>
      <c r="AL9" s="4">
        <f t="shared" si="4"/>
        <v>30</v>
      </c>
      <c r="AM9" s="4">
        <f t="shared" si="4"/>
        <v>37</v>
      </c>
    </row>
    <row r="10" spans="1:39" s="1" customFormat="1" ht="18" customHeight="1" x14ac:dyDescent="0.2">
      <c r="A10" s="4" t="s">
        <v>1</v>
      </c>
      <c r="B10" s="17">
        <f t="shared" ref="B10" si="5">C10+D10</f>
        <v>27</v>
      </c>
      <c r="C10" s="17">
        <v>10</v>
      </c>
      <c r="D10" s="17">
        <v>17</v>
      </c>
      <c r="E10" s="17">
        <f t="shared" ref="E10" si="6">F10+G10</f>
        <v>15</v>
      </c>
      <c r="F10" s="17">
        <v>4</v>
      </c>
      <c r="G10" s="17">
        <v>11</v>
      </c>
      <c r="H10" s="15">
        <f>IF(B10=E10,0,(1-(B10/(B10-E10)))*-100)</f>
        <v>125</v>
      </c>
      <c r="I10" s="15">
        <f t="shared" ref="I10" si="7">IF(C10=F10,0,(1-(C10/(C10-F10)))*-100)</f>
        <v>66.666666666666671</v>
      </c>
      <c r="J10" s="15">
        <f>IF(D10=G10,0,(1-(D10/(D10-G10)))*-100)</f>
        <v>183.33333333333334</v>
      </c>
      <c r="K10" s="17">
        <f t="shared" ref="K10" si="8">L10+M10</f>
        <v>8</v>
      </c>
      <c r="L10" s="17">
        <v>1</v>
      </c>
      <c r="M10" s="17">
        <v>7</v>
      </c>
      <c r="N10" s="15">
        <f>IF(B10=K10,0,(1-(B10/(B10-K10)))*-100)</f>
        <v>42.105263157894733</v>
      </c>
      <c r="O10" s="15">
        <f t="shared" si="0"/>
        <v>11.111111111111116</v>
      </c>
      <c r="P10" s="15">
        <f t="shared" si="0"/>
        <v>70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-50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1</v>
      </c>
      <c r="AB21" s="17">
        <v>-1</v>
      </c>
      <c r="AC21" s="15">
        <f t="shared" si="13"/>
        <v>0</v>
      </c>
      <c r="AD21" s="15" t="str">
        <f t="shared" si="2"/>
        <v>皆増</v>
      </c>
      <c r="AE21" s="15">
        <f t="shared" si="2"/>
        <v>-100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-1</v>
      </c>
      <c r="U22" s="17">
        <v>-2</v>
      </c>
      <c r="V22" s="17">
        <v>1</v>
      </c>
      <c r="W22" s="15">
        <f t="shared" si="11"/>
        <v>-33.333333333333336</v>
      </c>
      <c r="X22" s="15">
        <f t="shared" si="1"/>
        <v>-66.666666666666671</v>
      </c>
      <c r="Y22" s="15" t="str">
        <f t="shared" si="1"/>
        <v>皆増</v>
      </c>
      <c r="Z22" s="17">
        <f t="shared" si="12"/>
        <v>2</v>
      </c>
      <c r="AA22" s="17">
        <v>1</v>
      </c>
      <c r="AB22" s="17">
        <v>1</v>
      </c>
      <c r="AC22" s="15" t="str">
        <f t="shared" si="13"/>
        <v>皆増</v>
      </c>
      <c r="AD22" s="15" t="str">
        <f t="shared" si="2"/>
        <v>皆増</v>
      </c>
      <c r="AE22" s="15" t="str">
        <f t="shared" si="2"/>
        <v>皆増</v>
      </c>
      <c r="AH22" s="4">
        <f t="shared" si="3"/>
        <v>3</v>
      </c>
      <c r="AI22" s="4">
        <f t="shared" si="3"/>
        <v>3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2</v>
      </c>
      <c r="S23" s="17">
        <v>1</v>
      </c>
      <c r="T23" s="17">
        <f t="shared" si="10"/>
        <v>3</v>
      </c>
      <c r="U23" s="17">
        <v>2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1</v>
      </c>
      <c r="AA23" s="17">
        <v>1</v>
      </c>
      <c r="AB23" s="17">
        <v>0</v>
      </c>
      <c r="AC23" s="15">
        <f t="shared" si="13"/>
        <v>50</v>
      </c>
      <c r="AD23" s="15">
        <f t="shared" si="2"/>
        <v>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4</v>
      </c>
      <c r="S24" s="17">
        <v>1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-2</v>
      </c>
      <c r="AA24" s="17">
        <v>-3</v>
      </c>
      <c r="AB24" s="17">
        <v>1</v>
      </c>
      <c r="AC24" s="15">
        <f t="shared" si="13"/>
        <v>-28.571428571428569</v>
      </c>
      <c r="AD24" s="15">
        <f t="shared" si="2"/>
        <v>-42.857142857142861</v>
      </c>
      <c r="AE24" s="15" t="str">
        <f t="shared" si="2"/>
        <v>皆増</v>
      </c>
      <c r="AH24" s="4">
        <f t="shared" si="3"/>
        <v>5</v>
      </c>
      <c r="AI24" s="4">
        <f t="shared" si="3"/>
        <v>4</v>
      </c>
      <c r="AJ24" s="4">
        <f t="shared" si="3"/>
        <v>1</v>
      </c>
      <c r="AK24" s="4">
        <f t="shared" si="4"/>
        <v>7</v>
      </c>
      <c r="AL24" s="4">
        <f t="shared" si="4"/>
        <v>7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5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-16.666666666666664</v>
      </c>
      <c r="X25" s="15">
        <f t="shared" si="1"/>
        <v>0</v>
      </c>
      <c r="Y25" s="15">
        <f t="shared" si="1"/>
        <v>-100</v>
      </c>
      <c r="Z25" s="17">
        <f t="shared" si="12"/>
        <v>-4</v>
      </c>
      <c r="AA25" s="17">
        <v>-1</v>
      </c>
      <c r="AB25" s="17">
        <v>-3</v>
      </c>
      <c r="AC25" s="15">
        <f t="shared" si="13"/>
        <v>-44.444444444444443</v>
      </c>
      <c r="AD25" s="15">
        <f t="shared" si="2"/>
        <v>-16.666666666666664</v>
      </c>
      <c r="AE25" s="15">
        <f t="shared" si="2"/>
        <v>-100</v>
      </c>
      <c r="AH25" s="4">
        <f t="shared" si="3"/>
        <v>6</v>
      </c>
      <c r="AI25" s="4">
        <f t="shared" si="3"/>
        <v>5</v>
      </c>
      <c r="AJ25" s="4">
        <f t="shared" si="3"/>
        <v>1</v>
      </c>
      <c r="AK25" s="4">
        <f t="shared" si="4"/>
        <v>9</v>
      </c>
      <c r="AL25" s="4">
        <f t="shared" si="4"/>
        <v>6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9</v>
      </c>
      <c r="R26" s="17">
        <v>5</v>
      </c>
      <c r="S26" s="17">
        <v>4</v>
      </c>
      <c r="T26" s="17">
        <f t="shared" si="10"/>
        <v>5</v>
      </c>
      <c r="U26" s="17">
        <v>3</v>
      </c>
      <c r="V26" s="17">
        <v>2</v>
      </c>
      <c r="W26" s="15">
        <f t="shared" si="11"/>
        <v>125</v>
      </c>
      <c r="X26" s="15">
        <f t="shared" si="1"/>
        <v>150</v>
      </c>
      <c r="Y26" s="15">
        <f t="shared" si="1"/>
        <v>100</v>
      </c>
      <c r="Z26" s="17">
        <f t="shared" si="12"/>
        <v>2</v>
      </c>
      <c r="AA26" s="17">
        <v>3</v>
      </c>
      <c r="AB26" s="17">
        <v>-1</v>
      </c>
      <c r="AC26" s="15">
        <f t="shared" si="13"/>
        <v>28.57142857142858</v>
      </c>
      <c r="AD26" s="15">
        <f t="shared" si="2"/>
        <v>150</v>
      </c>
      <c r="AE26" s="15">
        <f t="shared" si="2"/>
        <v>-19.999999999999996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7</v>
      </c>
      <c r="AL26" s="4">
        <f t="shared" si="4"/>
        <v>2</v>
      </c>
      <c r="AM26" s="4">
        <f t="shared" si="4"/>
        <v>5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4</v>
      </c>
      <c r="S27" s="17">
        <v>3</v>
      </c>
      <c r="T27" s="17">
        <f t="shared" si="10"/>
        <v>-3</v>
      </c>
      <c r="U27" s="17">
        <v>0</v>
      </c>
      <c r="V27" s="17">
        <v>-3</v>
      </c>
      <c r="W27" s="15">
        <f t="shared" si="11"/>
        <v>-30.000000000000004</v>
      </c>
      <c r="X27" s="15">
        <f t="shared" si="1"/>
        <v>0</v>
      </c>
      <c r="Y27" s="15">
        <f t="shared" si="1"/>
        <v>-50</v>
      </c>
      <c r="Z27" s="17">
        <f t="shared" si="12"/>
        <v>-4</v>
      </c>
      <c r="AA27" s="17">
        <v>-4</v>
      </c>
      <c r="AB27" s="17">
        <v>0</v>
      </c>
      <c r="AC27" s="15">
        <f t="shared" si="13"/>
        <v>-36.363636363636367</v>
      </c>
      <c r="AD27" s="15">
        <f t="shared" si="2"/>
        <v>-50</v>
      </c>
      <c r="AE27" s="15">
        <f t="shared" si="2"/>
        <v>0</v>
      </c>
      <c r="AH27" s="4">
        <f t="shared" si="3"/>
        <v>10</v>
      </c>
      <c r="AI27" s="4">
        <f t="shared" si="3"/>
        <v>4</v>
      </c>
      <c r="AJ27" s="4">
        <f t="shared" si="3"/>
        <v>6</v>
      </c>
      <c r="AK27" s="4">
        <f t="shared" si="4"/>
        <v>11</v>
      </c>
      <c r="AL27" s="4">
        <f t="shared" si="4"/>
        <v>8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13</v>
      </c>
      <c r="R28" s="17">
        <v>6</v>
      </c>
      <c r="S28" s="17">
        <v>7</v>
      </c>
      <c r="T28" s="17">
        <f t="shared" si="10"/>
        <v>5</v>
      </c>
      <c r="U28" s="17">
        <v>3</v>
      </c>
      <c r="V28" s="17">
        <v>2</v>
      </c>
      <c r="W28" s="15">
        <f t="shared" si="11"/>
        <v>62.5</v>
      </c>
      <c r="X28" s="15">
        <f t="shared" si="1"/>
        <v>100</v>
      </c>
      <c r="Y28" s="15">
        <f t="shared" si="1"/>
        <v>39.999999999999993</v>
      </c>
      <c r="Z28" s="17">
        <f t="shared" si="12"/>
        <v>-2</v>
      </c>
      <c r="AA28" s="17">
        <v>2</v>
      </c>
      <c r="AB28" s="17">
        <v>-4</v>
      </c>
      <c r="AC28" s="15">
        <f t="shared" si="13"/>
        <v>-13.33333333333333</v>
      </c>
      <c r="AD28" s="15">
        <f t="shared" si="2"/>
        <v>50</v>
      </c>
      <c r="AE28" s="15">
        <f t="shared" si="2"/>
        <v>-36.363636363636367</v>
      </c>
      <c r="AH28" s="4">
        <f t="shared" si="3"/>
        <v>8</v>
      </c>
      <c r="AI28" s="4">
        <f t="shared" si="3"/>
        <v>3</v>
      </c>
      <c r="AJ28" s="4">
        <f t="shared" si="3"/>
        <v>5</v>
      </c>
      <c r="AK28" s="4">
        <f t="shared" si="4"/>
        <v>15</v>
      </c>
      <c r="AL28" s="4">
        <f t="shared" si="4"/>
        <v>4</v>
      </c>
      <c r="AM28" s="4">
        <f t="shared" si="4"/>
        <v>11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9</v>
      </c>
      <c r="R29" s="17">
        <v>1</v>
      </c>
      <c r="S29" s="17">
        <v>8</v>
      </c>
      <c r="T29" s="17">
        <f t="shared" si="10"/>
        <v>6</v>
      </c>
      <c r="U29" s="17">
        <v>0</v>
      </c>
      <c r="V29" s="17">
        <v>6</v>
      </c>
      <c r="W29" s="15">
        <f t="shared" si="11"/>
        <v>200</v>
      </c>
      <c r="X29" s="15">
        <f t="shared" si="1"/>
        <v>0</v>
      </c>
      <c r="Y29" s="15">
        <f t="shared" si="1"/>
        <v>300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 t="str">
        <f t="shared" si="2"/>
        <v>皆増</v>
      </c>
      <c r="AE29" s="15">
        <f t="shared" si="2"/>
        <v>-11.111111111111116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9</v>
      </c>
      <c r="AL29" s="4">
        <f t="shared" si="4"/>
        <v>0</v>
      </c>
      <c r="AM29" s="4">
        <f t="shared" si="4"/>
        <v>9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2</v>
      </c>
      <c r="U30" s="17">
        <v>0</v>
      </c>
      <c r="V30" s="17">
        <v>2</v>
      </c>
      <c r="W30" s="15">
        <f t="shared" si="11"/>
        <v>200</v>
      </c>
      <c r="X30" s="15">
        <f t="shared" si="1"/>
        <v>0</v>
      </c>
      <c r="Y30" s="15">
        <f t="shared" si="1"/>
        <v>200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-25</v>
      </c>
      <c r="AD30" s="15">
        <f t="shared" si="2"/>
        <v>0</v>
      </c>
      <c r="AE30" s="15">
        <f t="shared" si="2"/>
        <v>-25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4</v>
      </c>
      <c r="AL30" s="4">
        <f t="shared" si="4"/>
        <v>0</v>
      </c>
      <c r="AM30" s="4">
        <f t="shared" si="4"/>
        <v>4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5</v>
      </c>
      <c r="R33" s="17">
        <f t="shared" si="19"/>
        <v>4</v>
      </c>
      <c r="S33" s="17">
        <f>SUM(S13:S22)</f>
        <v>1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-16.666666666666664</v>
      </c>
      <c r="X33" s="15">
        <f t="shared" si="15"/>
        <v>-19.999999999999996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>
        <f t="shared" si="17"/>
        <v>66.666666666666671</v>
      </c>
      <c r="AD33" s="15">
        <f t="shared" si="17"/>
        <v>100</v>
      </c>
      <c r="AE33" s="15">
        <f t="shared" si="17"/>
        <v>0</v>
      </c>
      <c r="AH33" s="4">
        <f t="shared" ref="AH33:AJ33" si="21">SUM(AH13:AH22)</f>
        <v>6</v>
      </c>
      <c r="AI33" s="4">
        <f t="shared" si="21"/>
        <v>5</v>
      </c>
      <c r="AJ33" s="4">
        <f t="shared" si="21"/>
        <v>1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54</v>
      </c>
      <c r="R34" s="17">
        <f t="shared" si="22"/>
        <v>27</v>
      </c>
      <c r="S34" s="17">
        <f t="shared" si="22"/>
        <v>27</v>
      </c>
      <c r="T34" s="17">
        <f t="shared" si="22"/>
        <v>17</v>
      </c>
      <c r="U34" s="17">
        <f t="shared" si="22"/>
        <v>8</v>
      </c>
      <c r="V34" s="17">
        <f t="shared" si="22"/>
        <v>9</v>
      </c>
      <c r="W34" s="15">
        <f t="shared" si="15"/>
        <v>45.945945945945944</v>
      </c>
      <c r="X34" s="15">
        <f t="shared" si="15"/>
        <v>42.105263157894733</v>
      </c>
      <c r="Y34" s="15">
        <f t="shared" si="15"/>
        <v>50</v>
      </c>
      <c r="Z34" s="17">
        <f t="shared" ref="Z34:AB34" si="23">SUM(Z23:Z30)</f>
        <v>-10</v>
      </c>
      <c r="AA34" s="17">
        <f t="shared" si="23"/>
        <v>-1</v>
      </c>
      <c r="AB34" s="17">
        <f t="shared" si="23"/>
        <v>-9</v>
      </c>
      <c r="AC34" s="15">
        <f t="shared" si="17"/>
        <v>-15.625</v>
      </c>
      <c r="AD34" s="15">
        <f t="shared" si="17"/>
        <v>-3.5714285714285698</v>
      </c>
      <c r="AE34" s="15">
        <f t="shared" si="17"/>
        <v>-25</v>
      </c>
      <c r="AH34" s="4">
        <f t="shared" ref="AH34:AJ34" si="24">SUM(AH23:AH30)</f>
        <v>37</v>
      </c>
      <c r="AI34" s="4">
        <f t="shared" si="24"/>
        <v>19</v>
      </c>
      <c r="AJ34" s="4">
        <f t="shared" si="24"/>
        <v>18</v>
      </c>
      <c r="AK34" s="4">
        <f>SUM(AK23:AK30)</f>
        <v>64</v>
      </c>
      <c r="AL34" s="4">
        <f>SUM(AL23:AL30)</f>
        <v>28</v>
      </c>
      <c r="AM34" s="4">
        <f>SUM(AM23:AM30)</f>
        <v>36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46</v>
      </c>
      <c r="R35" s="17">
        <f t="shared" si="25"/>
        <v>21</v>
      </c>
      <c r="S35" s="17">
        <f t="shared" si="25"/>
        <v>25</v>
      </c>
      <c r="T35" s="17">
        <f t="shared" si="25"/>
        <v>14</v>
      </c>
      <c r="U35" s="17">
        <f t="shared" si="25"/>
        <v>6</v>
      </c>
      <c r="V35" s="17">
        <f t="shared" si="25"/>
        <v>8</v>
      </c>
      <c r="W35" s="15">
        <f t="shared" si="15"/>
        <v>43.75</v>
      </c>
      <c r="X35" s="15">
        <f t="shared" si="15"/>
        <v>39.999999999999993</v>
      </c>
      <c r="Y35" s="15">
        <f t="shared" si="15"/>
        <v>47.058823529411775</v>
      </c>
      <c r="Z35" s="17">
        <f t="shared" ref="Z35:AB35" si="26">SUM(Z25:Z30)</f>
        <v>-9</v>
      </c>
      <c r="AA35" s="17">
        <f t="shared" si="26"/>
        <v>1</v>
      </c>
      <c r="AB35" s="17">
        <f t="shared" si="26"/>
        <v>-10</v>
      </c>
      <c r="AC35" s="15">
        <f t="shared" si="17"/>
        <v>-16.36363636363637</v>
      </c>
      <c r="AD35" s="15">
        <f t="shared" si="17"/>
        <v>5.0000000000000044</v>
      </c>
      <c r="AE35" s="15">
        <f t="shared" si="17"/>
        <v>-28.571428571428569</v>
      </c>
      <c r="AH35" s="4">
        <f t="shared" ref="AH35:AJ35" si="27">SUM(AH25:AH30)</f>
        <v>32</v>
      </c>
      <c r="AI35" s="4">
        <f t="shared" si="27"/>
        <v>15</v>
      </c>
      <c r="AJ35" s="4">
        <f t="shared" si="27"/>
        <v>17</v>
      </c>
      <c r="AK35" s="4">
        <f>SUM(AK25:AK30)</f>
        <v>55</v>
      </c>
      <c r="AL35" s="4">
        <f>SUM(AL25:AL30)</f>
        <v>20</v>
      </c>
      <c r="AM35" s="4">
        <f>SUM(AM25:AM30)</f>
        <v>35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32</v>
      </c>
      <c r="R36" s="17">
        <f t="shared" si="28"/>
        <v>11</v>
      </c>
      <c r="S36" s="17">
        <f t="shared" si="28"/>
        <v>21</v>
      </c>
      <c r="T36" s="17">
        <f t="shared" si="28"/>
        <v>10</v>
      </c>
      <c r="U36" s="17">
        <f t="shared" si="28"/>
        <v>3</v>
      </c>
      <c r="V36" s="17">
        <f t="shared" si="28"/>
        <v>7</v>
      </c>
      <c r="W36" s="15">
        <f t="shared" si="15"/>
        <v>45.45454545454546</v>
      </c>
      <c r="X36" s="15">
        <f t="shared" si="15"/>
        <v>37.5</v>
      </c>
      <c r="Y36" s="15">
        <f t="shared" si="15"/>
        <v>50</v>
      </c>
      <c r="Z36" s="17">
        <f t="shared" ref="Z36:AB36" si="29">SUM(Z27:Z30)</f>
        <v>-7</v>
      </c>
      <c r="AA36" s="17">
        <f t="shared" si="29"/>
        <v>-1</v>
      </c>
      <c r="AB36" s="17">
        <f t="shared" si="29"/>
        <v>-6</v>
      </c>
      <c r="AC36" s="15">
        <f t="shared" si="17"/>
        <v>-17.948717948717952</v>
      </c>
      <c r="AD36" s="15">
        <f t="shared" si="17"/>
        <v>-8.3333333333333375</v>
      </c>
      <c r="AE36" s="15">
        <f t="shared" si="17"/>
        <v>-22.222222222222221</v>
      </c>
      <c r="AH36" s="4">
        <f t="shared" ref="AH36:AJ36" si="30">SUM(AH27:AH30)</f>
        <v>22</v>
      </c>
      <c r="AI36" s="4">
        <f t="shared" si="30"/>
        <v>8</v>
      </c>
      <c r="AJ36" s="4">
        <f t="shared" si="30"/>
        <v>14</v>
      </c>
      <c r="AK36" s="4">
        <f>SUM(AK27:AK30)</f>
        <v>39</v>
      </c>
      <c r="AL36" s="4">
        <f>SUM(AL27:AL30)</f>
        <v>12</v>
      </c>
      <c r="AM36" s="4">
        <f>SUM(AM27:AM30)</f>
        <v>27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8.4745762711864394</v>
      </c>
      <c r="R39" s="12">
        <f>R33/R9*100</f>
        <v>12.903225806451612</v>
      </c>
      <c r="S39" s="13">
        <f t="shared" si="37"/>
        <v>3.5714285714285712</v>
      </c>
      <c r="T39" s="12">
        <f>T33/T9*100</f>
        <v>-6.25</v>
      </c>
      <c r="U39" s="12">
        <f t="shared" ref="U39:V39" si="38">U33/U9*100</f>
        <v>-14.285714285714285</v>
      </c>
      <c r="V39" s="12">
        <f t="shared" si="38"/>
        <v>0</v>
      </c>
      <c r="W39" s="12">
        <f>Q39-AH39</f>
        <v>-5.4789121009065838</v>
      </c>
      <c r="X39" s="12">
        <f t="shared" si="33"/>
        <v>-7.9301075268817236</v>
      </c>
      <c r="Y39" s="12">
        <f>S39-AJ39</f>
        <v>-1.6917293233082704</v>
      </c>
      <c r="Z39" s="12">
        <f t="shared" si="37"/>
        <v>-25</v>
      </c>
      <c r="AA39" s="12">
        <f t="shared" si="37"/>
        <v>200</v>
      </c>
      <c r="AB39" s="12">
        <f t="shared" si="37"/>
        <v>0</v>
      </c>
      <c r="AC39" s="12">
        <f>Q39-AK39</f>
        <v>3.9969643308879323</v>
      </c>
      <c r="AD39" s="12">
        <f t="shared" si="35"/>
        <v>6.2365591397849451</v>
      </c>
      <c r="AE39" s="12">
        <f t="shared" si="35"/>
        <v>0.86872586872586854</v>
      </c>
      <c r="AH39" s="12">
        <f t="shared" ref="AH39:AJ39" si="39">AH33/AH9*100</f>
        <v>13.953488372093023</v>
      </c>
      <c r="AI39" s="12">
        <f t="shared" si="39"/>
        <v>20.833333333333336</v>
      </c>
      <c r="AJ39" s="12">
        <f t="shared" si="39"/>
        <v>5.2631578947368416</v>
      </c>
      <c r="AK39" s="12">
        <f>AK33/AK9*100</f>
        <v>4.4776119402985071</v>
      </c>
      <c r="AL39" s="12">
        <f>AL33/AL9*100</f>
        <v>6.666666666666667</v>
      </c>
      <c r="AM39" s="12">
        <f>AM33/AM9*100</f>
        <v>2.7027027027027026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91.525423728813564</v>
      </c>
      <c r="R40" s="12">
        <f t="shared" si="40"/>
        <v>87.096774193548384</v>
      </c>
      <c r="S40" s="12">
        <f t="shared" si="40"/>
        <v>96.428571428571431</v>
      </c>
      <c r="T40" s="12">
        <f>T34/T9*100</f>
        <v>106.25</v>
      </c>
      <c r="U40" s="12">
        <f t="shared" ref="U40:V40" si="41">U34/U9*100</f>
        <v>114.28571428571428</v>
      </c>
      <c r="V40" s="12">
        <f t="shared" si="41"/>
        <v>100</v>
      </c>
      <c r="W40" s="12">
        <f t="shared" ref="W40:W42" si="42">Q40-AH40</f>
        <v>5.4789121009065838</v>
      </c>
      <c r="X40" s="12">
        <f t="shared" si="33"/>
        <v>7.9301075268817272</v>
      </c>
      <c r="Y40" s="12">
        <f>S40-AJ40</f>
        <v>1.6917293233082802</v>
      </c>
      <c r="Z40" s="12">
        <f>Z34/Z9*100</f>
        <v>125</v>
      </c>
      <c r="AA40" s="12">
        <f t="shared" ref="AA40:AB40" si="43">AA34/AA9*100</f>
        <v>-100</v>
      </c>
      <c r="AB40" s="12">
        <f t="shared" si="43"/>
        <v>100</v>
      </c>
      <c r="AC40" s="12">
        <f t="shared" ref="AC40:AC42" si="44">Q40-AK40</f>
        <v>-3.9969643308879199</v>
      </c>
      <c r="AD40" s="12">
        <f t="shared" si="35"/>
        <v>-6.2365591397849443</v>
      </c>
      <c r="AE40" s="12">
        <f t="shared" si="35"/>
        <v>-0.86872586872587476</v>
      </c>
      <c r="AH40" s="12">
        <f t="shared" ref="AH40:AJ40" si="45">AH34/AH9*100</f>
        <v>86.04651162790698</v>
      </c>
      <c r="AI40" s="12">
        <f t="shared" si="45"/>
        <v>79.166666666666657</v>
      </c>
      <c r="AJ40" s="12">
        <f t="shared" si="45"/>
        <v>94.73684210526315</v>
      </c>
      <c r="AK40" s="12">
        <f>AK34/AK9*100</f>
        <v>95.522388059701484</v>
      </c>
      <c r="AL40" s="12">
        <f>AL34/AL9*100</f>
        <v>93.333333333333329</v>
      </c>
      <c r="AM40" s="12">
        <f>AM34/AM9*100</f>
        <v>97.297297297297305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77.966101694915253</v>
      </c>
      <c r="R41" s="12">
        <f t="shared" si="46"/>
        <v>67.741935483870961</v>
      </c>
      <c r="S41" s="12">
        <f t="shared" si="46"/>
        <v>89.285714285714292</v>
      </c>
      <c r="T41" s="12">
        <f>T35/T9*100</f>
        <v>87.5</v>
      </c>
      <c r="U41" s="12">
        <f t="shared" ref="U41:V41" si="47">U35/U9*100</f>
        <v>85.714285714285708</v>
      </c>
      <c r="V41" s="12">
        <f t="shared" si="47"/>
        <v>88.888888888888886</v>
      </c>
      <c r="W41" s="12">
        <f t="shared" si="42"/>
        <v>3.5474970437524576</v>
      </c>
      <c r="X41" s="12">
        <f t="shared" si="33"/>
        <v>5.2419354838709609</v>
      </c>
      <c r="Y41" s="12">
        <f>S41-AJ41</f>
        <v>-0.18796992481202324</v>
      </c>
      <c r="Z41" s="12">
        <f>Z35/Z9*100</f>
        <v>112.5</v>
      </c>
      <c r="AA41" s="12">
        <f t="shared" ref="AA41:AB41" si="48">AA35/AA9*100</f>
        <v>100</v>
      </c>
      <c r="AB41" s="12">
        <f t="shared" si="48"/>
        <v>111.11111111111111</v>
      </c>
      <c r="AC41" s="12">
        <f t="shared" si="44"/>
        <v>-4.1234505438907263</v>
      </c>
      <c r="AD41" s="12">
        <f>R41-AL41</f>
        <v>1.0752688172043037</v>
      </c>
      <c r="AE41" s="12">
        <f t="shared" si="35"/>
        <v>-5.3088803088803047</v>
      </c>
      <c r="AH41" s="12">
        <f>AH35/AH9*100</f>
        <v>74.418604651162795</v>
      </c>
      <c r="AI41" s="12">
        <f>AI35/AI9*100</f>
        <v>62.5</v>
      </c>
      <c r="AJ41" s="12">
        <f>AJ35/AJ9*100</f>
        <v>89.473684210526315</v>
      </c>
      <c r="AK41" s="12">
        <f t="shared" ref="AK41:AM41" si="49">AK35/AK9*100</f>
        <v>82.089552238805979</v>
      </c>
      <c r="AL41" s="12">
        <f t="shared" si="49"/>
        <v>66.666666666666657</v>
      </c>
      <c r="AM41" s="12">
        <f t="shared" si="49"/>
        <v>94.594594594594597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54.237288135593218</v>
      </c>
      <c r="R42" s="12">
        <f t="shared" si="50"/>
        <v>35.483870967741936</v>
      </c>
      <c r="S42" s="12">
        <f t="shared" si="50"/>
        <v>75</v>
      </c>
      <c r="T42" s="12">
        <f t="shared" si="50"/>
        <v>62.5</v>
      </c>
      <c r="U42" s="12">
        <f t="shared" si="50"/>
        <v>42.857142857142854</v>
      </c>
      <c r="V42" s="12">
        <f t="shared" si="50"/>
        <v>77.777777777777786</v>
      </c>
      <c r="W42" s="12">
        <f t="shared" si="42"/>
        <v>3.0744974379187937</v>
      </c>
      <c r="X42" s="12">
        <f t="shared" si="33"/>
        <v>2.1505376344086073</v>
      </c>
      <c r="Y42" s="12">
        <f>S42-AJ42</f>
        <v>1.3157894736842195</v>
      </c>
      <c r="Z42" s="12">
        <f t="shared" si="50"/>
        <v>87.5</v>
      </c>
      <c r="AA42" s="12">
        <f t="shared" si="50"/>
        <v>-100</v>
      </c>
      <c r="AB42" s="12">
        <f t="shared" si="50"/>
        <v>66.666666666666657</v>
      </c>
      <c r="AC42" s="12">
        <f t="shared" si="44"/>
        <v>-3.9716670882873828</v>
      </c>
      <c r="AD42" s="12">
        <f>R42-AL42</f>
        <v>-4.5161290322580641</v>
      </c>
      <c r="AE42" s="12">
        <f t="shared" si="35"/>
        <v>2.0270270270270316</v>
      </c>
      <c r="AH42" s="12">
        <f t="shared" ref="AH42:AJ42" si="51">AH36/AH9*100</f>
        <v>51.162790697674424</v>
      </c>
      <c r="AI42" s="12">
        <f t="shared" si="51"/>
        <v>33.333333333333329</v>
      </c>
      <c r="AJ42" s="12">
        <f t="shared" si="51"/>
        <v>73.68421052631578</v>
      </c>
      <c r="AK42" s="12">
        <f>AK36/AK9*100</f>
        <v>58.208955223880601</v>
      </c>
      <c r="AL42" s="12">
        <f>AL36/AL9*100</f>
        <v>40</v>
      </c>
      <c r="AM42" s="12">
        <f>AM36/AM9*100</f>
        <v>72.972972972972968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14</v>
      </c>
      <c r="C9" s="17">
        <f>SUM(C10:C30)</f>
        <v>5</v>
      </c>
      <c r="D9" s="17">
        <f>SUM(D10:D30)</f>
        <v>9</v>
      </c>
      <c r="E9" s="17">
        <f>F9+G9</f>
        <v>-2</v>
      </c>
      <c r="F9" s="17">
        <f>SUM(F10:F30)</f>
        <v>-7</v>
      </c>
      <c r="G9" s="17">
        <f>SUM(G10:G30)</f>
        <v>5</v>
      </c>
      <c r="H9" s="15">
        <f>IF(B9=E9,0,(1-(B9/(B9-E9)))*-100)</f>
        <v>-12.5</v>
      </c>
      <c r="I9" s="15">
        <f>IF(C9=F9,0,(1-(C9/(C9-F9)))*-100)</f>
        <v>-58.333333333333329</v>
      </c>
      <c r="J9" s="15">
        <f>IF(D9=G9,0,(1-(D9/(D9-G9)))*-100)</f>
        <v>125</v>
      </c>
      <c r="K9" s="17">
        <f>L9+M9</f>
        <v>-4</v>
      </c>
      <c r="L9" s="17">
        <f>SUM(L10:L30)</f>
        <v>-6</v>
      </c>
      <c r="M9" s="17">
        <f>SUM(M10:M30)</f>
        <v>2</v>
      </c>
      <c r="N9" s="15">
        <f>IF(B9=K9,0,(1-(B9/(B9-K9)))*-100)</f>
        <v>-22.222222222222221</v>
      </c>
      <c r="O9" s="15">
        <f t="shared" ref="O9:P10" si="0">IF(C9=L9,0,(1-(C9/(C9-L9)))*-100)</f>
        <v>-54.54545454545454</v>
      </c>
      <c r="P9" s="15">
        <f>IF(D9=M9,0,(1-(D9/(D9-M9)))*-100)</f>
        <v>28.57142857142858</v>
      </c>
      <c r="Q9" s="17">
        <f>R9+S9</f>
        <v>51</v>
      </c>
      <c r="R9" s="17">
        <f>SUM(R10:R30)</f>
        <v>29</v>
      </c>
      <c r="S9" s="17">
        <f>SUM(S10:S30)</f>
        <v>22</v>
      </c>
      <c r="T9" s="17">
        <f>U9+V9</f>
        <v>9</v>
      </c>
      <c r="U9" s="17">
        <f>SUM(U10:U30)</f>
        <v>11</v>
      </c>
      <c r="V9" s="17">
        <f>SUM(V10:V30)</f>
        <v>-2</v>
      </c>
      <c r="W9" s="15">
        <f>IF(Q9=T9,IF(Q9&gt;0,"皆増",0),(1-(Q9/(Q9-T9)))*-100)</f>
        <v>21.42857142857142</v>
      </c>
      <c r="X9" s="15">
        <f t="shared" ref="X9:Y30" si="1">IF(R9=U9,IF(R9&gt;0,"皆増",0),(1-(R9/(R9-U9)))*-100)</f>
        <v>61.111111111111114</v>
      </c>
      <c r="Y9" s="15">
        <f t="shared" si="1"/>
        <v>-8.3333333333333375</v>
      </c>
      <c r="Z9" s="17">
        <f>AA9+AB9</f>
        <v>6</v>
      </c>
      <c r="AA9" s="17">
        <f>SUM(AA10:AA30)</f>
        <v>8</v>
      </c>
      <c r="AB9" s="17">
        <f>SUM(AB10:AB30)</f>
        <v>-2</v>
      </c>
      <c r="AC9" s="15">
        <f>IF(Q9=Z9,IF(Q9&gt;0,"皆増",0),(1-(Q9/(Q9-Z9)))*-100)</f>
        <v>13.33333333333333</v>
      </c>
      <c r="AD9" s="15">
        <f t="shared" ref="AD9:AE30" si="2">IF(R9=AA9,IF(R9&gt;0,"皆増",0),(1-(R9/(R9-AA9)))*-100)</f>
        <v>38.095238095238095</v>
      </c>
      <c r="AE9" s="15">
        <f t="shared" si="2"/>
        <v>-8.3333333333333375</v>
      </c>
      <c r="AH9" s="4">
        <f t="shared" ref="AH9:AJ30" si="3">Q9-T9</f>
        <v>42</v>
      </c>
      <c r="AI9" s="4">
        <f t="shared" si="3"/>
        <v>18</v>
      </c>
      <c r="AJ9" s="4">
        <f t="shared" si="3"/>
        <v>24</v>
      </c>
      <c r="AK9" s="4">
        <f t="shared" ref="AK9:AM30" si="4">Q9-Z9</f>
        <v>45</v>
      </c>
      <c r="AL9" s="4">
        <f t="shared" si="4"/>
        <v>21</v>
      </c>
      <c r="AM9" s="4">
        <f t="shared" si="4"/>
        <v>24</v>
      </c>
    </row>
    <row r="10" spans="1:39" s="1" customFormat="1" ht="18" customHeight="1" x14ac:dyDescent="0.2">
      <c r="A10" s="4" t="s">
        <v>1</v>
      </c>
      <c r="B10" s="17">
        <f t="shared" ref="B10" si="5">C10+D10</f>
        <v>14</v>
      </c>
      <c r="C10" s="17">
        <v>5</v>
      </c>
      <c r="D10" s="17">
        <v>9</v>
      </c>
      <c r="E10" s="17">
        <f t="shared" ref="E10" si="6">F10+G10</f>
        <v>-2</v>
      </c>
      <c r="F10" s="17">
        <v>-7</v>
      </c>
      <c r="G10" s="17">
        <v>5</v>
      </c>
      <c r="H10" s="15">
        <f>IF(B10=E10,0,(1-(B10/(B10-E10)))*-100)</f>
        <v>-12.5</v>
      </c>
      <c r="I10" s="15">
        <f t="shared" ref="I10" si="7">IF(C10=F10,0,(1-(C10/(C10-F10)))*-100)</f>
        <v>-58.333333333333329</v>
      </c>
      <c r="J10" s="15">
        <f>IF(D10=G10,0,(1-(D10/(D10-G10)))*-100)</f>
        <v>125</v>
      </c>
      <c r="K10" s="17">
        <f t="shared" ref="K10" si="8">L10+M10</f>
        <v>-4</v>
      </c>
      <c r="L10" s="17">
        <v>-6</v>
      </c>
      <c r="M10" s="17">
        <v>2</v>
      </c>
      <c r="N10" s="15">
        <f>IF(B10=K10,0,(1-(B10/(B10-K10)))*-100)</f>
        <v>-22.222222222222221</v>
      </c>
      <c r="O10" s="15">
        <f t="shared" si="0"/>
        <v>-54.54545454545454</v>
      </c>
      <c r="P10" s="15">
        <f t="shared" si="0"/>
        <v>28.57142857142858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0</v>
      </c>
      <c r="U19" s="17">
        <v>-1</v>
      </c>
      <c r="V19" s="17">
        <v>1</v>
      </c>
      <c r="W19" s="15">
        <f t="shared" si="11"/>
        <v>0</v>
      </c>
      <c r="X19" s="15">
        <f t="shared" si="1"/>
        <v>-100</v>
      </c>
      <c r="Y19" s="15" t="str">
        <f t="shared" si="1"/>
        <v>皆増</v>
      </c>
      <c r="Z19" s="17">
        <f t="shared" si="12"/>
        <v>0</v>
      </c>
      <c r="AA19" s="17">
        <v>-1</v>
      </c>
      <c r="AB19" s="17">
        <v>1</v>
      </c>
      <c r="AC19" s="15">
        <f t="shared" si="13"/>
        <v>0</v>
      </c>
      <c r="AD19" s="15">
        <f t="shared" si="2"/>
        <v>-100</v>
      </c>
      <c r="AE19" s="15" t="str">
        <f t="shared" si="2"/>
        <v>皆増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3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>
        <f t="shared" si="11"/>
        <v>50</v>
      </c>
      <c r="X22" s="15">
        <f t="shared" si="1"/>
        <v>50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>
        <f t="shared" si="13"/>
        <v>50</v>
      </c>
      <c r="AD22" s="15">
        <f t="shared" si="2"/>
        <v>50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3</v>
      </c>
      <c r="S23" s="17">
        <v>1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-25</v>
      </c>
      <c r="Y23" s="15" t="str">
        <f t="shared" si="1"/>
        <v>皆増</v>
      </c>
      <c r="Z23" s="17">
        <f t="shared" si="12"/>
        <v>4</v>
      </c>
      <c r="AA23" s="17">
        <v>3</v>
      </c>
      <c r="AB23" s="17">
        <v>1</v>
      </c>
      <c r="AC23" s="15" t="str">
        <f t="shared" si="13"/>
        <v>皆増</v>
      </c>
      <c r="AD23" s="15" t="str">
        <f t="shared" si="2"/>
        <v>皆増</v>
      </c>
      <c r="AE23" s="15" t="str">
        <f t="shared" si="2"/>
        <v>皆増</v>
      </c>
      <c r="AH23" s="4">
        <f t="shared" si="3"/>
        <v>4</v>
      </c>
      <c r="AI23" s="4">
        <f t="shared" si="3"/>
        <v>4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-33.333333333333336</v>
      </c>
      <c r="AD24" s="15">
        <f t="shared" si="2"/>
        <v>0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6</v>
      </c>
      <c r="R25" s="17">
        <v>3</v>
      </c>
      <c r="S25" s="17">
        <v>3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-25</v>
      </c>
      <c r="AE25" s="15">
        <f t="shared" si="2"/>
        <v>50</v>
      </c>
      <c r="AH25" s="4">
        <f t="shared" si="3"/>
        <v>6</v>
      </c>
      <c r="AI25" s="4">
        <f t="shared" si="3"/>
        <v>3</v>
      </c>
      <c r="AJ25" s="4">
        <f t="shared" si="3"/>
        <v>3</v>
      </c>
      <c r="AK25" s="4">
        <f t="shared" si="4"/>
        <v>6</v>
      </c>
      <c r="AL25" s="4">
        <f t="shared" si="4"/>
        <v>4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4</v>
      </c>
      <c r="S26" s="17">
        <v>1</v>
      </c>
      <c r="T26" s="17">
        <f t="shared" si="10"/>
        <v>-4</v>
      </c>
      <c r="U26" s="17">
        <v>2</v>
      </c>
      <c r="V26" s="17">
        <v>-6</v>
      </c>
      <c r="W26" s="15">
        <f t="shared" si="11"/>
        <v>-44.444444444444443</v>
      </c>
      <c r="X26" s="15">
        <f t="shared" si="1"/>
        <v>100</v>
      </c>
      <c r="Y26" s="15">
        <f t="shared" si="1"/>
        <v>-85.714285714285722</v>
      </c>
      <c r="Z26" s="17">
        <f t="shared" si="12"/>
        <v>-6</v>
      </c>
      <c r="AA26" s="17">
        <v>1</v>
      </c>
      <c r="AB26" s="17">
        <v>-7</v>
      </c>
      <c r="AC26" s="15">
        <f t="shared" si="13"/>
        <v>-54.54545454545454</v>
      </c>
      <c r="AD26" s="15">
        <f t="shared" si="2"/>
        <v>33.333333333333329</v>
      </c>
      <c r="AE26" s="15">
        <f t="shared" si="2"/>
        <v>-87.5</v>
      </c>
      <c r="AH26" s="4">
        <f t="shared" si="3"/>
        <v>9</v>
      </c>
      <c r="AI26" s="4">
        <f t="shared" si="3"/>
        <v>2</v>
      </c>
      <c r="AJ26" s="4">
        <f t="shared" si="3"/>
        <v>7</v>
      </c>
      <c r="AK26" s="4">
        <f t="shared" si="4"/>
        <v>11</v>
      </c>
      <c r="AL26" s="4">
        <f t="shared" si="4"/>
        <v>3</v>
      </c>
      <c r="AM26" s="4">
        <f t="shared" si="4"/>
        <v>8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12</v>
      </c>
      <c r="R27" s="17">
        <v>8</v>
      </c>
      <c r="S27" s="17">
        <v>4</v>
      </c>
      <c r="T27" s="17">
        <f t="shared" si="10"/>
        <v>6</v>
      </c>
      <c r="U27" s="17">
        <v>7</v>
      </c>
      <c r="V27" s="17">
        <v>-1</v>
      </c>
      <c r="W27" s="15">
        <f t="shared" si="11"/>
        <v>100</v>
      </c>
      <c r="X27" s="15">
        <f t="shared" si="1"/>
        <v>700</v>
      </c>
      <c r="Y27" s="15">
        <f t="shared" si="1"/>
        <v>-19.999999999999996</v>
      </c>
      <c r="Z27" s="17">
        <f t="shared" si="12"/>
        <v>2</v>
      </c>
      <c r="AA27" s="17">
        <v>2</v>
      </c>
      <c r="AB27" s="17">
        <v>0</v>
      </c>
      <c r="AC27" s="15">
        <f t="shared" si="13"/>
        <v>19.999999999999996</v>
      </c>
      <c r="AD27" s="15">
        <f t="shared" si="2"/>
        <v>33.333333333333329</v>
      </c>
      <c r="AE27" s="15">
        <f t="shared" si="2"/>
        <v>0</v>
      </c>
      <c r="AH27" s="4">
        <f t="shared" si="3"/>
        <v>6</v>
      </c>
      <c r="AI27" s="4">
        <f t="shared" si="3"/>
        <v>1</v>
      </c>
      <c r="AJ27" s="4">
        <f t="shared" si="3"/>
        <v>5</v>
      </c>
      <c r="AK27" s="4">
        <f t="shared" si="4"/>
        <v>10</v>
      </c>
      <c r="AL27" s="4">
        <f t="shared" si="4"/>
        <v>6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10</v>
      </c>
      <c r="R28" s="17">
        <v>2</v>
      </c>
      <c r="S28" s="17">
        <v>8</v>
      </c>
      <c r="T28" s="17">
        <f t="shared" si="10"/>
        <v>1</v>
      </c>
      <c r="U28" s="17">
        <v>0</v>
      </c>
      <c r="V28" s="17">
        <v>1</v>
      </c>
      <c r="W28" s="15">
        <f t="shared" si="11"/>
        <v>11.111111111111116</v>
      </c>
      <c r="X28" s="15">
        <f t="shared" si="1"/>
        <v>0</v>
      </c>
      <c r="Y28" s="15">
        <f t="shared" si="1"/>
        <v>14.285714285714279</v>
      </c>
      <c r="Z28" s="17">
        <f t="shared" si="12"/>
        <v>2</v>
      </c>
      <c r="AA28" s="17">
        <v>0</v>
      </c>
      <c r="AB28" s="17">
        <v>2</v>
      </c>
      <c r="AC28" s="15">
        <f t="shared" si="13"/>
        <v>25</v>
      </c>
      <c r="AD28" s="15">
        <f t="shared" si="2"/>
        <v>0</v>
      </c>
      <c r="AE28" s="15">
        <f t="shared" si="2"/>
        <v>33.333333333333329</v>
      </c>
      <c r="AH28" s="4">
        <f t="shared" si="3"/>
        <v>9</v>
      </c>
      <c r="AI28" s="4">
        <f t="shared" si="3"/>
        <v>2</v>
      </c>
      <c r="AJ28" s="4">
        <f t="shared" si="3"/>
        <v>7</v>
      </c>
      <c r="AK28" s="4">
        <f t="shared" si="4"/>
        <v>8</v>
      </c>
      <c r="AL28" s="4">
        <f t="shared" si="4"/>
        <v>2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8</v>
      </c>
      <c r="R29" s="17">
        <v>4</v>
      </c>
      <c r="S29" s="17">
        <v>4</v>
      </c>
      <c r="T29" s="17">
        <f t="shared" si="10"/>
        <v>5</v>
      </c>
      <c r="U29" s="17">
        <v>2</v>
      </c>
      <c r="V29" s="17">
        <v>3</v>
      </c>
      <c r="W29" s="15">
        <f t="shared" si="11"/>
        <v>166.66666666666666</v>
      </c>
      <c r="X29" s="15">
        <f t="shared" si="1"/>
        <v>100</v>
      </c>
      <c r="Y29" s="15">
        <f t="shared" si="1"/>
        <v>300</v>
      </c>
      <c r="Z29" s="17">
        <f t="shared" si="12"/>
        <v>6</v>
      </c>
      <c r="AA29" s="17">
        <v>4</v>
      </c>
      <c r="AB29" s="17">
        <v>2</v>
      </c>
      <c r="AC29" s="15">
        <f t="shared" si="13"/>
        <v>300</v>
      </c>
      <c r="AD29" s="15" t="str">
        <f t="shared" si="2"/>
        <v>皆増</v>
      </c>
      <c r="AE29" s="15">
        <f t="shared" si="2"/>
        <v>100</v>
      </c>
      <c r="AH29" s="4">
        <f t="shared" si="3"/>
        <v>3</v>
      </c>
      <c r="AI29" s="4">
        <f t="shared" si="3"/>
        <v>2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3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33.333333333333329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-25</v>
      </c>
      <c r="AE33" s="15" t="str">
        <f t="shared" si="17"/>
        <v>皆増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4</v>
      </c>
      <c r="AL33" s="4">
        <f>SUM(AL13:AL22)</f>
        <v>4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47</v>
      </c>
      <c r="R34" s="17">
        <f t="shared" si="22"/>
        <v>26</v>
      </c>
      <c r="S34" s="17">
        <f t="shared" si="22"/>
        <v>21</v>
      </c>
      <c r="T34" s="17">
        <f t="shared" si="22"/>
        <v>8</v>
      </c>
      <c r="U34" s="17">
        <f t="shared" si="22"/>
        <v>11</v>
      </c>
      <c r="V34" s="17">
        <f t="shared" si="22"/>
        <v>-3</v>
      </c>
      <c r="W34" s="15">
        <f t="shared" si="15"/>
        <v>20.512820512820507</v>
      </c>
      <c r="X34" s="15">
        <f t="shared" si="15"/>
        <v>73.333333333333343</v>
      </c>
      <c r="Y34" s="15">
        <f t="shared" si="15"/>
        <v>-12.5</v>
      </c>
      <c r="Z34" s="17">
        <f t="shared" ref="Z34:AB34" si="23">SUM(Z23:Z30)</f>
        <v>6</v>
      </c>
      <c r="AA34" s="17">
        <f t="shared" si="23"/>
        <v>9</v>
      </c>
      <c r="AB34" s="17">
        <f t="shared" si="23"/>
        <v>-3</v>
      </c>
      <c r="AC34" s="15">
        <f t="shared" si="17"/>
        <v>14.634146341463406</v>
      </c>
      <c r="AD34" s="15">
        <f t="shared" si="17"/>
        <v>52.941176470588225</v>
      </c>
      <c r="AE34" s="15">
        <f t="shared" si="17"/>
        <v>-12.5</v>
      </c>
      <c r="AH34" s="4">
        <f t="shared" ref="AH34:AJ34" si="24">SUM(AH23:AH30)</f>
        <v>39</v>
      </c>
      <c r="AI34" s="4">
        <f t="shared" si="24"/>
        <v>15</v>
      </c>
      <c r="AJ34" s="4">
        <f t="shared" si="24"/>
        <v>24</v>
      </c>
      <c r="AK34" s="4">
        <f>SUM(AK23:AK30)</f>
        <v>41</v>
      </c>
      <c r="AL34" s="4">
        <f>SUM(AL23:AL30)</f>
        <v>17</v>
      </c>
      <c r="AM34" s="4">
        <f>SUM(AM23:AM30)</f>
        <v>24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41</v>
      </c>
      <c r="R35" s="17">
        <f t="shared" si="25"/>
        <v>21</v>
      </c>
      <c r="S35" s="17">
        <f t="shared" si="25"/>
        <v>20</v>
      </c>
      <c r="T35" s="17">
        <f t="shared" si="25"/>
        <v>7</v>
      </c>
      <c r="U35" s="17">
        <f t="shared" si="25"/>
        <v>11</v>
      </c>
      <c r="V35" s="17">
        <f t="shared" si="25"/>
        <v>-4</v>
      </c>
      <c r="W35" s="15">
        <f t="shared" si="15"/>
        <v>20.588235294117641</v>
      </c>
      <c r="X35" s="15">
        <f t="shared" si="15"/>
        <v>110.00000000000001</v>
      </c>
      <c r="Y35" s="15">
        <f t="shared" si="15"/>
        <v>-16.666666666666664</v>
      </c>
      <c r="Z35" s="17">
        <f t="shared" ref="Z35:AB35" si="26">SUM(Z25:Z30)</f>
        <v>3</v>
      </c>
      <c r="AA35" s="17">
        <f t="shared" si="26"/>
        <v>6</v>
      </c>
      <c r="AB35" s="17">
        <f t="shared" si="26"/>
        <v>-3</v>
      </c>
      <c r="AC35" s="15">
        <f t="shared" si="17"/>
        <v>7.8947368421052655</v>
      </c>
      <c r="AD35" s="15">
        <f t="shared" si="17"/>
        <v>39.999999999999993</v>
      </c>
      <c r="AE35" s="15">
        <f t="shared" si="17"/>
        <v>-13.043478260869568</v>
      </c>
      <c r="AH35" s="4">
        <f t="shared" ref="AH35:AJ35" si="27">SUM(AH25:AH30)</f>
        <v>34</v>
      </c>
      <c r="AI35" s="4">
        <f t="shared" si="27"/>
        <v>10</v>
      </c>
      <c r="AJ35" s="4">
        <f t="shared" si="27"/>
        <v>24</v>
      </c>
      <c r="AK35" s="4">
        <f>SUM(AK25:AK30)</f>
        <v>38</v>
      </c>
      <c r="AL35" s="4">
        <f>SUM(AL25:AL30)</f>
        <v>15</v>
      </c>
      <c r="AM35" s="4">
        <f>SUM(AM25:AM30)</f>
        <v>23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30</v>
      </c>
      <c r="R36" s="17">
        <f t="shared" si="28"/>
        <v>14</v>
      </c>
      <c r="S36" s="17">
        <f t="shared" si="28"/>
        <v>16</v>
      </c>
      <c r="T36" s="17">
        <f t="shared" si="28"/>
        <v>11</v>
      </c>
      <c r="U36" s="17">
        <f t="shared" si="28"/>
        <v>9</v>
      </c>
      <c r="V36" s="17">
        <f t="shared" si="28"/>
        <v>2</v>
      </c>
      <c r="W36" s="15">
        <f t="shared" si="15"/>
        <v>57.894736842105267</v>
      </c>
      <c r="X36" s="15">
        <f t="shared" si="15"/>
        <v>179.99999999999997</v>
      </c>
      <c r="Y36" s="15">
        <f t="shared" si="15"/>
        <v>14.285714285714279</v>
      </c>
      <c r="Z36" s="17">
        <f t="shared" ref="Z36:AB36" si="29">SUM(Z27:Z30)</f>
        <v>9</v>
      </c>
      <c r="AA36" s="17">
        <f t="shared" si="29"/>
        <v>6</v>
      </c>
      <c r="AB36" s="17">
        <f t="shared" si="29"/>
        <v>3</v>
      </c>
      <c r="AC36" s="15">
        <f t="shared" si="17"/>
        <v>42.857142857142861</v>
      </c>
      <c r="AD36" s="15">
        <f t="shared" si="17"/>
        <v>75</v>
      </c>
      <c r="AE36" s="15">
        <f t="shared" si="17"/>
        <v>23.076923076923084</v>
      </c>
      <c r="AH36" s="4">
        <f t="shared" ref="AH36:AJ36" si="30">SUM(AH27:AH30)</f>
        <v>19</v>
      </c>
      <c r="AI36" s="4">
        <f t="shared" si="30"/>
        <v>5</v>
      </c>
      <c r="AJ36" s="4">
        <f t="shared" si="30"/>
        <v>14</v>
      </c>
      <c r="AK36" s="4">
        <f>SUM(AK27:AK30)</f>
        <v>21</v>
      </c>
      <c r="AL36" s="4">
        <f>SUM(AL27:AL30)</f>
        <v>8</v>
      </c>
      <c r="AM36" s="4">
        <f>SUM(AM27:AM30)</f>
        <v>13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7.8431372549019605</v>
      </c>
      <c r="R39" s="12">
        <f>R33/R9*100</f>
        <v>10.344827586206897</v>
      </c>
      <c r="S39" s="13">
        <f t="shared" si="37"/>
        <v>4.5454545454545459</v>
      </c>
      <c r="T39" s="12">
        <f>T33/T9*100</f>
        <v>11.111111111111111</v>
      </c>
      <c r="U39" s="12">
        <f t="shared" ref="U39:V39" si="38">U33/U9*100</f>
        <v>0</v>
      </c>
      <c r="V39" s="12">
        <f t="shared" si="38"/>
        <v>-50</v>
      </c>
      <c r="W39" s="12">
        <f>Q39-AH39</f>
        <v>0.7002801120448181</v>
      </c>
      <c r="X39" s="12">
        <f t="shared" si="33"/>
        <v>-6.3218390804597675</v>
      </c>
      <c r="Y39" s="12">
        <f>S39-AJ39</f>
        <v>4.5454545454545459</v>
      </c>
      <c r="Z39" s="12">
        <f t="shared" si="37"/>
        <v>0</v>
      </c>
      <c r="AA39" s="12">
        <f t="shared" si="37"/>
        <v>-12.5</v>
      </c>
      <c r="AB39" s="12">
        <f t="shared" si="37"/>
        <v>-50</v>
      </c>
      <c r="AC39" s="12">
        <f>Q39-AK39</f>
        <v>-1.0457516339869288</v>
      </c>
      <c r="AD39" s="12">
        <f t="shared" si="35"/>
        <v>-8.7027914614121507</v>
      </c>
      <c r="AE39" s="12">
        <f t="shared" si="35"/>
        <v>4.5454545454545459</v>
      </c>
      <c r="AH39" s="12">
        <f t="shared" ref="AH39:AJ39" si="39">AH33/AH9*100</f>
        <v>7.1428571428571423</v>
      </c>
      <c r="AI39" s="12">
        <f t="shared" si="39"/>
        <v>16.666666666666664</v>
      </c>
      <c r="AJ39" s="12">
        <f t="shared" si="39"/>
        <v>0</v>
      </c>
      <c r="AK39" s="12">
        <f>AK33/AK9*100</f>
        <v>8.8888888888888893</v>
      </c>
      <c r="AL39" s="12">
        <f>AL33/AL9*100</f>
        <v>19.047619047619047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92.156862745098039</v>
      </c>
      <c r="R40" s="12">
        <f t="shared" si="40"/>
        <v>89.65517241379311</v>
      </c>
      <c r="S40" s="12">
        <f t="shared" si="40"/>
        <v>95.454545454545453</v>
      </c>
      <c r="T40" s="12">
        <f>T34/T9*100</f>
        <v>88.888888888888886</v>
      </c>
      <c r="U40" s="12">
        <f t="shared" ref="U40:V40" si="41">U34/U9*100</f>
        <v>100</v>
      </c>
      <c r="V40" s="12">
        <f t="shared" si="41"/>
        <v>150</v>
      </c>
      <c r="W40" s="12">
        <f t="shared" ref="W40:W42" si="42">Q40-AH40</f>
        <v>-0.70028011204482254</v>
      </c>
      <c r="X40" s="12">
        <f t="shared" si="33"/>
        <v>6.3218390804597675</v>
      </c>
      <c r="Y40" s="12">
        <f>S40-AJ40</f>
        <v>-4.5454545454545467</v>
      </c>
      <c r="Z40" s="12">
        <f>Z34/Z9*100</f>
        <v>100</v>
      </c>
      <c r="AA40" s="12">
        <f t="shared" ref="AA40:AB40" si="43">AA34/AA9*100</f>
        <v>112.5</v>
      </c>
      <c r="AB40" s="12">
        <f t="shared" si="43"/>
        <v>150</v>
      </c>
      <c r="AC40" s="12">
        <f t="shared" ref="AC40:AC42" si="44">Q40-AK40</f>
        <v>1.0457516339869244</v>
      </c>
      <c r="AD40" s="12">
        <f t="shared" si="35"/>
        <v>8.7027914614121613</v>
      </c>
      <c r="AE40" s="12">
        <f t="shared" si="35"/>
        <v>-4.5454545454545467</v>
      </c>
      <c r="AH40" s="12">
        <f t="shared" ref="AH40:AJ40" si="45">AH34/AH9*100</f>
        <v>92.857142857142861</v>
      </c>
      <c r="AI40" s="12">
        <f t="shared" si="45"/>
        <v>83.333333333333343</v>
      </c>
      <c r="AJ40" s="12">
        <f t="shared" si="45"/>
        <v>100</v>
      </c>
      <c r="AK40" s="12">
        <f>AK34/AK9*100</f>
        <v>91.111111111111114</v>
      </c>
      <c r="AL40" s="12">
        <f>AL34/AL9*100</f>
        <v>80.952380952380949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80.392156862745097</v>
      </c>
      <c r="R41" s="12">
        <f t="shared" si="46"/>
        <v>72.41379310344827</v>
      </c>
      <c r="S41" s="12">
        <f t="shared" si="46"/>
        <v>90.909090909090907</v>
      </c>
      <c r="T41" s="12">
        <f>T35/T9*100</f>
        <v>77.777777777777786</v>
      </c>
      <c r="U41" s="12">
        <f t="shared" ref="U41:V41" si="47">U35/U9*100</f>
        <v>100</v>
      </c>
      <c r="V41" s="12">
        <f t="shared" si="47"/>
        <v>200</v>
      </c>
      <c r="W41" s="12">
        <f t="shared" si="42"/>
        <v>-0.56022408963585235</v>
      </c>
      <c r="X41" s="12">
        <f t="shared" si="33"/>
        <v>16.858237547892713</v>
      </c>
      <c r="Y41" s="12">
        <f>S41-AJ41</f>
        <v>-9.0909090909090935</v>
      </c>
      <c r="Z41" s="12">
        <f>Z35/Z9*100</f>
        <v>50</v>
      </c>
      <c r="AA41" s="12">
        <f t="shared" ref="AA41:AB41" si="48">AA35/AA9*100</f>
        <v>75</v>
      </c>
      <c r="AB41" s="12">
        <f t="shared" si="48"/>
        <v>150</v>
      </c>
      <c r="AC41" s="12">
        <f t="shared" si="44"/>
        <v>-4.0522875816993462</v>
      </c>
      <c r="AD41" s="12">
        <f>R41-AL41</f>
        <v>0.98522167487683987</v>
      </c>
      <c r="AE41" s="12">
        <f t="shared" si="35"/>
        <v>-4.9242424242424363</v>
      </c>
      <c r="AH41" s="12">
        <f>AH35/AH9*100</f>
        <v>80.952380952380949</v>
      </c>
      <c r="AI41" s="12">
        <f>AI35/AI9*100</f>
        <v>55.555555555555557</v>
      </c>
      <c r="AJ41" s="12">
        <f>AJ35/AJ9*100</f>
        <v>100</v>
      </c>
      <c r="AK41" s="12">
        <f t="shared" ref="AK41:AM41" si="49">AK35/AK9*100</f>
        <v>84.444444444444443</v>
      </c>
      <c r="AL41" s="12">
        <f t="shared" si="49"/>
        <v>71.428571428571431</v>
      </c>
      <c r="AM41" s="12">
        <f t="shared" si="49"/>
        <v>95.833333333333343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58.82352941176471</v>
      </c>
      <c r="R42" s="12">
        <f t="shared" si="50"/>
        <v>48.275862068965516</v>
      </c>
      <c r="S42" s="12">
        <f t="shared" si="50"/>
        <v>72.727272727272734</v>
      </c>
      <c r="T42" s="12">
        <f t="shared" si="50"/>
        <v>122.22222222222223</v>
      </c>
      <c r="U42" s="12">
        <f t="shared" si="50"/>
        <v>81.818181818181827</v>
      </c>
      <c r="V42" s="12">
        <f t="shared" si="50"/>
        <v>-100</v>
      </c>
      <c r="W42" s="12">
        <f t="shared" si="42"/>
        <v>13.585434173669469</v>
      </c>
      <c r="X42" s="12">
        <f t="shared" si="33"/>
        <v>20.498084291187737</v>
      </c>
      <c r="Y42" s="12">
        <f>S42-AJ42</f>
        <v>14.393939393939398</v>
      </c>
      <c r="Z42" s="12">
        <f t="shared" si="50"/>
        <v>150</v>
      </c>
      <c r="AA42" s="12">
        <f t="shared" si="50"/>
        <v>75</v>
      </c>
      <c r="AB42" s="12">
        <f t="shared" si="50"/>
        <v>-150</v>
      </c>
      <c r="AC42" s="12">
        <f t="shared" si="44"/>
        <v>12.156862745098046</v>
      </c>
      <c r="AD42" s="12">
        <f>R42-AL42</f>
        <v>10.180623973727421</v>
      </c>
      <c r="AE42" s="12">
        <f t="shared" si="35"/>
        <v>18.560606060606069</v>
      </c>
      <c r="AH42" s="12">
        <f t="shared" ref="AH42:AJ42" si="51">AH36/AH9*100</f>
        <v>45.238095238095241</v>
      </c>
      <c r="AI42" s="12">
        <f t="shared" si="51"/>
        <v>27.777777777777779</v>
      </c>
      <c r="AJ42" s="12">
        <f t="shared" si="51"/>
        <v>58.333333333333336</v>
      </c>
      <c r="AK42" s="12">
        <f>AK36/AK9*100</f>
        <v>46.666666666666664</v>
      </c>
      <c r="AL42" s="12">
        <f>AL36/AL9*100</f>
        <v>38.095238095238095</v>
      </c>
      <c r="AM42" s="12">
        <f>AM36/AM9*100</f>
        <v>54.166666666666664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1</v>
      </c>
      <c r="D9" s="17">
        <f>SUM(D10:D30)</f>
        <v>3</v>
      </c>
      <c r="E9" s="17">
        <f>F9+G9</f>
        <v>-2</v>
      </c>
      <c r="F9" s="17">
        <f>SUM(F10:F30)</f>
        <v>-3</v>
      </c>
      <c r="G9" s="17">
        <f>SUM(G10:G30)</f>
        <v>1</v>
      </c>
      <c r="H9" s="15">
        <f>IF(B9=E9,0,(1-(B9/(B9-E9)))*-100)</f>
        <v>-33.333333333333336</v>
      </c>
      <c r="I9" s="15">
        <f>IF(C9=F9,0,(1-(C9/(C9-F9)))*-100)</f>
        <v>-75</v>
      </c>
      <c r="J9" s="15">
        <f>IF(D9=G9,0,(1-(D9/(D9-G9)))*-100)</f>
        <v>50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-50</v>
      </c>
      <c r="P9" s="15">
        <f>IF(D9=M9,0,(1-(D9/(D9-M9)))*-100)</f>
        <v>50</v>
      </c>
      <c r="Q9" s="17">
        <f>R9+S9</f>
        <v>16</v>
      </c>
      <c r="R9" s="17">
        <f>SUM(R10:R30)</f>
        <v>8</v>
      </c>
      <c r="S9" s="17">
        <f>SUM(S10:S30)</f>
        <v>8</v>
      </c>
      <c r="T9" s="17">
        <f>U9+V9</f>
        <v>1</v>
      </c>
      <c r="U9" s="17">
        <f>SUM(U10:U30)</f>
        <v>0</v>
      </c>
      <c r="V9" s="17">
        <f>SUM(V10:V30)</f>
        <v>1</v>
      </c>
      <c r="W9" s="15">
        <f>IF(Q9=T9,IF(Q9&gt;0,"皆増",0),(1-(Q9/(Q9-T9)))*-100)</f>
        <v>6.6666666666666652</v>
      </c>
      <c r="X9" s="15">
        <f t="shared" ref="X9:Y30" si="1">IF(R9=U9,IF(R9&gt;0,"皆増",0),(1-(R9/(R9-U9)))*-100)</f>
        <v>0</v>
      </c>
      <c r="Y9" s="15">
        <f t="shared" si="1"/>
        <v>14.285714285714279</v>
      </c>
      <c r="Z9" s="17">
        <f>AA9+AB9</f>
        <v>5</v>
      </c>
      <c r="AA9" s="17">
        <f>SUM(AA10:AA30)</f>
        <v>0</v>
      </c>
      <c r="AB9" s="17">
        <f>SUM(AB10:AB30)</f>
        <v>5</v>
      </c>
      <c r="AC9" s="15">
        <f>IF(Q9=Z9,IF(Q9&gt;0,"皆増",0),(1-(Q9/(Q9-Z9)))*-100)</f>
        <v>45.45454545454546</v>
      </c>
      <c r="AD9" s="15">
        <f t="shared" ref="AD9:AE30" si="2">IF(R9=AA9,IF(R9&gt;0,"皆増",0),(1-(R9/(R9-AA9)))*-100)</f>
        <v>0</v>
      </c>
      <c r="AE9" s="15">
        <f t="shared" si="2"/>
        <v>166.66666666666666</v>
      </c>
      <c r="AH9" s="4">
        <f t="shared" ref="AH9:AJ30" si="3">Q9-T9</f>
        <v>15</v>
      </c>
      <c r="AI9" s="4">
        <f t="shared" si="3"/>
        <v>8</v>
      </c>
      <c r="AJ9" s="4">
        <f t="shared" si="3"/>
        <v>7</v>
      </c>
      <c r="AK9" s="4">
        <f t="shared" ref="AK9:AM30" si="4">Q9-Z9</f>
        <v>11</v>
      </c>
      <c r="AL9" s="4">
        <f t="shared" si="4"/>
        <v>8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1</v>
      </c>
      <c r="D10" s="17">
        <v>3</v>
      </c>
      <c r="E10" s="17">
        <f t="shared" ref="E10" si="6">F10+G10</f>
        <v>-2</v>
      </c>
      <c r="F10" s="17">
        <v>-3</v>
      </c>
      <c r="G10" s="17">
        <v>1</v>
      </c>
      <c r="H10" s="15">
        <f>IF(B10=E10,0,(1-(B10/(B10-E10)))*-100)</f>
        <v>-33.333333333333336</v>
      </c>
      <c r="I10" s="15">
        <f t="shared" ref="I10" si="7">IF(C10=F10,0,(1-(C10/(C10-F10)))*-100)</f>
        <v>-75</v>
      </c>
      <c r="J10" s="15">
        <f>IF(D10=G10,0,(1-(D10/(D10-G10)))*-100)</f>
        <v>50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-50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-66.666666666666671</v>
      </c>
      <c r="X24" s="15">
        <f t="shared" si="1"/>
        <v>-50</v>
      </c>
      <c r="Y24" s="15">
        <f t="shared" si="1"/>
        <v>-100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-50</v>
      </c>
      <c r="AD24" s="15">
        <f t="shared" si="2"/>
        <v>0</v>
      </c>
      <c r="AE24" s="15">
        <f t="shared" si="2"/>
        <v>-100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0</v>
      </c>
      <c r="S25" s="17">
        <v>2</v>
      </c>
      <c r="T25" s="17">
        <f t="shared" si="10"/>
        <v>1</v>
      </c>
      <c r="U25" s="17">
        <v>-1</v>
      </c>
      <c r="V25" s="17">
        <v>2</v>
      </c>
      <c r="W25" s="15">
        <f t="shared" si="11"/>
        <v>100</v>
      </c>
      <c r="X25" s="15">
        <f t="shared" si="1"/>
        <v>-100</v>
      </c>
      <c r="Y25" s="15" t="str">
        <f t="shared" si="1"/>
        <v>皆増</v>
      </c>
      <c r="Z25" s="17">
        <f t="shared" si="12"/>
        <v>2</v>
      </c>
      <c r="AA25" s="17">
        <v>0</v>
      </c>
      <c r="AB25" s="17">
        <v>2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>
        <f t="shared" si="1"/>
        <v>100</v>
      </c>
      <c r="Y26" s="15">
        <f t="shared" si="1"/>
        <v>-100</v>
      </c>
      <c r="Z26" s="17">
        <f t="shared" si="12"/>
        <v>1</v>
      </c>
      <c r="AA26" s="17">
        <v>1</v>
      </c>
      <c r="AB26" s="17">
        <v>0</v>
      </c>
      <c r="AC26" s="15">
        <f t="shared" si="13"/>
        <v>100</v>
      </c>
      <c r="AD26" s="15">
        <f t="shared" si="2"/>
        <v>100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4</v>
      </c>
      <c r="S27" s="17">
        <v>2</v>
      </c>
      <c r="T27" s="17">
        <f t="shared" si="10"/>
        <v>2</v>
      </c>
      <c r="U27" s="17">
        <v>3</v>
      </c>
      <c r="V27" s="17">
        <v>-1</v>
      </c>
      <c r="W27" s="15">
        <f t="shared" si="11"/>
        <v>50</v>
      </c>
      <c r="X27" s="15">
        <f t="shared" si="1"/>
        <v>300</v>
      </c>
      <c r="Y27" s="15">
        <f t="shared" si="1"/>
        <v>-33.333333333333336</v>
      </c>
      <c r="Z27" s="17">
        <f t="shared" si="12"/>
        <v>3</v>
      </c>
      <c r="AA27" s="17">
        <v>1</v>
      </c>
      <c r="AB27" s="17">
        <v>2</v>
      </c>
      <c r="AC27" s="15">
        <f t="shared" si="13"/>
        <v>100</v>
      </c>
      <c r="AD27" s="15">
        <f t="shared" si="2"/>
        <v>33.333333333333329</v>
      </c>
      <c r="AE27" s="15" t="str">
        <f t="shared" si="2"/>
        <v>皆増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3</v>
      </c>
      <c r="AL27" s="4">
        <f t="shared" si="4"/>
        <v>3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2</v>
      </c>
      <c r="U28" s="17">
        <v>0</v>
      </c>
      <c r="V28" s="17">
        <v>2</v>
      </c>
      <c r="W28" s="15">
        <f t="shared" si="11"/>
        <v>200</v>
      </c>
      <c r="X28" s="15">
        <f t="shared" si="1"/>
        <v>0</v>
      </c>
      <c r="Y28" s="15">
        <f t="shared" si="1"/>
        <v>200</v>
      </c>
      <c r="Z28" s="17">
        <f t="shared" si="12"/>
        <v>0</v>
      </c>
      <c r="AA28" s="17">
        <v>-2</v>
      </c>
      <c r="AB28" s="17">
        <v>2</v>
      </c>
      <c r="AC28" s="15">
        <f t="shared" si="13"/>
        <v>0</v>
      </c>
      <c r="AD28" s="15">
        <f t="shared" si="2"/>
        <v>-100</v>
      </c>
      <c r="AE28" s="15">
        <f t="shared" si="2"/>
        <v>200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-1</v>
      </c>
      <c r="V29" s="17">
        <v>0</v>
      </c>
      <c r="W29" s="15">
        <f t="shared" si="11"/>
        <v>-50</v>
      </c>
      <c r="X29" s="15">
        <f t="shared" si="1"/>
        <v>-100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8</v>
      </c>
      <c r="S34" s="17">
        <f t="shared" si="22"/>
        <v>8</v>
      </c>
      <c r="T34" s="17">
        <f t="shared" si="22"/>
        <v>2</v>
      </c>
      <c r="U34" s="17">
        <f t="shared" si="22"/>
        <v>1</v>
      </c>
      <c r="V34" s="17">
        <f t="shared" si="22"/>
        <v>1</v>
      </c>
      <c r="W34" s="15">
        <f t="shared" si="15"/>
        <v>14.285714285714279</v>
      </c>
      <c r="X34" s="15">
        <f t="shared" si="15"/>
        <v>14.285714285714279</v>
      </c>
      <c r="Y34" s="15">
        <f t="shared" si="15"/>
        <v>14.285714285714279</v>
      </c>
      <c r="Z34" s="17">
        <f t="shared" ref="Z34:AB34" si="23">SUM(Z23:Z30)</f>
        <v>6</v>
      </c>
      <c r="AA34" s="17">
        <f t="shared" si="23"/>
        <v>1</v>
      </c>
      <c r="AB34" s="17">
        <f t="shared" si="23"/>
        <v>5</v>
      </c>
      <c r="AC34" s="15">
        <f t="shared" si="17"/>
        <v>60.000000000000007</v>
      </c>
      <c r="AD34" s="15">
        <f t="shared" si="17"/>
        <v>14.285714285714279</v>
      </c>
      <c r="AE34" s="15">
        <f t="shared" si="17"/>
        <v>166.66666666666666</v>
      </c>
      <c r="AH34" s="4">
        <f t="shared" ref="AH34:AJ34" si="24">SUM(AH23:AH30)</f>
        <v>14</v>
      </c>
      <c r="AI34" s="4">
        <f t="shared" si="24"/>
        <v>7</v>
      </c>
      <c r="AJ34" s="4">
        <f t="shared" si="24"/>
        <v>7</v>
      </c>
      <c r="AK34" s="4">
        <f>SUM(AK23:AK30)</f>
        <v>10</v>
      </c>
      <c r="AL34" s="4">
        <f>SUM(AL23:AL30)</f>
        <v>7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6</v>
      </c>
      <c r="S35" s="17">
        <f t="shared" si="25"/>
        <v>8</v>
      </c>
      <c r="T35" s="17">
        <f t="shared" si="25"/>
        <v>4</v>
      </c>
      <c r="U35" s="17">
        <f t="shared" si="25"/>
        <v>2</v>
      </c>
      <c r="V35" s="17">
        <f t="shared" si="25"/>
        <v>2</v>
      </c>
      <c r="W35" s="15">
        <f t="shared" si="15"/>
        <v>39.999999999999993</v>
      </c>
      <c r="X35" s="15">
        <f t="shared" si="15"/>
        <v>50</v>
      </c>
      <c r="Y35" s="15">
        <f t="shared" si="15"/>
        <v>33.333333333333329</v>
      </c>
      <c r="Z35" s="17">
        <f t="shared" ref="Z35:AB35" si="26">SUM(Z25:Z30)</f>
        <v>6</v>
      </c>
      <c r="AA35" s="17">
        <f t="shared" si="26"/>
        <v>0</v>
      </c>
      <c r="AB35" s="17">
        <f t="shared" si="26"/>
        <v>6</v>
      </c>
      <c r="AC35" s="15">
        <f t="shared" si="17"/>
        <v>75</v>
      </c>
      <c r="AD35" s="15">
        <f t="shared" si="17"/>
        <v>0</v>
      </c>
      <c r="AE35" s="15">
        <f t="shared" si="17"/>
        <v>300</v>
      </c>
      <c r="AH35" s="4">
        <f t="shared" ref="AH35:AJ35" si="27">SUM(AH25:AH30)</f>
        <v>10</v>
      </c>
      <c r="AI35" s="4">
        <f t="shared" si="27"/>
        <v>4</v>
      </c>
      <c r="AJ35" s="4">
        <f t="shared" si="27"/>
        <v>6</v>
      </c>
      <c r="AK35" s="4">
        <f>SUM(AK25:AK30)</f>
        <v>8</v>
      </c>
      <c r="AL35" s="4">
        <f>SUM(AL25:AL30)</f>
        <v>6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4</v>
      </c>
      <c r="S36" s="17">
        <f t="shared" si="28"/>
        <v>6</v>
      </c>
      <c r="T36" s="17">
        <f t="shared" si="28"/>
        <v>3</v>
      </c>
      <c r="U36" s="17">
        <f t="shared" si="28"/>
        <v>2</v>
      </c>
      <c r="V36" s="17">
        <f t="shared" si="28"/>
        <v>1</v>
      </c>
      <c r="W36" s="15">
        <f t="shared" si="15"/>
        <v>42.857142857142861</v>
      </c>
      <c r="X36" s="15">
        <f t="shared" si="15"/>
        <v>100</v>
      </c>
      <c r="Y36" s="15">
        <f t="shared" si="15"/>
        <v>19.999999999999996</v>
      </c>
      <c r="Z36" s="17">
        <f t="shared" ref="Z36:AB36" si="29">SUM(Z27:Z30)</f>
        <v>3</v>
      </c>
      <c r="AA36" s="17">
        <f t="shared" si="29"/>
        <v>-1</v>
      </c>
      <c r="AB36" s="17">
        <f t="shared" si="29"/>
        <v>4</v>
      </c>
      <c r="AC36" s="15">
        <f t="shared" si="17"/>
        <v>42.857142857142861</v>
      </c>
      <c r="AD36" s="15">
        <f t="shared" si="17"/>
        <v>-19.999999999999996</v>
      </c>
      <c r="AE36" s="15">
        <f t="shared" si="17"/>
        <v>200</v>
      </c>
      <c r="AH36" s="4">
        <f t="shared" ref="AH36:AJ36" si="30">SUM(AH27:AH30)</f>
        <v>7</v>
      </c>
      <c r="AI36" s="4">
        <f t="shared" si="30"/>
        <v>2</v>
      </c>
      <c r="AJ36" s="4">
        <f t="shared" si="30"/>
        <v>5</v>
      </c>
      <c r="AK36" s="4">
        <f>SUM(AK27:AK30)</f>
        <v>7</v>
      </c>
      <c r="AL36" s="4">
        <f>SUM(AL27:AL30)</f>
        <v>5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-100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-6.666666666666667</v>
      </c>
      <c r="X39" s="12">
        <f t="shared" si="33"/>
        <v>-12.5</v>
      </c>
      <c r="Y39" s="12">
        <f>S39-AJ39</f>
        <v>0</v>
      </c>
      <c r="Z39" s="12">
        <f t="shared" si="37"/>
        <v>-20</v>
      </c>
      <c r="AA39" s="12" t="e">
        <f t="shared" si="37"/>
        <v>#DIV/0!</v>
      </c>
      <c r="AB39" s="12">
        <f t="shared" si="37"/>
        <v>0</v>
      </c>
      <c r="AC39" s="12">
        <f>Q39-AK39</f>
        <v>-9.0909090909090917</v>
      </c>
      <c r="AD39" s="12">
        <f t="shared" si="35"/>
        <v>-12.5</v>
      </c>
      <c r="AE39" s="12">
        <f t="shared" si="35"/>
        <v>0</v>
      </c>
      <c r="AH39" s="12">
        <f t="shared" ref="AH39:AJ39" si="39">AH33/AH9*100</f>
        <v>6.666666666666667</v>
      </c>
      <c r="AI39" s="12">
        <f t="shared" si="39"/>
        <v>12.5</v>
      </c>
      <c r="AJ39" s="12">
        <f t="shared" si="39"/>
        <v>0</v>
      </c>
      <c r="AK39" s="12">
        <f>AK33/AK9*100</f>
        <v>9.0909090909090917</v>
      </c>
      <c r="AL39" s="12">
        <f>AL33/AL9*100</f>
        <v>12.5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200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6.6666666666666714</v>
      </c>
      <c r="X40" s="12">
        <f t="shared" si="33"/>
        <v>12.5</v>
      </c>
      <c r="Y40" s="12">
        <f>S40-AJ40</f>
        <v>0</v>
      </c>
      <c r="Z40" s="12">
        <f>Z34/Z9*100</f>
        <v>120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9.0909090909090935</v>
      </c>
      <c r="AD40" s="12">
        <f t="shared" si="35"/>
        <v>12.5</v>
      </c>
      <c r="AE40" s="12">
        <f t="shared" si="35"/>
        <v>0</v>
      </c>
      <c r="AH40" s="12">
        <f t="shared" ref="AH40:AJ40" si="45">AH34/AH9*100</f>
        <v>93.333333333333329</v>
      </c>
      <c r="AI40" s="12">
        <f t="shared" si="45"/>
        <v>87.5</v>
      </c>
      <c r="AJ40" s="12">
        <f t="shared" si="45"/>
        <v>100</v>
      </c>
      <c r="AK40" s="12">
        <f>AK34/AK9*100</f>
        <v>90.909090909090907</v>
      </c>
      <c r="AL40" s="12">
        <f>AL34/AL9*100</f>
        <v>87.5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75</v>
      </c>
      <c r="S41" s="12">
        <f t="shared" si="46"/>
        <v>100</v>
      </c>
      <c r="T41" s="12">
        <f>T35/T9*100</f>
        <v>400</v>
      </c>
      <c r="U41" s="12" t="e">
        <f t="shared" ref="U41:V41" si="47">U35/U9*100</f>
        <v>#DIV/0!</v>
      </c>
      <c r="V41" s="12">
        <f t="shared" si="47"/>
        <v>200</v>
      </c>
      <c r="W41" s="12">
        <f t="shared" si="42"/>
        <v>20.833333333333343</v>
      </c>
      <c r="X41" s="12">
        <f t="shared" si="33"/>
        <v>25</v>
      </c>
      <c r="Y41" s="12">
        <f>S41-AJ41</f>
        <v>14.285714285714292</v>
      </c>
      <c r="Z41" s="12">
        <f>Z35/Z9*100</f>
        <v>120</v>
      </c>
      <c r="AA41" s="12" t="e">
        <f t="shared" ref="AA41:AB41" si="48">AA35/AA9*100</f>
        <v>#DIV/0!</v>
      </c>
      <c r="AB41" s="12">
        <f t="shared" si="48"/>
        <v>120</v>
      </c>
      <c r="AC41" s="12">
        <f t="shared" si="44"/>
        <v>14.772727272727266</v>
      </c>
      <c r="AD41" s="12">
        <f>R41-AL41</f>
        <v>0</v>
      </c>
      <c r="AE41" s="12">
        <f t="shared" si="35"/>
        <v>33.333333333333343</v>
      </c>
      <c r="AH41" s="12">
        <f>AH35/AH9*100</f>
        <v>66.666666666666657</v>
      </c>
      <c r="AI41" s="12">
        <f>AI35/AI9*100</f>
        <v>50</v>
      </c>
      <c r="AJ41" s="12">
        <f>AJ35/AJ9*100</f>
        <v>85.714285714285708</v>
      </c>
      <c r="AK41" s="12">
        <f t="shared" ref="AK41:AM41" si="49">AK35/AK9*100</f>
        <v>72.727272727272734</v>
      </c>
      <c r="AL41" s="12">
        <f t="shared" si="49"/>
        <v>75</v>
      </c>
      <c r="AM41" s="12">
        <f t="shared" si="49"/>
        <v>66.666666666666657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62.5</v>
      </c>
      <c r="R42" s="12">
        <f t="shared" si="50"/>
        <v>50</v>
      </c>
      <c r="S42" s="12">
        <f t="shared" si="50"/>
        <v>75</v>
      </c>
      <c r="T42" s="12">
        <f t="shared" si="50"/>
        <v>300</v>
      </c>
      <c r="U42" s="12" t="e">
        <f t="shared" si="50"/>
        <v>#DIV/0!</v>
      </c>
      <c r="V42" s="12">
        <f t="shared" si="50"/>
        <v>100</v>
      </c>
      <c r="W42" s="12">
        <f t="shared" si="42"/>
        <v>15.833333333333336</v>
      </c>
      <c r="X42" s="12">
        <f t="shared" si="33"/>
        <v>25</v>
      </c>
      <c r="Y42" s="12">
        <f>S42-AJ42</f>
        <v>3.5714285714285694</v>
      </c>
      <c r="Z42" s="12">
        <f t="shared" si="50"/>
        <v>60</v>
      </c>
      <c r="AA42" s="12" t="e">
        <f t="shared" si="50"/>
        <v>#DIV/0!</v>
      </c>
      <c r="AB42" s="12">
        <f t="shared" si="50"/>
        <v>80</v>
      </c>
      <c r="AC42" s="12">
        <f t="shared" si="44"/>
        <v>-1.1363636363636331</v>
      </c>
      <c r="AD42" s="12">
        <f>R42-AL42</f>
        <v>-12.5</v>
      </c>
      <c r="AE42" s="12">
        <f t="shared" si="35"/>
        <v>8.3333333333333428</v>
      </c>
      <c r="AH42" s="12">
        <f t="shared" ref="AH42:AJ42" si="51">AH36/AH9*100</f>
        <v>46.666666666666664</v>
      </c>
      <c r="AI42" s="12">
        <f t="shared" si="51"/>
        <v>25</v>
      </c>
      <c r="AJ42" s="12">
        <f t="shared" si="51"/>
        <v>71.428571428571431</v>
      </c>
      <c r="AK42" s="12">
        <f>AK36/AK9*100</f>
        <v>63.636363636363633</v>
      </c>
      <c r="AL42" s="12">
        <f>AL36/AL9*100</f>
        <v>62.5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0</v>
      </c>
      <c r="K9" s="17">
        <f>L9+M9</f>
        <v>2</v>
      </c>
      <c r="L9" s="17">
        <f>SUM(L10:L30)</f>
        <v>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9</v>
      </c>
      <c r="R9" s="17">
        <f>SUM(R10:R30)</f>
        <v>5</v>
      </c>
      <c r="S9" s="17">
        <f>SUM(S10:S30)</f>
        <v>4</v>
      </c>
      <c r="T9" s="17">
        <f>U9+V9</f>
        <v>1</v>
      </c>
      <c r="U9" s="17">
        <f>SUM(U10:U30)</f>
        <v>1</v>
      </c>
      <c r="V9" s="17">
        <f>SUM(V10:V30)</f>
        <v>0</v>
      </c>
      <c r="W9" s="15">
        <f>IF(Q9=T9,IF(Q9&gt;0,"皆増",0),(1-(Q9/(Q9-T9)))*-100)</f>
        <v>12.5</v>
      </c>
      <c r="X9" s="15">
        <f t="shared" ref="X9:Y30" si="1">IF(R9=U9,IF(R9&gt;0,"皆増",0),(1-(R9/(R9-U9)))*-100)</f>
        <v>25</v>
      </c>
      <c r="Y9" s="15">
        <f t="shared" si="1"/>
        <v>0</v>
      </c>
      <c r="Z9" s="17">
        <f>AA9+AB9</f>
        <v>-1</v>
      </c>
      <c r="AA9" s="17">
        <f>SUM(AA10:AA30)</f>
        <v>0</v>
      </c>
      <c r="AB9" s="17">
        <f>SUM(AB10:AB30)</f>
        <v>-1</v>
      </c>
      <c r="AC9" s="15">
        <f>IF(Q9=Z9,IF(Q9&gt;0,"皆増",0),(1-(Q9/(Q9-Z9)))*-100)</f>
        <v>-9.9999999999999982</v>
      </c>
      <c r="AD9" s="15">
        <f t="shared" ref="AD9:AE30" si="2">IF(R9=AA9,IF(R9&gt;0,"皆増",0),(1-(R9/(R9-AA9)))*-100)</f>
        <v>0</v>
      </c>
      <c r="AE9" s="15">
        <f t="shared" si="2"/>
        <v>-19.999999999999996</v>
      </c>
      <c r="AH9" s="4">
        <f t="shared" ref="AH9:AJ30" si="3">Q9-T9</f>
        <v>8</v>
      </c>
      <c r="AI9" s="4">
        <f t="shared" si="3"/>
        <v>4</v>
      </c>
      <c r="AJ9" s="4">
        <f t="shared" si="3"/>
        <v>4</v>
      </c>
      <c r="AK9" s="4">
        <f t="shared" ref="AK9:AM30" si="4">Q9-Z9</f>
        <v>10</v>
      </c>
      <c r="AL9" s="4">
        <f t="shared" si="4"/>
        <v>5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2</v>
      </c>
      <c r="L10" s="17">
        <v>1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-2</v>
      </c>
      <c r="AA25" s="17">
        <v>0</v>
      </c>
      <c r="AB25" s="17">
        <v>-2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0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-100</v>
      </c>
      <c r="Y26" s="15" t="str">
        <f t="shared" si="1"/>
        <v>皆増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-2</v>
      </c>
      <c r="AA27" s="17">
        <v>-2</v>
      </c>
      <c r="AB27" s="17">
        <v>0</v>
      </c>
      <c r="AC27" s="15">
        <f t="shared" si="13"/>
        <v>-50</v>
      </c>
      <c r="AD27" s="15">
        <f t="shared" si="2"/>
        <v>-66.666666666666671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-50</v>
      </c>
      <c r="X28" s="15">
        <f t="shared" si="1"/>
        <v>0</v>
      </c>
      <c r="Y28" s="15">
        <f t="shared" si="1"/>
        <v>-100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-50</v>
      </c>
      <c r="AD28" s="15">
        <f t="shared" si="2"/>
        <v>0</v>
      </c>
      <c r="AE28" s="15">
        <f t="shared" si="2"/>
        <v>-100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-2</v>
      </c>
      <c r="U29" s="17">
        <v>-1</v>
      </c>
      <c r="V29" s="17">
        <v>-1</v>
      </c>
      <c r="W29" s="15">
        <f t="shared" si="11"/>
        <v>-66.666666666666671</v>
      </c>
      <c r="X29" s="15">
        <f t="shared" si="1"/>
        <v>-100</v>
      </c>
      <c r="Y29" s="15">
        <f t="shared" si="1"/>
        <v>-50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1</v>
      </c>
      <c r="U30" s="17">
        <v>1</v>
      </c>
      <c r="V30" s="17">
        <v>0</v>
      </c>
      <c r="W30" s="15">
        <f t="shared" si="11"/>
        <v>100</v>
      </c>
      <c r="X30" s="15" t="str">
        <f t="shared" si="1"/>
        <v>皆増</v>
      </c>
      <c r="Y30" s="15">
        <f t="shared" si="1"/>
        <v>0</v>
      </c>
      <c r="Z30" s="17">
        <f t="shared" si="12"/>
        <v>2</v>
      </c>
      <c r="AA30" s="17">
        <v>1</v>
      </c>
      <c r="AB30" s="17">
        <v>1</v>
      </c>
      <c r="AC30" s="15" t="str">
        <f t="shared" si="13"/>
        <v>皆増</v>
      </c>
      <c r="AD30" s="15" t="str">
        <f t="shared" si="2"/>
        <v>皆増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4</v>
      </c>
      <c r="S34" s="17">
        <f t="shared" si="22"/>
        <v>4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-2</v>
      </c>
      <c r="AA34" s="17">
        <f t="shared" si="23"/>
        <v>-1</v>
      </c>
      <c r="AB34" s="17">
        <f t="shared" si="23"/>
        <v>-1</v>
      </c>
      <c r="AC34" s="15">
        <f t="shared" si="17"/>
        <v>-19.999999999999996</v>
      </c>
      <c r="AD34" s="15">
        <f t="shared" si="17"/>
        <v>-19.999999999999996</v>
      </c>
      <c r="AE34" s="15">
        <f t="shared" si="17"/>
        <v>-19.999999999999996</v>
      </c>
      <c r="AH34" s="4">
        <f t="shared" ref="AH34:AJ34" si="24">SUM(AH23:AH30)</f>
        <v>8</v>
      </c>
      <c r="AI34" s="4">
        <f t="shared" si="24"/>
        <v>4</v>
      </c>
      <c r="AJ34" s="4">
        <f t="shared" si="24"/>
        <v>4</v>
      </c>
      <c r="AK34" s="4">
        <f>SUM(AK23:AK30)</f>
        <v>10</v>
      </c>
      <c r="AL34" s="4">
        <f>SUM(AL23:AL30)</f>
        <v>5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3</v>
      </c>
      <c r="S35" s="17">
        <f t="shared" si="25"/>
        <v>4</v>
      </c>
      <c r="T35" s="17">
        <f t="shared" si="25"/>
        <v>-1</v>
      </c>
      <c r="U35" s="17">
        <f t="shared" si="25"/>
        <v>-1</v>
      </c>
      <c r="V35" s="17">
        <f t="shared" si="25"/>
        <v>0</v>
      </c>
      <c r="W35" s="15">
        <f t="shared" si="15"/>
        <v>-12.5</v>
      </c>
      <c r="X35" s="15">
        <f t="shared" si="15"/>
        <v>-25</v>
      </c>
      <c r="Y35" s="15">
        <f t="shared" si="15"/>
        <v>0</v>
      </c>
      <c r="Z35" s="17">
        <f t="shared" ref="Z35:AB35" si="26">SUM(Z25:Z30)</f>
        <v>-3</v>
      </c>
      <c r="AA35" s="17">
        <f t="shared" si="26"/>
        <v>-2</v>
      </c>
      <c r="AB35" s="17">
        <f t="shared" si="26"/>
        <v>-1</v>
      </c>
      <c r="AC35" s="15">
        <f t="shared" si="17"/>
        <v>-30.000000000000004</v>
      </c>
      <c r="AD35" s="15">
        <f t="shared" si="17"/>
        <v>-40</v>
      </c>
      <c r="AE35" s="15">
        <f t="shared" si="17"/>
        <v>-19.999999999999996</v>
      </c>
      <c r="AH35" s="4">
        <f t="shared" ref="AH35:AJ35" si="27">SUM(AH25:AH30)</f>
        <v>8</v>
      </c>
      <c r="AI35" s="4">
        <f t="shared" si="27"/>
        <v>4</v>
      </c>
      <c r="AJ35" s="4">
        <f t="shared" si="27"/>
        <v>4</v>
      </c>
      <c r="AK35" s="4">
        <f>SUM(AK25:AK30)</f>
        <v>10</v>
      </c>
      <c r="AL35" s="4">
        <f>SUM(AL25:AL30)</f>
        <v>5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3</v>
      </c>
      <c r="S36" s="17">
        <f t="shared" si="28"/>
        <v>3</v>
      </c>
      <c r="T36" s="17">
        <f t="shared" si="28"/>
        <v>0</v>
      </c>
      <c r="U36" s="17">
        <f t="shared" si="28"/>
        <v>1</v>
      </c>
      <c r="V36" s="17">
        <f t="shared" si="28"/>
        <v>-1</v>
      </c>
      <c r="W36" s="15">
        <f t="shared" si="15"/>
        <v>0</v>
      </c>
      <c r="X36" s="15">
        <f t="shared" si="15"/>
        <v>50</v>
      </c>
      <c r="Y36" s="15">
        <f t="shared" si="15"/>
        <v>-25</v>
      </c>
      <c r="Z36" s="17">
        <f t="shared" ref="Z36:AB36" si="29">SUM(Z27:Z30)</f>
        <v>0</v>
      </c>
      <c r="AA36" s="17">
        <f t="shared" si="29"/>
        <v>-1</v>
      </c>
      <c r="AB36" s="17">
        <f t="shared" si="29"/>
        <v>1</v>
      </c>
      <c r="AC36" s="15">
        <f t="shared" si="17"/>
        <v>0</v>
      </c>
      <c r="AD36" s="15">
        <f t="shared" si="17"/>
        <v>-25</v>
      </c>
      <c r="AE36" s="15">
        <f t="shared" si="17"/>
        <v>50</v>
      </c>
      <c r="AH36" s="4">
        <f t="shared" ref="AH36:AJ36" si="30">SUM(AH27:AH30)</f>
        <v>6</v>
      </c>
      <c r="AI36" s="4">
        <f t="shared" si="30"/>
        <v>2</v>
      </c>
      <c r="AJ36" s="4">
        <f t="shared" si="30"/>
        <v>4</v>
      </c>
      <c r="AK36" s="4">
        <f>SUM(AK27:AK30)</f>
        <v>6</v>
      </c>
      <c r="AL36" s="4">
        <f>SUM(AL27:AL30)</f>
        <v>4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11.111111111111111</v>
      </c>
      <c r="R39" s="12">
        <f>R33/R9*100</f>
        <v>20</v>
      </c>
      <c r="S39" s="13">
        <f t="shared" si="37"/>
        <v>0</v>
      </c>
      <c r="T39" s="12">
        <f>T33/T9*100</f>
        <v>100</v>
      </c>
      <c r="U39" s="12">
        <f t="shared" ref="U39:V39" si="38">U33/U9*100</f>
        <v>100</v>
      </c>
      <c r="V39" s="12" t="e">
        <f t="shared" si="38"/>
        <v>#DIV/0!</v>
      </c>
      <c r="W39" s="12">
        <f>Q39-AH39</f>
        <v>11.111111111111111</v>
      </c>
      <c r="X39" s="12">
        <f t="shared" si="33"/>
        <v>20</v>
      </c>
      <c r="Y39" s="12">
        <f>S39-AJ39</f>
        <v>0</v>
      </c>
      <c r="Z39" s="12">
        <f t="shared" si="37"/>
        <v>-100</v>
      </c>
      <c r="AA39" s="12" t="e">
        <f t="shared" si="37"/>
        <v>#DIV/0!</v>
      </c>
      <c r="AB39" s="12">
        <f t="shared" si="37"/>
        <v>0</v>
      </c>
      <c r="AC39" s="12">
        <f>Q39-AK39</f>
        <v>11.111111111111111</v>
      </c>
      <c r="AD39" s="12">
        <f t="shared" si="35"/>
        <v>20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88.888888888888886</v>
      </c>
      <c r="R40" s="12">
        <f t="shared" si="40"/>
        <v>80</v>
      </c>
      <c r="S40" s="12">
        <f t="shared" si="40"/>
        <v>100</v>
      </c>
      <c r="T40" s="12">
        <f>T34/T9*100</f>
        <v>0</v>
      </c>
      <c r="U40" s="12">
        <f t="shared" ref="U40:V40" si="41">U34/U9*100</f>
        <v>0</v>
      </c>
      <c r="V40" s="12" t="e">
        <f t="shared" si="41"/>
        <v>#DIV/0!</v>
      </c>
      <c r="W40" s="12">
        <f t="shared" ref="W40:W42" si="42">Q40-AH40</f>
        <v>-11.111111111111114</v>
      </c>
      <c r="X40" s="12">
        <f t="shared" si="33"/>
        <v>-20</v>
      </c>
      <c r="Y40" s="12">
        <f>S40-AJ40</f>
        <v>0</v>
      </c>
      <c r="Z40" s="12">
        <f>Z34/Z9*100</f>
        <v>200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-11.111111111111114</v>
      </c>
      <c r="AD40" s="12">
        <f t="shared" si="35"/>
        <v>-20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77.777777777777786</v>
      </c>
      <c r="R41" s="12">
        <f t="shared" si="46"/>
        <v>60</v>
      </c>
      <c r="S41" s="12">
        <f t="shared" si="46"/>
        <v>100</v>
      </c>
      <c r="T41" s="12">
        <f>T35/T9*100</f>
        <v>-100</v>
      </c>
      <c r="U41" s="12">
        <f t="shared" ref="U41:V41" si="47">U35/U9*100</f>
        <v>-100</v>
      </c>
      <c r="V41" s="12" t="e">
        <f t="shared" si="47"/>
        <v>#DIV/0!</v>
      </c>
      <c r="W41" s="12">
        <f t="shared" si="42"/>
        <v>-22.222222222222214</v>
      </c>
      <c r="X41" s="12">
        <f t="shared" si="33"/>
        <v>-40</v>
      </c>
      <c r="Y41" s="12">
        <f>S41-AJ41</f>
        <v>0</v>
      </c>
      <c r="Z41" s="12">
        <f>Z35/Z9*100</f>
        <v>300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-22.222222222222214</v>
      </c>
      <c r="AD41" s="12">
        <f>R41-AL41</f>
        <v>-40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60</v>
      </c>
      <c r="S42" s="12">
        <f t="shared" si="50"/>
        <v>75</v>
      </c>
      <c r="T42" s="12">
        <f t="shared" si="50"/>
        <v>0</v>
      </c>
      <c r="U42" s="12">
        <f t="shared" si="50"/>
        <v>100</v>
      </c>
      <c r="V42" s="12" t="e">
        <f t="shared" si="50"/>
        <v>#DIV/0!</v>
      </c>
      <c r="W42" s="12">
        <f t="shared" si="42"/>
        <v>-8.3333333333333428</v>
      </c>
      <c r="X42" s="12">
        <f t="shared" si="33"/>
        <v>10</v>
      </c>
      <c r="Y42" s="12">
        <f>S42-AJ42</f>
        <v>-25</v>
      </c>
      <c r="Z42" s="12">
        <f t="shared" si="50"/>
        <v>0</v>
      </c>
      <c r="AA42" s="12" t="e">
        <f t="shared" si="50"/>
        <v>#DIV/0!</v>
      </c>
      <c r="AB42" s="12">
        <f t="shared" si="50"/>
        <v>-100</v>
      </c>
      <c r="AC42" s="12">
        <f t="shared" si="44"/>
        <v>6.6666666666666572</v>
      </c>
      <c r="AD42" s="12">
        <f>R42-AL42</f>
        <v>-20</v>
      </c>
      <c r="AE42" s="12">
        <f t="shared" si="35"/>
        <v>35</v>
      </c>
      <c r="AH42" s="12">
        <f t="shared" ref="AH42:AJ42" si="51">AH36/AH9*100</f>
        <v>75</v>
      </c>
      <c r="AI42" s="12">
        <f t="shared" si="51"/>
        <v>50</v>
      </c>
      <c r="AJ42" s="12">
        <f t="shared" si="51"/>
        <v>100</v>
      </c>
      <c r="AK42" s="12">
        <f>AK36/AK9*100</f>
        <v>60</v>
      </c>
      <c r="AL42" s="12">
        <f>AL36/AL9*100</f>
        <v>80</v>
      </c>
      <c r="AM42" s="12">
        <f>AM36/AM9*100</f>
        <v>40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-3</v>
      </c>
      <c r="F9" s="17">
        <f>SUM(F10:F30)</f>
        <v>-3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14</v>
      </c>
      <c r="R9" s="17">
        <f>SUM(R10:R30)</f>
        <v>4</v>
      </c>
      <c r="S9" s="17">
        <f>SUM(S10:S30)</f>
        <v>10</v>
      </c>
      <c r="T9" s="17">
        <f>U9+V9</f>
        <v>-1</v>
      </c>
      <c r="U9" s="17">
        <f>SUM(U10:U30)</f>
        <v>-3</v>
      </c>
      <c r="V9" s="17">
        <f>SUM(V10:V30)</f>
        <v>2</v>
      </c>
      <c r="W9" s="15">
        <f>IF(Q9=T9,IF(Q9&gt;0,"皆増",0),(1-(Q9/(Q9-T9)))*-100)</f>
        <v>-6.6666666666666652</v>
      </c>
      <c r="X9" s="15">
        <f t="shared" ref="X9:Y30" si="1">IF(R9=U9,IF(R9&gt;0,"皆増",0),(1-(R9/(R9-U9)))*-100)</f>
        <v>-42.857142857142861</v>
      </c>
      <c r="Y9" s="15">
        <f t="shared" si="1"/>
        <v>25</v>
      </c>
      <c r="Z9" s="17">
        <f>AA9+AB9</f>
        <v>3</v>
      </c>
      <c r="AA9" s="17">
        <f>SUM(AA10:AA30)</f>
        <v>-2</v>
      </c>
      <c r="AB9" s="17">
        <f>SUM(AB10:AB30)</f>
        <v>5</v>
      </c>
      <c r="AC9" s="15">
        <f>IF(Q9=Z9,IF(Q9&gt;0,"皆増",0),(1-(Q9/(Q9-Z9)))*-100)</f>
        <v>27.27272727272727</v>
      </c>
      <c r="AD9" s="15">
        <f t="shared" ref="AD9:AE30" si="2">IF(R9=AA9,IF(R9&gt;0,"皆増",0),(1-(R9/(R9-AA9)))*-100)</f>
        <v>-33.333333333333336</v>
      </c>
      <c r="AE9" s="15">
        <f t="shared" si="2"/>
        <v>100</v>
      </c>
      <c r="AH9" s="4">
        <f t="shared" ref="AH9:AJ30" si="3">Q9-T9</f>
        <v>15</v>
      </c>
      <c r="AI9" s="4">
        <f t="shared" si="3"/>
        <v>7</v>
      </c>
      <c r="AJ9" s="4">
        <f t="shared" si="3"/>
        <v>8</v>
      </c>
      <c r="AK9" s="4">
        <f t="shared" ref="AK9:AM30" si="4">Q9-Z9</f>
        <v>11</v>
      </c>
      <c r="AL9" s="4">
        <f t="shared" si="4"/>
        <v>6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-3</v>
      </c>
      <c r="F10" s="17">
        <v>-3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-1</v>
      </c>
      <c r="U24" s="17">
        <v>-1</v>
      </c>
      <c r="V24" s="17">
        <v>0</v>
      </c>
      <c r="W24" s="15">
        <f t="shared" si="11"/>
        <v>-50</v>
      </c>
      <c r="X24" s="15">
        <f t="shared" si="1"/>
        <v>-100</v>
      </c>
      <c r="Y24" s="15">
        <f t="shared" si="1"/>
        <v>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-66.666666666666671</v>
      </c>
      <c r="AD24" s="15">
        <f t="shared" si="2"/>
        <v>-100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-1</v>
      </c>
      <c r="U25" s="17">
        <v>-2</v>
      </c>
      <c r="V25" s="17">
        <v>1</v>
      </c>
      <c r="W25" s="15">
        <f t="shared" si="11"/>
        <v>-50</v>
      </c>
      <c r="X25" s="15">
        <f t="shared" si="1"/>
        <v>-100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-4</v>
      </c>
      <c r="U26" s="17">
        <v>-2</v>
      </c>
      <c r="V26" s="17">
        <v>-2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2</v>
      </c>
      <c r="U27" s="17">
        <v>0</v>
      </c>
      <c r="V27" s="17">
        <v>2</v>
      </c>
      <c r="W27" s="15">
        <f t="shared" si="11"/>
        <v>200</v>
      </c>
      <c r="X27" s="15">
        <f t="shared" si="1"/>
        <v>0</v>
      </c>
      <c r="Y27" s="15" t="str">
        <f t="shared" si="1"/>
        <v>皆増</v>
      </c>
      <c r="Z27" s="17">
        <f t="shared" si="12"/>
        <v>3</v>
      </c>
      <c r="AA27" s="17">
        <v>1</v>
      </c>
      <c r="AB27" s="17">
        <v>2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1</v>
      </c>
      <c r="U28" s="17">
        <v>1</v>
      </c>
      <c r="V28" s="17">
        <v>0</v>
      </c>
      <c r="W28" s="15">
        <f t="shared" si="11"/>
        <v>25</v>
      </c>
      <c r="X28" s="15">
        <f t="shared" si="1"/>
        <v>100</v>
      </c>
      <c r="Y28" s="15">
        <f t="shared" si="1"/>
        <v>0</v>
      </c>
      <c r="Z28" s="17">
        <f t="shared" si="12"/>
        <v>3</v>
      </c>
      <c r="AA28" s="17">
        <v>0</v>
      </c>
      <c r="AB28" s="17">
        <v>3</v>
      </c>
      <c r="AC28" s="15">
        <f t="shared" si="13"/>
        <v>150</v>
      </c>
      <c r="AD28" s="15">
        <f t="shared" si="2"/>
        <v>0</v>
      </c>
      <c r="AE28" s="15" t="str">
        <f t="shared" si="2"/>
        <v>皆増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1</v>
      </c>
      <c r="U29" s="17">
        <v>1</v>
      </c>
      <c r="V29" s="17">
        <v>0</v>
      </c>
      <c r="W29" s="15">
        <f t="shared" si="11"/>
        <v>100</v>
      </c>
      <c r="X29" s="15" t="str">
        <f t="shared" si="1"/>
        <v>皆増</v>
      </c>
      <c r="Y29" s="15">
        <f t="shared" si="1"/>
        <v>0</v>
      </c>
      <c r="Z29" s="17">
        <f t="shared" si="12"/>
        <v>1</v>
      </c>
      <c r="AA29" s="17">
        <v>1</v>
      </c>
      <c r="AB29" s="17">
        <v>0</v>
      </c>
      <c r="AC29" s="15">
        <f t="shared" si="13"/>
        <v>100</v>
      </c>
      <c r="AD29" s="15" t="str">
        <f t="shared" si="2"/>
        <v>皆増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4</v>
      </c>
      <c r="S34" s="17">
        <f t="shared" si="22"/>
        <v>10</v>
      </c>
      <c r="T34" s="17">
        <f t="shared" si="22"/>
        <v>0</v>
      </c>
      <c r="U34" s="17">
        <f t="shared" si="22"/>
        <v>-3</v>
      </c>
      <c r="V34" s="17">
        <f t="shared" si="22"/>
        <v>3</v>
      </c>
      <c r="W34" s="15">
        <f t="shared" si="15"/>
        <v>0</v>
      </c>
      <c r="X34" s="15">
        <f t="shared" si="15"/>
        <v>-42.857142857142861</v>
      </c>
      <c r="Y34" s="15">
        <f t="shared" si="15"/>
        <v>42.857142857142861</v>
      </c>
      <c r="Z34" s="17">
        <f t="shared" ref="Z34:AB34" si="23">SUM(Z23:Z30)</f>
        <v>4</v>
      </c>
      <c r="AA34" s="17">
        <f t="shared" si="23"/>
        <v>-2</v>
      </c>
      <c r="AB34" s="17">
        <f t="shared" si="23"/>
        <v>6</v>
      </c>
      <c r="AC34" s="15">
        <f t="shared" si="17"/>
        <v>39.999999999999993</v>
      </c>
      <c r="AD34" s="15">
        <f t="shared" si="17"/>
        <v>-33.333333333333336</v>
      </c>
      <c r="AE34" s="15">
        <f t="shared" si="17"/>
        <v>150</v>
      </c>
      <c r="AH34" s="4">
        <f t="shared" ref="AH34:AJ34" si="24">SUM(AH23:AH30)</f>
        <v>14</v>
      </c>
      <c r="AI34" s="4">
        <f t="shared" si="24"/>
        <v>7</v>
      </c>
      <c r="AJ34" s="4">
        <f t="shared" si="24"/>
        <v>7</v>
      </c>
      <c r="AK34" s="4">
        <f>SUM(AK23:AK30)</f>
        <v>10</v>
      </c>
      <c r="AL34" s="4">
        <f>SUM(AL23:AL30)</f>
        <v>6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4</v>
      </c>
      <c r="S35" s="17">
        <f t="shared" si="25"/>
        <v>9</v>
      </c>
      <c r="T35" s="17">
        <f t="shared" si="25"/>
        <v>1</v>
      </c>
      <c r="U35" s="17">
        <f t="shared" si="25"/>
        <v>-2</v>
      </c>
      <c r="V35" s="17">
        <f t="shared" si="25"/>
        <v>3</v>
      </c>
      <c r="W35" s="15">
        <f t="shared" si="15"/>
        <v>8.333333333333325</v>
      </c>
      <c r="X35" s="15">
        <f t="shared" si="15"/>
        <v>-33.333333333333336</v>
      </c>
      <c r="Y35" s="15">
        <f t="shared" si="15"/>
        <v>50</v>
      </c>
      <c r="Z35" s="17">
        <f t="shared" ref="Z35:AB35" si="26">SUM(Z25:Z30)</f>
        <v>7</v>
      </c>
      <c r="AA35" s="17">
        <f t="shared" si="26"/>
        <v>1</v>
      </c>
      <c r="AB35" s="17">
        <f t="shared" si="26"/>
        <v>6</v>
      </c>
      <c r="AC35" s="15">
        <f t="shared" si="17"/>
        <v>116.66666666666666</v>
      </c>
      <c r="AD35" s="15">
        <f t="shared" si="17"/>
        <v>33.333333333333329</v>
      </c>
      <c r="AE35" s="15">
        <f t="shared" si="17"/>
        <v>200</v>
      </c>
      <c r="AH35" s="4">
        <f t="shared" ref="AH35:AJ35" si="27">SUM(AH25:AH30)</f>
        <v>12</v>
      </c>
      <c r="AI35" s="4">
        <f t="shared" si="27"/>
        <v>6</v>
      </c>
      <c r="AJ35" s="4">
        <f t="shared" si="27"/>
        <v>6</v>
      </c>
      <c r="AK35" s="4">
        <f>SUM(AK25:AK30)</f>
        <v>6</v>
      </c>
      <c r="AL35" s="4">
        <f>SUM(AL25:AL30)</f>
        <v>3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4</v>
      </c>
      <c r="S36" s="17">
        <f t="shared" si="28"/>
        <v>8</v>
      </c>
      <c r="T36" s="17">
        <f t="shared" si="28"/>
        <v>6</v>
      </c>
      <c r="U36" s="17">
        <f t="shared" si="28"/>
        <v>2</v>
      </c>
      <c r="V36" s="17">
        <f t="shared" si="28"/>
        <v>4</v>
      </c>
      <c r="W36" s="15">
        <f t="shared" si="15"/>
        <v>100</v>
      </c>
      <c r="X36" s="15">
        <f t="shared" si="15"/>
        <v>100</v>
      </c>
      <c r="Y36" s="15">
        <f t="shared" si="15"/>
        <v>100</v>
      </c>
      <c r="Z36" s="17">
        <f t="shared" ref="Z36:AB36" si="29">SUM(Z27:Z30)</f>
        <v>8</v>
      </c>
      <c r="AA36" s="17">
        <f t="shared" si="29"/>
        <v>2</v>
      </c>
      <c r="AB36" s="17">
        <f t="shared" si="29"/>
        <v>6</v>
      </c>
      <c r="AC36" s="15">
        <f t="shared" si="17"/>
        <v>200</v>
      </c>
      <c r="AD36" s="15">
        <f t="shared" si="17"/>
        <v>100</v>
      </c>
      <c r="AE36" s="15">
        <f t="shared" si="17"/>
        <v>300</v>
      </c>
      <c r="AH36" s="4">
        <f t="shared" ref="AH36:AJ36" si="30">SUM(AH27:AH30)</f>
        <v>6</v>
      </c>
      <c r="AI36" s="4">
        <f t="shared" si="30"/>
        <v>2</v>
      </c>
      <c r="AJ36" s="4">
        <f t="shared" si="30"/>
        <v>4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100</v>
      </c>
      <c r="U39" s="12">
        <f t="shared" ref="U39:V39" si="38">U33/U9*100</f>
        <v>0</v>
      </c>
      <c r="V39" s="12">
        <f t="shared" si="38"/>
        <v>-50</v>
      </c>
      <c r="W39" s="12">
        <f>Q39-AH39</f>
        <v>-6.666666666666667</v>
      </c>
      <c r="X39" s="12">
        <f t="shared" si="33"/>
        <v>0</v>
      </c>
      <c r="Y39" s="12">
        <f>S39-AJ39</f>
        <v>-12.5</v>
      </c>
      <c r="Z39" s="12">
        <f t="shared" si="37"/>
        <v>-33.333333333333329</v>
      </c>
      <c r="AA39" s="12">
        <f t="shared" si="37"/>
        <v>0</v>
      </c>
      <c r="AB39" s="12">
        <f t="shared" si="37"/>
        <v>-20</v>
      </c>
      <c r="AC39" s="12">
        <f>Q39-AK39</f>
        <v>-9.0909090909090917</v>
      </c>
      <c r="AD39" s="12">
        <f t="shared" si="35"/>
        <v>0</v>
      </c>
      <c r="AE39" s="12">
        <f t="shared" si="35"/>
        <v>-20</v>
      </c>
      <c r="AH39" s="12">
        <f t="shared" ref="AH39:AJ39" si="39">AH33/AH9*100</f>
        <v>6.666666666666667</v>
      </c>
      <c r="AI39" s="12">
        <f t="shared" si="39"/>
        <v>0</v>
      </c>
      <c r="AJ39" s="12">
        <f t="shared" si="39"/>
        <v>12.5</v>
      </c>
      <c r="AK39" s="12">
        <f>AK33/AK9*100</f>
        <v>9.0909090909090917</v>
      </c>
      <c r="AL39" s="12">
        <f>AL33/AL9*100</f>
        <v>0</v>
      </c>
      <c r="AM39" s="12">
        <f>AM33/AM9*100</f>
        <v>20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0</v>
      </c>
      <c r="U40" s="12">
        <f t="shared" ref="U40:V40" si="41">U34/U9*100</f>
        <v>100</v>
      </c>
      <c r="V40" s="12">
        <f t="shared" si="41"/>
        <v>150</v>
      </c>
      <c r="W40" s="12">
        <f t="shared" ref="W40:W42" si="42">Q40-AH40</f>
        <v>6.6666666666666714</v>
      </c>
      <c r="X40" s="12">
        <f t="shared" si="33"/>
        <v>0</v>
      </c>
      <c r="Y40" s="12">
        <f>S40-AJ40</f>
        <v>12.5</v>
      </c>
      <c r="Z40" s="12">
        <f>Z34/Z9*100</f>
        <v>133.33333333333331</v>
      </c>
      <c r="AA40" s="12">
        <f t="shared" ref="AA40:AB40" si="43">AA34/AA9*100</f>
        <v>100</v>
      </c>
      <c r="AB40" s="12">
        <f t="shared" si="43"/>
        <v>120</v>
      </c>
      <c r="AC40" s="12">
        <f t="shared" ref="AC40:AC42" si="44">Q40-AK40</f>
        <v>9.0909090909090935</v>
      </c>
      <c r="AD40" s="12">
        <f t="shared" si="35"/>
        <v>0</v>
      </c>
      <c r="AE40" s="12">
        <f t="shared" si="35"/>
        <v>20</v>
      </c>
      <c r="AH40" s="12">
        <f t="shared" ref="AH40:AJ40" si="45">AH34/AH9*100</f>
        <v>93.333333333333329</v>
      </c>
      <c r="AI40" s="12">
        <f t="shared" si="45"/>
        <v>100</v>
      </c>
      <c r="AJ40" s="12">
        <f t="shared" si="45"/>
        <v>87.5</v>
      </c>
      <c r="AK40" s="12">
        <f>AK34/AK9*100</f>
        <v>90.909090909090907</v>
      </c>
      <c r="AL40" s="12">
        <f>AL34/AL9*100</f>
        <v>100</v>
      </c>
      <c r="AM40" s="12">
        <f>AM34/AM9*100</f>
        <v>80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92.857142857142861</v>
      </c>
      <c r="R41" s="12">
        <f t="shared" si="46"/>
        <v>100</v>
      </c>
      <c r="S41" s="12">
        <f t="shared" si="46"/>
        <v>90</v>
      </c>
      <c r="T41" s="12">
        <f>T35/T9*100</f>
        <v>-100</v>
      </c>
      <c r="U41" s="12">
        <f t="shared" ref="U41:V41" si="47">U35/U9*100</f>
        <v>66.666666666666657</v>
      </c>
      <c r="V41" s="12">
        <f t="shared" si="47"/>
        <v>150</v>
      </c>
      <c r="W41" s="12">
        <f t="shared" si="42"/>
        <v>12.857142857142861</v>
      </c>
      <c r="X41" s="12">
        <f t="shared" si="33"/>
        <v>14.285714285714292</v>
      </c>
      <c r="Y41" s="12">
        <f>S41-AJ41</f>
        <v>15</v>
      </c>
      <c r="Z41" s="12">
        <f>Z35/Z9*100</f>
        <v>233.33333333333334</v>
      </c>
      <c r="AA41" s="12">
        <f t="shared" ref="AA41:AB41" si="48">AA35/AA9*100</f>
        <v>-50</v>
      </c>
      <c r="AB41" s="12">
        <f t="shared" si="48"/>
        <v>120</v>
      </c>
      <c r="AC41" s="12">
        <f t="shared" si="44"/>
        <v>38.311688311688322</v>
      </c>
      <c r="AD41" s="12">
        <f>R41-AL41</f>
        <v>50</v>
      </c>
      <c r="AE41" s="12">
        <f t="shared" si="35"/>
        <v>30</v>
      </c>
      <c r="AH41" s="12">
        <f>AH35/AH9*100</f>
        <v>80</v>
      </c>
      <c r="AI41" s="12">
        <f>AI35/AI9*100</f>
        <v>85.714285714285708</v>
      </c>
      <c r="AJ41" s="12">
        <f>AJ35/AJ9*100</f>
        <v>75</v>
      </c>
      <c r="AK41" s="12">
        <f t="shared" ref="AK41:AM41" si="49">AK35/AK9*100</f>
        <v>54.54545454545454</v>
      </c>
      <c r="AL41" s="12">
        <f t="shared" si="49"/>
        <v>50</v>
      </c>
      <c r="AM41" s="12">
        <f t="shared" si="49"/>
        <v>60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85.714285714285708</v>
      </c>
      <c r="R42" s="12">
        <f t="shared" si="50"/>
        <v>100</v>
      </c>
      <c r="S42" s="12">
        <f t="shared" si="50"/>
        <v>80</v>
      </c>
      <c r="T42" s="12">
        <f t="shared" si="50"/>
        <v>-600</v>
      </c>
      <c r="U42" s="12">
        <f t="shared" si="50"/>
        <v>-66.666666666666657</v>
      </c>
      <c r="V42" s="12">
        <f t="shared" si="50"/>
        <v>200</v>
      </c>
      <c r="W42" s="12">
        <f t="shared" si="42"/>
        <v>45.714285714285708</v>
      </c>
      <c r="X42" s="12">
        <f t="shared" si="33"/>
        <v>71.428571428571431</v>
      </c>
      <c r="Y42" s="12">
        <f>S42-AJ42</f>
        <v>30</v>
      </c>
      <c r="Z42" s="12">
        <f t="shared" si="50"/>
        <v>266.66666666666663</v>
      </c>
      <c r="AA42" s="12">
        <f t="shared" si="50"/>
        <v>-100</v>
      </c>
      <c r="AB42" s="12">
        <f t="shared" si="50"/>
        <v>120</v>
      </c>
      <c r="AC42" s="12">
        <f t="shared" si="44"/>
        <v>49.350649350649341</v>
      </c>
      <c r="AD42" s="12">
        <f>R42-AL42</f>
        <v>66.666666666666671</v>
      </c>
      <c r="AE42" s="12">
        <f t="shared" si="35"/>
        <v>40</v>
      </c>
      <c r="AH42" s="12">
        <f t="shared" ref="AH42:AJ42" si="51">AH36/AH9*100</f>
        <v>40</v>
      </c>
      <c r="AI42" s="12">
        <f t="shared" si="51"/>
        <v>28.571428571428569</v>
      </c>
      <c r="AJ42" s="12">
        <f t="shared" si="51"/>
        <v>50</v>
      </c>
      <c r="AK42" s="12">
        <f>AK36/AK9*100</f>
        <v>36.363636363636367</v>
      </c>
      <c r="AL42" s="12">
        <f>AL36/AL9*100</f>
        <v>33.333333333333329</v>
      </c>
      <c r="AM42" s="12">
        <f>AM36/AM9*100</f>
        <v>40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3</v>
      </c>
      <c r="D9" s="17">
        <f>SUM(D10:D30)</f>
        <v>0</v>
      </c>
      <c r="E9" s="17">
        <f>F9+G9</f>
        <v>0</v>
      </c>
      <c r="F9" s="17">
        <f>SUM(F10:F30)</f>
        <v>2</v>
      </c>
      <c r="G9" s="17">
        <f>SUM(G10:G30)</f>
        <v>-2</v>
      </c>
      <c r="H9" s="15">
        <f>IF(B9=E9,0,(1-(B9/(B9-E9)))*-100)</f>
        <v>0</v>
      </c>
      <c r="I9" s="15">
        <f>IF(C9=F9,0,(1-(C9/(C9-F9)))*-100)</f>
        <v>200</v>
      </c>
      <c r="J9" s="15">
        <f>IF(D9=G9,0,(1-(D9/(D9-G9)))*-100)</f>
        <v>-100</v>
      </c>
      <c r="K9" s="17">
        <f>L9+M9</f>
        <v>0</v>
      </c>
      <c r="L9" s="17">
        <f>SUM(L10:L30)</f>
        <v>2</v>
      </c>
      <c r="M9" s="17">
        <f>SUM(M10:M30)</f>
        <v>-2</v>
      </c>
      <c r="N9" s="15">
        <f>IF(B9=K9,0,(1-(B9/(B9-K9)))*-100)</f>
        <v>0</v>
      </c>
      <c r="O9" s="15">
        <f t="shared" ref="O9:P10" si="0">IF(C9=L9,0,(1-(C9/(C9-L9)))*-100)</f>
        <v>200</v>
      </c>
      <c r="P9" s="15">
        <f>IF(D9=M9,0,(1-(D9/(D9-M9)))*-100)</f>
        <v>-100</v>
      </c>
      <c r="Q9" s="17">
        <f>R9+S9</f>
        <v>26</v>
      </c>
      <c r="R9" s="17">
        <f>SUM(R10:R30)</f>
        <v>16</v>
      </c>
      <c r="S9" s="17">
        <f>SUM(S10:S30)</f>
        <v>10</v>
      </c>
      <c r="T9" s="17">
        <f>U9+V9</f>
        <v>9</v>
      </c>
      <c r="U9" s="17">
        <f>SUM(U10:U30)</f>
        <v>9</v>
      </c>
      <c r="V9" s="17">
        <f>SUM(V10:V30)</f>
        <v>0</v>
      </c>
      <c r="W9" s="15">
        <f>IF(Q9=T9,IF(Q9&gt;0,"皆増",0),(1-(Q9/(Q9-T9)))*-100)</f>
        <v>52.941176470588225</v>
      </c>
      <c r="X9" s="15">
        <f t="shared" ref="X9:Y30" si="1">IF(R9=U9,IF(R9&gt;0,"皆増",0),(1-(R9/(R9-U9)))*-100)</f>
        <v>128.57142857142856</v>
      </c>
      <c r="Y9" s="15">
        <f t="shared" si="1"/>
        <v>0</v>
      </c>
      <c r="Z9" s="17">
        <f>AA9+AB9</f>
        <v>0</v>
      </c>
      <c r="AA9" s="17">
        <f>SUM(AA10:AA30)</f>
        <v>3</v>
      </c>
      <c r="AB9" s="17">
        <f>SUM(AB10:AB30)</f>
        <v>-3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23.076923076923084</v>
      </c>
      <c r="AE9" s="15">
        <f t="shared" si="2"/>
        <v>-23.076923076923073</v>
      </c>
      <c r="AH9" s="4">
        <f t="shared" ref="AH9:AJ30" si="3">Q9-T9</f>
        <v>17</v>
      </c>
      <c r="AI9" s="4">
        <f t="shared" si="3"/>
        <v>7</v>
      </c>
      <c r="AJ9" s="4">
        <f t="shared" si="3"/>
        <v>10</v>
      </c>
      <c r="AK9" s="4">
        <f t="shared" ref="AK9:AM30" si="4">Q9-Z9</f>
        <v>26</v>
      </c>
      <c r="AL9" s="4">
        <f t="shared" si="4"/>
        <v>13</v>
      </c>
      <c r="AM9" s="4">
        <f t="shared" si="4"/>
        <v>13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3</v>
      </c>
      <c r="D10" s="17">
        <v>0</v>
      </c>
      <c r="E10" s="17">
        <f t="shared" ref="E10" si="6">F10+G10</f>
        <v>0</v>
      </c>
      <c r="F10" s="17">
        <v>2</v>
      </c>
      <c r="G10" s="17">
        <v>-2</v>
      </c>
      <c r="H10" s="15">
        <f>IF(B10=E10,0,(1-(B10/(B10-E10)))*-100)</f>
        <v>0</v>
      </c>
      <c r="I10" s="15">
        <f t="shared" ref="I10" si="7">IF(C10=F10,0,(1-(C10/(C10-F10)))*-100)</f>
        <v>200</v>
      </c>
      <c r="J10" s="15">
        <f>IF(D10=G10,0,(1-(D10/(D10-G10)))*-100)</f>
        <v>-100</v>
      </c>
      <c r="K10" s="17">
        <f t="shared" ref="K10" si="8">L10+M10</f>
        <v>0</v>
      </c>
      <c r="L10" s="17">
        <v>2</v>
      </c>
      <c r="M10" s="17">
        <v>-2</v>
      </c>
      <c r="N10" s="15">
        <f>IF(B10=K10,0,(1-(B10/(B10-K10)))*-100)</f>
        <v>0</v>
      </c>
      <c r="O10" s="15">
        <f t="shared" si="0"/>
        <v>200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0</v>
      </c>
      <c r="AB10" s="17">
        <v>-1</v>
      </c>
      <c r="AC10" s="15">
        <f t="shared" ref="AC10:AC30" si="13">IF(Q10=Z10,IF(Q10&gt;0,"皆増",0),(1-(Q10/(Q10-Z10)))*-100)</f>
        <v>-100</v>
      </c>
      <c r="AD10" s="15">
        <f t="shared" si="2"/>
        <v>0</v>
      </c>
      <c r="AE10" s="15">
        <f t="shared" si="2"/>
        <v>-100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0</v>
      </c>
      <c r="AM10" s="4">
        <f t="shared" si="4"/>
        <v>1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-2</v>
      </c>
      <c r="AA22" s="17">
        <v>-1</v>
      </c>
      <c r="AB22" s="17">
        <v>-1</v>
      </c>
      <c r="AC22" s="15">
        <f t="shared" si="13"/>
        <v>-100</v>
      </c>
      <c r="AD22" s="15">
        <f t="shared" si="2"/>
        <v>-100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 t="str">
        <f t="shared" si="1"/>
        <v>皆増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1</v>
      </c>
      <c r="S24" s="17">
        <v>3</v>
      </c>
      <c r="T24" s="17">
        <f t="shared" si="10"/>
        <v>4</v>
      </c>
      <c r="U24" s="17">
        <v>1</v>
      </c>
      <c r="V24" s="17">
        <v>3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3</v>
      </c>
      <c r="AA24" s="17">
        <v>0</v>
      </c>
      <c r="AB24" s="17">
        <v>3</v>
      </c>
      <c r="AC24" s="15">
        <f t="shared" si="13"/>
        <v>300</v>
      </c>
      <c r="AD24" s="15">
        <f t="shared" si="2"/>
        <v>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-50</v>
      </c>
      <c r="X25" s="15">
        <f t="shared" si="1"/>
        <v>-33.333333333333336</v>
      </c>
      <c r="Y25" s="15">
        <f t="shared" si="1"/>
        <v>-100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-33.333333333333336</v>
      </c>
      <c r="AD25" s="15">
        <f t="shared" si="2"/>
        <v>0</v>
      </c>
      <c r="AE25" s="15">
        <f t="shared" si="2"/>
        <v>-100</v>
      </c>
      <c r="AH25" s="4">
        <f t="shared" si="3"/>
        <v>4</v>
      </c>
      <c r="AI25" s="4">
        <f t="shared" si="3"/>
        <v>3</v>
      </c>
      <c r="AJ25" s="4">
        <f t="shared" si="3"/>
        <v>1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3</v>
      </c>
      <c r="S26" s="17">
        <v>1</v>
      </c>
      <c r="T26" s="17">
        <f t="shared" si="10"/>
        <v>3</v>
      </c>
      <c r="U26" s="17">
        <v>3</v>
      </c>
      <c r="V26" s="17">
        <v>0</v>
      </c>
      <c r="W26" s="15">
        <f t="shared" si="11"/>
        <v>300</v>
      </c>
      <c r="X26" s="15" t="str">
        <f t="shared" si="1"/>
        <v>皆増</v>
      </c>
      <c r="Y26" s="15">
        <f t="shared" si="1"/>
        <v>0</v>
      </c>
      <c r="Z26" s="17">
        <f t="shared" si="12"/>
        <v>2</v>
      </c>
      <c r="AA26" s="17">
        <v>2</v>
      </c>
      <c r="AB26" s="17">
        <v>0</v>
      </c>
      <c r="AC26" s="15">
        <f t="shared" si="13"/>
        <v>100</v>
      </c>
      <c r="AD26" s="15">
        <f t="shared" si="2"/>
        <v>200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5</v>
      </c>
      <c r="S27" s="17">
        <v>1</v>
      </c>
      <c r="T27" s="17">
        <f t="shared" si="10"/>
        <v>2</v>
      </c>
      <c r="U27" s="17">
        <v>3</v>
      </c>
      <c r="V27" s="17">
        <v>-1</v>
      </c>
      <c r="W27" s="15">
        <f t="shared" si="11"/>
        <v>50</v>
      </c>
      <c r="X27" s="15">
        <f t="shared" si="1"/>
        <v>150</v>
      </c>
      <c r="Y27" s="15">
        <f t="shared" si="1"/>
        <v>-50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>
        <f t="shared" si="2"/>
        <v>25</v>
      </c>
      <c r="AE27" s="15">
        <f t="shared" si="2"/>
        <v>-50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6</v>
      </c>
      <c r="AL27" s="4">
        <f t="shared" si="4"/>
        <v>4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-66.666666666666671</v>
      </c>
      <c r="AD28" s="15">
        <f t="shared" si="2"/>
        <v>0</v>
      </c>
      <c r="AE28" s="15">
        <f t="shared" si="2"/>
        <v>-100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2</v>
      </c>
      <c r="S29" s="17">
        <v>4</v>
      </c>
      <c r="T29" s="17">
        <f t="shared" si="10"/>
        <v>1</v>
      </c>
      <c r="U29" s="17">
        <v>1</v>
      </c>
      <c r="V29" s="17">
        <v>0</v>
      </c>
      <c r="W29" s="15">
        <f t="shared" si="11"/>
        <v>19.999999999999996</v>
      </c>
      <c r="X29" s="15">
        <f t="shared" si="1"/>
        <v>100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6</v>
      </c>
      <c r="AL29" s="4">
        <f t="shared" si="4"/>
        <v>2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0</v>
      </c>
      <c r="AB32" s="17">
        <f t="shared" si="16"/>
        <v>-1</v>
      </c>
      <c r="AC32" s="15">
        <f t="shared" ref="AC32:AE36" si="17">IF(Q32=Z32,IF(Q32&gt;0,"皆増",0),(1-(Q32/(Q32-Z32)))*-100)</f>
        <v>-100</v>
      </c>
      <c r="AD32" s="15">
        <f t="shared" si="17"/>
        <v>0</v>
      </c>
      <c r="AE32" s="15">
        <f t="shared" si="17"/>
        <v>-100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-50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25</v>
      </c>
      <c r="R34" s="17">
        <f t="shared" si="22"/>
        <v>15</v>
      </c>
      <c r="S34" s="17">
        <f t="shared" si="22"/>
        <v>10</v>
      </c>
      <c r="T34" s="17">
        <f t="shared" si="22"/>
        <v>8</v>
      </c>
      <c r="U34" s="17">
        <f t="shared" si="22"/>
        <v>8</v>
      </c>
      <c r="V34" s="17">
        <f t="shared" si="22"/>
        <v>0</v>
      </c>
      <c r="W34" s="15">
        <f t="shared" si="15"/>
        <v>47.058823529411775</v>
      </c>
      <c r="X34" s="15">
        <f t="shared" si="15"/>
        <v>114.28571428571428</v>
      </c>
      <c r="Y34" s="15">
        <f t="shared" si="15"/>
        <v>0</v>
      </c>
      <c r="Z34" s="17">
        <f t="shared" ref="Z34:AB34" si="23">SUM(Z23:Z30)</f>
        <v>2</v>
      </c>
      <c r="AA34" s="17">
        <f t="shared" si="23"/>
        <v>3</v>
      </c>
      <c r="AB34" s="17">
        <f t="shared" si="23"/>
        <v>-1</v>
      </c>
      <c r="AC34" s="15">
        <f t="shared" si="17"/>
        <v>8.6956521739130377</v>
      </c>
      <c r="AD34" s="15">
        <f t="shared" si="17"/>
        <v>25</v>
      </c>
      <c r="AE34" s="15">
        <f t="shared" si="17"/>
        <v>-9.0909090909090935</v>
      </c>
      <c r="AH34" s="4">
        <f t="shared" ref="AH34:AJ34" si="24">SUM(AH23:AH30)</f>
        <v>17</v>
      </c>
      <c r="AI34" s="4">
        <f t="shared" si="24"/>
        <v>7</v>
      </c>
      <c r="AJ34" s="4">
        <f t="shared" si="24"/>
        <v>10</v>
      </c>
      <c r="AK34" s="4">
        <f>SUM(AK23:AK30)</f>
        <v>23</v>
      </c>
      <c r="AL34" s="4">
        <f>SUM(AL23:AL30)</f>
        <v>12</v>
      </c>
      <c r="AM34" s="4">
        <f>SUM(AM23:AM30)</f>
        <v>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20</v>
      </c>
      <c r="R35" s="17">
        <f t="shared" si="25"/>
        <v>13</v>
      </c>
      <c r="S35" s="17">
        <f t="shared" si="25"/>
        <v>7</v>
      </c>
      <c r="T35" s="17">
        <f t="shared" si="25"/>
        <v>4</v>
      </c>
      <c r="U35" s="17">
        <f t="shared" si="25"/>
        <v>6</v>
      </c>
      <c r="V35" s="17">
        <f t="shared" si="25"/>
        <v>-2</v>
      </c>
      <c r="W35" s="15">
        <f t="shared" si="15"/>
        <v>25</v>
      </c>
      <c r="X35" s="15">
        <f t="shared" si="15"/>
        <v>85.714285714285722</v>
      </c>
      <c r="Y35" s="15">
        <f t="shared" si="15"/>
        <v>-22.222222222222221</v>
      </c>
      <c r="Z35" s="17">
        <f t="shared" ref="Z35:AB35" si="26">SUM(Z25:Z30)</f>
        <v>-1</v>
      </c>
      <c r="AA35" s="17">
        <f t="shared" si="26"/>
        <v>3</v>
      </c>
      <c r="AB35" s="17">
        <f t="shared" si="26"/>
        <v>-4</v>
      </c>
      <c r="AC35" s="15">
        <f t="shared" si="17"/>
        <v>-4.7619047619047672</v>
      </c>
      <c r="AD35" s="15">
        <f t="shared" si="17"/>
        <v>30.000000000000004</v>
      </c>
      <c r="AE35" s="15">
        <f t="shared" si="17"/>
        <v>-36.363636363636367</v>
      </c>
      <c r="AH35" s="4">
        <f t="shared" ref="AH35:AJ35" si="27">SUM(AH25:AH30)</f>
        <v>16</v>
      </c>
      <c r="AI35" s="4">
        <f t="shared" si="27"/>
        <v>7</v>
      </c>
      <c r="AJ35" s="4">
        <f t="shared" si="27"/>
        <v>9</v>
      </c>
      <c r="AK35" s="4">
        <f>SUM(AK25:AK30)</f>
        <v>21</v>
      </c>
      <c r="AL35" s="4">
        <f>SUM(AL25:AL30)</f>
        <v>10</v>
      </c>
      <c r="AM35" s="4">
        <f>SUM(AM25:AM30)</f>
        <v>11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8</v>
      </c>
      <c r="S36" s="17">
        <f t="shared" si="28"/>
        <v>6</v>
      </c>
      <c r="T36" s="17">
        <f t="shared" si="28"/>
        <v>3</v>
      </c>
      <c r="U36" s="17">
        <f t="shared" si="28"/>
        <v>4</v>
      </c>
      <c r="V36" s="17">
        <f t="shared" si="28"/>
        <v>-1</v>
      </c>
      <c r="W36" s="15">
        <f t="shared" si="15"/>
        <v>27.27272727272727</v>
      </c>
      <c r="X36" s="15">
        <f t="shared" si="15"/>
        <v>100</v>
      </c>
      <c r="Y36" s="15">
        <f t="shared" si="15"/>
        <v>-14.28571428571429</v>
      </c>
      <c r="Z36" s="17">
        <f t="shared" ref="Z36:AB36" si="29">SUM(Z27:Z30)</f>
        <v>-2</v>
      </c>
      <c r="AA36" s="17">
        <f t="shared" si="29"/>
        <v>1</v>
      </c>
      <c r="AB36" s="17">
        <f t="shared" si="29"/>
        <v>-3</v>
      </c>
      <c r="AC36" s="15">
        <f t="shared" si="17"/>
        <v>-12.5</v>
      </c>
      <c r="AD36" s="15">
        <f t="shared" si="17"/>
        <v>14.285714285714279</v>
      </c>
      <c r="AE36" s="15">
        <f t="shared" si="17"/>
        <v>-33.333333333333336</v>
      </c>
      <c r="AH36" s="4">
        <f t="shared" ref="AH36:AJ36" si="30">SUM(AH27:AH30)</f>
        <v>11</v>
      </c>
      <c r="AI36" s="4">
        <f t="shared" si="30"/>
        <v>4</v>
      </c>
      <c r="AJ36" s="4">
        <f t="shared" si="30"/>
        <v>7</v>
      </c>
      <c r="AK36" s="4">
        <f>SUM(AK27:AK30)</f>
        <v>16</v>
      </c>
      <c r="AL36" s="4">
        <f>SUM(AL27:AL30)</f>
        <v>7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33.333333333333329</v>
      </c>
      <c r="AC38" s="12">
        <f>Q38-AK38</f>
        <v>-3.8461538461538463</v>
      </c>
      <c r="AD38" s="12">
        <f t="shared" ref="AD38:AE42" si="35">R38-AL38</f>
        <v>0</v>
      </c>
      <c r="AE38" s="12">
        <f t="shared" si="35"/>
        <v>-7.6923076923076925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3.8461538461538463</v>
      </c>
      <c r="AL38" s="12">
        <f>AL32/AL9*100</f>
        <v>0</v>
      </c>
      <c r="AM38" s="12">
        <f>AM32/AM9*100</f>
        <v>7.6923076923076925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3.8461538461538463</v>
      </c>
      <c r="R39" s="12">
        <f>R33/R9*100</f>
        <v>6.25</v>
      </c>
      <c r="S39" s="13">
        <f t="shared" si="37"/>
        <v>0</v>
      </c>
      <c r="T39" s="12">
        <f>T33/T9*100</f>
        <v>11.111111111111111</v>
      </c>
      <c r="U39" s="12">
        <f t="shared" ref="U39:V39" si="38">U33/U9*100</f>
        <v>11.111111111111111</v>
      </c>
      <c r="V39" s="12" t="e">
        <f t="shared" si="38"/>
        <v>#DIV/0!</v>
      </c>
      <c r="W39" s="12">
        <f>Q39-AH39</f>
        <v>3.8461538461538463</v>
      </c>
      <c r="X39" s="12">
        <f t="shared" si="33"/>
        <v>6.25</v>
      </c>
      <c r="Y39" s="12">
        <f>S39-AJ39</f>
        <v>0</v>
      </c>
      <c r="Z39" s="12" t="e">
        <f t="shared" si="37"/>
        <v>#DIV/0!</v>
      </c>
      <c r="AA39" s="12">
        <f t="shared" si="37"/>
        <v>0</v>
      </c>
      <c r="AB39" s="12">
        <f t="shared" si="37"/>
        <v>33.333333333333329</v>
      </c>
      <c r="AC39" s="12">
        <f>Q39-AK39</f>
        <v>-3.8461538461538463</v>
      </c>
      <c r="AD39" s="12">
        <f t="shared" si="35"/>
        <v>-1.4423076923076925</v>
      </c>
      <c r="AE39" s="12">
        <f t="shared" si="35"/>
        <v>-7.6923076923076925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7.6923076923076925</v>
      </c>
      <c r="AL39" s="12">
        <f>AL33/AL9*100</f>
        <v>7.6923076923076925</v>
      </c>
      <c r="AM39" s="12">
        <f>AM33/AM9*100</f>
        <v>7.6923076923076925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96.15384615384616</v>
      </c>
      <c r="R40" s="12">
        <f t="shared" si="40"/>
        <v>93.75</v>
      </c>
      <c r="S40" s="12">
        <f t="shared" si="40"/>
        <v>100</v>
      </c>
      <c r="T40" s="12">
        <f>T34/T9*100</f>
        <v>88.888888888888886</v>
      </c>
      <c r="U40" s="12">
        <f t="shared" ref="U40:V40" si="41">U34/U9*100</f>
        <v>88.888888888888886</v>
      </c>
      <c r="V40" s="12" t="e">
        <f t="shared" si="41"/>
        <v>#DIV/0!</v>
      </c>
      <c r="W40" s="12">
        <f t="shared" ref="W40:W42" si="42">Q40-AH40</f>
        <v>-3.8461538461538396</v>
      </c>
      <c r="X40" s="12">
        <f t="shared" si="33"/>
        <v>-6.25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33.333333333333329</v>
      </c>
      <c r="AC40" s="12">
        <f t="shared" ref="AC40:AC42" si="44">Q40-AK40</f>
        <v>7.6923076923077076</v>
      </c>
      <c r="AD40" s="12">
        <f t="shared" si="35"/>
        <v>1.4423076923076934</v>
      </c>
      <c r="AE40" s="12">
        <f t="shared" si="35"/>
        <v>15.384615384615387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88.461538461538453</v>
      </c>
      <c r="AL40" s="12">
        <f>AL34/AL9*100</f>
        <v>92.307692307692307</v>
      </c>
      <c r="AM40" s="12">
        <f>AM34/AM9*100</f>
        <v>84.615384615384613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76.923076923076934</v>
      </c>
      <c r="R41" s="12">
        <f t="shared" si="46"/>
        <v>81.25</v>
      </c>
      <c r="S41" s="12">
        <f t="shared" si="46"/>
        <v>70</v>
      </c>
      <c r="T41" s="12">
        <f>T35/T9*100</f>
        <v>44.444444444444443</v>
      </c>
      <c r="U41" s="12">
        <f t="shared" ref="U41:V41" si="47">U35/U9*100</f>
        <v>66.666666666666657</v>
      </c>
      <c r="V41" s="12" t="e">
        <f t="shared" si="47"/>
        <v>#DIV/0!</v>
      </c>
      <c r="W41" s="12">
        <f t="shared" si="42"/>
        <v>-17.194570135746588</v>
      </c>
      <c r="X41" s="12">
        <f t="shared" si="33"/>
        <v>-18.75</v>
      </c>
      <c r="Y41" s="12">
        <f>S41-AJ41</f>
        <v>-20</v>
      </c>
      <c r="Z41" s="12" t="e">
        <f>Z35/Z9*100</f>
        <v>#DIV/0!</v>
      </c>
      <c r="AA41" s="12">
        <f t="shared" ref="AA41:AB41" si="48">AA35/AA9*100</f>
        <v>100</v>
      </c>
      <c r="AB41" s="12">
        <f t="shared" si="48"/>
        <v>133.33333333333331</v>
      </c>
      <c r="AC41" s="12">
        <f t="shared" si="44"/>
        <v>-3.8461538461538396</v>
      </c>
      <c r="AD41" s="12">
        <f>R41-AL41</f>
        <v>4.326923076923066</v>
      </c>
      <c r="AE41" s="12">
        <f t="shared" si="35"/>
        <v>-14.615384615384613</v>
      </c>
      <c r="AH41" s="12">
        <f>AH35/AH9*100</f>
        <v>94.117647058823522</v>
      </c>
      <c r="AI41" s="12">
        <f>AI35/AI9*100</f>
        <v>100</v>
      </c>
      <c r="AJ41" s="12">
        <f>AJ35/AJ9*100</f>
        <v>90</v>
      </c>
      <c r="AK41" s="12">
        <f t="shared" ref="AK41:AM41" si="49">AK35/AK9*100</f>
        <v>80.769230769230774</v>
      </c>
      <c r="AL41" s="12">
        <f t="shared" si="49"/>
        <v>76.923076923076934</v>
      </c>
      <c r="AM41" s="12">
        <f t="shared" si="49"/>
        <v>84.615384615384613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53.846153846153847</v>
      </c>
      <c r="R42" s="12">
        <f t="shared" si="50"/>
        <v>50</v>
      </c>
      <c r="S42" s="12">
        <f t="shared" si="50"/>
        <v>60</v>
      </c>
      <c r="T42" s="12">
        <f t="shared" si="50"/>
        <v>33.333333333333329</v>
      </c>
      <c r="U42" s="12">
        <f t="shared" si="50"/>
        <v>44.444444444444443</v>
      </c>
      <c r="V42" s="12" t="e">
        <f t="shared" si="50"/>
        <v>#DIV/0!</v>
      </c>
      <c r="W42" s="12">
        <f t="shared" si="42"/>
        <v>-10.859728506787327</v>
      </c>
      <c r="X42" s="12">
        <f t="shared" si="33"/>
        <v>-7.1428571428571388</v>
      </c>
      <c r="Y42" s="12">
        <f>S42-AJ42</f>
        <v>-10</v>
      </c>
      <c r="Z42" s="12" t="e">
        <f t="shared" si="50"/>
        <v>#DIV/0!</v>
      </c>
      <c r="AA42" s="12">
        <f t="shared" si="50"/>
        <v>33.333333333333329</v>
      </c>
      <c r="AB42" s="12">
        <f t="shared" si="50"/>
        <v>100</v>
      </c>
      <c r="AC42" s="12">
        <f t="shared" si="44"/>
        <v>-7.6923076923076934</v>
      </c>
      <c r="AD42" s="12">
        <f>R42-AL42</f>
        <v>-3.8461538461538467</v>
      </c>
      <c r="AE42" s="12">
        <f t="shared" si="35"/>
        <v>-9.2307692307692264</v>
      </c>
      <c r="AH42" s="12">
        <f t="shared" ref="AH42:AJ42" si="51">AH36/AH9*100</f>
        <v>64.705882352941174</v>
      </c>
      <c r="AI42" s="12">
        <f t="shared" si="51"/>
        <v>57.142857142857139</v>
      </c>
      <c r="AJ42" s="12">
        <f t="shared" si="51"/>
        <v>70</v>
      </c>
      <c r="AK42" s="12">
        <f>AK36/AK9*100</f>
        <v>61.53846153846154</v>
      </c>
      <c r="AL42" s="12">
        <f>AL36/AL9*100</f>
        <v>53.846153846153847</v>
      </c>
      <c r="AM42" s="12">
        <f>AM36/AM9*100</f>
        <v>69.230769230769226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小川 恭左</cp:lastModifiedBy>
  <cp:lastPrinted>2017-11-02T09:42:44Z</cp:lastPrinted>
  <dcterms:created xsi:type="dcterms:W3CDTF">2017-09-15T07:09:36Z</dcterms:created>
  <dcterms:modified xsi:type="dcterms:W3CDTF">2025-01-15T04:46:58Z</dcterms:modified>
</cp:coreProperties>
</file>