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６年度\R6.12公表分\③公表資料\01_統計表\"/>
    </mc:Choice>
  </mc:AlternateContent>
  <xr:revisionPtr revIDLastSave="0" documentId="13_ncr:1_{749C3D41-56DD-47B5-AB08-CB9A486959FC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O9" i="5" s="1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O9" i="11" l="1"/>
  <c r="O9" i="8"/>
  <c r="N10" i="11"/>
  <c r="P9" i="8"/>
  <c r="O9" i="15"/>
  <c r="P9" i="10"/>
  <c r="O9" i="12"/>
  <c r="P9" i="7"/>
  <c r="P9" i="22"/>
  <c r="P9" i="14"/>
  <c r="O9" i="18"/>
  <c r="O9" i="10"/>
  <c r="N10" i="10"/>
  <c r="N10" i="4"/>
  <c r="P9" i="2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0" i="10" l="1"/>
  <c r="AK32" i="20"/>
  <c r="W32" i="22"/>
  <c r="AC32" i="22"/>
  <c r="AC33" i="22"/>
  <c r="W33" i="22"/>
  <c r="AL41" i="7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D41" i="7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0" i="4" l="1"/>
  <c r="AK38" i="18"/>
  <c r="AH40" i="21"/>
  <c r="AH40" i="7"/>
  <c r="AK42" i="8"/>
  <c r="AC42" i="8" s="1"/>
  <c r="AK39" i="4"/>
  <c r="AC39" i="4" s="1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K39" i="5"/>
  <c r="AC39" i="5" s="1"/>
  <c r="AH41" i="4"/>
  <c r="W41" i="4" s="1"/>
  <c r="AH40" i="22"/>
  <c r="W40" i="22" s="1"/>
  <c r="AH41" i="5"/>
  <c r="W41" i="5" s="1"/>
  <c r="AK40" i="22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C40" i="22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C29" i="1" l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<sst xmlns="http://schemas.openxmlformats.org/spreadsheetml/2006/main" count="7700" uniqueCount="97">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</sst>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261</v>
      </c>
      <c r="C9" s="17">
        <f>SUM(C10:C30)</f>
        <v>136</v>
      </c>
      <c r="D9" s="17">
        <f>SUM(D10:D30)</f>
        <v>125</v>
      </c>
      <c r="E9" s="17">
        <f>F9+G9</f>
        <v>-3</v>
      </c>
      <c r="F9" s="17">
        <f>SUM(F10:F30)</f>
        <v>5</v>
      </c>
      <c r="G9" s="17">
        <f>SUM(G10:G30)</f>
        <v>-8</v>
      </c>
      <c r="H9" s="15">
        <f>IF(B9=E9,0,(1-(B9/(B9-E9)))*-100)</f>
        <v>-1.1363636363636354</v>
      </c>
      <c r="I9" s="15">
        <f>IF(C9=F9,0,(1-(C9/(C9-F9)))*-100)</f>
        <v>3.8167938931297662</v>
      </c>
      <c r="J9" s="15">
        <f>IF(D9=G9,0,(1-(D9/(D9-G9)))*-100)</f>
        <v>-6.0150375939849621</v>
      </c>
      <c r="K9" s="17">
        <f>L9+M9</f>
        <v>9</v>
      </c>
      <c r="L9" s="17">
        <f>SUM(L10:L30)</f>
        <v>8</v>
      </c>
      <c r="M9" s="17">
        <f>SUM(M10:M30)</f>
        <v>1</v>
      </c>
      <c r="N9" s="15">
        <f>IF(B9=K9,0,(1-(B9/(B9-K9)))*-100)</f>
        <v>3.5714285714285809</v>
      </c>
      <c r="O9" s="15">
        <f t="shared" ref="O9" si="0">IF(C9=L9,0,(1-(C9/(C9-L9)))*-100)</f>
        <v>6.25</v>
      </c>
      <c r="P9" s="15">
        <f>IF(D9=M9,0,(1-(D9/(D9-M9)))*-100)</f>
        <v>0.80645161290322509</v>
      </c>
      <c r="Q9" s="17">
        <f>R9+S9</f>
        <v>648</v>
      </c>
      <c r="R9" s="17">
        <f>SUM(R10:R30)</f>
        <v>306</v>
      </c>
      <c r="S9" s="17">
        <f>SUM(S10:S30)</f>
        <v>342</v>
      </c>
      <c r="T9" s="17">
        <f>U9+V9</f>
        <v>-7</v>
      </c>
      <c r="U9" s="17">
        <f>SUM(U10:U30)</f>
        <v>-10</v>
      </c>
      <c r="V9" s="17">
        <f>SUM(V10:V30)</f>
        <v>3</v>
      </c>
      <c r="W9" s="15">
        <f>IF(Q9=T9,IF(Q9&gt;0,"皆増",0),(1-(Q9/(Q9-T9)))*-100)</f>
        <v>-1.0687022900763399</v>
      </c>
      <c r="X9" s="15">
        <f t="shared" ref="X9:Y30" si="1">IF(R9=U9,IF(R9&gt;0,"皆増",0),(1-(R9/(R9-U9)))*-100)</f>
        <v>-3.1645569620253111</v>
      </c>
      <c r="Y9" s="15">
        <f t="shared" si="1"/>
        <v>0.88495575221239076</v>
      </c>
      <c r="Z9" s="17">
        <f>AA9+AB9</f>
        <v>-56</v>
      </c>
      <c r="AA9" s="17">
        <f>SUM(AA10:AA30)</f>
        <v>-38</v>
      </c>
      <c r="AB9" s="17">
        <f>SUM(AB10:AB30)</f>
        <v>-18</v>
      </c>
      <c r="AC9" s="15">
        <f>IF(Q9=Z9,IF(Q9&gt;0,"皆増",0),(1-(Q9/(Q9-Z9)))*-100)</f>
        <v>-7.9545454545454586</v>
      </c>
      <c r="AD9" s="15">
        <f t="shared" ref="AD9:AE30" si="2">IF(R9=AA9,IF(R9&gt;0,"皆増",0),(1-(R9/(R9-AA9)))*-100)</f>
        <v>-11.046511627906973</v>
      </c>
      <c r="AE9" s="15">
        <f t="shared" si="2"/>
        <v>-5.0000000000000044</v>
      </c>
      <c r="AH9" s="4">
        <f t="shared" ref="AH9:AH30" si="3">Q9-T9</f>
        <v>655</v>
      </c>
      <c r="AI9" s="4">
        <f t="shared" ref="AI9:AI30" si="4">R9-U9</f>
        <v>316</v>
      </c>
      <c r="AJ9" s="4">
        <f t="shared" ref="AJ9:AJ30" si="5">S9-V9</f>
        <v>339</v>
      </c>
      <c r="AK9" s="4">
        <f t="shared" ref="AK9:AK30" si="6">Q9-Z9</f>
        <v>704</v>
      </c>
      <c r="AL9" s="4">
        <f t="shared" ref="AL9:AL30" si="7">R9-AA9</f>
        <v>344</v>
      </c>
      <c r="AM9" s="4">
        <f t="shared" ref="AM9:AM30" si="8">S9-AB9</f>
        <v>360</v>
      </c>
    </row>
    <row r="10" spans="1:39" s="1" customFormat="1" ht="18" customHeight="1" x14ac:dyDescent="0.2">
      <c r="A10" s="4" t="s">
        <v>1</v>
      </c>
      <c r="B10" s="17">
        <f t="shared" ref="B10" si="9">C10+D10</f>
        <v>261</v>
      </c>
      <c r="C10" s="17">
        <v>136</v>
      </c>
      <c r="D10" s="17">
        <v>125</v>
      </c>
      <c r="E10" s="17">
        <f t="shared" ref="E10" si="10">F10+G10</f>
        <v>-3</v>
      </c>
      <c r="F10" s="17">
        <v>5</v>
      </c>
      <c r="G10" s="17">
        <v>-8</v>
      </c>
      <c r="H10" s="15">
        <f>IF(B10=E10,0,(1-(B10/(B10-E10)))*-100)</f>
        <v>-1.1363636363636354</v>
      </c>
      <c r="I10" s="15">
        <f t="shared" ref="I10" si="11">IF(C10=F10,0,(1-(C10/(C10-F10)))*-100)</f>
        <v>3.8167938931297662</v>
      </c>
      <c r="J10" s="15">
        <f>IF(D10=G10,0,(1-(D10/(D10-G10)))*-100)</f>
        <v>-6.0150375939849621</v>
      </c>
      <c r="K10" s="17">
        <f t="shared" ref="K10" si="12">L10+M10</f>
        <v>9</v>
      </c>
      <c r="L10" s="17">
        <v>8</v>
      </c>
      <c r="M10" s="17">
        <v>1</v>
      </c>
      <c r="N10" s="15">
        <f>IF(B10=K10,0,(1-(B10/(B10-K10)))*-100)</f>
        <v>3.5714285714285809</v>
      </c>
      <c r="O10" s="15">
        <f t="shared" ref="O10" si="13">IF(C10=L10,0,(1-(C10/(C10-L10)))*-100)</f>
        <v>6.25</v>
      </c>
      <c r="P10" s="15">
        <f t="shared" ref="P10" si="14">IF(D10=M10,0,(1-(D10/(D10-M10)))*-100)</f>
        <v>0.80645161290322509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-1</v>
      </c>
      <c r="U10" s="17">
        <v>-1</v>
      </c>
      <c r="V10" s="17">
        <v>0</v>
      </c>
      <c r="W10" s="15">
        <f t="shared" ref="W10:W30" si="17">IF(Q10=T10,IF(Q10&gt;0,"皆増",0),(1-(Q10/(Q10-T10)))*-100)</f>
        <v>-100</v>
      </c>
      <c r="X10" s="15">
        <f t="shared" si="1"/>
        <v>-100</v>
      </c>
      <c r="Y10" s="15">
        <f t="shared" si="1"/>
        <v>0</v>
      </c>
      <c r="Z10" s="17">
        <f t="shared" ref="Z10:Z30" si="18">AA10+AB10</f>
        <v>0</v>
      </c>
      <c r="AA10" s="17">
        <v>0</v>
      </c>
      <c r="AB10" s="17">
        <v>0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1</v>
      </c>
      <c r="AI10" s="4">
        <f t="shared" si="4"/>
        <v>1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0</v>
      </c>
      <c r="U14" s="17">
        <v>0</v>
      </c>
      <c r="V14" s="17">
        <v>0</v>
      </c>
      <c r="W14" s="15">
        <f t="shared" si="17"/>
        <v>0</v>
      </c>
      <c r="X14" s="15">
        <f t="shared" si="1"/>
        <v>0</v>
      </c>
      <c r="Y14" s="15">
        <f t="shared" si="1"/>
        <v>0</v>
      </c>
      <c r="Z14" s="17">
        <f t="shared" si="18"/>
        <v>0</v>
      </c>
      <c r="AA14" s="17">
        <v>0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0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0</v>
      </c>
      <c r="AA15" s="17">
        <v>0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1</v>
      </c>
      <c r="R16" s="17">
        <v>1</v>
      </c>
      <c r="S16" s="17">
        <v>0</v>
      </c>
      <c r="T16" s="17">
        <f t="shared" si="16"/>
        <v>1</v>
      </c>
      <c r="U16" s="17">
        <v>1</v>
      </c>
      <c r="V16" s="17">
        <v>0</v>
      </c>
      <c r="W16" s="15" t="str">
        <f t="shared" si="17"/>
        <v>皆増</v>
      </c>
      <c r="X16" s="15" t="str">
        <f t="shared" si="1"/>
        <v>皆増</v>
      </c>
      <c r="Y16" s="15">
        <f t="shared" si="1"/>
        <v>0</v>
      </c>
      <c r="Z16" s="17">
        <f t="shared" si="18"/>
        <v>0</v>
      </c>
      <c r="AA16" s="17">
        <v>0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1</v>
      </c>
      <c r="AL16" s="4">
        <f t="shared" si="7"/>
        <v>1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1</v>
      </c>
      <c r="R17" s="17">
        <v>0</v>
      </c>
      <c r="S17" s="17">
        <v>1</v>
      </c>
      <c r="T17" s="17">
        <f t="shared" si="16"/>
        <v>-2</v>
      </c>
      <c r="U17" s="17">
        <v>-1</v>
      </c>
      <c r="V17" s="17">
        <v>-1</v>
      </c>
      <c r="W17" s="15">
        <f t="shared" si="17"/>
        <v>-66.666666666666671</v>
      </c>
      <c r="X17" s="15">
        <f t="shared" si="1"/>
        <v>-100</v>
      </c>
      <c r="Y17" s="15">
        <f t="shared" si="1"/>
        <v>-50</v>
      </c>
      <c r="Z17" s="17">
        <f t="shared" si="18"/>
        <v>0</v>
      </c>
      <c r="AA17" s="17">
        <v>0</v>
      </c>
      <c r="AB17" s="17">
        <v>0</v>
      </c>
      <c r="AC17" s="15">
        <f t="shared" si="19"/>
        <v>0</v>
      </c>
      <c r="AD17" s="15">
        <f t="shared" si="2"/>
        <v>0</v>
      </c>
      <c r="AE17" s="15">
        <f t="shared" si="2"/>
        <v>0</v>
      </c>
      <c r="AH17" s="4">
        <f t="shared" si="3"/>
        <v>3</v>
      </c>
      <c r="AI17" s="4">
        <f t="shared" si="4"/>
        <v>1</v>
      </c>
      <c r="AJ17" s="4">
        <f t="shared" si="5"/>
        <v>2</v>
      </c>
      <c r="AK17" s="4">
        <f t="shared" si="6"/>
        <v>1</v>
      </c>
      <c r="AL17" s="4">
        <f t="shared" si="7"/>
        <v>0</v>
      </c>
      <c r="AM17" s="4">
        <f t="shared" si="8"/>
        <v>1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4</v>
      </c>
      <c r="R18" s="17">
        <v>2</v>
      </c>
      <c r="S18" s="17">
        <v>2</v>
      </c>
      <c r="T18" s="17">
        <f t="shared" si="16"/>
        <v>0</v>
      </c>
      <c r="U18" s="17">
        <v>0</v>
      </c>
      <c r="V18" s="17">
        <v>0</v>
      </c>
      <c r="W18" s="15">
        <f t="shared" si="17"/>
        <v>0</v>
      </c>
      <c r="X18" s="15">
        <f t="shared" si="1"/>
        <v>0</v>
      </c>
      <c r="Y18" s="15">
        <f t="shared" si="1"/>
        <v>0</v>
      </c>
      <c r="Z18" s="17">
        <f t="shared" si="18"/>
        <v>1</v>
      </c>
      <c r="AA18" s="17">
        <v>1</v>
      </c>
      <c r="AB18" s="17">
        <v>0</v>
      </c>
      <c r="AC18" s="15">
        <f t="shared" si="19"/>
        <v>33.333333333333329</v>
      </c>
      <c r="AD18" s="15">
        <f t="shared" si="2"/>
        <v>100</v>
      </c>
      <c r="AE18" s="15">
        <f t="shared" si="2"/>
        <v>0</v>
      </c>
      <c r="AH18" s="4">
        <f t="shared" si="3"/>
        <v>4</v>
      </c>
      <c r="AI18" s="4">
        <f t="shared" si="4"/>
        <v>2</v>
      </c>
      <c r="AJ18" s="4">
        <f t="shared" si="5"/>
        <v>2</v>
      </c>
      <c r="AK18" s="4">
        <f t="shared" si="6"/>
        <v>3</v>
      </c>
      <c r="AL18" s="4">
        <f t="shared" si="7"/>
        <v>1</v>
      </c>
      <c r="AM18" s="4">
        <f t="shared" si="8"/>
        <v>2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3</v>
      </c>
      <c r="R19" s="17">
        <v>2</v>
      </c>
      <c r="S19" s="17">
        <v>1</v>
      </c>
      <c r="T19" s="17">
        <f t="shared" si="16"/>
        <v>0</v>
      </c>
      <c r="U19" s="17">
        <v>-1</v>
      </c>
      <c r="V19" s="17">
        <v>1</v>
      </c>
      <c r="W19" s="15">
        <f t="shared" si="17"/>
        <v>0</v>
      </c>
      <c r="X19" s="15">
        <f t="shared" si="1"/>
        <v>-33.333333333333336</v>
      </c>
      <c r="Y19" s="15" t="str">
        <f t="shared" si="1"/>
        <v>皆増</v>
      </c>
      <c r="Z19" s="17">
        <f t="shared" si="18"/>
        <v>-1</v>
      </c>
      <c r="AA19" s="17">
        <v>-1</v>
      </c>
      <c r="AB19" s="17">
        <v>0</v>
      </c>
      <c r="AC19" s="15">
        <f t="shared" si="19"/>
        <v>-25</v>
      </c>
      <c r="AD19" s="15">
        <f t="shared" si="2"/>
        <v>-33.333333333333336</v>
      </c>
      <c r="AE19" s="15">
        <f t="shared" si="2"/>
        <v>0</v>
      </c>
      <c r="AH19" s="4">
        <f t="shared" si="3"/>
        <v>3</v>
      </c>
      <c r="AI19" s="4">
        <f t="shared" si="4"/>
        <v>3</v>
      </c>
      <c r="AJ19" s="4">
        <f t="shared" si="5"/>
        <v>0</v>
      </c>
      <c r="AK19" s="4">
        <f t="shared" si="6"/>
        <v>4</v>
      </c>
      <c r="AL19" s="4">
        <f t="shared" si="7"/>
        <v>3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8</v>
      </c>
      <c r="R20" s="17">
        <v>6</v>
      </c>
      <c r="S20" s="17">
        <v>2</v>
      </c>
      <c r="T20" s="17">
        <f t="shared" si="16"/>
        <v>0</v>
      </c>
      <c r="U20" s="17">
        <v>0</v>
      </c>
      <c r="V20" s="17">
        <v>0</v>
      </c>
      <c r="W20" s="15">
        <f t="shared" si="17"/>
        <v>0</v>
      </c>
      <c r="X20" s="15">
        <f t="shared" si="1"/>
        <v>0</v>
      </c>
      <c r="Y20" s="15">
        <f t="shared" si="1"/>
        <v>0</v>
      </c>
      <c r="Z20" s="17">
        <f t="shared" si="18"/>
        <v>-1</v>
      </c>
      <c r="AA20" s="17">
        <v>-2</v>
      </c>
      <c r="AB20" s="17">
        <v>1</v>
      </c>
      <c r="AC20" s="15">
        <f t="shared" si="19"/>
        <v>-11.111111111111116</v>
      </c>
      <c r="AD20" s="15">
        <f t="shared" si="2"/>
        <v>-25</v>
      </c>
      <c r="AE20" s="15">
        <f t="shared" si="2"/>
        <v>100</v>
      </c>
      <c r="AH20" s="4">
        <f t="shared" si="3"/>
        <v>8</v>
      </c>
      <c r="AI20" s="4">
        <f t="shared" si="4"/>
        <v>6</v>
      </c>
      <c r="AJ20" s="4">
        <f t="shared" si="5"/>
        <v>2</v>
      </c>
      <c r="AK20" s="4">
        <f t="shared" si="6"/>
        <v>9</v>
      </c>
      <c r="AL20" s="4">
        <f t="shared" si="7"/>
        <v>8</v>
      </c>
      <c r="AM20" s="4">
        <f t="shared" si="8"/>
        <v>1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12</v>
      </c>
      <c r="R21" s="17">
        <v>10</v>
      </c>
      <c r="S21" s="17">
        <v>2</v>
      </c>
      <c r="T21" s="17">
        <f t="shared" si="16"/>
        <v>5</v>
      </c>
      <c r="U21" s="17">
        <v>7</v>
      </c>
      <c r="V21" s="17">
        <v>-2</v>
      </c>
      <c r="W21" s="15">
        <f t="shared" si="17"/>
        <v>71.428571428571416</v>
      </c>
      <c r="X21" s="15">
        <f t="shared" si="1"/>
        <v>233.33333333333334</v>
      </c>
      <c r="Y21" s="15">
        <f t="shared" si="1"/>
        <v>-50</v>
      </c>
      <c r="Z21" s="17">
        <f t="shared" si="18"/>
        <v>5</v>
      </c>
      <c r="AA21" s="17">
        <v>5</v>
      </c>
      <c r="AB21" s="17">
        <v>0</v>
      </c>
      <c r="AC21" s="15">
        <f t="shared" si="19"/>
        <v>71.428571428571416</v>
      </c>
      <c r="AD21" s="15">
        <f t="shared" si="2"/>
        <v>100</v>
      </c>
      <c r="AE21" s="15">
        <f t="shared" si="2"/>
        <v>0</v>
      </c>
      <c r="AH21" s="4">
        <f t="shared" si="3"/>
        <v>7</v>
      </c>
      <c r="AI21" s="4">
        <f t="shared" si="4"/>
        <v>3</v>
      </c>
      <c r="AJ21" s="4">
        <f t="shared" si="5"/>
        <v>4</v>
      </c>
      <c r="AK21" s="4">
        <f t="shared" si="6"/>
        <v>7</v>
      </c>
      <c r="AL21" s="4">
        <f t="shared" si="7"/>
        <v>5</v>
      </c>
      <c r="AM21" s="4">
        <f t="shared" si="8"/>
        <v>2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25</v>
      </c>
      <c r="R22" s="17">
        <v>16</v>
      </c>
      <c r="S22" s="17">
        <v>9</v>
      </c>
      <c r="T22" s="17">
        <f t="shared" si="16"/>
        <v>15</v>
      </c>
      <c r="U22" s="17">
        <v>12</v>
      </c>
      <c r="V22" s="17">
        <v>3</v>
      </c>
      <c r="W22" s="15">
        <f t="shared" si="17"/>
        <v>150</v>
      </c>
      <c r="X22" s="15">
        <f t="shared" si="1"/>
        <v>300</v>
      </c>
      <c r="Y22" s="15">
        <f t="shared" si="1"/>
        <v>50</v>
      </c>
      <c r="Z22" s="17">
        <f t="shared" si="18"/>
        <v>14</v>
      </c>
      <c r="AA22" s="17">
        <v>10</v>
      </c>
      <c r="AB22" s="17">
        <v>4</v>
      </c>
      <c r="AC22" s="15">
        <f t="shared" si="19"/>
        <v>127.27272727272729</v>
      </c>
      <c r="AD22" s="15">
        <f t="shared" si="2"/>
        <v>166.66666666666666</v>
      </c>
      <c r="AE22" s="15">
        <f t="shared" si="2"/>
        <v>80</v>
      </c>
      <c r="AH22" s="4">
        <f t="shared" si="3"/>
        <v>10</v>
      </c>
      <c r="AI22" s="4">
        <f t="shared" si="4"/>
        <v>4</v>
      </c>
      <c r="AJ22" s="4">
        <f t="shared" si="5"/>
        <v>6</v>
      </c>
      <c r="AK22" s="4">
        <f t="shared" si="6"/>
        <v>11</v>
      </c>
      <c r="AL22" s="4">
        <f t="shared" si="7"/>
        <v>6</v>
      </c>
      <c r="AM22" s="4">
        <f t="shared" si="8"/>
        <v>5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23</v>
      </c>
      <c r="R23" s="17">
        <v>15</v>
      </c>
      <c r="S23" s="17">
        <v>8</v>
      </c>
      <c r="T23" s="17">
        <f t="shared" si="16"/>
        <v>1</v>
      </c>
      <c r="U23" s="17">
        <v>0</v>
      </c>
      <c r="V23" s="17">
        <v>1</v>
      </c>
      <c r="W23" s="15">
        <f t="shared" si="17"/>
        <v>4.5454545454545414</v>
      </c>
      <c r="X23" s="15">
        <f t="shared" si="1"/>
        <v>0</v>
      </c>
      <c r="Y23" s="15">
        <f t="shared" si="1"/>
        <v>14.285714285714279</v>
      </c>
      <c r="Z23" s="17">
        <f t="shared" si="18"/>
        <v>-9</v>
      </c>
      <c r="AA23" s="17">
        <v>-6</v>
      </c>
      <c r="AB23" s="17">
        <v>-3</v>
      </c>
      <c r="AC23" s="15">
        <f t="shared" si="19"/>
        <v>-28.125</v>
      </c>
      <c r="AD23" s="15">
        <f t="shared" si="2"/>
        <v>-28.571428571428569</v>
      </c>
      <c r="AE23" s="15">
        <f t="shared" si="2"/>
        <v>-27.27272727272727</v>
      </c>
      <c r="AH23" s="4">
        <f t="shared" si="3"/>
        <v>22</v>
      </c>
      <c r="AI23" s="4">
        <f t="shared" si="4"/>
        <v>15</v>
      </c>
      <c r="AJ23" s="4">
        <f t="shared" si="5"/>
        <v>7</v>
      </c>
      <c r="AK23" s="4">
        <f t="shared" si="6"/>
        <v>32</v>
      </c>
      <c r="AL23" s="4">
        <f t="shared" si="7"/>
        <v>21</v>
      </c>
      <c r="AM23" s="4">
        <f t="shared" si="8"/>
        <v>11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30</v>
      </c>
      <c r="R24" s="17">
        <v>21</v>
      </c>
      <c r="S24" s="17">
        <v>9</v>
      </c>
      <c r="T24" s="17">
        <f t="shared" si="16"/>
        <v>-12</v>
      </c>
      <c r="U24" s="17">
        <v>-7</v>
      </c>
      <c r="V24" s="17">
        <v>-5</v>
      </c>
      <c r="W24" s="15">
        <f t="shared" si="17"/>
        <v>-28.571428571428569</v>
      </c>
      <c r="X24" s="15">
        <f t="shared" si="1"/>
        <v>-25</v>
      </c>
      <c r="Y24" s="15">
        <f t="shared" si="1"/>
        <v>-35.714285714285708</v>
      </c>
      <c r="Z24" s="17">
        <f t="shared" si="18"/>
        <v>-27</v>
      </c>
      <c r="AA24" s="17">
        <v>-23</v>
      </c>
      <c r="AB24" s="17">
        <v>-4</v>
      </c>
      <c r="AC24" s="15">
        <f t="shared" si="19"/>
        <v>-47.368421052631582</v>
      </c>
      <c r="AD24" s="15">
        <f t="shared" si="2"/>
        <v>-52.272727272727273</v>
      </c>
      <c r="AE24" s="15">
        <f t="shared" si="2"/>
        <v>-30.76923076923077</v>
      </c>
      <c r="AH24" s="4">
        <f t="shared" si="3"/>
        <v>42</v>
      </c>
      <c r="AI24" s="4">
        <f t="shared" si="4"/>
        <v>28</v>
      </c>
      <c r="AJ24" s="4">
        <f t="shared" si="5"/>
        <v>14</v>
      </c>
      <c r="AK24" s="4">
        <f t="shared" si="6"/>
        <v>57</v>
      </c>
      <c r="AL24" s="4">
        <f t="shared" si="7"/>
        <v>44</v>
      </c>
      <c r="AM24" s="4">
        <f t="shared" si="8"/>
        <v>13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81</v>
      </c>
      <c r="R25" s="17">
        <v>50</v>
      </c>
      <c r="S25" s="17">
        <v>31</v>
      </c>
      <c r="T25" s="17">
        <f t="shared" si="16"/>
        <v>13</v>
      </c>
      <c r="U25" s="17">
        <v>0</v>
      </c>
      <c r="V25" s="17">
        <v>13</v>
      </c>
      <c r="W25" s="15">
        <f t="shared" si="17"/>
        <v>19.117647058823529</v>
      </c>
      <c r="X25" s="15">
        <f t="shared" si="1"/>
        <v>0</v>
      </c>
      <c r="Y25" s="15">
        <f t="shared" si="1"/>
        <v>72.222222222222229</v>
      </c>
      <c r="Z25" s="17">
        <f t="shared" si="18"/>
        <v>1</v>
      </c>
      <c r="AA25" s="17">
        <v>2</v>
      </c>
      <c r="AB25" s="17">
        <v>-1</v>
      </c>
      <c r="AC25" s="15">
        <f t="shared" si="19"/>
        <v>1.2499999999999956</v>
      </c>
      <c r="AD25" s="15">
        <f t="shared" si="2"/>
        <v>4.1666666666666741</v>
      </c>
      <c r="AE25" s="15">
        <f t="shared" si="2"/>
        <v>-3.125</v>
      </c>
      <c r="AH25" s="4">
        <f t="shared" si="3"/>
        <v>68</v>
      </c>
      <c r="AI25" s="4">
        <f t="shared" si="4"/>
        <v>50</v>
      </c>
      <c r="AJ25" s="4">
        <f t="shared" si="5"/>
        <v>18</v>
      </c>
      <c r="AK25" s="4">
        <f t="shared" si="6"/>
        <v>80</v>
      </c>
      <c r="AL25" s="4">
        <f t="shared" si="7"/>
        <v>48</v>
      </c>
      <c r="AM25" s="4">
        <f t="shared" si="8"/>
        <v>32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96</v>
      </c>
      <c r="R26" s="17">
        <v>47</v>
      </c>
      <c r="S26" s="17">
        <v>49</v>
      </c>
      <c r="T26" s="17">
        <f t="shared" si="16"/>
        <v>11</v>
      </c>
      <c r="U26" s="17">
        <v>3</v>
      </c>
      <c r="V26" s="17">
        <v>8</v>
      </c>
      <c r="W26" s="15">
        <f t="shared" si="17"/>
        <v>12.941176470588234</v>
      </c>
      <c r="X26" s="15">
        <f t="shared" si="1"/>
        <v>6.8181818181818121</v>
      </c>
      <c r="Y26" s="15">
        <f t="shared" si="1"/>
        <v>19.512195121951216</v>
      </c>
      <c r="Z26" s="17">
        <f t="shared" si="18"/>
        <v>-6</v>
      </c>
      <c r="AA26" s="17">
        <v>-18</v>
      </c>
      <c r="AB26" s="17">
        <v>12</v>
      </c>
      <c r="AC26" s="15">
        <f t="shared" si="19"/>
        <v>-5.8823529411764719</v>
      </c>
      <c r="AD26" s="15">
        <f t="shared" si="2"/>
        <v>-27.692307692307693</v>
      </c>
      <c r="AE26" s="15">
        <f t="shared" si="2"/>
        <v>32.432432432432435</v>
      </c>
      <c r="AH26" s="4">
        <f t="shared" si="3"/>
        <v>85</v>
      </c>
      <c r="AI26" s="4">
        <f t="shared" si="4"/>
        <v>44</v>
      </c>
      <c r="AJ26" s="4">
        <f t="shared" si="5"/>
        <v>41</v>
      </c>
      <c r="AK26" s="4">
        <f t="shared" si="6"/>
        <v>102</v>
      </c>
      <c r="AL26" s="4">
        <f t="shared" si="7"/>
        <v>65</v>
      </c>
      <c r="AM26" s="4">
        <f t="shared" si="8"/>
        <v>37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122</v>
      </c>
      <c r="R27" s="17">
        <v>57</v>
      </c>
      <c r="S27" s="17">
        <v>65</v>
      </c>
      <c r="T27" s="17">
        <f t="shared" si="16"/>
        <v>-16</v>
      </c>
      <c r="U27" s="17">
        <v>-18</v>
      </c>
      <c r="V27" s="17">
        <v>2</v>
      </c>
      <c r="W27" s="15">
        <f t="shared" si="17"/>
        <v>-11.594202898550721</v>
      </c>
      <c r="X27" s="15">
        <f t="shared" si="1"/>
        <v>-24</v>
      </c>
      <c r="Y27" s="15">
        <f t="shared" si="1"/>
        <v>3.1746031746031855</v>
      </c>
      <c r="Z27" s="17">
        <f t="shared" si="18"/>
        <v>-8</v>
      </c>
      <c r="AA27" s="17">
        <v>-10</v>
      </c>
      <c r="AB27" s="17">
        <v>2</v>
      </c>
      <c r="AC27" s="15">
        <f t="shared" si="19"/>
        <v>-6.1538461538461542</v>
      </c>
      <c r="AD27" s="15">
        <f t="shared" si="2"/>
        <v>-14.925373134328357</v>
      </c>
      <c r="AE27" s="15">
        <f t="shared" si="2"/>
        <v>3.1746031746031855</v>
      </c>
      <c r="AH27" s="4">
        <f t="shared" si="3"/>
        <v>138</v>
      </c>
      <c r="AI27" s="4">
        <f t="shared" si="4"/>
        <v>75</v>
      </c>
      <c r="AJ27" s="4">
        <f t="shared" si="5"/>
        <v>63</v>
      </c>
      <c r="AK27" s="4">
        <f t="shared" si="6"/>
        <v>130</v>
      </c>
      <c r="AL27" s="4">
        <f t="shared" si="7"/>
        <v>67</v>
      </c>
      <c r="AM27" s="4">
        <f t="shared" si="8"/>
        <v>63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135</v>
      </c>
      <c r="R28" s="17">
        <v>54</v>
      </c>
      <c r="S28" s="17">
        <v>81</v>
      </c>
      <c r="T28" s="17">
        <f t="shared" si="16"/>
        <v>-8</v>
      </c>
      <c r="U28" s="17">
        <v>-3</v>
      </c>
      <c r="V28" s="17">
        <v>-5</v>
      </c>
      <c r="W28" s="15">
        <f t="shared" si="17"/>
        <v>-5.5944055944055933</v>
      </c>
      <c r="X28" s="15">
        <f t="shared" si="1"/>
        <v>-5.2631578947368478</v>
      </c>
      <c r="Y28" s="15">
        <f t="shared" si="1"/>
        <v>-5.8139534883720927</v>
      </c>
      <c r="Z28" s="17">
        <f t="shared" si="18"/>
        <v>-12</v>
      </c>
      <c r="AA28" s="17">
        <v>-8</v>
      </c>
      <c r="AB28" s="17">
        <v>-4</v>
      </c>
      <c r="AC28" s="15">
        <f t="shared" si="19"/>
        <v>-8.1632653061224474</v>
      </c>
      <c r="AD28" s="15">
        <f t="shared" si="2"/>
        <v>-12.903225806451612</v>
      </c>
      <c r="AE28" s="15">
        <f t="shared" si="2"/>
        <v>-4.705882352941182</v>
      </c>
      <c r="AH28" s="4">
        <f t="shared" si="3"/>
        <v>143</v>
      </c>
      <c r="AI28" s="4">
        <f t="shared" si="4"/>
        <v>57</v>
      </c>
      <c r="AJ28" s="4">
        <f t="shared" si="5"/>
        <v>86</v>
      </c>
      <c r="AK28" s="4">
        <f t="shared" si="6"/>
        <v>147</v>
      </c>
      <c r="AL28" s="4">
        <f t="shared" si="7"/>
        <v>62</v>
      </c>
      <c r="AM28" s="4">
        <f t="shared" si="8"/>
        <v>85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87</v>
      </c>
      <c r="R29" s="17">
        <v>25</v>
      </c>
      <c r="S29" s="17">
        <v>62</v>
      </c>
      <c r="T29" s="17">
        <f t="shared" si="16"/>
        <v>-4</v>
      </c>
      <c r="U29" s="17">
        <v>2</v>
      </c>
      <c r="V29" s="17">
        <v>-6</v>
      </c>
      <c r="W29" s="15">
        <f t="shared" si="17"/>
        <v>-4.3956043956043906</v>
      </c>
      <c r="X29" s="15">
        <f t="shared" si="1"/>
        <v>8.6956521739130377</v>
      </c>
      <c r="Y29" s="15">
        <f t="shared" si="1"/>
        <v>-8.8235294117647083</v>
      </c>
      <c r="Z29" s="17">
        <f t="shared" si="18"/>
        <v>-7</v>
      </c>
      <c r="AA29" s="17">
        <v>15</v>
      </c>
      <c r="AB29" s="17">
        <v>-22</v>
      </c>
      <c r="AC29" s="15">
        <f t="shared" si="19"/>
        <v>-7.4468085106383031</v>
      </c>
      <c r="AD29" s="15">
        <f t="shared" si="2"/>
        <v>150</v>
      </c>
      <c r="AE29" s="15">
        <f t="shared" si="2"/>
        <v>-26.190476190476186</v>
      </c>
      <c r="AH29" s="4">
        <f t="shared" si="3"/>
        <v>91</v>
      </c>
      <c r="AI29" s="4">
        <f t="shared" si="4"/>
        <v>23</v>
      </c>
      <c r="AJ29" s="4">
        <f t="shared" si="5"/>
        <v>68</v>
      </c>
      <c r="AK29" s="4">
        <f t="shared" si="6"/>
        <v>94</v>
      </c>
      <c r="AL29" s="4">
        <f t="shared" si="7"/>
        <v>10</v>
      </c>
      <c r="AM29" s="4">
        <f t="shared" si="8"/>
        <v>84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20</v>
      </c>
      <c r="R30" s="17">
        <v>0</v>
      </c>
      <c r="S30" s="17">
        <v>20</v>
      </c>
      <c r="T30" s="17">
        <f t="shared" si="16"/>
        <v>-10</v>
      </c>
      <c r="U30" s="17">
        <v>-4</v>
      </c>
      <c r="V30" s="17">
        <v>-6</v>
      </c>
      <c r="W30" s="15">
        <f t="shared" si="17"/>
        <v>-33.333333333333336</v>
      </c>
      <c r="X30" s="15">
        <f t="shared" si="1"/>
        <v>-100</v>
      </c>
      <c r="Y30" s="15">
        <f t="shared" si="1"/>
        <v>-23.076923076923073</v>
      </c>
      <c r="Z30" s="17">
        <f t="shared" si="18"/>
        <v>-6</v>
      </c>
      <c r="AA30" s="17">
        <v>-3</v>
      </c>
      <c r="AB30" s="17">
        <v>-3</v>
      </c>
      <c r="AC30" s="15">
        <f t="shared" si="19"/>
        <v>-23.076923076923073</v>
      </c>
      <c r="AD30" s="15">
        <f t="shared" si="2"/>
        <v>-100</v>
      </c>
      <c r="AE30" s="15">
        <f t="shared" si="2"/>
        <v>-13.043478260869568</v>
      </c>
      <c r="AH30" s="4">
        <f t="shared" si="3"/>
        <v>30</v>
      </c>
      <c r="AI30" s="4">
        <f t="shared" si="4"/>
        <v>4</v>
      </c>
      <c r="AJ30" s="4">
        <f t="shared" si="5"/>
        <v>26</v>
      </c>
      <c r="AK30" s="4">
        <f t="shared" si="6"/>
        <v>26</v>
      </c>
      <c r="AL30" s="4">
        <f t="shared" si="7"/>
        <v>3</v>
      </c>
      <c r="AM30" s="4">
        <f t="shared" si="8"/>
        <v>23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-1</v>
      </c>
      <c r="U32" s="17">
        <f t="shared" si="20"/>
        <v>-1</v>
      </c>
      <c r="V32" s="17">
        <f t="shared" si="20"/>
        <v>0</v>
      </c>
      <c r="W32" s="15">
        <f t="shared" ref="W32:Y36" si="21">IF(Q32=T32,IF(Q32&gt;0,"皆増",0),(1-(Q32/(Q32-T32)))*-100)</f>
        <v>-100</v>
      </c>
      <c r="X32" s="15">
        <f t="shared" si="21"/>
        <v>-100</v>
      </c>
      <c r="Y32" s="15">
        <f t="shared" si="21"/>
        <v>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1</v>
      </c>
      <c r="AI32" s="4">
        <f t="shared" si="23"/>
        <v>1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54</v>
      </c>
      <c r="R33" s="17">
        <f t="shared" si="24"/>
        <v>37</v>
      </c>
      <c r="S33" s="17">
        <f>SUM(S13:S22)</f>
        <v>17</v>
      </c>
      <c r="T33" s="17">
        <f t="shared" si="24"/>
        <v>19</v>
      </c>
      <c r="U33" s="17">
        <f t="shared" si="24"/>
        <v>18</v>
      </c>
      <c r="V33" s="17">
        <f t="shared" si="24"/>
        <v>1</v>
      </c>
      <c r="W33" s="15">
        <f t="shared" si="21"/>
        <v>54.285714285714292</v>
      </c>
      <c r="X33" s="15">
        <f t="shared" si="21"/>
        <v>94.736842105263165</v>
      </c>
      <c r="Y33" s="15">
        <f t="shared" si="21"/>
        <v>6.25</v>
      </c>
      <c r="Z33" s="17">
        <f t="shared" si="24"/>
        <v>18</v>
      </c>
      <c r="AA33" s="17">
        <f t="shared" si="24"/>
        <v>13</v>
      </c>
      <c r="AB33" s="17">
        <f t="shared" si="24"/>
        <v>5</v>
      </c>
      <c r="AC33" s="15">
        <f t="shared" si="22"/>
        <v>50</v>
      </c>
      <c r="AD33" s="15">
        <f t="shared" si="22"/>
        <v>54.166666666666671</v>
      </c>
      <c r="AE33" s="15">
        <f t="shared" si="22"/>
        <v>41.666666666666671</v>
      </c>
      <c r="AH33" s="4">
        <f t="shared" ref="AH33:AI33" si="25">SUM(AH13:AH22)</f>
        <v>35</v>
      </c>
      <c r="AI33" s="4">
        <f t="shared" si="25"/>
        <v>19</v>
      </c>
      <c r="AJ33" s="4">
        <f t="shared" ref="AJ33" si="26">SUM(AJ13:AJ22)</f>
        <v>16</v>
      </c>
      <c r="AK33" s="4">
        <f>SUM(AK13:AK22)</f>
        <v>36</v>
      </c>
      <c r="AL33" s="4">
        <f>SUM(AL13:AL22)</f>
        <v>24</v>
      </c>
      <c r="AM33" s="4">
        <f>SUM(AM13:AM22)</f>
        <v>12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594</v>
      </c>
      <c r="R34" s="17">
        <f t="shared" si="27"/>
        <v>269</v>
      </c>
      <c r="S34" s="17">
        <f t="shared" si="27"/>
        <v>325</v>
      </c>
      <c r="T34" s="17">
        <f t="shared" si="27"/>
        <v>-25</v>
      </c>
      <c r="U34" s="17">
        <f t="shared" si="27"/>
        <v>-27</v>
      </c>
      <c r="V34" s="17">
        <f t="shared" si="27"/>
        <v>2</v>
      </c>
      <c r="W34" s="15">
        <f t="shared" si="21"/>
        <v>-4.0387722132471771</v>
      </c>
      <c r="X34" s="15">
        <f t="shared" si="21"/>
        <v>-9.1216216216216228</v>
      </c>
      <c r="Y34" s="15">
        <f t="shared" si="21"/>
        <v>0.61919504643963563</v>
      </c>
      <c r="Z34" s="17">
        <f t="shared" si="27"/>
        <v>-74</v>
      </c>
      <c r="AA34" s="17">
        <f t="shared" si="27"/>
        <v>-51</v>
      </c>
      <c r="AB34" s="17">
        <f t="shared" si="27"/>
        <v>-23</v>
      </c>
      <c r="AC34" s="15">
        <f t="shared" si="22"/>
        <v>-11.07784431137725</v>
      </c>
      <c r="AD34" s="15">
        <f t="shared" si="22"/>
        <v>-15.937500000000004</v>
      </c>
      <c r="AE34" s="15">
        <f t="shared" si="22"/>
        <v>-6.6091954022988508</v>
      </c>
      <c r="AH34" s="4">
        <f t="shared" ref="AH34:AI34" si="28">SUM(AH23:AH30)</f>
        <v>619</v>
      </c>
      <c r="AI34" s="4">
        <f t="shared" si="28"/>
        <v>296</v>
      </c>
      <c r="AJ34" s="4">
        <f t="shared" ref="AJ34" si="29">SUM(AJ23:AJ30)</f>
        <v>323</v>
      </c>
      <c r="AK34" s="4">
        <f>SUM(AK23:AK30)</f>
        <v>668</v>
      </c>
      <c r="AL34" s="4">
        <f>SUM(AL23:AL30)</f>
        <v>320</v>
      </c>
      <c r="AM34" s="4">
        <f>SUM(AM23:AM30)</f>
        <v>348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541</v>
      </c>
      <c r="R35" s="17">
        <f t="shared" si="30"/>
        <v>233</v>
      </c>
      <c r="S35" s="17">
        <f t="shared" si="30"/>
        <v>308</v>
      </c>
      <c r="T35" s="17">
        <f t="shared" si="30"/>
        <v>-14</v>
      </c>
      <c r="U35" s="17">
        <f t="shared" si="30"/>
        <v>-20</v>
      </c>
      <c r="V35" s="17">
        <f t="shared" si="30"/>
        <v>6</v>
      </c>
      <c r="W35" s="15">
        <f t="shared" si="21"/>
        <v>-2.522522522522519</v>
      </c>
      <c r="X35" s="15">
        <f t="shared" si="21"/>
        <v>-7.9051383399209474</v>
      </c>
      <c r="Y35" s="15">
        <f t="shared" si="21"/>
        <v>1.9867549668874274</v>
      </c>
      <c r="Z35" s="17">
        <f t="shared" si="30"/>
        <v>-38</v>
      </c>
      <c r="AA35" s="17">
        <f t="shared" si="30"/>
        <v>-22</v>
      </c>
      <c r="AB35" s="17">
        <f t="shared" si="30"/>
        <v>-16</v>
      </c>
      <c r="AC35" s="15">
        <f t="shared" si="22"/>
        <v>-6.5630397236614897</v>
      </c>
      <c r="AD35" s="15">
        <f t="shared" si="22"/>
        <v>-8.62745098039216</v>
      </c>
      <c r="AE35" s="15">
        <f t="shared" si="22"/>
        <v>-4.9382716049382713</v>
      </c>
      <c r="AH35" s="4">
        <f t="shared" ref="AH35:AI35" si="31">SUM(AH25:AH30)</f>
        <v>555</v>
      </c>
      <c r="AI35" s="4">
        <f t="shared" si="31"/>
        <v>253</v>
      </c>
      <c r="AJ35" s="4">
        <f t="shared" ref="AJ35" si="32">SUM(AJ25:AJ30)</f>
        <v>302</v>
      </c>
      <c r="AK35" s="4">
        <f>SUM(AK25:AK30)</f>
        <v>579</v>
      </c>
      <c r="AL35" s="4">
        <f>SUM(AL25:AL30)</f>
        <v>255</v>
      </c>
      <c r="AM35" s="4">
        <f>SUM(AM25:AM30)</f>
        <v>324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364</v>
      </c>
      <c r="R36" s="17">
        <f t="shared" si="33"/>
        <v>136</v>
      </c>
      <c r="S36" s="17">
        <f t="shared" si="33"/>
        <v>228</v>
      </c>
      <c r="T36" s="17">
        <f t="shared" si="33"/>
        <v>-38</v>
      </c>
      <c r="U36" s="17">
        <f t="shared" si="33"/>
        <v>-23</v>
      </c>
      <c r="V36" s="17">
        <f t="shared" si="33"/>
        <v>-15</v>
      </c>
      <c r="W36" s="15">
        <f t="shared" si="21"/>
        <v>-9.4527363184079611</v>
      </c>
      <c r="X36" s="15">
        <f t="shared" si="21"/>
        <v>-14.465408805031444</v>
      </c>
      <c r="Y36" s="15">
        <f t="shared" si="21"/>
        <v>-6.1728395061728447</v>
      </c>
      <c r="Z36" s="17">
        <f t="shared" si="33"/>
        <v>-33</v>
      </c>
      <c r="AA36" s="17">
        <f t="shared" si="33"/>
        <v>-6</v>
      </c>
      <c r="AB36" s="17">
        <f t="shared" si="33"/>
        <v>-27</v>
      </c>
      <c r="AC36" s="15">
        <f t="shared" si="22"/>
        <v>-8.3123425692695267</v>
      </c>
      <c r="AD36" s="15">
        <f t="shared" si="22"/>
        <v>-4.2253521126760614</v>
      </c>
      <c r="AE36" s="15">
        <f t="shared" si="22"/>
        <v>-10.588235294117643</v>
      </c>
      <c r="AH36" s="4">
        <f t="shared" ref="AH36:AI36" si="34">SUM(AH27:AH30)</f>
        <v>402</v>
      </c>
      <c r="AI36" s="4">
        <f t="shared" si="34"/>
        <v>159</v>
      </c>
      <c r="AJ36" s="4">
        <f t="shared" ref="AJ36" si="35">SUM(AJ27:AJ30)</f>
        <v>243</v>
      </c>
      <c r="AK36" s="4">
        <f>SUM(AK27:AK30)</f>
        <v>397</v>
      </c>
      <c r="AL36" s="4">
        <f>SUM(AL27:AL30)</f>
        <v>142</v>
      </c>
      <c r="AM36" s="4">
        <f>SUM(AM27:AM30)</f>
        <v>255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14.285714285714285</v>
      </c>
      <c r="U38" s="12">
        <f t="shared" ref="U38:V38" si="37">U32/U9*100</f>
        <v>10</v>
      </c>
      <c r="V38" s="12">
        <f t="shared" si="37"/>
        <v>0</v>
      </c>
      <c r="W38" s="12">
        <f>Q38-AH38</f>
        <v>-0.15267175572519084</v>
      </c>
      <c r="X38" s="12">
        <f t="shared" ref="X38:Y42" si="38">R38-AI38</f>
        <v>-0.31645569620253167</v>
      </c>
      <c r="Y38" s="12">
        <f t="shared" si="38"/>
        <v>0</v>
      </c>
      <c r="Z38" s="12">
        <f>Z32/Z9*100</f>
        <v>0</v>
      </c>
      <c r="AA38" s="12">
        <f t="shared" ref="AA38:AB38" si="39">AA32/AA9*100</f>
        <v>0</v>
      </c>
      <c r="AB38" s="12">
        <f t="shared" si="39"/>
        <v>0</v>
      </c>
      <c r="AC38" s="12">
        <f>Q38-AK38</f>
        <v>0</v>
      </c>
      <c r="AD38" s="12">
        <f t="shared" ref="AD38:AE42" si="40">R38-AL38</f>
        <v>0</v>
      </c>
      <c r="AE38" s="12">
        <f t="shared" si="40"/>
        <v>0</v>
      </c>
      <c r="AH38" s="12">
        <f t="shared" ref="AH38:AI38" si="41">AH32/AH9*100</f>
        <v>0.15267175572519084</v>
      </c>
      <c r="AI38" s="12">
        <f t="shared" si="41"/>
        <v>0.31645569620253167</v>
      </c>
      <c r="AJ38" s="12">
        <f t="shared" ref="AJ38" si="42">AJ32/AJ9*100</f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8.3333333333333321</v>
      </c>
      <c r="R39" s="12">
        <f>R33/R9*100</f>
        <v>12.091503267973856</v>
      </c>
      <c r="S39" s="13">
        <f t="shared" si="43"/>
        <v>4.9707602339181287</v>
      </c>
      <c r="T39" s="12">
        <f>T33/T9*100</f>
        <v>-271.42857142857144</v>
      </c>
      <c r="U39" s="12">
        <f t="shared" ref="U39:V39" si="44">U33/U9*100</f>
        <v>-180</v>
      </c>
      <c r="V39" s="12">
        <f t="shared" si="44"/>
        <v>33.333333333333329</v>
      </c>
      <c r="W39" s="12">
        <f>Q39-AH39</f>
        <v>2.9898218829516532</v>
      </c>
      <c r="X39" s="12">
        <f t="shared" si="38"/>
        <v>6.0788450401257546</v>
      </c>
      <c r="Y39" s="12">
        <f>S39-AJ39</f>
        <v>0.25099622211871875</v>
      </c>
      <c r="Z39" s="12">
        <f t="shared" si="43"/>
        <v>-32.142857142857146</v>
      </c>
      <c r="AA39" s="12">
        <f t="shared" ref="AA39:AB39" si="45">AA33/AA9*100</f>
        <v>-34.210526315789473</v>
      </c>
      <c r="AB39" s="12">
        <f t="shared" si="45"/>
        <v>-27.777777777777779</v>
      </c>
      <c r="AC39" s="12">
        <f>Q39-AK39</f>
        <v>3.2196969696969679</v>
      </c>
      <c r="AD39" s="12">
        <f t="shared" si="40"/>
        <v>5.1147590819273443</v>
      </c>
      <c r="AE39" s="12">
        <f t="shared" si="40"/>
        <v>1.6374269005847952</v>
      </c>
      <c r="AH39" s="12">
        <f t="shared" ref="AH39:AI39" si="46">AH33/AH9*100</f>
        <v>5.343511450381679</v>
      </c>
      <c r="AI39" s="12">
        <f t="shared" si="46"/>
        <v>6.0126582278481013</v>
      </c>
      <c r="AJ39" s="12">
        <f t="shared" ref="AJ39" si="47">AJ33/AJ9*100</f>
        <v>4.71976401179941</v>
      </c>
      <c r="AK39" s="12">
        <f>AK33/AK9*100</f>
        <v>5.1136363636363642</v>
      </c>
      <c r="AL39" s="12">
        <f>AL33/AL9*100</f>
        <v>6.9767441860465116</v>
      </c>
      <c r="AM39" s="12">
        <f>AM33/AM9*100</f>
        <v>3.3333333333333335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91.666666666666657</v>
      </c>
      <c r="R40" s="12">
        <f t="shared" si="48"/>
        <v>87.908496732026137</v>
      </c>
      <c r="S40" s="12">
        <f t="shared" si="48"/>
        <v>95.029239766081872</v>
      </c>
      <c r="T40" s="12">
        <f>T34/T9*100</f>
        <v>357.14285714285717</v>
      </c>
      <c r="U40" s="12">
        <f t="shared" ref="U40:V40" si="49">U34/U9*100</f>
        <v>270</v>
      </c>
      <c r="V40" s="12">
        <f t="shared" si="49"/>
        <v>66.666666666666657</v>
      </c>
      <c r="W40" s="12">
        <f t="shared" ref="W40:W42" si="50">Q40-AH40</f>
        <v>-2.8371501272264652</v>
      </c>
      <c r="X40" s="12">
        <f t="shared" si="38"/>
        <v>-5.7623893439232319</v>
      </c>
      <c r="Y40" s="12">
        <f>S40-AJ40</f>
        <v>-0.2509962221187152</v>
      </c>
      <c r="Z40" s="12">
        <f>Z34/Z9*100</f>
        <v>132.14285714285714</v>
      </c>
      <c r="AA40" s="12">
        <f t="shared" ref="AA40:AB40" si="51">AA34/AA9*100</f>
        <v>134.21052631578948</v>
      </c>
      <c r="AB40" s="12">
        <f t="shared" si="51"/>
        <v>127.77777777777777</v>
      </c>
      <c r="AC40" s="12">
        <f t="shared" ref="AC40:AC42" si="52">Q40-AK40</f>
        <v>-3.219696969696983</v>
      </c>
      <c r="AD40" s="12">
        <f t="shared" si="40"/>
        <v>-5.1147590819273461</v>
      </c>
      <c r="AE40" s="12">
        <f t="shared" si="40"/>
        <v>-1.6374269005847992</v>
      </c>
      <c r="AH40" s="12">
        <f t="shared" ref="AH40:AI40" si="53">AH34/AH9*100</f>
        <v>94.503816793893122</v>
      </c>
      <c r="AI40" s="12">
        <f t="shared" si="53"/>
        <v>93.670886075949369</v>
      </c>
      <c r="AJ40" s="12">
        <f t="shared" ref="AJ40" si="54">AJ34/AJ9*100</f>
        <v>95.280235988200587</v>
      </c>
      <c r="AK40" s="12">
        <f>AK34/AK9*100</f>
        <v>94.88636363636364</v>
      </c>
      <c r="AL40" s="12">
        <f>AL34/AL9*100</f>
        <v>93.023255813953483</v>
      </c>
      <c r="AM40" s="12">
        <f>AM34/AM9*100</f>
        <v>96.666666666666671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83.487654320987659</v>
      </c>
      <c r="R41" s="12">
        <f t="shared" si="55"/>
        <v>76.143790849673195</v>
      </c>
      <c r="S41" s="12">
        <f t="shared" si="55"/>
        <v>90.058479532163744</v>
      </c>
      <c r="T41" s="12">
        <f>T35/T9*100</f>
        <v>200</v>
      </c>
      <c r="U41" s="12">
        <f t="shared" ref="U41:V41" si="56">U35/U9*100</f>
        <v>200</v>
      </c>
      <c r="V41" s="12">
        <f t="shared" si="56"/>
        <v>200</v>
      </c>
      <c r="W41" s="12">
        <f t="shared" si="50"/>
        <v>-1.2451701064932479</v>
      </c>
      <c r="X41" s="12">
        <f t="shared" si="38"/>
        <v>-3.9195002895673099</v>
      </c>
      <c r="Y41" s="12">
        <f>S41-AJ41</f>
        <v>0.97293380944988428</v>
      </c>
      <c r="Z41" s="12">
        <f>Z35/Z9*100</f>
        <v>67.857142857142861</v>
      </c>
      <c r="AA41" s="12">
        <f t="shared" ref="AA41:AB41" si="57">AA35/AA9*100</f>
        <v>57.894736842105267</v>
      </c>
      <c r="AB41" s="12">
        <f t="shared" si="57"/>
        <v>88.888888888888886</v>
      </c>
      <c r="AC41" s="12">
        <f t="shared" si="52"/>
        <v>1.2433361391694859</v>
      </c>
      <c r="AD41" s="12">
        <f>R41-AL41</f>
        <v>2.0158838729290096</v>
      </c>
      <c r="AE41" s="12">
        <f t="shared" si="40"/>
        <v>5.8479532163744352E-2</v>
      </c>
      <c r="AH41" s="12">
        <f>AH35/AH9*100</f>
        <v>84.732824427480907</v>
      </c>
      <c r="AI41" s="12">
        <f>AI35/AI9*100</f>
        <v>80.063291139240505</v>
      </c>
      <c r="AJ41" s="12">
        <f>AJ35/AJ9*100</f>
        <v>89.08554572271386</v>
      </c>
      <c r="AK41" s="12">
        <f t="shared" ref="AK41:AL41" si="58">AK35/AK9*100</f>
        <v>82.244318181818173</v>
      </c>
      <c r="AL41" s="12">
        <f t="shared" si="58"/>
        <v>74.127906976744185</v>
      </c>
      <c r="AM41" s="12">
        <f t="shared" ref="AM41" si="59">AM35/AM9*100</f>
        <v>90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56.172839506172842</v>
      </c>
      <c r="R42" s="12">
        <f t="shared" si="60"/>
        <v>44.444444444444443</v>
      </c>
      <c r="S42" s="12">
        <f t="shared" si="60"/>
        <v>66.666666666666657</v>
      </c>
      <c r="T42" s="12">
        <f t="shared" ref="T42:V42" si="61">T36/T9*100</f>
        <v>542.85714285714289</v>
      </c>
      <c r="U42" s="12">
        <f t="shared" si="61"/>
        <v>229.99999999999997</v>
      </c>
      <c r="V42" s="12">
        <f t="shared" si="61"/>
        <v>-500</v>
      </c>
      <c r="W42" s="12">
        <f t="shared" si="50"/>
        <v>-5.2012062953538774</v>
      </c>
      <c r="X42" s="12">
        <f t="shared" si="38"/>
        <v>-5.8720112517580887</v>
      </c>
      <c r="Y42" s="12">
        <f>S42-AJ42</f>
        <v>-5.0147492625368812</v>
      </c>
      <c r="Z42" s="12">
        <f t="shared" si="60"/>
        <v>58.928571428571431</v>
      </c>
      <c r="AA42" s="12">
        <f t="shared" ref="AA42:AB42" si="62">AA36/AA9*100</f>
        <v>15.789473684210526</v>
      </c>
      <c r="AB42" s="12">
        <f t="shared" si="62"/>
        <v>150</v>
      </c>
      <c r="AC42" s="12">
        <f t="shared" si="52"/>
        <v>-0.21920594837261831</v>
      </c>
      <c r="AD42" s="12">
        <f>R42-AL42</f>
        <v>3.1653746770025819</v>
      </c>
      <c r="AE42" s="12">
        <f t="shared" si="40"/>
        <v>-4.1666666666666856</v>
      </c>
      <c r="AH42" s="12">
        <f t="shared" ref="AH42:AI42" si="63">AH36/AH9*100</f>
        <v>61.374045801526719</v>
      </c>
      <c r="AI42" s="12">
        <f t="shared" si="63"/>
        <v>50.316455696202532</v>
      </c>
      <c r="AJ42" s="12">
        <f t="shared" ref="AJ42" si="64">AJ36/AJ9*100</f>
        <v>71.681415929203538</v>
      </c>
      <c r="AK42" s="12">
        <f>AK36/AK9*100</f>
        <v>56.39204545454546</v>
      </c>
      <c r="AL42" s="12">
        <f>AL36/AL9*100</f>
        <v>41.279069767441861</v>
      </c>
      <c r="AM42" s="12">
        <f>AM36/AM9*100</f>
        <v>70.833333333333343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4</v>
      </c>
      <c r="F9" s="17">
        <f>SUM(F10:F30)</f>
        <v>2</v>
      </c>
      <c r="G9" s="17">
        <f>SUM(G10:G30)</f>
        <v>2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3</v>
      </c>
      <c r="L9" s="17">
        <f>SUM(L10:L30)</f>
        <v>2</v>
      </c>
      <c r="M9" s="17">
        <f>SUM(M10:M30)</f>
        <v>1</v>
      </c>
      <c r="N9" s="15">
        <f>IF(B9=K9,0,(1-(B9/(B9-K9)))*-100)</f>
        <v>300</v>
      </c>
      <c r="O9" s="15">
        <f t="shared" ref="O9:P10" si="0">IF(C9=L9,0,(1-(C9/(C9-L9)))*-100)</f>
        <v>0</v>
      </c>
      <c r="P9" s="15">
        <f>IF(D9=M9,0,(1-(D9/(D9-M9)))*-100)</f>
        <v>100</v>
      </c>
      <c r="Q9" s="17">
        <f>R9+S9</f>
        <v>11</v>
      </c>
      <c r="R9" s="17">
        <f>SUM(R10:R30)</f>
        <v>4</v>
      </c>
      <c r="S9" s="17">
        <f>SUM(S10:S30)</f>
        <v>7</v>
      </c>
      <c r="T9" s="17">
        <f>U9+V9</f>
        <v>0</v>
      </c>
      <c r="U9" s="17">
        <f>SUM(U10:U30)</f>
        <v>-1</v>
      </c>
      <c r="V9" s="17">
        <f>SUM(V10:V30)</f>
        <v>1</v>
      </c>
      <c r="W9" s="15">
        <f>IF(Q9=T9,IF(Q9&gt;0,"皆増",0),(1-(Q9/(Q9-T9)))*-100)</f>
        <v>0</v>
      </c>
      <c r="X9" s="15">
        <f t="shared" ref="X9:Y30" si="1">IF(R9=U9,IF(R9&gt;0,"皆増",0),(1-(R9/(R9-U9)))*-100)</f>
        <v>-19.999999999999996</v>
      </c>
      <c r="Y9" s="15">
        <f t="shared" si="1"/>
        <v>16.666666666666675</v>
      </c>
      <c r="Z9" s="17">
        <f>AA9+AB9</f>
        <v>4</v>
      </c>
      <c r="AA9" s="17">
        <f>SUM(AA10:AA30)</f>
        <v>2</v>
      </c>
      <c r="AB9" s="17">
        <f>SUM(AB10:AB30)</f>
        <v>2</v>
      </c>
      <c r="AC9" s="15">
        <f>IF(Q9=Z9,IF(Q9&gt;0,"皆増",0),(1-(Q9/(Q9-Z9)))*-100)</f>
        <v>57.142857142857139</v>
      </c>
      <c r="AD9" s="15">
        <f t="shared" ref="AD9:AE30" si="2">IF(R9=AA9,IF(R9&gt;0,"皆増",0),(1-(R9/(R9-AA9)))*-100)</f>
        <v>100</v>
      </c>
      <c r="AE9" s="15">
        <f t="shared" si="2"/>
        <v>39.999999999999993</v>
      </c>
      <c r="AH9" s="4">
        <f t="shared" ref="AH9:AJ30" si="3">Q9-T9</f>
        <v>11</v>
      </c>
      <c r="AI9" s="4">
        <f t="shared" si="3"/>
        <v>5</v>
      </c>
      <c r="AJ9" s="4">
        <f t="shared" si="3"/>
        <v>6</v>
      </c>
      <c r="AK9" s="4">
        <f t="shared" ref="AK9:AM30" si="4">Q9-Z9</f>
        <v>7</v>
      </c>
      <c r="AL9" s="4">
        <f t="shared" si="4"/>
        <v>2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4</v>
      </c>
      <c r="F10" s="17">
        <v>2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3</v>
      </c>
      <c r="L10" s="17">
        <v>2</v>
      </c>
      <c r="M10" s="17">
        <v>1</v>
      </c>
      <c r="N10" s="15">
        <f>IF(B10=K10,0,(1-(B10/(B10-K10)))*-100)</f>
        <v>300</v>
      </c>
      <c r="O10" s="15">
        <f t="shared" si="0"/>
        <v>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-1</v>
      </c>
      <c r="U26" s="17">
        <v>-1</v>
      </c>
      <c r="V26" s="17">
        <v>0</v>
      </c>
      <c r="W26" s="15">
        <f t="shared" si="11"/>
        <v>-50</v>
      </c>
      <c r="X26" s="15">
        <f t="shared" si="1"/>
        <v>-100</v>
      </c>
      <c r="Y26" s="15">
        <f t="shared" si="1"/>
        <v>0</v>
      </c>
      <c r="Z26" s="17">
        <f t="shared" si="12"/>
        <v>1</v>
      </c>
      <c r="AA26" s="17">
        <v>0</v>
      </c>
      <c r="AB26" s="17">
        <v>1</v>
      </c>
      <c r="AC26" s="15" t="str">
        <f t="shared" si="13"/>
        <v>皆増</v>
      </c>
      <c r="AD26" s="15">
        <f t="shared" si="2"/>
        <v>0</v>
      </c>
      <c r="AE26" s="15" t="str">
        <f t="shared" si="2"/>
        <v>皆増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1</v>
      </c>
      <c r="U27" s="17">
        <v>0</v>
      </c>
      <c r="V27" s="17">
        <v>1</v>
      </c>
      <c r="W27" s="15">
        <f t="shared" si="11"/>
        <v>33.333333333333329</v>
      </c>
      <c r="X27" s="15">
        <f t="shared" si="1"/>
        <v>0</v>
      </c>
      <c r="Y27" s="15">
        <f t="shared" si="1"/>
        <v>50</v>
      </c>
      <c r="Z27" s="17">
        <f t="shared" si="12"/>
        <v>3</v>
      </c>
      <c r="AA27" s="17">
        <v>1</v>
      </c>
      <c r="AB27" s="17">
        <v>2</v>
      </c>
      <c r="AC27" s="15">
        <f t="shared" si="13"/>
        <v>300</v>
      </c>
      <c r="AD27" s="15" t="str">
        <f t="shared" si="2"/>
        <v>皆増</v>
      </c>
      <c r="AE27" s="15">
        <f t="shared" si="2"/>
        <v>200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-50</v>
      </c>
      <c r="X28" s="15">
        <f t="shared" si="1"/>
        <v>0</v>
      </c>
      <c r="Y28" s="15">
        <f t="shared" si="1"/>
        <v>-100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 t="str">
        <f t="shared" si="2"/>
        <v>皆増</v>
      </c>
      <c r="AE28" s="15">
        <f t="shared" si="2"/>
        <v>-100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 t="str">
        <f t="shared" si="1"/>
        <v>皆増</v>
      </c>
      <c r="Y29" s="15">
        <f t="shared" si="1"/>
        <v>-100</v>
      </c>
      <c r="Z29" s="17">
        <f t="shared" si="12"/>
        <v>-1</v>
      </c>
      <c r="AA29" s="17">
        <v>1</v>
      </c>
      <c r="AB29" s="17">
        <v>-2</v>
      </c>
      <c r="AC29" s="15">
        <f t="shared" si="13"/>
        <v>-50</v>
      </c>
      <c r="AD29" s="15" t="str">
        <f t="shared" si="2"/>
        <v>皆増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4</v>
      </c>
      <c r="S34" s="17">
        <f t="shared" si="22"/>
        <v>7</v>
      </c>
      <c r="T34" s="17">
        <f t="shared" si="22"/>
        <v>2</v>
      </c>
      <c r="U34" s="17">
        <f t="shared" si="22"/>
        <v>0</v>
      </c>
      <c r="V34" s="17">
        <f t="shared" si="22"/>
        <v>2</v>
      </c>
      <c r="W34" s="15">
        <f t="shared" si="15"/>
        <v>22.222222222222232</v>
      </c>
      <c r="X34" s="15">
        <f t="shared" si="15"/>
        <v>0</v>
      </c>
      <c r="Y34" s="15">
        <f t="shared" si="15"/>
        <v>39.999999999999993</v>
      </c>
      <c r="Z34" s="17">
        <f t="shared" ref="Z34:AB34" si="23">SUM(Z23:Z30)</f>
        <v>4</v>
      </c>
      <c r="AA34" s="17">
        <f t="shared" si="23"/>
        <v>2</v>
      </c>
      <c r="AB34" s="17">
        <f t="shared" si="23"/>
        <v>2</v>
      </c>
      <c r="AC34" s="15">
        <f t="shared" si="17"/>
        <v>57.142857142857139</v>
      </c>
      <c r="AD34" s="15">
        <f t="shared" si="17"/>
        <v>100</v>
      </c>
      <c r="AE34" s="15">
        <f t="shared" si="17"/>
        <v>39.999999999999993</v>
      </c>
      <c r="AH34" s="4">
        <f t="shared" ref="AH34:AJ34" si="24">SUM(AH23:AH30)</f>
        <v>9</v>
      </c>
      <c r="AI34" s="4">
        <f t="shared" si="24"/>
        <v>4</v>
      </c>
      <c r="AJ34" s="4">
        <f t="shared" si="24"/>
        <v>5</v>
      </c>
      <c r="AK34" s="4">
        <f>SUM(AK23:AK30)</f>
        <v>7</v>
      </c>
      <c r="AL34" s="4">
        <f>SUM(AL23:AL30)</f>
        <v>2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4</v>
      </c>
      <c r="S35" s="17">
        <f t="shared" si="25"/>
        <v>6</v>
      </c>
      <c r="T35" s="17">
        <f t="shared" si="25"/>
        <v>2</v>
      </c>
      <c r="U35" s="17">
        <f t="shared" si="25"/>
        <v>1</v>
      </c>
      <c r="V35" s="17">
        <f t="shared" si="25"/>
        <v>1</v>
      </c>
      <c r="W35" s="15">
        <f t="shared" si="15"/>
        <v>25</v>
      </c>
      <c r="X35" s="15">
        <f t="shared" si="15"/>
        <v>33.333333333333329</v>
      </c>
      <c r="Y35" s="15">
        <f t="shared" si="15"/>
        <v>19.999999999999996</v>
      </c>
      <c r="Z35" s="17">
        <f t="shared" ref="Z35:AB35" si="26">SUM(Z25:Z30)</f>
        <v>4</v>
      </c>
      <c r="AA35" s="17">
        <f t="shared" si="26"/>
        <v>3</v>
      </c>
      <c r="AB35" s="17">
        <f t="shared" si="26"/>
        <v>1</v>
      </c>
      <c r="AC35" s="15">
        <f t="shared" si="17"/>
        <v>66.666666666666671</v>
      </c>
      <c r="AD35" s="15">
        <f t="shared" si="17"/>
        <v>300</v>
      </c>
      <c r="AE35" s="15">
        <f t="shared" si="17"/>
        <v>19.999999999999996</v>
      </c>
      <c r="AH35" s="4">
        <f t="shared" ref="AH35:AJ35" si="27">SUM(AH25:AH30)</f>
        <v>8</v>
      </c>
      <c r="AI35" s="4">
        <f t="shared" si="27"/>
        <v>3</v>
      </c>
      <c r="AJ35" s="4">
        <f t="shared" si="27"/>
        <v>5</v>
      </c>
      <c r="AK35" s="4">
        <f>SUM(AK25:AK30)</f>
        <v>6</v>
      </c>
      <c r="AL35" s="4">
        <f>SUM(AL25:AL30)</f>
        <v>1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1</v>
      </c>
      <c r="U36" s="17">
        <f t="shared" si="28"/>
        <v>1</v>
      </c>
      <c r="V36" s="17">
        <f t="shared" si="28"/>
        <v>0</v>
      </c>
      <c r="W36" s="15">
        <f t="shared" si="15"/>
        <v>16.666666666666675</v>
      </c>
      <c r="X36" s="15">
        <f t="shared" si="15"/>
        <v>50</v>
      </c>
      <c r="Y36" s="15">
        <f t="shared" si="15"/>
        <v>0</v>
      </c>
      <c r="Z36" s="17">
        <f t="shared" ref="Z36:AB36" si="29">SUM(Z27:Z30)</f>
        <v>3</v>
      </c>
      <c r="AA36" s="17">
        <f t="shared" si="29"/>
        <v>3</v>
      </c>
      <c r="AB36" s="17">
        <f t="shared" si="29"/>
        <v>0</v>
      </c>
      <c r="AC36" s="15">
        <f t="shared" si="17"/>
        <v>75</v>
      </c>
      <c r="AD36" s="15" t="str">
        <f t="shared" si="17"/>
        <v>皆増</v>
      </c>
      <c r="AE36" s="15">
        <f t="shared" si="17"/>
        <v>0</v>
      </c>
      <c r="AH36" s="4">
        <f t="shared" ref="AH36:AJ36" si="30">SUM(AH27:AH30)</f>
        <v>6</v>
      </c>
      <c r="AI36" s="4">
        <f t="shared" si="30"/>
        <v>2</v>
      </c>
      <c r="AJ36" s="4">
        <f t="shared" si="30"/>
        <v>4</v>
      </c>
      <c r="AK36" s="4">
        <f>SUM(AK27:AK30)</f>
        <v>4</v>
      </c>
      <c r="AL36" s="4">
        <f>SUM(AL27:AL30)</f>
        <v>0</v>
      </c>
      <c r="AM36" s="4">
        <f>SUM(AM27:AM30)</f>
        <v>4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100</v>
      </c>
      <c r="V39" s="12">
        <f t="shared" si="38"/>
        <v>-100</v>
      </c>
      <c r="W39" s="12">
        <f>Q39-AH39</f>
        <v>-18.181818181818183</v>
      </c>
      <c r="X39" s="12">
        <f t="shared" si="33"/>
        <v>-20</v>
      </c>
      <c r="Y39" s="12">
        <f>S39-AJ39</f>
        <v>-16.666666666666664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18.181818181818183</v>
      </c>
      <c r="AI39" s="12">
        <f t="shared" si="39"/>
        <v>20</v>
      </c>
      <c r="AJ39" s="12">
        <f t="shared" si="39"/>
        <v>16.666666666666664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0</v>
      </c>
      <c r="V40" s="12">
        <f t="shared" si="41"/>
        <v>200</v>
      </c>
      <c r="W40" s="12">
        <f t="shared" ref="W40:W42" si="42">Q40-AH40</f>
        <v>18.181818181818173</v>
      </c>
      <c r="X40" s="12">
        <f t="shared" si="33"/>
        <v>20</v>
      </c>
      <c r="Y40" s="12">
        <f>S40-AJ40</f>
        <v>16.666666666666657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81.818181818181827</v>
      </c>
      <c r="AI40" s="12">
        <f t="shared" si="45"/>
        <v>80</v>
      </c>
      <c r="AJ40" s="12">
        <f t="shared" si="45"/>
        <v>83.333333333333343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90.909090909090907</v>
      </c>
      <c r="R41" s="12">
        <f t="shared" si="46"/>
        <v>100</v>
      </c>
      <c r="S41" s="12">
        <f t="shared" si="46"/>
        <v>85.714285714285708</v>
      </c>
      <c r="T41" s="12" t="e">
        <f>T35/T9*100</f>
        <v>#DIV/0!</v>
      </c>
      <c r="U41" s="12">
        <f t="shared" ref="U41:V41" si="47">U35/U9*100</f>
        <v>-100</v>
      </c>
      <c r="V41" s="12">
        <f t="shared" si="47"/>
        <v>100</v>
      </c>
      <c r="W41" s="12">
        <f t="shared" si="42"/>
        <v>18.181818181818173</v>
      </c>
      <c r="X41" s="12">
        <f t="shared" si="33"/>
        <v>40</v>
      </c>
      <c r="Y41" s="12">
        <f>S41-AJ41</f>
        <v>2.3809523809523654</v>
      </c>
      <c r="Z41" s="12">
        <f>Z35/Z9*100</f>
        <v>100</v>
      </c>
      <c r="AA41" s="12">
        <f t="shared" ref="AA41:AB41" si="48">AA35/AA9*100</f>
        <v>150</v>
      </c>
      <c r="AB41" s="12">
        <f t="shared" si="48"/>
        <v>50</v>
      </c>
      <c r="AC41" s="12">
        <f t="shared" si="44"/>
        <v>5.1948051948051983</v>
      </c>
      <c r="AD41" s="12">
        <f>R41-AL41</f>
        <v>50</v>
      </c>
      <c r="AE41" s="12">
        <f t="shared" si="35"/>
        <v>-14.285714285714292</v>
      </c>
      <c r="AH41" s="12">
        <f>AH35/AH9*100</f>
        <v>72.727272727272734</v>
      </c>
      <c r="AI41" s="12">
        <f>AI35/AI9*100</f>
        <v>60</v>
      </c>
      <c r="AJ41" s="12">
        <f>AJ35/AJ9*100</f>
        <v>83.333333333333343</v>
      </c>
      <c r="AK41" s="12">
        <f t="shared" ref="AK41:AM41" si="49">AK35/AK9*100</f>
        <v>85.714285714285708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63.636363636363633</v>
      </c>
      <c r="R42" s="12">
        <f t="shared" si="50"/>
        <v>75</v>
      </c>
      <c r="S42" s="12">
        <f t="shared" si="50"/>
        <v>57.142857142857139</v>
      </c>
      <c r="T42" s="12" t="e">
        <f t="shared" si="50"/>
        <v>#DIV/0!</v>
      </c>
      <c r="U42" s="12">
        <f t="shared" si="50"/>
        <v>-100</v>
      </c>
      <c r="V42" s="12">
        <f t="shared" si="50"/>
        <v>0</v>
      </c>
      <c r="W42" s="12">
        <f t="shared" si="42"/>
        <v>9.0909090909090935</v>
      </c>
      <c r="X42" s="12">
        <f t="shared" si="33"/>
        <v>35</v>
      </c>
      <c r="Y42" s="12">
        <f>S42-AJ42</f>
        <v>-9.5238095238095184</v>
      </c>
      <c r="Z42" s="12">
        <f t="shared" si="50"/>
        <v>75</v>
      </c>
      <c r="AA42" s="12">
        <f t="shared" si="50"/>
        <v>150</v>
      </c>
      <c r="AB42" s="12">
        <f t="shared" si="50"/>
        <v>0</v>
      </c>
      <c r="AC42" s="12">
        <f t="shared" si="44"/>
        <v>6.4935064935064943</v>
      </c>
      <c r="AD42" s="12">
        <f>R42-AL42</f>
        <v>75</v>
      </c>
      <c r="AE42" s="12">
        <f t="shared" si="35"/>
        <v>-22.857142857142861</v>
      </c>
      <c r="AH42" s="12">
        <f t="shared" ref="AH42:AJ42" si="51">AH36/AH9*100</f>
        <v>54.54545454545454</v>
      </c>
      <c r="AI42" s="12">
        <f t="shared" si="51"/>
        <v>40</v>
      </c>
      <c r="AJ42" s="12">
        <f t="shared" si="51"/>
        <v>66.666666666666657</v>
      </c>
      <c r="AK42" s="12">
        <f>AK36/AK9*100</f>
        <v>57.142857142857139</v>
      </c>
      <c r="AL42" s="12">
        <f>AL36/AL9*100</f>
        <v>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10</v>
      </c>
      <c r="C9" s="17">
        <f>SUM(C10:C30)</f>
        <v>7</v>
      </c>
      <c r="D9" s="17">
        <f>SUM(D10:D30)</f>
        <v>3</v>
      </c>
      <c r="E9" s="17">
        <f>F9+G9</f>
        <v>0</v>
      </c>
      <c r="F9" s="17">
        <f>SUM(F10:F30)</f>
        <v>3</v>
      </c>
      <c r="G9" s="17">
        <f>SUM(G10:G30)</f>
        <v>-3</v>
      </c>
      <c r="H9" s="15">
        <f>IF(B9=E9,0,(1-(B9/(B9-E9)))*-100)</f>
        <v>0</v>
      </c>
      <c r="I9" s="15">
        <f>IF(C9=F9,0,(1-(C9/(C9-F9)))*-100)</f>
        <v>75</v>
      </c>
      <c r="J9" s="15">
        <f>IF(D9=G9,0,(1-(D9/(D9-G9)))*-100)</f>
        <v>-50</v>
      </c>
      <c r="K9" s="17">
        <f>L9+M9</f>
        <v>3</v>
      </c>
      <c r="L9" s="17">
        <f>SUM(L10:L30)</f>
        <v>3</v>
      </c>
      <c r="M9" s="17">
        <f>SUM(M10:M30)</f>
        <v>0</v>
      </c>
      <c r="N9" s="15">
        <f>IF(B9=K9,0,(1-(B9/(B9-K9)))*-100)</f>
        <v>42.857142857142861</v>
      </c>
      <c r="O9" s="15">
        <f t="shared" ref="O9:P10" si="0">IF(C9=L9,0,(1-(C9/(C9-L9)))*-100)</f>
        <v>75</v>
      </c>
      <c r="P9" s="15">
        <f>IF(D9=M9,0,(1-(D9/(D9-M9)))*-100)</f>
        <v>0</v>
      </c>
      <c r="Q9" s="17">
        <f>R9+S9</f>
        <v>12</v>
      </c>
      <c r="R9" s="17">
        <f>SUM(R10:R30)</f>
        <v>7</v>
      </c>
      <c r="S9" s="17">
        <f>SUM(S10:S30)</f>
        <v>5</v>
      </c>
      <c r="T9" s="17">
        <f>U9+V9</f>
        <v>-8</v>
      </c>
      <c r="U9" s="17">
        <f>SUM(U10:U30)</f>
        <v>-2</v>
      </c>
      <c r="V9" s="17">
        <f>SUM(V10:V30)</f>
        <v>-6</v>
      </c>
      <c r="W9" s="15">
        <f>IF(Q9=T9,IF(Q9&gt;0,"皆増",0),(1-(Q9/(Q9-T9)))*-100)</f>
        <v>-40</v>
      </c>
      <c r="X9" s="15">
        <f t="shared" ref="X9:Y30" si="1">IF(R9=U9,IF(R9&gt;0,"皆増",0),(1-(R9/(R9-U9)))*-100)</f>
        <v>-22.222222222222221</v>
      </c>
      <c r="Y9" s="15">
        <f t="shared" si="1"/>
        <v>-54.54545454545454</v>
      </c>
      <c r="Z9" s="17">
        <f>AA9+AB9</f>
        <v>-13</v>
      </c>
      <c r="AA9" s="17">
        <f>SUM(AA10:AA30)</f>
        <v>-8</v>
      </c>
      <c r="AB9" s="17">
        <f>SUM(AB10:AB30)</f>
        <v>-5</v>
      </c>
      <c r="AC9" s="15">
        <f>IF(Q9=Z9,IF(Q9&gt;0,"皆増",0),(1-(Q9/(Q9-Z9)))*-100)</f>
        <v>-52</v>
      </c>
      <c r="AD9" s="15">
        <f t="shared" ref="AD9:AE30" si="2">IF(R9=AA9,IF(R9&gt;0,"皆増",0),(1-(R9/(R9-AA9)))*-100)</f>
        <v>-53.333333333333336</v>
      </c>
      <c r="AE9" s="15">
        <f t="shared" si="2"/>
        <v>-50</v>
      </c>
      <c r="AH9" s="4">
        <f t="shared" ref="AH9:AJ30" si="3">Q9-T9</f>
        <v>20</v>
      </c>
      <c r="AI9" s="4">
        <f t="shared" si="3"/>
        <v>9</v>
      </c>
      <c r="AJ9" s="4">
        <f t="shared" si="3"/>
        <v>11</v>
      </c>
      <c r="AK9" s="4">
        <f t="shared" ref="AK9:AM30" si="4">Q9-Z9</f>
        <v>25</v>
      </c>
      <c r="AL9" s="4">
        <f t="shared" si="4"/>
        <v>15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10</v>
      </c>
      <c r="C10" s="17">
        <v>7</v>
      </c>
      <c r="D10" s="17">
        <v>3</v>
      </c>
      <c r="E10" s="17">
        <f t="shared" ref="E10" si="6">F10+G10</f>
        <v>0</v>
      </c>
      <c r="F10" s="17">
        <v>3</v>
      </c>
      <c r="G10" s="17">
        <v>-3</v>
      </c>
      <c r="H10" s="15">
        <f>IF(B10=E10,0,(1-(B10/(B10-E10)))*-100)</f>
        <v>0</v>
      </c>
      <c r="I10" s="15">
        <f t="shared" ref="I10" si="7">IF(C10=F10,0,(1-(C10/(C10-F10)))*-100)</f>
        <v>75</v>
      </c>
      <c r="J10" s="15">
        <f>IF(D10=G10,0,(1-(D10/(D10-G10)))*-100)</f>
        <v>-50</v>
      </c>
      <c r="K10" s="17">
        <f t="shared" ref="K10" si="8">L10+M10</f>
        <v>3</v>
      </c>
      <c r="L10" s="17">
        <v>3</v>
      </c>
      <c r="M10" s="17">
        <v>0</v>
      </c>
      <c r="N10" s="15">
        <f>IF(B10=K10,0,(1-(B10/(B10-K10)))*-100)</f>
        <v>42.857142857142861</v>
      </c>
      <c r="O10" s="15">
        <f t="shared" si="0"/>
        <v>75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 t="str">
        <f t="shared" si="11"/>
        <v>皆増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-1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-5</v>
      </c>
      <c r="AA24" s="17">
        <v>-3</v>
      </c>
      <c r="AB24" s="17">
        <v>-2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5</v>
      </c>
      <c r="AL24" s="4">
        <f t="shared" si="4"/>
        <v>3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-1</v>
      </c>
      <c r="U25" s="17">
        <v>-1</v>
      </c>
      <c r="V25" s="17">
        <v>0</v>
      </c>
      <c r="W25" s="15">
        <f t="shared" si="11"/>
        <v>-50</v>
      </c>
      <c r="X25" s="15">
        <f t="shared" si="1"/>
        <v>-100</v>
      </c>
      <c r="Y25" s="15">
        <f t="shared" si="1"/>
        <v>0</v>
      </c>
      <c r="Z25" s="17">
        <f t="shared" si="12"/>
        <v>-1</v>
      </c>
      <c r="AA25" s="17">
        <v>-2</v>
      </c>
      <c r="AB25" s="17">
        <v>1</v>
      </c>
      <c r="AC25" s="15">
        <f t="shared" si="13"/>
        <v>-50</v>
      </c>
      <c r="AD25" s="15">
        <f t="shared" si="2"/>
        <v>-100</v>
      </c>
      <c r="AE25" s="15" t="str">
        <f t="shared" si="2"/>
        <v>皆増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2</v>
      </c>
      <c r="S26" s="17">
        <v>2</v>
      </c>
      <c r="T26" s="17">
        <f t="shared" si="10"/>
        <v>3</v>
      </c>
      <c r="U26" s="17">
        <v>1</v>
      </c>
      <c r="V26" s="17">
        <v>2</v>
      </c>
      <c r="W26" s="15">
        <f t="shared" si="11"/>
        <v>300</v>
      </c>
      <c r="X26" s="15">
        <f t="shared" si="1"/>
        <v>100</v>
      </c>
      <c r="Y26" s="15" t="str">
        <f t="shared" si="1"/>
        <v>皆増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-19.999999999999996</v>
      </c>
      <c r="AD26" s="15">
        <f t="shared" si="2"/>
        <v>-33.333333333333336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-3</v>
      </c>
      <c r="U27" s="17">
        <v>1</v>
      </c>
      <c r="V27" s="17">
        <v>-4</v>
      </c>
      <c r="W27" s="15">
        <f t="shared" si="11"/>
        <v>-60</v>
      </c>
      <c r="X27" s="15">
        <f t="shared" si="1"/>
        <v>100</v>
      </c>
      <c r="Y27" s="15">
        <f t="shared" si="1"/>
        <v>-100</v>
      </c>
      <c r="Z27" s="17">
        <f t="shared" si="12"/>
        <v>1</v>
      </c>
      <c r="AA27" s="17">
        <v>2</v>
      </c>
      <c r="AB27" s="17">
        <v>-1</v>
      </c>
      <c r="AC27" s="15">
        <f t="shared" si="13"/>
        <v>100</v>
      </c>
      <c r="AD27" s="15" t="str">
        <f t="shared" si="2"/>
        <v>皆増</v>
      </c>
      <c r="AE27" s="15">
        <f t="shared" si="2"/>
        <v>-100</v>
      </c>
      <c r="AH27" s="4">
        <f t="shared" si="3"/>
        <v>5</v>
      </c>
      <c r="AI27" s="4">
        <f t="shared" si="3"/>
        <v>1</v>
      </c>
      <c r="AJ27" s="4">
        <f t="shared" si="3"/>
        <v>4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-50</v>
      </c>
      <c r="X28" s="15">
        <f t="shared" si="1"/>
        <v>0</v>
      </c>
      <c r="Y28" s="15">
        <f t="shared" si="1"/>
        <v>-100</v>
      </c>
      <c r="Z28" s="17">
        <f t="shared" si="12"/>
        <v>-3</v>
      </c>
      <c r="AA28" s="17">
        <v>-2</v>
      </c>
      <c r="AB28" s="17">
        <v>-1</v>
      </c>
      <c r="AC28" s="15">
        <f t="shared" si="13"/>
        <v>-60</v>
      </c>
      <c r="AD28" s="15">
        <f t="shared" si="2"/>
        <v>-50</v>
      </c>
      <c r="AE28" s="15">
        <f t="shared" si="2"/>
        <v>-100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5</v>
      </c>
      <c r="AL28" s="4">
        <f t="shared" si="4"/>
        <v>4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-3</v>
      </c>
      <c r="U29" s="17">
        <v>-1</v>
      </c>
      <c r="V29" s="17">
        <v>-2</v>
      </c>
      <c r="W29" s="15">
        <f t="shared" si="11"/>
        <v>-75</v>
      </c>
      <c r="X29" s="15">
        <f t="shared" si="1"/>
        <v>-50</v>
      </c>
      <c r="Y29" s="15">
        <f t="shared" si="1"/>
        <v>-100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-75</v>
      </c>
      <c r="AD29" s="15">
        <f t="shared" si="2"/>
        <v>0</v>
      </c>
      <c r="AE29" s="15">
        <f t="shared" si="2"/>
        <v>-100</v>
      </c>
      <c r="AH29" s="4">
        <f t="shared" si="3"/>
        <v>4</v>
      </c>
      <c r="AI29" s="4">
        <f t="shared" si="3"/>
        <v>2</v>
      </c>
      <c r="AJ29" s="4">
        <f t="shared" si="3"/>
        <v>2</v>
      </c>
      <c r="AK29" s="4">
        <f t="shared" si="4"/>
        <v>4</v>
      </c>
      <c r="AL29" s="4">
        <f t="shared" si="4"/>
        <v>1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-1</v>
      </c>
      <c r="AB33" s="17">
        <f t="shared" si="20"/>
        <v>1</v>
      </c>
      <c r="AC33" s="15">
        <f t="shared" si="17"/>
        <v>0</v>
      </c>
      <c r="AD33" s="15">
        <f t="shared" si="17"/>
        <v>-100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7</v>
      </c>
      <c r="S34" s="17">
        <f t="shared" si="22"/>
        <v>4</v>
      </c>
      <c r="T34" s="17">
        <f t="shared" si="22"/>
        <v>-8</v>
      </c>
      <c r="U34" s="17">
        <f t="shared" si="22"/>
        <v>-2</v>
      </c>
      <c r="V34" s="17">
        <f t="shared" si="22"/>
        <v>-6</v>
      </c>
      <c r="W34" s="15">
        <f t="shared" si="15"/>
        <v>-42.105263157894733</v>
      </c>
      <c r="X34" s="15">
        <f t="shared" si="15"/>
        <v>-22.222222222222221</v>
      </c>
      <c r="Y34" s="15">
        <f t="shared" si="15"/>
        <v>-60</v>
      </c>
      <c r="Z34" s="17">
        <f t="shared" ref="Z34:AB34" si="23">SUM(Z23:Z30)</f>
        <v>-13</v>
      </c>
      <c r="AA34" s="17">
        <f t="shared" si="23"/>
        <v>-7</v>
      </c>
      <c r="AB34" s="17">
        <f t="shared" si="23"/>
        <v>-6</v>
      </c>
      <c r="AC34" s="15">
        <f t="shared" si="17"/>
        <v>-54.166666666666671</v>
      </c>
      <c r="AD34" s="15">
        <f t="shared" si="17"/>
        <v>-50</v>
      </c>
      <c r="AE34" s="15">
        <f t="shared" si="17"/>
        <v>-60</v>
      </c>
      <c r="AH34" s="4">
        <f t="shared" ref="AH34:AJ34" si="24">SUM(AH23:AH30)</f>
        <v>19</v>
      </c>
      <c r="AI34" s="4">
        <f t="shared" si="24"/>
        <v>9</v>
      </c>
      <c r="AJ34" s="4">
        <f t="shared" si="24"/>
        <v>10</v>
      </c>
      <c r="AK34" s="4">
        <f>SUM(AK23:AK30)</f>
        <v>24</v>
      </c>
      <c r="AL34" s="4">
        <f>SUM(AL23:AL30)</f>
        <v>14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7</v>
      </c>
      <c r="S35" s="17">
        <f t="shared" si="25"/>
        <v>4</v>
      </c>
      <c r="T35" s="17">
        <f t="shared" si="25"/>
        <v>-5</v>
      </c>
      <c r="U35" s="17">
        <f t="shared" si="25"/>
        <v>0</v>
      </c>
      <c r="V35" s="17">
        <f t="shared" si="25"/>
        <v>-5</v>
      </c>
      <c r="W35" s="15">
        <f t="shared" si="15"/>
        <v>-31.25</v>
      </c>
      <c r="X35" s="15">
        <f t="shared" si="15"/>
        <v>0</v>
      </c>
      <c r="Y35" s="15">
        <f t="shared" si="15"/>
        <v>-55.555555555555557</v>
      </c>
      <c r="Z35" s="17">
        <f t="shared" ref="Z35:AB35" si="26">SUM(Z25:Z30)</f>
        <v>-7</v>
      </c>
      <c r="AA35" s="17">
        <f t="shared" si="26"/>
        <v>-3</v>
      </c>
      <c r="AB35" s="17">
        <f t="shared" si="26"/>
        <v>-4</v>
      </c>
      <c r="AC35" s="15">
        <f t="shared" si="17"/>
        <v>-38.888888888888886</v>
      </c>
      <c r="AD35" s="15">
        <f t="shared" si="17"/>
        <v>-30.000000000000004</v>
      </c>
      <c r="AE35" s="15">
        <f t="shared" si="17"/>
        <v>-50</v>
      </c>
      <c r="AH35" s="4">
        <f t="shared" ref="AH35:AJ35" si="27">SUM(AH25:AH30)</f>
        <v>16</v>
      </c>
      <c r="AI35" s="4">
        <f t="shared" si="27"/>
        <v>7</v>
      </c>
      <c r="AJ35" s="4">
        <f t="shared" si="27"/>
        <v>9</v>
      </c>
      <c r="AK35" s="4">
        <f>SUM(AK25:AK30)</f>
        <v>18</v>
      </c>
      <c r="AL35" s="4">
        <f>SUM(AL25:AL30)</f>
        <v>10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5</v>
      </c>
      <c r="S36" s="17">
        <f t="shared" si="28"/>
        <v>1</v>
      </c>
      <c r="T36" s="17">
        <f t="shared" si="28"/>
        <v>-7</v>
      </c>
      <c r="U36" s="17">
        <f t="shared" si="28"/>
        <v>0</v>
      </c>
      <c r="V36" s="17">
        <f t="shared" si="28"/>
        <v>-7</v>
      </c>
      <c r="W36" s="15">
        <f t="shared" si="15"/>
        <v>-53.846153846153847</v>
      </c>
      <c r="X36" s="15">
        <f t="shared" si="15"/>
        <v>0</v>
      </c>
      <c r="Y36" s="15">
        <f t="shared" si="15"/>
        <v>-87.5</v>
      </c>
      <c r="Z36" s="17">
        <f t="shared" ref="Z36:AB36" si="29">SUM(Z27:Z30)</f>
        <v>-5</v>
      </c>
      <c r="AA36" s="17">
        <f t="shared" si="29"/>
        <v>0</v>
      </c>
      <c r="AB36" s="17">
        <f t="shared" si="29"/>
        <v>-5</v>
      </c>
      <c r="AC36" s="15">
        <f t="shared" si="17"/>
        <v>-45.45454545454546</v>
      </c>
      <c r="AD36" s="15">
        <f t="shared" si="17"/>
        <v>0</v>
      </c>
      <c r="AE36" s="15">
        <f t="shared" si="17"/>
        <v>-83.333333333333343</v>
      </c>
      <c r="AH36" s="4">
        <f t="shared" ref="AH36:AJ36" si="30">SUM(AH27:AH30)</f>
        <v>13</v>
      </c>
      <c r="AI36" s="4">
        <f t="shared" si="30"/>
        <v>5</v>
      </c>
      <c r="AJ36" s="4">
        <f t="shared" si="30"/>
        <v>8</v>
      </c>
      <c r="AK36" s="4">
        <f>SUM(AK27:AK30)</f>
        <v>11</v>
      </c>
      <c r="AL36" s="4">
        <f>SUM(AL27:AL30)</f>
        <v>5</v>
      </c>
      <c r="AM36" s="4">
        <f>SUM(AM27:AM30)</f>
        <v>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0</v>
      </c>
      <c r="S39" s="13">
        <f t="shared" si="37"/>
        <v>20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3.3333333333333321</v>
      </c>
      <c r="X39" s="12">
        <f t="shared" si="33"/>
        <v>0</v>
      </c>
      <c r="Y39" s="12">
        <f>S39-AJ39</f>
        <v>10.909090909090908</v>
      </c>
      <c r="Z39" s="12">
        <f t="shared" si="37"/>
        <v>0</v>
      </c>
      <c r="AA39" s="12">
        <f t="shared" si="37"/>
        <v>12.5</v>
      </c>
      <c r="AB39" s="12">
        <f t="shared" si="37"/>
        <v>-20</v>
      </c>
      <c r="AC39" s="12">
        <f>Q39-AK39</f>
        <v>4.3333333333333321</v>
      </c>
      <c r="AD39" s="12">
        <f t="shared" si="35"/>
        <v>-6.666666666666667</v>
      </c>
      <c r="AE39" s="12">
        <f t="shared" si="35"/>
        <v>20</v>
      </c>
      <c r="AH39" s="12">
        <f t="shared" ref="AH39:AJ39" si="39">AH33/AH9*100</f>
        <v>5</v>
      </c>
      <c r="AI39" s="12">
        <f t="shared" si="39"/>
        <v>0</v>
      </c>
      <c r="AJ39" s="12">
        <f t="shared" si="39"/>
        <v>9.0909090909090917</v>
      </c>
      <c r="AK39" s="12">
        <f>AK33/AK9*100</f>
        <v>4</v>
      </c>
      <c r="AL39" s="12">
        <f>AL33/AL9*100</f>
        <v>6.666666666666667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100</v>
      </c>
      <c r="S40" s="12">
        <f t="shared" si="40"/>
        <v>80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-3.3333333333333428</v>
      </c>
      <c r="X40" s="12">
        <f t="shared" si="33"/>
        <v>0</v>
      </c>
      <c r="Y40" s="12">
        <f>S40-AJ40</f>
        <v>-10.909090909090907</v>
      </c>
      <c r="Z40" s="12">
        <f>Z34/Z9*100</f>
        <v>100</v>
      </c>
      <c r="AA40" s="12">
        <f t="shared" ref="AA40:AB40" si="43">AA34/AA9*100</f>
        <v>87.5</v>
      </c>
      <c r="AB40" s="12">
        <f t="shared" si="43"/>
        <v>120</v>
      </c>
      <c r="AC40" s="12">
        <f t="shared" ref="AC40:AC42" si="44">Q40-AK40</f>
        <v>-4.3333333333333428</v>
      </c>
      <c r="AD40" s="12">
        <f t="shared" si="35"/>
        <v>6.6666666666666714</v>
      </c>
      <c r="AE40" s="12">
        <f t="shared" si="35"/>
        <v>-20</v>
      </c>
      <c r="AH40" s="12">
        <f t="shared" ref="AH40:AJ40" si="45">AH34/AH9*100</f>
        <v>95</v>
      </c>
      <c r="AI40" s="12">
        <f t="shared" si="45"/>
        <v>100</v>
      </c>
      <c r="AJ40" s="12">
        <f t="shared" si="45"/>
        <v>90.909090909090907</v>
      </c>
      <c r="AK40" s="12">
        <f>AK34/AK9*100</f>
        <v>96</v>
      </c>
      <c r="AL40" s="12">
        <f>AL34/AL9*100</f>
        <v>93.333333333333329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91.666666666666657</v>
      </c>
      <c r="R41" s="12">
        <f t="shared" si="46"/>
        <v>100</v>
      </c>
      <c r="S41" s="12">
        <f t="shared" si="46"/>
        <v>80</v>
      </c>
      <c r="T41" s="12">
        <f>T35/T9*100</f>
        <v>62.5</v>
      </c>
      <c r="U41" s="12">
        <f t="shared" ref="U41:V41" si="47">U35/U9*100</f>
        <v>0</v>
      </c>
      <c r="V41" s="12">
        <f t="shared" si="47"/>
        <v>83.333333333333343</v>
      </c>
      <c r="W41" s="12">
        <f t="shared" si="42"/>
        <v>11.666666666666657</v>
      </c>
      <c r="X41" s="12">
        <f t="shared" si="33"/>
        <v>22.222222222222214</v>
      </c>
      <c r="Y41" s="12">
        <f>S41-AJ41</f>
        <v>-1.8181818181818272</v>
      </c>
      <c r="Z41" s="12">
        <f>Z35/Z9*100</f>
        <v>53.846153846153847</v>
      </c>
      <c r="AA41" s="12">
        <f t="shared" ref="AA41:AB41" si="48">AA35/AA9*100</f>
        <v>37.5</v>
      </c>
      <c r="AB41" s="12">
        <f t="shared" si="48"/>
        <v>80</v>
      </c>
      <c r="AC41" s="12">
        <f t="shared" si="44"/>
        <v>19.666666666666657</v>
      </c>
      <c r="AD41" s="12">
        <f>R41-AL41</f>
        <v>33.333333333333343</v>
      </c>
      <c r="AE41" s="12">
        <f t="shared" si="35"/>
        <v>0</v>
      </c>
      <c r="AH41" s="12">
        <f>AH35/AH9*100</f>
        <v>80</v>
      </c>
      <c r="AI41" s="12">
        <f>AI35/AI9*100</f>
        <v>77.777777777777786</v>
      </c>
      <c r="AJ41" s="12">
        <f>AJ35/AJ9*100</f>
        <v>81.818181818181827</v>
      </c>
      <c r="AK41" s="12">
        <f t="shared" ref="AK41:AM41" si="49">AK35/AK9*100</f>
        <v>72</v>
      </c>
      <c r="AL41" s="12">
        <f t="shared" si="49"/>
        <v>66.666666666666657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71.428571428571431</v>
      </c>
      <c r="S42" s="12">
        <f t="shared" si="50"/>
        <v>20</v>
      </c>
      <c r="T42" s="12">
        <f t="shared" si="50"/>
        <v>87.5</v>
      </c>
      <c r="U42" s="12">
        <f t="shared" si="50"/>
        <v>0</v>
      </c>
      <c r="V42" s="12">
        <f t="shared" si="50"/>
        <v>116.66666666666667</v>
      </c>
      <c r="W42" s="12">
        <f t="shared" si="42"/>
        <v>-15</v>
      </c>
      <c r="X42" s="12">
        <f t="shared" si="33"/>
        <v>15.873015873015873</v>
      </c>
      <c r="Y42" s="12">
        <f>S42-AJ42</f>
        <v>-52.727272727272734</v>
      </c>
      <c r="Z42" s="12">
        <f t="shared" si="50"/>
        <v>38.461538461538467</v>
      </c>
      <c r="AA42" s="12">
        <f t="shared" si="50"/>
        <v>0</v>
      </c>
      <c r="AB42" s="12">
        <f t="shared" si="50"/>
        <v>100</v>
      </c>
      <c r="AC42" s="12">
        <f t="shared" si="44"/>
        <v>6</v>
      </c>
      <c r="AD42" s="12">
        <f>R42-AL42</f>
        <v>38.095238095238102</v>
      </c>
      <c r="AE42" s="12">
        <f t="shared" si="35"/>
        <v>-40</v>
      </c>
      <c r="AH42" s="12">
        <f t="shared" ref="AH42:AJ42" si="51">AH36/AH9*100</f>
        <v>65</v>
      </c>
      <c r="AI42" s="12">
        <f t="shared" si="51"/>
        <v>55.555555555555557</v>
      </c>
      <c r="AJ42" s="12">
        <f t="shared" si="51"/>
        <v>72.727272727272734</v>
      </c>
      <c r="AK42" s="12">
        <f>AK36/AK9*100</f>
        <v>44</v>
      </c>
      <c r="AL42" s="12">
        <f>AL36/AL9*100</f>
        <v>33.333333333333329</v>
      </c>
      <c r="AM42" s="12">
        <f>AM36/AM9*100</f>
        <v>60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-2</v>
      </c>
      <c r="L9" s="17">
        <f>SUM(L10:L30)</f>
        <v>-1</v>
      </c>
      <c r="M9" s="17">
        <f>SUM(M10:M30)</f>
        <v>-1</v>
      </c>
      <c r="N9" s="15">
        <f>IF(B9=K9,0,(1-(B9/(B9-K9)))*-100)</f>
        <v>-33.333333333333336</v>
      </c>
      <c r="O9" s="15">
        <f t="shared" ref="O9:P10" si="0">IF(C9=L9,0,(1-(C9/(C9-L9)))*-100)</f>
        <v>-33.333333333333336</v>
      </c>
      <c r="P9" s="15">
        <f>IF(D9=M9,0,(1-(D9/(D9-M9)))*-100)</f>
        <v>-33.333333333333336</v>
      </c>
      <c r="Q9" s="17">
        <f>R9+S9</f>
        <v>23</v>
      </c>
      <c r="R9" s="17">
        <f>SUM(R10:R30)</f>
        <v>12</v>
      </c>
      <c r="S9" s="17">
        <f>SUM(S10:S30)</f>
        <v>11</v>
      </c>
      <c r="T9" s="17">
        <f>U9+V9</f>
        <v>3</v>
      </c>
      <c r="U9" s="17">
        <f>SUM(U10:U30)</f>
        <v>-1</v>
      </c>
      <c r="V9" s="17">
        <f>SUM(V10:V30)</f>
        <v>4</v>
      </c>
      <c r="W9" s="15">
        <f>IF(Q9=T9,IF(Q9&gt;0,"皆増",0),(1-(Q9/(Q9-T9)))*-100)</f>
        <v>14.999999999999991</v>
      </c>
      <c r="X9" s="15">
        <f t="shared" ref="X9:Y30" si="1">IF(R9=U9,IF(R9&gt;0,"皆増",0),(1-(R9/(R9-U9)))*-100)</f>
        <v>-7.6923076923076872</v>
      </c>
      <c r="Y9" s="15">
        <f t="shared" si="1"/>
        <v>57.142857142857139</v>
      </c>
      <c r="Z9" s="17">
        <f>AA9+AB9</f>
        <v>-2</v>
      </c>
      <c r="AA9" s="17">
        <f>SUM(AA10:AA30)</f>
        <v>2</v>
      </c>
      <c r="AB9" s="17">
        <f>SUM(AB10:AB30)</f>
        <v>-4</v>
      </c>
      <c r="AC9" s="15">
        <f>IF(Q9=Z9,IF(Q9&gt;0,"皆増",0),(1-(Q9/(Q9-Z9)))*-100)</f>
        <v>-7.9999999999999964</v>
      </c>
      <c r="AD9" s="15">
        <f t="shared" ref="AD9:AE30" si="2">IF(R9=AA9,IF(R9&gt;0,"皆増",0),(1-(R9/(R9-AA9)))*-100)</f>
        <v>19.999999999999996</v>
      </c>
      <c r="AE9" s="15">
        <f t="shared" si="2"/>
        <v>-26.666666666666671</v>
      </c>
      <c r="AH9" s="4">
        <f t="shared" ref="AH9:AJ30" si="3">Q9-T9</f>
        <v>20</v>
      </c>
      <c r="AI9" s="4">
        <f t="shared" si="3"/>
        <v>13</v>
      </c>
      <c r="AJ9" s="4">
        <f t="shared" si="3"/>
        <v>7</v>
      </c>
      <c r="AK9" s="4">
        <f t="shared" ref="AK9:AM30" si="4">Q9-Z9</f>
        <v>25</v>
      </c>
      <c r="AL9" s="4">
        <f t="shared" si="4"/>
        <v>10</v>
      </c>
      <c r="AM9" s="4">
        <f t="shared" si="4"/>
        <v>15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-2</v>
      </c>
      <c r="L10" s="17">
        <v>-1</v>
      </c>
      <c r="M10" s="17">
        <v>-1</v>
      </c>
      <c r="N10" s="15">
        <f>IF(B10=K10,0,(1-(B10/(B10-K10)))*-100)</f>
        <v>-33.333333333333336</v>
      </c>
      <c r="O10" s="15">
        <f t="shared" si="0"/>
        <v>-33.333333333333336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-4</v>
      </c>
      <c r="AA23" s="17">
        <v>-3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4</v>
      </c>
      <c r="AL23" s="4">
        <f t="shared" si="4"/>
        <v>3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-3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1</v>
      </c>
      <c r="S25" s="17">
        <v>2</v>
      </c>
      <c r="T25" s="17">
        <f t="shared" si="10"/>
        <v>0</v>
      </c>
      <c r="U25" s="17">
        <v>-2</v>
      </c>
      <c r="V25" s="17">
        <v>2</v>
      </c>
      <c r="W25" s="15">
        <f t="shared" si="11"/>
        <v>0</v>
      </c>
      <c r="X25" s="15">
        <f t="shared" si="1"/>
        <v>-66.666666666666671</v>
      </c>
      <c r="Y25" s="15" t="str">
        <f t="shared" si="1"/>
        <v>皆増</v>
      </c>
      <c r="Z25" s="17">
        <f t="shared" si="12"/>
        <v>3</v>
      </c>
      <c r="AA25" s="17">
        <v>1</v>
      </c>
      <c r="AB25" s="17">
        <v>2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-2</v>
      </c>
      <c r="U26" s="17">
        <v>-2</v>
      </c>
      <c r="V26" s="17">
        <v>0</v>
      </c>
      <c r="W26" s="15">
        <f t="shared" si="11"/>
        <v>-66.666666666666671</v>
      </c>
      <c r="X26" s="15">
        <f t="shared" si="1"/>
        <v>-100</v>
      </c>
      <c r="Y26" s="15">
        <f t="shared" si="1"/>
        <v>0</v>
      </c>
      <c r="Z26" s="17">
        <f t="shared" si="12"/>
        <v>-2</v>
      </c>
      <c r="AA26" s="17">
        <v>-2</v>
      </c>
      <c r="AB26" s="17">
        <v>0</v>
      </c>
      <c r="AC26" s="15">
        <f t="shared" si="13"/>
        <v>-66.666666666666671</v>
      </c>
      <c r="AD26" s="15">
        <f t="shared" si="2"/>
        <v>-100</v>
      </c>
      <c r="AE26" s="15">
        <f t="shared" si="2"/>
        <v>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3</v>
      </c>
      <c r="S27" s="17">
        <v>2</v>
      </c>
      <c r="T27" s="17">
        <f t="shared" si="10"/>
        <v>1</v>
      </c>
      <c r="U27" s="17">
        <v>1</v>
      </c>
      <c r="V27" s="17">
        <v>0</v>
      </c>
      <c r="W27" s="15">
        <f t="shared" si="11"/>
        <v>25</v>
      </c>
      <c r="X27" s="15">
        <f t="shared" si="1"/>
        <v>50</v>
      </c>
      <c r="Y27" s="15">
        <f t="shared" si="1"/>
        <v>0</v>
      </c>
      <c r="Z27" s="17">
        <f t="shared" si="12"/>
        <v>0</v>
      </c>
      <c r="AA27" s="17">
        <v>2</v>
      </c>
      <c r="AB27" s="17">
        <v>-2</v>
      </c>
      <c r="AC27" s="15">
        <f t="shared" si="13"/>
        <v>0</v>
      </c>
      <c r="AD27" s="15">
        <f t="shared" si="2"/>
        <v>200</v>
      </c>
      <c r="AE27" s="15">
        <f t="shared" si="2"/>
        <v>-50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5</v>
      </c>
      <c r="AL27" s="4">
        <f t="shared" si="4"/>
        <v>1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5</v>
      </c>
      <c r="S28" s="17">
        <v>2</v>
      </c>
      <c r="T28" s="17">
        <f t="shared" si="10"/>
        <v>4</v>
      </c>
      <c r="U28" s="17">
        <v>3</v>
      </c>
      <c r="V28" s="17">
        <v>1</v>
      </c>
      <c r="W28" s="15">
        <f t="shared" si="11"/>
        <v>133.33333333333334</v>
      </c>
      <c r="X28" s="15">
        <f t="shared" si="1"/>
        <v>150</v>
      </c>
      <c r="Y28" s="15">
        <f t="shared" si="1"/>
        <v>100</v>
      </c>
      <c r="Z28" s="17">
        <f t="shared" si="12"/>
        <v>0</v>
      </c>
      <c r="AA28" s="17">
        <v>3</v>
      </c>
      <c r="AB28" s="17">
        <v>-3</v>
      </c>
      <c r="AC28" s="15">
        <f t="shared" si="13"/>
        <v>0</v>
      </c>
      <c r="AD28" s="15">
        <f t="shared" si="2"/>
        <v>150</v>
      </c>
      <c r="AE28" s="15">
        <f t="shared" si="2"/>
        <v>-60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7</v>
      </c>
      <c r="AL28" s="4">
        <f t="shared" si="4"/>
        <v>2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4</v>
      </c>
      <c r="U29" s="17">
        <v>1</v>
      </c>
      <c r="V29" s="17">
        <v>3</v>
      </c>
      <c r="W29" s="15">
        <f t="shared" si="11"/>
        <v>400</v>
      </c>
      <c r="X29" s="15" t="str">
        <f t="shared" si="1"/>
        <v>皆増</v>
      </c>
      <c r="Y29" s="15">
        <f t="shared" si="1"/>
        <v>300</v>
      </c>
      <c r="Z29" s="17">
        <f t="shared" si="12"/>
        <v>1</v>
      </c>
      <c r="AA29" s="17">
        <v>0</v>
      </c>
      <c r="AB29" s="17">
        <v>1</v>
      </c>
      <c r="AC29" s="15">
        <f t="shared" si="13"/>
        <v>25</v>
      </c>
      <c r="AD29" s="15">
        <f t="shared" si="2"/>
        <v>0</v>
      </c>
      <c r="AE29" s="15">
        <f t="shared" si="2"/>
        <v>33.333333333333329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4</v>
      </c>
      <c r="AL29" s="4">
        <f t="shared" si="4"/>
        <v>1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>
        <f t="shared" si="15"/>
        <v>100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2</v>
      </c>
      <c r="AB33" s="17">
        <f t="shared" si="20"/>
        <v>-1</v>
      </c>
      <c r="AC33" s="15">
        <f t="shared" si="17"/>
        <v>100</v>
      </c>
      <c r="AD33" s="15" t="str">
        <f t="shared" si="17"/>
        <v>皆増</v>
      </c>
      <c r="AE33" s="15">
        <f t="shared" si="17"/>
        <v>-100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21</v>
      </c>
      <c r="R34" s="17">
        <f t="shared" si="22"/>
        <v>10</v>
      </c>
      <c r="S34" s="17">
        <f t="shared" si="22"/>
        <v>11</v>
      </c>
      <c r="T34" s="17">
        <f t="shared" si="22"/>
        <v>3</v>
      </c>
      <c r="U34" s="17">
        <f t="shared" si="22"/>
        <v>-2</v>
      </c>
      <c r="V34" s="17">
        <f t="shared" si="22"/>
        <v>5</v>
      </c>
      <c r="W34" s="15">
        <f t="shared" si="15"/>
        <v>16.666666666666675</v>
      </c>
      <c r="X34" s="15">
        <f t="shared" si="15"/>
        <v>-16.666666666666664</v>
      </c>
      <c r="Y34" s="15">
        <f t="shared" si="15"/>
        <v>83.333333333333329</v>
      </c>
      <c r="Z34" s="17">
        <f t="shared" ref="Z34:AB34" si="23">SUM(Z23:Z30)</f>
        <v>-3</v>
      </c>
      <c r="AA34" s="17">
        <f t="shared" si="23"/>
        <v>0</v>
      </c>
      <c r="AB34" s="17">
        <f t="shared" si="23"/>
        <v>-3</v>
      </c>
      <c r="AC34" s="15">
        <f t="shared" si="17"/>
        <v>-12.5</v>
      </c>
      <c r="AD34" s="15">
        <f t="shared" si="17"/>
        <v>0</v>
      </c>
      <c r="AE34" s="15">
        <f t="shared" si="17"/>
        <v>-21.428571428571431</v>
      </c>
      <c r="AH34" s="4">
        <f t="shared" ref="AH34:AJ34" si="24">SUM(AH23:AH30)</f>
        <v>18</v>
      </c>
      <c r="AI34" s="4">
        <f t="shared" si="24"/>
        <v>12</v>
      </c>
      <c r="AJ34" s="4">
        <f t="shared" si="24"/>
        <v>6</v>
      </c>
      <c r="AK34" s="4">
        <f>SUM(AK23:AK30)</f>
        <v>24</v>
      </c>
      <c r="AL34" s="4">
        <f>SUM(AL23:AL30)</f>
        <v>10</v>
      </c>
      <c r="AM34" s="4">
        <f>SUM(AM23:AM30)</f>
        <v>14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21</v>
      </c>
      <c r="R35" s="17">
        <f t="shared" si="25"/>
        <v>10</v>
      </c>
      <c r="S35" s="17">
        <f t="shared" si="25"/>
        <v>11</v>
      </c>
      <c r="T35" s="17">
        <f t="shared" si="25"/>
        <v>6</v>
      </c>
      <c r="U35" s="17">
        <f t="shared" si="25"/>
        <v>1</v>
      </c>
      <c r="V35" s="17">
        <f t="shared" si="25"/>
        <v>5</v>
      </c>
      <c r="W35" s="15">
        <f t="shared" si="15"/>
        <v>39.999999999999993</v>
      </c>
      <c r="X35" s="15">
        <f t="shared" si="15"/>
        <v>11.111111111111116</v>
      </c>
      <c r="Y35" s="15">
        <f t="shared" si="15"/>
        <v>83.333333333333329</v>
      </c>
      <c r="Z35" s="17">
        <f t="shared" ref="Z35:AB35" si="26">SUM(Z25:Z30)</f>
        <v>2</v>
      </c>
      <c r="AA35" s="17">
        <f t="shared" si="26"/>
        <v>4</v>
      </c>
      <c r="AB35" s="17">
        <f t="shared" si="26"/>
        <v>-2</v>
      </c>
      <c r="AC35" s="15">
        <f t="shared" si="17"/>
        <v>10.526315789473696</v>
      </c>
      <c r="AD35" s="15">
        <f t="shared" si="17"/>
        <v>66.666666666666671</v>
      </c>
      <c r="AE35" s="15">
        <f t="shared" si="17"/>
        <v>-15.384615384615385</v>
      </c>
      <c r="AH35" s="4">
        <f t="shared" ref="AH35:AJ35" si="27">SUM(AH25:AH30)</f>
        <v>15</v>
      </c>
      <c r="AI35" s="4">
        <f t="shared" si="27"/>
        <v>9</v>
      </c>
      <c r="AJ35" s="4">
        <f t="shared" si="27"/>
        <v>6</v>
      </c>
      <c r="AK35" s="4">
        <f>SUM(AK25:AK30)</f>
        <v>19</v>
      </c>
      <c r="AL35" s="4">
        <f>SUM(AL25:AL30)</f>
        <v>6</v>
      </c>
      <c r="AM35" s="4">
        <f>SUM(AM25:AM30)</f>
        <v>13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17</v>
      </c>
      <c r="R36" s="17">
        <f t="shared" si="28"/>
        <v>9</v>
      </c>
      <c r="S36" s="17">
        <f t="shared" si="28"/>
        <v>8</v>
      </c>
      <c r="T36" s="17">
        <f t="shared" si="28"/>
        <v>8</v>
      </c>
      <c r="U36" s="17">
        <f t="shared" si="28"/>
        <v>5</v>
      </c>
      <c r="V36" s="17">
        <f t="shared" si="28"/>
        <v>3</v>
      </c>
      <c r="W36" s="15">
        <f t="shared" si="15"/>
        <v>88.888888888888886</v>
      </c>
      <c r="X36" s="15">
        <f t="shared" si="15"/>
        <v>125</v>
      </c>
      <c r="Y36" s="15">
        <f t="shared" si="15"/>
        <v>60.000000000000007</v>
      </c>
      <c r="Z36" s="17">
        <f t="shared" ref="Z36:AB36" si="29">SUM(Z27:Z30)</f>
        <v>1</v>
      </c>
      <c r="AA36" s="17">
        <f t="shared" si="29"/>
        <v>5</v>
      </c>
      <c r="AB36" s="17">
        <f t="shared" si="29"/>
        <v>-4</v>
      </c>
      <c r="AC36" s="15">
        <f t="shared" si="17"/>
        <v>6.25</v>
      </c>
      <c r="AD36" s="15">
        <f t="shared" si="17"/>
        <v>125</v>
      </c>
      <c r="AE36" s="15">
        <f t="shared" si="17"/>
        <v>-33.333333333333336</v>
      </c>
      <c r="AH36" s="4">
        <f t="shared" ref="AH36:AJ36" si="30">SUM(AH27:AH30)</f>
        <v>9</v>
      </c>
      <c r="AI36" s="4">
        <f t="shared" si="30"/>
        <v>4</v>
      </c>
      <c r="AJ36" s="4">
        <f t="shared" si="30"/>
        <v>5</v>
      </c>
      <c r="AK36" s="4">
        <f>SUM(AK27:AK30)</f>
        <v>16</v>
      </c>
      <c r="AL36" s="4">
        <f>SUM(AL27:AL30)</f>
        <v>4</v>
      </c>
      <c r="AM36" s="4">
        <f>SUM(AM27:AM30)</f>
        <v>12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8.695652173913043</v>
      </c>
      <c r="R39" s="12">
        <f>R33/R9*100</f>
        <v>16.666666666666664</v>
      </c>
      <c r="S39" s="13">
        <f t="shared" si="37"/>
        <v>0</v>
      </c>
      <c r="T39" s="12">
        <f>T33/T9*100</f>
        <v>0</v>
      </c>
      <c r="U39" s="12">
        <f t="shared" ref="U39:V39" si="38">U33/U9*100</f>
        <v>-100</v>
      </c>
      <c r="V39" s="12">
        <f t="shared" si="38"/>
        <v>-25</v>
      </c>
      <c r="W39" s="12">
        <f>Q39-AH39</f>
        <v>-1.304347826086957</v>
      </c>
      <c r="X39" s="12">
        <f t="shared" si="33"/>
        <v>8.9743589743589709</v>
      </c>
      <c r="Y39" s="12">
        <f>S39-AJ39</f>
        <v>-14.285714285714285</v>
      </c>
      <c r="Z39" s="12">
        <f t="shared" si="37"/>
        <v>-50</v>
      </c>
      <c r="AA39" s="12">
        <f t="shared" si="37"/>
        <v>100</v>
      </c>
      <c r="AB39" s="12">
        <f t="shared" si="37"/>
        <v>25</v>
      </c>
      <c r="AC39" s="12">
        <f>Q39-AK39</f>
        <v>4.695652173913043</v>
      </c>
      <c r="AD39" s="12">
        <f t="shared" si="35"/>
        <v>16.666666666666664</v>
      </c>
      <c r="AE39" s="12">
        <f t="shared" si="35"/>
        <v>-6.666666666666667</v>
      </c>
      <c r="AH39" s="12">
        <f t="shared" ref="AH39:AJ39" si="39">AH33/AH9*100</f>
        <v>10</v>
      </c>
      <c r="AI39" s="12">
        <f t="shared" si="39"/>
        <v>7.6923076923076925</v>
      </c>
      <c r="AJ39" s="12">
        <f t="shared" si="39"/>
        <v>14.285714285714285</v>
      </c>
      <c r="AK39" s="12">
        <f>AK33/AK9*100</f>
        <v>4</v>
      </c>
      <c r="AL39" s="12">
        <f>AL33/AL9*100</f>
        <v>0</v>
      </c>
      <c r="AM39" s="12">
        <f>AM33/AM9*100</f>
        <v>6.666666666666667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91.304347826086953</v>
      </c>
      <c r="R40" s="12">
        <f t="shared" si="40"/>
        <v>83.333333333333343</v>
      </c>
      <c r="S40" s="12">
        <f t="shared" si="40"/>
        <v>100</v>
      </c>
      <c r="T40" s="12">
        <f>T34/T9*100</f>
        <v>100</v>
      </c>
      <c r="U40" s="12">
        <f t="shared" ref="U40:V40" si="41">U34/U9*100</f>
        <v>200</v>
      </c>
      <c r="V40" s="12">
        <f t="shared" si="41"/>
        <v>125</v>
      </c>
      <c r="W40" s="12">
        <f t="shared" ref="W40:W42" si="42">Q40-AH40</f>
        <v>1.3043478260869534</v>
      </c>
      <c r="X40" s="12">
        <f t="shared" si="33"/>
        <v>-8.9743589743589638</v>
      </c>
      <c r="Y40" s="12">
        <f>S40-AJ40</f>
        <v>14.285714285714292</v>
      </c>
      <c r="Z40" s="12">
        <f>Z34/Z9*100</f>
        <v>150</v>
      </c>
      <c r="AA40" s="12">
        <f t="shared" ref="AA40:AB40" si="43">AA34/AA9*100</f>
        <v>0</v>
      </c>
      <c r="AB40" s="12">
        <f t="shared" si="43"/>
        <v>75</v>
      </c>
      <c r="AC40" s="12">
        <f t="shared" ref="AC40:AC42" si="44">Q40-AK40</f>
        <v>-4.6956521739130466</v>
      </c>
      <c r="AD40" s="12">
        <f t="shared" si="35"/>
        <v>-16.666666666666657</v>
      </c>
      <c r="AE40" s="12">
        <f t="shared" si="35"/>
        <v>6.6666666666666714</v>
      </c>
      <c r="AH40" s="12">
        <f t="shared" ref="AH40:AJ40" si="45">AH34/AH9*100</f>
        <v>90</v>
      </c>
      <c r="AI40" s="12">
        <f t="shared" si="45"/>
        <v>92.307692307692307</v>
      </c>
      <c r="AJ40" s="12">
        <f t="shared" si="45"/>
        <v>85.714285714285708</v>
      </c>
      <c r="AK40" s="12">
        <f>AK34/AK9*100</f>
        <v>96</v>
      </c>
      <c r="AL40" s="12">
        <f>AL34/AL9*100</f>
        <v>100</v>
      </c>
      <c r="AM40" s="12">
        <f>AM34/AM9*100</f>
        <v>93.333333333333329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91.304347826086953</v>
      </c>
      <c r="R41" s="12">
        <f t="shared" si="46"/>
        <v>83.333333333333343</v>
      </c>
      <c r="S41" s="12">
        <f t="shared" si="46"/>
        <v>100</v>
      </c>
      <c r="T41" s="12">
        <f>T35/T9*100</f>
        <v>200</v>
      </c>
      <c r="U41" s="12">
        <f t="shared" ref="U41:V41" si="47">U35/U9*100</f>
        <v>-100</v>
      </c>
      <c r="V41" s="12">
        <f t="shared" si="47"/>
        <v>125</v>
      </c>
      <c r="W41" s="12">
        <f t="shared" si="42"/>
        <v>16.304347826086953</v>
      </c>
      <c r="X41" s="12">
        <f t="shared" si="33"/>
        <v>14.102564102564116</v>
      </c>
      <c r="Y41" s="12">
        <f>S41-AJ41</f>
        <v>14.285714285714292</v>
      </c>
      <c r="Z41" s="12">
        <f>Z35/Z9*100</f>
        <v>-100</v>
      </c>
      <c r="AA41" s="12">
        <f t="shared" ref="AA41:AB41" si="48">AA35/AA9*100</f>
        <v>200</v>
      </c>
      <c r="AB41" s="12">
        <f t="shared" si="48"/>
        <v>50</v>
      </c>
      <c r="AC41" s="12">
        <f t="shared" si="44"/>
        <v>15.304347826086953</v>
      </c>
      <c r="AD41" s="12">
        <f>R41-AL41</f>
        <v>23.333333333333343</v>
      </c>
      <c r="AE41" s="12">
        <f t="shared" si="35"/>
        <v>13.333333333333329</v>
      </c>
      <c r="AH41" s="12">
        <f>AH35/AH9*100</f>
        <v>75</v>
      </c>
      <c r="AI41" s="12">
        <f>AI35/AI9*100</f>
        <v>69.230769230769226</v>
      </c>
      <c r="AJ41" s="12">
        <f>AJ35/AJ9*100</f>
        <v>85.714285714285708</v>
      </c>
      <c r="AK41" s="12">
        <f t="shared" ref="AK41:AM41" si="49">AK35/AK9*100</f>
        <v>76</v>
      </c>
      <c r="AL41" s="12">
        <f t="shared" si="49"/>
        <v>60</v>
      </c>
      <c r="AM41" s="12">
        <f t="shared" si="49"/>
        <v>86.666666666666671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73.91304347826086</v>
      </c>
      <c r="R42" s="12">
        <f t="shared" si="50"/>
        <v>75</v>
      </c>
      <c r="S42" s="12">
        <f t="shared" si="50"/>
        <v>72.727272727272734</v>
      </c>
      <c r="T42" s="12">
        <f t="shared" si="50"/>
        <v>266.66666666666663</v>
      </c>
      <c r="U42" s="12">
        <f t="shared" si="50"/>
        <v>-500</v>
      </c>
      <c r="V42" s="12">
        <f t="shared" si="50"/>
        <v>75</v>
      </c>
      <c r="W42" s="12">
        <f t="shared" si="42"/>
        <v>28.91304347826086</v>
      </c>
      <c r="X42" s="12">
        <f t="shared" si="33"/>
        <v>44.230769230769226</v>
      </c>
      <c r="Y42" s="12">
        <f>S42-AJ42</f>
        <v>1.2987012987013031</v>
      </c>
      <c r="Z42" s="12">
        <f t="shared" si="50"/>
        <v>-50</v>
      </c>
      <c r="AA42" s="12">
        <f t="shared" si="50"/>
        <v>250</v>
      </c>
      <c r="AB42" s="12">
        <f t="shared" si="50"/>
        <v>100</v>
      </c>
      <c r="AC42" s="12">
        <f t="shared" si="44"/>
        <v>9.9130434782608603</v>
      </c>
      <c r="AD42" s="12">
        <f>R42-AL42</f>
        <v>35</v>
      </c>
      <c r="AE42" s="12">
        <f t="shared" si="35"/>
        <v>-7.2727272727272663</v>
      </c>
      <c r="AH42" s="12">
        <f t="shared" ref="AH42:AJ42" si="51">AH36/AH9*100</f>
        <v>45</v>
      </c>
      <c r="AI42" s="12">
        <f t="shared" si="51"/>
        <v>30.76923076923077</v>
      </c>
      <c r="AJ42" s="12">
        <f t="shared" si="51"/>
        <v>71.428571428571431</v>
      </c>
      <c r="AK42" s="12">
        <f>AK36/AK9*100</f>
        <v>64</v>
      </c>
      <c r="AL42" s="12">
        <f>AL36/AL9*100</f>
        <v>40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10</v>
      </c>
      <c r="C9" s="17">
        <f>SUM(C10:C30)</f>
        <v>5</v>
      </c>
      <c r="D9" s="17">
        <f>SUM(D10:D30)</f>
        <v>5</v>
      </c>
      <c r="E9" s="17">
        <f>F9+G9</f>
        <v>2</v>
      </c>
      <c r="F9" s="17">
        <f>SUM(F10:F30)</f>
        <v>-1</v>
      </c>
      <c r="G9" s="17">
        <f>SUM(G10:G30)</f>
        <v>3</v>
      </c>
      <c r="H9" s="15">
        <f>IF(B9=E9,0,(1-(B9/(B9-E9)))*-100)</f>
        <v>25</v>
      </c>
      <c r="I9" s="15">
        <f>IF(C9=F9,0,(1-(C9/(C9-F9)))*-100)</f>
        <v>-16.666666666666664</v>
      </c>
      <c r="J9" s="15">
        <f>IF(D9=G9,0,(1-(D9/(D9-G9)))*-100)</f>
        <v>150</v>
      </c>
      <c r="K9" s="17">
        <f>L9+M9</f>
        <v>3</v>
      </c>
      <c r="L9" s="17">
        <f>SUM(L10:L30)</f>
        <v>1</v>
      </c>
      <c r="M9" s="17">
        <f>SUM(M10:M30)</f>
        <v>2</v>
      </c>
      <c r="N9" s="15">
        <f>IF(B9=K9,0,(1-(B9/(B9-K9)))*-100)</f>
        <v>42.857142857142861</v>
      </c>
      <c r="O9" s="15">
        <f t="shared" ref="O9:P10" si="0">IF(C9=L9,0,(1-(C9/(C9-L9)))*-100)</f>
        <v>25</v>
      </c>
      <c r="P9" s="15">
        <f>IF(D9=M9,0,(1-(D9/(D9-M9)))*-100)</f>
        <v>66.666666666666671</v>
      </c>
      <c r="Q9" s="17">
        <f>R9+S9</f>
        <v>18</v>
      </c>
      <c r="R9" s="17">
        <f>SUM(R10:R30)</f>
        <v>6</v>
      </c>
      <c r="S9" s="17">
        <f>SUM(S10:S30)</f>
        <v>12</v>
      </c>
      <c r="T9" s="17">
        <f>U9+V9</f>
        <v>0</v>
      </c>
      <c r="U9" s="17">
        <f>SUM(U10:U30)</f>
        <v>-5</v>
      </c>
      <c r="V9" s="17">
        <f>SUM(V10:V30)</f>
        <v>5</v>
      </c>
      <c r="W9" s="15">
        <f>IF(Q9=T9,IF(Q9&gt;0,"皆増",0),(1-(Q9/(Q9-T9)))*-100)</f>
        <v>0</v>
      </c>
      <c r="X9" s="15">
        <f t="shared" ref="X9:Y30" si="1">IF(R9=U9,IF(R9&gt;0,"皆増",0),(1-(R9/(R9-U9)))*-100)</f>
        <v>-45.45454545454546</v>
      </c>
      <c r="Y9" s="15">
        <f t="shared" si="1"/>
        <v>71.428571428571416</v>
      </c>
      <c r="Z9" s="17">
        <f>AA9+AB9</f>
        <v>2</v>
      </c>
      <c r="AA9" s="17">
        <f>SUM(AA10:AA30)</f>
        <v>-3</v>
      </c>
      <c r="AB9" s="17">
        <f>SUM(AB10:AB30)</f>
        <v>5</v>
      </c>
      <c r="AC9" s="15">
        <f>IF(Q9=Z9,IF(Q9&gt;0,"皆増",0),(1-(Q9/(Q9-Z9)))*-100)</f>
        <v>12.5</v>
      </c>
      <c r="AD9" s="15">
        <f t="shared" ref="AD9:AE30" si="2">IF(R9=AA9,IF(R9&gt;0,"皆増",0),(1-(R9/(R9-AA9)))*-100)</f>
        <v>-33.333333333333336</v>
      </c>
      <c r="AE9" s="15">
        <f t="shared" si="2"/>
        <v>71.428571428571416</v>
      </c>
      <c r="AH9" s="4">
        <f t="shared" ref="AH9:AJ30" si="3">Q9-T9</f>
        <v>18</v>
      </c>
      <c r="AI9" s="4">
        <f t="shared" si="3"/>
        <v>11</v>
      </c>
      <c r="AJ9" s="4">
        <f t="shared" si="3"/>
        <v>7</v>
      </c>
      <c r="AK9" s="4">
        <f t="shared" ref="AK9:AM30" si="4">Q9-Z9</f>
        <v>16</v>
      </c>
      <c r="AL9" s="4">
        <f t="shared" si="4"/>
        <v>9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10</v>
      </c>
      <c r="C10" s="17">
        <v>5</v>
      </c>
      <c r="D10" s="17">
        <v>5</v>
      </c>
      <c r="E10" s="17">
        <f t="shared" ref="E10" si="6">F10+G10</f>
        <v>2</v>
      </c>
      <c r="F10" s="17">
        <v>-1</v>
      </c>
      <c r="G10" s="17">
        <v>3</v>
      </c>
      <c r="H10" s="15">
        <f>IF(B10=E10,0,(1-(B10/(B10-E10)))*-100)</f>
        <v>25</v>
      </c>
      <c r="I10" s="15">
        <f t="shared" ref="I10" si="7">IF(C10=F10,0,(1-(C10/(C10-F10)))*-100)</f>
        <v>-16.666666666666664</v>
      </c>
      <c r="J10" s="15">
        <f>IF(D10=G10,0,(1-(D10/(D10-G10)))*-100)</f>
        <v>150</v>
      </c>
      <c r="K10" s="17">
        <f t="shared" ref="K10" si="8">L10+M10</f>
        <v>3</v>
      </c>
      <c r="L10" s="17">
        <v>1</v>
      </c>
      <c r="M10" s="17">
        <v>2</v>
      </c>
      <c r="N10" s="15">
        <f>IF(B10=K10,0,(1-(B10/(B10-K10)))*-100)</f>
        <v>42.857142857142861</v>
      </c>
      <c r="O10" s="15">
        <f t="shared" si="0"/>
        <v>25</v>
      </c>
      <c r="P10" s="15">
        <f t="shared" si="0"/>
        <v>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0</v>
      </c>
      <c r="S18" s="17">
        <v>1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1</v>
      </c>
      <c r="AA18" s="17">
        <v>0</v>
      </c>
      <c r="AB18" s="17">
        <v>1</v>
      </c>
      <c r="AC18" s="15" t="str">
        <f t="shared" si="13"/>
        <v>皆増</v>
      </c>
      <c r="AD18" s="15">
        <f t="shared" si="2"/>
        <v>0</v>
      </c>
      <c r="AE18" s="15" t="str">
        <f t="shared" si="2"/>
        <v>皆増</v>
      </c>
      <c r="AH18" s="4">
        <f t="shared" si="3"/>
        <v>1</v>
      </c>
      <c r="AI18" s="4">
        <f t="shared" si="3"/>
        <v>0</v>
      </c>
      <c r="AJ18" s="4">
        <f t="shared" si="3"/>
        <v>1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>
        <f t="shared" si="11"/>
        <v>200</v>
      </c>
      <c r="X25" s="15">
        <f t="shared" si="1"/>
        <v>100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>
        <f t="shared" si="13"/>
        <v>200</v>
      </c>
      <c r="AD25" s="15">
        <f t="shared" si="2"/>
        <v>100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-3</v>
      </c>
      <c r="U26" s="17">
        <v>-3</v>
      </c>
      <c r="V26" s="17">
        <v>0</v>
      </c>
      <c r="W26" s="15">
        <f t="shared" si="11"/>
        <v>-75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-2</v>
      </c>
      <c r="AB26" s="17">
        <v>1</v>
      </c>
      <c r="AC26" s="15">
        <f t="shared" si="13"/>
        <v>-50</v>
      </c>
      <c r="AD26" s="15">
        <f t="shared" si="2"/>
        <v>-100</v>
      </c>
      <c r="AE26" s="15" t="str">
        <f t="shared" si="2"/>
        <v>皆増</v>
      </c>
      <c r="AH26" s="4">
        <f t="shared" si="3"/>
        <v>4</v>
      </c>
      <c r="AI26" s="4">
        <f t="shared" si="3"/>
        <v>3</v>
      </c>
      <c r="AJ26" s="4">
        <f t="shared" si="3"/>
        <v>1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3</v>
      </c>
      <c r="S27" s="17">
        <v>3</v>
      </c>
      <c r="T27" s="17">
        <f t="shared" si="10"/>
        <v>3</v>
      </c>
      <c r="U27" s="17">
        <v>1</v>
      </c>
      <c r="V27" s="17">
        <v>2</v>
      </c>
      <c r="W27" s="15">
        <f t="shared" si="11"/>
        <v>100</v>
      </c>
      <c r="X27" s="15">
        <f t="shared" si="1"/>
        <v>50</v>
      </c>
      <c r="Y27" s="15">
        <f t="shared" si="1"/>
        <v>200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6</v>
      </c>
      <c r="AL27" s="4">
        <f t="shared" si="4"/>
        <v>3</v>
      </c>
      <c r="AM27" s="4">
        <f t="shared" si="4"/>
        <v>3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-4</v>
      </c>
      <c r="U28" s="17">
        <v>-3</v>
      </c>
      <c r="V28" s="17">
        <v>-1</v>
      </c>
      <c r="W28" s="15">
        <f t="shared" si="11"/>
        <v>-80</v>
      </c>
      <c r="X28" s="15">
        <f t="shared" si="1"/>
        <v>-100</v>
      </c>
      <c r="Y28" s="15">
        <f t="shared" si="1"/>
        <v>-50</v>
      </c>
      <c r="Z28" s="17">
        <f t="shared" si="12"/>
        <v>-2</v>
      </c>
      <c r="AA28" s="17">
        <v>-2</v>
      </c>
      <c r="AB28" s="17">
        <v>0</v>
      </c>
      <c r="AC28" s="15">
        <f t="shared" si="13"/>
        <v>-66.666666666666671</v>
      </c>
      <c r="AD28" s="15">
        <f t="shared" si="2"/>
        <v>-100</v>
      </c>
      <c r="AE28" s="15">
        <f t="shared" si="2"/>
        <v>0</v>
      </c>
      <c r="AH28" s="4">
        <f t="shared" si="3"/>
        <v>5</v>
      </c>
      <c r="AI28" s="4">
        <f t="shared" si="3"/>
        <v>3</v>
      </c>
      <c r="AJ28" s="4">
        <f t="shared" si="3"/>
        <v>2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3</v>
      </c>
      <c r="U29" s="17">
        <v>0</v>
      </c>
      <c r="V29" s="17">
        <v>3</v>
      </c>
      <c r="W29" s="15">
        <f t="shared" si="11"/>
        <v>150</v>
      </c>
      <c r="X29" s="15">
        <f t="shared" si="1"/>
        <v>0</v>
      </c>
      <c r="Y29" s="15">
        <f t="shared" si="1"/>
        <v>300</v>
      </c>
      <c r="Z29" s="17">
        <f t="shared" si="12"/>
        <v>4</v>
      </c>
      <c r="AA29" s="17">
        <v>1</v>
      </c>
      <c r="AB29" s="17">
        <v>3</v>
      </c>
      <c r="AC29" s="15">
        <f t="shared" si="13"/>
        <v>400</v>
      </c>
      <c r="AD29" s="15" t="str">
        <f t="shared" si="2"/>
        <v>皆増</v>
      </c>
      <c r="AE29" s="15">
        <f t="shared" si="2"/>
        <v>300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6</v>
      </c>
      <c r="S34" s="17">
        <f t="shared" si="22"/>
        <v>11</v>
      </c>
      <c r="T34" s="17">
        <f t="shared" si="22"/>
        <v>0</v>
      </c>
      <c r="U34" s="17">
        <f t="shared" si="22"/>
        <v>-5</v>
      </c>
      <c r="V34" s="17">
        <f t="shared" si="22"/>
        <v>5</v>
      </c>
      <c r="W34" s="15">
        <f t="shared" si="15"/>
        <v>0</v>
      </c>
      <c r="X34" s="15">
        <f t="shared" si="15"/>
        <v>-45.45454545454546</v>
      </c>
      <c r="Y34" s="15">
        <f t="shared" si="15"/>
        <v>83.333333333333329</v>
      </c>
      <c r="Z34" s="17">
        <f t="shared" ref="Z34:AB34" si="23">SUM(Z23:Z30)</f>
        <v>1</v>
      </c>
      <c r="AA34" s="17">
        <f t="shared" si="23"/>
        <v>-3</v>
      </c>
      <c r="AB34" s="17">
        <f t="shared" si="23"/>
        <v>4</v>
      </c>
      <c r="AC34" s="15">
        <f t="shared" si="17"/>
        <v>6.25</v>
      </c>
      <c r="AD34" s="15">
        <f t="shared" si="17"/>
        <v>-33.333333333333336</v>
      </c>
      <c r="AE34" s="15">
        <f t="shared" si="17"/>
        <v>57.142857142857139</v>
      </c>
      <c r="AH34" s="4">
        <f t="shared" ref="AH34:AJ34" si="24">SUM(AH23:AH30)</f>
        <v>17</v>
      </c>
      <c r="AI34" s="4">
        <f t="shared" si="24"/>
        <v>11</v>
      </c>
      <c r="AJ34" s="4">
        <f t="shared" si="24"/>
        <v>6</v>
      </c>
      <c r="AK34" s="4">
        <f>SUM(AK23:AK30)</f>
        <v>16</v>
      </c>
      <c r="AL34" s="4">
        <f>SUM(AL23:AL30)</f>
        <v>9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17</v>
      </c>
      <c r="R35" s="17">
        <f t="shared" si="25"/>
        <v>6</v>
      </c>
      <c r="S35" s="17">
        <f t="shared" si="25"/>
        <v>11</v>
      </c>
      <c r="T35" s="17">
        <f t="shared" si="25"/>
        <v>1</v>
      </c>
      <c r="U35" s="17">
        <f t="shared" si="25"/>
        <v>-4</v>
      </c>
      <c r="V35" s="17">
        <f t="shared" si="25"/>
        <v>5</v>
      </c>
      <c r="W35" s="15">
        <f t="shared" si="15"/>
        <v>6.25</v>
      </c>
      <c r="X35" s="15">
        <f t="shared" si="15"/>
        <v>-40</v>
      </c>
      <c r="Y35" s="15">
        <f t="shared" si="15"/>
        <v>83.333333333333329</v>
      </c>
      <c r="Z35" s="17">
        <f t="shared" ref="Z35:AB35" si="26">SUM(Z25:Z30)</f>
        <v>3</v>
      </c>
      <c r="AA35" s="17">
        <f t="shared" si="26"/>
        <v>-2</v>
      </c>
      <c r="AB35" s="17">
        <f t="shared" si="26"/>
        <v>5</v>
      </c>
      <c r="AC35" s="15">
        <f t="shared" si="17"/>
        <v>21.42857142857142</v>
      </c>
      <c r="AD35" s="15">
        <f t="shared" si="17"/>
        <v>-25</v>
      </c>
      <c r="AE35" s="15">
        <f t="shared" si="17"/>
        <v>83.333333333333329</v>
      </c>
      <c r="AH35" s="4">
        <f t="shared" ref="AH35:AJ35" si="27">SUM(AH25:AH30)</f>
        <v>16</v>
      </c>
      <c r="AI35" s="4">
        <f t="shared" si="27"/>
        <v>10</v>
      </c>
      <c r="AJ35" s="4">
        <f t="shared" si="27"/>
        <v>6</v>
      </c>
      <c r="AK35" s="4">
        <f>SUM(AK25:AK30)</f>
        <v>14</v>
      </c>
      <c r="AL35" s="4">
        <f>SUM(AL25:AL30)</f>
        <v>8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</v>
      </c>
      <c r="R36" s="17">
        <f t="shared" si="28"/>
        <v>4</v>
      </c>
      <c r="S36" s="17">
        <f t="shared" si="28"/>
        <v>9</v>
      </c>
      <c r="T36" s="17">
        <f t="shared" si="28"/>
        <v>2</v>
      </c>
      <c r="U36" s="17">
        <f t="shared" si="28"/>
        <v>-2</v>
      </c>
      <c r="V36" s="17">
        <f t="shared" si="28"/>
        <v>4</v>
      </c>
      <c r="W36" s="15">
        <f t="shared" si="15"/>
        <v>18.181818181818187</v>
      </c>
      <c r="X36" s="15">
        <f t="shared" si="15"/>
        <v>-33.333333333333336</v>
      </c>
      <c r="Y36" s="15">
        <f t="shared" si="15"/>
        <v>80</v>
      </c>
      <c r="Z36" s="17">
        <f t="shared" ref="Z36:AB36" si="29">SUM(Z27:Z30)</f>
        <v>2</v>
      </c>
      <c r="AA36" s="17">
        <f t="shared" si="29"/>
        <v>-1</v>
      </c>
      <c r="AB36" s="17">
        <f t="shared" si="29"/>
        <v>3</v>
      </c>
      <c r="AC36" s="15">
        <f t="shared" si="17"/>
        <v>18.181818181818187</v>
      </c>
      <c r="AD36" s="15">
        <f t="shared" si="17"/>
        <v>-19.999999999999996</v>
      </c>
      <c r="AE36" s="15">
        <f t="shared" si="17"/>
        <v>50</v>
      </c>
      <c r="AH36" s="4">
        <f t="shared" ref="AH36:AJ36" si="30">SUM(AH27:AH30)</f>
        <v>11</v>
      </c>
      <c r="AI36" s="4">
        <f t="shared" si="30"/>
        <v>6</v>
      </c>
      <c r="AJ36" s="4">
        <f t="shared" si="30"/>
        <v>5</v>
      </c>
      <c r="AK36" s="4">
        <f>SUM(AK27:AK30)</f>
        <v>11</v>
      </c>
      <c r="AL36" s="4">
        <f>SUM(AL27:AL30)</f>
        <v>5</v>
      </c>
      <c r="AM36" s="4">
        <f>SUM(AM27:AM30)</f>
        <v>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5.5555555555555554</v>
      </c>
      <c r="R39" s="12">
        <f>R33/R9*100</f>
        <v>0</v>
      </c>
      <c r="S39" s="13">
        <f t="shared" si="37"/>
        <v>8.3333333333333321</v>
      </c>
      <c r="T39" s="12" t="e">
        <f>T33/T9*100</f>
        <v>#DIV/0!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-5.9523809523809526</v>
      </c>
      <c r="Z39" s="12">
        <f t="shared" si="37"/>
        <v>50</v>
      </c>
      <c r="AA39" s="12">
        <f t="shared" si="37"/>
        <v>0</v>
      </c>
      <c r="AB39" s="12">
        <f t="shared" si="37"/>
        <v>20</v>
      </c>
      <c r="AC39" s="12">
        <f>Q39-AK39</f>
        <v>5.5555555555555554</v>
      </c>
      <c r="AD39" s="12">
        <f t="shared" si="35"/>
        <v>0</v>
      </c>
      <c r="AE39" s="12">
        <f t="shared" si="35"/>
        <v>8.3333333333333321</v>
      </c>
      <c r="AH39" s="12">
        <f t="shared" ref="AH39:AJ39" si="39">AH33/AH9*100</f>
        <v>5.5555555555555554</v>
      </c>
      <c r="AI39" s="12">
        <f t="shared" si="39"/>
        <v>0</v>
      </c>
      <c r="AJ39" s="12">
        <f t="shared" si="39"/>
        <v>14.285714285714285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94.444444444444443</v>
      </c>
      <c r="R40" s="12">
        <f t="shared" si="40"/>
        <v>100</v>
      </c>
      <c r="S40" s="12">
        <f t="shared" si="40"/>
        <v>91.666666666666657</v>
      </c>
      <c r="T40" s="12" t="e">
        <f>T34/T9*100</f>
        <v>#DIV/0!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5.952380952380949</v>
      </c>
      <c r="Z40" s="12">
        <f>Z34/Z9*100</f>
        <v>50</v>
      </c>
      <c r="AA40" s="12">
        <f t="shared" ref="AA40:AB40" si="43">AA34/AA9*100</f>
        <v>100</v>
      </c>
      <c r="AB40" s="12">
        <f t="shared" si="43"/>
        <v>80</v>
      </c>
      <c r="AC40" s="12">
        <f t="shared" ref="AC40:AC42" si="44">Q40-AK40</f>
        <v>-5.5555555555555571</v>
      </c>
      <c r="AD40" s="12">
        <f t="shared" si="35"/>
        <v>0</v>
      </c>
      <c r="AE40" s="12">
        <f t="shared" si="35"/>
        <v>-8.3333333333333428</v>
      </c>
      <c r="AH40" s="12">
        <f t="shared" ref="AH40:AJ40" si="45">AH34/AH9*100</f>
        <v>94.444444444444443</v>
      </c>
      <c r="AI40" s="12">
        <f t="shared" si="45"/>
        <v>100</v>
      </c>
      <c r="AJ40" s="12">
        <f t="shared" si="45"/>
        <v>85.714285714285708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94.444444444444443</v>
      </c>
      <c r="R41" s="12">
        <f t="shared" si="46"/>
        <v>100</v>
      </c>
      <c r="S41" s="12">
        <f t="shared" si="46"/>
        <v>91.666666666666657</v>
      </c>
      <c r="T41" s="12" t="e">
        <f>T35/T9*100</f>
        <v>#DIV/0!</v>
      </c>
      <c r="U41" s="12">
        <f t="shared" ref="U41:V41" si="47">U35/U9*100</f>
        <v>80</v>
      </c>
      <c r="V41" s="12">
        <f t="shared" si="47"/>
        <v>100</v>
      </c>
      <c r="W41" s="12">
        <f t="shared" si="42"/>
        <v>5.5555555555555571</v>
      </c>
      <c r="X41" s="12">
        <f t="shared" si="33"/>
        <v>9.0909090909090935</v>
      </c>
      <c r="Y41" s="12">
        <f>S41-AJ41</f>
        <v>5.952380952380949</v>
      </c>
      <c r="Z41" s="12">
        <f>Z35/Z9*100</f>
        <v>150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6.9444444444444429</v>
      </c>
      <c r="AD41" s="12">
        <f>R41-AL41</f>
        <v>11.111111111111114</v>
      </c>
      <c r="AE41" s="12">
        <f t="shared" si="35"/>
        <v>5.952380952380949</v>
      </c>
      <c r="AH41" s="12">
        <f>AH35/AH9*100</f>
        <v>88.888888888888886</v>
      </c>
      <c r="AI41" s="12">
        <f>AI35/AI9*100</f>
        <v>90.909090909090907</v>
      </c>
      <c r="AJ41" s="12">
        <f>AJ35/AJ9*100</f>
        <v>85.714285714285708</v>
      </c>
      <c r="AK41" s="12">
        <f t="shared" ref="AK41:AM41" si="49">AK35/AK9*100</f>
        <v>87.5</v>
      </c>
      <c r="AL41" s="12">
        <f t="shared" si="49"/>
        <v>88.888888888888886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72.222222222222214</v>
      </c>
      <c r="R42" s="12">
        <f t="shared" si="50"/>
        <v>66.666666666666657</v>
      </c>
      <c r="S42" s="12">
        <f t="shared" si="50"/>
        <v>75</v>
      </c>
      <c r="T42" s="12" t="e">
        <f t="shared" si="50"/>
        <v>#DIV/0!</v>
      </c>
      <c r="U42" s="12">
        <f t="shared" si="50"/>
        <v>40</v>
      </c>
      <c r="V42" s="12">
        <f t="shared" si="50"/>
        <v>80</v>
      </c>
      <c r="W42" s="12">
        <f t="shared" si="42"/>
        <v>11.1111111111111</v>
      </c>
      <c r="X42" s="12">
        <f t="shared" si="33"/>
        <v>12.121212121212118</v>
      </c>
      <c r="Y42" s="12">
        <f>S42-AJ42</f>
        <v>3.5714285714285694</v>
      </c>
      <c r="Z42" s="12">
        <f t="shared" si="50"/>
        <v>100</v>
      </c>
      <c r="AA42" s="12">
        <f t="shared" si="50"/>
        <v>33.333333333333329</v>
      </c>
      <c r="AB42" s="12">
        <f t="shared" si="50"/>
        <v>60</v>
      </c>
      <c r="AC42" s="12">
        <f t="shared" si="44"/>
        <v>3.4722222222222143</v>
      </c>
      <c r="AD42" s="12">
        <f>R42-AL42</f>
        <v>11.1111111111111</v>
      </c>
      <c r="AE42" s="12">
        <f t="shared" si="35"/>
        <v>-10.714285714285708</v>
      </c>
      <c r="AH42" s="12">
        <f t="shared" ref="AH42:AJ42" si="51">AH36/AH9*100</f>
        <v>61.111111111111114</v>
      </c>
      <c r="AI42" s="12">
        <f t="shared" si="51"/>
        <v>54.54545454545454</v>
      </c>
      <c r="AJ42" s="12">
        <f t="shared" si="51"/>
        <v>71.428571428571431</v>
      </c>
      <c r="AK42" s="12">
        <f>AK36/AK9*100</f>
        <v>68.75</v>
      </c>
      <c r="AL42" s="12">
        <f>AL36/AL9*100</f>
        <v>55.555555555555557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100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4</v>
      </c>
      <c r="R9" s="17">
        <f>SUM(R10:R30)</f>
        <v>3</v>
      </c>
      <c r="S9" s="17">
        <f>SUM(S10:S30)</f>
        <v>1</v>
      </c>
      <c r="T9" s="17">
        <f>U9+V9</f>
        <v>-1</v>
      </c>
      <c r="U9" s="17">
        <f>SUM(U10:U30)</f>
        <v>0</v>
      </c>
      <c r="V9" s="17">
        <f>SUM(V10:V30)</f>
        <v>-1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0</v>
      </c>
      <c r="Y9" s="15">
        <f t="shared" si="1"/>
        <v>-50</v>
      </c>
      <c r="Z9" s="17">
        <f>AA9+AB9</f>
        <v>2</v>
      </c>
      <c r="AA9" s="17">
        <f>SUM(AA10:AA30)</f>
        <v>3</v>
      </c>
      <c r="AB9" s="17">
        <f>SUM(AB10:AB30)</f>
        <v>-1</v>
      </c>
      <c r="AC9" s="15">
        <f>IF(Q9=Z9,IF(Q9&gt;0,"皆増",0),(1-(Q9/(Q9-Z9)))*-100)</f>
        <v>100</v>
      </c>
      <c r="AD9" s="15" t="str">
        <f t="shared" ref="AD9:AE30" si="2">IF(R9=AA9,IF(R9&gt;0,"皆増",0),(1-(R9/(R9-AA9)))*-100)</f>
        <v>皆増</v>
      </c>
      <c r="AE9" s="15">
        <f t="shared" si="2"/>
        <v>-50</v>
      </c>
      <c r="AH9" s="4">
        <f t="shared" ref="AH9:AJ30" si="3">Q9-T9</f>
        <v>5</v>
      </c>
      <c r="AI9" s="4">
        <f t="shared" si="3"/>
        <v>3</v>
      </c>
      <c r="AJ9" s="4">
        <f t="shared" si="3"/>
        <v>2</v>
      </c>
      <c r="AK9" s="4">
        <f t="shared" ref="AK9:AM30" si="4">Q9-Z9</f>
        <v>2</v>
      </c>
      <c r="AL9" s="4">
        <f t="shared" si="4"/>
        <v>0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100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 t="str">
        <f t="shared" si="1"/>
        <v>皆増</v>
      </c>
      <c r="Y25" s="15">
        <f t="shared" si="1"/>
        <v>-100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-1</v>
      </c>
      <c r="V27" s="17">
        <v>0</v>
      </c>
      <c r="W27" s="15">
        <f t="shared" si="11"/>
        <v>-100</v>
      </c>
      <c r="X27" s="15">
        <f t="shared" si="1"/>
        <v>-100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1</v>
      </c>
      <c r="AA29" s="17">
        <v>1</v>
      </c>
      <c r="AB29" s="17">
        <v>0</v>
      </c>
      <c r="AC29" s="15">
        <f t="shared" si="13"/>
        <v>100</v>
      </c>
      <c r="AD29" s="15" t="str">
        <f t="shared" si="2"/>
        <v>皆増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2</v>
      </c>
      <c r="S34" s="17">
        <f t="shared" si="22"/>
        <v>1</v>
      </c>
      <c r="T34" s="17">
        <f t="shared" si="22"/>
        <v>-2</v>
      </c>
      <c r="U34" s="17">
        <f t="shared" si="22"/>
        <v>-1</v>
      </c>
      <c r="V34" s="17">
        <f t="shared" si="22"/>
        <v>-1</v>
      </c>
      <c r="W34" s="15">
        <f t="shared" si="15"/>
        <v>-40</v>
      </c>
      <c r="X34" s="15">
        <f t="shared" si="15"/>
        <v>-33.333333333333336</v>
      </c>
      <c r="Y34" s="15">
        <f t="shared" si="15"/>
        <v>-50</v>
      </c>
      <c r="Z34" s="17">
        <f t="shared" ref="Z34:AB34" si="23">SUM(Z23:Z30)</f>
        <v>1</v>
      </c>
      <c r="AA34" s="17">
        <f t="shared" si="23"/>
        <v>2</v>
      </c>
      <c r="AB34" s="17">
        <f t="shared" si="23"/>
        <v>-1</v>
      </c>
      <c r="AC34" s="15">
        <f t="shared" si="17"/>
        <v>50</v>
      </c>
      <c r="AD34" s="15" t="str">
        <f t="shared" si="17"/>
        <v>皆増</v>
      </c>
      <c r="AE34" s="15">
        <f t="shared" si="17"/>
        <v>-50</v>
      </c>
      <c r="AH34" s="4">
        <f t="shared" ref="AH34:AJ34" si="24">SUM(AH23:AH30)</f>
        <v>5</v>
      </c>
      <c r="AI34" s="4">
        <f t="shared" si="24"/>
        <v>3</v>
      </c>
      <c r="AJ34" s="4">
        <f t="shared" si="24"/>
        <v>2</v>
      </c>
      <c r="AK34" s="4">
        <f>SUM(AK23:AK30)</f>
        <v>2</v>
      </c>
      <c r="AL34" s="4">
        <f>SUM(AL23:AL30)</f>
        <v>0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2</v>
      </c>
      <c r="S35" s="17">
        <f t="shared" si="25"/>
        <v>1</v>
      </c>
      <c r="T35" s="17">
        <f t="shared" si="25"/>
        <v>-1</v>
      </c>
      <c r="U35" s="17">
        <f t="shared" si="25"/>
        <v>0</v>
      </c>
      <c r="V35" s="17">
        <f t="shared" si="25"/>
        <v>-1</v>
      </c>
      <c r="W35" s="15">
        <f t="shared" si="15"/>
        <v>-25</v>
      </c>
      <c r="X35" s="15">
        <f t="shared" si="15"/>
        <v>0</v>
      </c>
      <c r="Y35" s="15">
        <f t="shared" si="15"/>
        <v>-50</v>
      </c>
      <c r="Z35" s="17">
        <f t="shared" ref="Z35:AB35" si="26">SUM(Z25:Z30)</f>
        <v>1</v>
      </c>
      <c r="AA35" s="17">
        <f t="shared" si="26"/>
        <v>2</v>
      </c>
      <c r="AB35" s="17">
        <f t="shared" si="26"/>
        <v>-1</v>
      </c>
      <c r="AC35" s="15">
        <f t="shared" si="17"/>
        <v>50</v>
      </c>
      <c r="AD35" s="15" t="str">
        <f t="shared" si="17"/>
        <v>皆増</v>
      </c>
      <c r="AE35" s="15">
        <f t="shared" si="17"/>
        <v>-50</v>
      </c>
      <c r="AH35" s="4">
        <f t="shared" ref="AH35:AJ35" si="27">SUM(AH25:AH30)</f>
        <v>4</v>
      </c>
      <c r="AI35" s="4">
        <f t="shared" si="27"/>
        <v>2</v>
      </c>
      <c r="AJ35" s="4">
        <f t="shared" si="27"/>
        <v>2</v>
      </c>
      <c r="AK35" s="4">
        <f>SUM(AK25:AK30)</f>
        <v>2</v>
      </c>
      <c r="AL35" s="4">
        <f>SUM(AL25:AL30)</f>
        <v>0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1</v>
      </c>
      <c r="AA36" s="17">
        <f t="shared" si="29"/>
        <v>1</v>
      </c>
      <c r="AB36" s="17">
        <f t="shared" si="29"/>
        <v>0</v>
      </c>
      <c r="AC36" s="15">
        <f t="shared" si="17"/>
        <v>100</v>
      </c>
      <c r="AD36" s="15" t="str">
        <f t="shared" si="17"/>
        <v>皆増</v>
      </c>
      <c r="AE36" s="15">
        <f t="shared" si="17"/>
        <v>0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1</v>
      </c>
      <c r="AL36" s="4">
        <f>SUM(AL27:AL30)</f>
        <v>0</v>
      </c>
      <c r="AM36" s="4">
        <f>SUM(AM27:AM30)</f>
        <v>1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25</v>
      </c>
      <c r="R39" s="12">
        <f>R33/R9*100</f>
        <v>33.333333333333329</v>
      </c>
      <c r="S39" s="13">
        <f t="shared" si="37"/>
        <v>0</v>
      </c>
      <c r="T39" s="12">
        <f>T33/T9*100</f>
        <v>-100</v>
      </c>
      <c r="U39" s="12" t="e">
        <f t="shared" ref="U39:V39" si="38">U33/U9*100</f>
        <v>#DIV/0!</v>
      </c>
      <c r="V39" s="12">
        <f t="shared" si="38"/>
        <v>0</v>
      </c>
      <c r="W39" s="12">
        <f>Q39-AH39</f>
        <v>25</v>
      </c>
      <c r="X39" s="12">
        <f t="shared" si="33"/>
        <v>33.333333333333329</v>
      </c>
      <c r="Y39" s="12">
        <f>S39-AJ39</f>
        <v>0</v>
      </c>
      <c r="Z39" s="12">
        <f t="shared" si="37"/>
        <v>50</v>
      </c>
      <c r="AA39" s="12">
        <f t="shared" si="37"/>
        <v>33.333333333333329</v>
      </c>
      <c r="AB39" s="12">
        <f t="shared" si="37"/>
        <v>0</v>
      </c>
      <c r="AC39" s="12">
        <f>Q39-AK39</f>
        <v>25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75</v>
      </c>
      <c r="R40" s="12">
        <f t="shared" si="40"/>
        <v>66.666666666666657</v>
      </c>
      <c r="S40" s="12">
        <f t="shared" si="40"/>
        <v>100</v>
      </c>
      <c r="T40" s="12">
        <f>T34/T9*100</f>
        <v>200</v>
      </c>
      <c r="U40" s="12" t="e">
        <f t="shared" ref="U40:V40" si="41">U34/U9*100</f>
        <v>#DIV/0!</v>
      </c>
      <c r="V40" s="12">
        <f t="shared" si="41"/>
        <v>100</v>
      </c>
      <c r="W40" s="12">
        <f t="shared" ref="W40:W42" si="42">Q40-AH40</f>
        <v>-25</v>
      </c>
      <c r="X40" s="12">
        <f t="shared" si="33"/>
        <v>-33.333333333333343</v>
      </c>
      <c r="Y40" s="12">
        <f>S40-AJ40</f>
        <v>0</v>
      </c>
      <c r="Z40" s="12">
        <f>Z34/Z9*100</f>
        <v>50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-25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66.666666666666657</v>
      </c>
      <c r="S41" s="12">
        <f t="shared" si="46"/>
        <v>100</v>
      </c>
      <c r="T41" s="12">
        <f>T35/T9*100</f>
        <v>100</v>
      </c>
      <c r="U41" s="12" t="e">
        <f t="shared" ref="U41:V41" si="47">U35/U9*100</f>
        <v>#DIV/0!</v>
      </c>
      <c r="V41" s="12">
        <f t="shared" si="47"/>
        <v>100</v>
      </c>
      <c r="W41" s="12">
        <f t="shared" si="42"/>
        <v>-5</v>
      </c>
      <c r="X41" s="12">
        <f t="shared" si="33"/>
        <v>0</v>
      </c>
      <c r="Y41" s="12">
        <f>S41-AJ41</f>
        <v>0</v>
      </c>
      <c r="Z41" s="12">
        <f>Z35/Z9*100</f>
        <v>50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-25</v>
      </c>
      <c r="AD41" s="12" t="e">
        <f>R41-AL41</f>
        <v>#DIV/0!</v>
      </c>
      <c r="AE41" s="12">
        <f t="shared" si="35"/>
        <v>0</v>
      </c>
      <c r="AH41" s="12">
        <f>AH35/AH9*100</f>
        <v>80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33.333333333333329</v>
      </c>
      <c r="S42" s="12">
        <f t="shared" si="50"/>
        <v>100</v>
      </c>
      <c r="T42" s="12">
        <f t="shared" si="50"/>
        <v>0</v>
      </c>
      <c r="U42" s="12" t="e">
        <f t="shared" si="50"/>
        <v>#DIV/0!</v>
      </c>
      <c r="V42" s="12">
        <f t="shared" si="50"/>
        <v>0</v>
      </c>
      <c r="W42" s="12">
        <f t="shared" si="42"/>
        <v>10</v>
      </c>
      <c r="X42" s="12">
        <f t="shared" si="33"/>
        <v>0</v>
      </c>
      <c r="Y42" s="12">
        <f>S42-AJ42</f>
        <v>50</v>
      </c>
      <c r="Z42" s="12">
        <f t="shared" si="50"/>
        <v>50</v>
      </c>
      <c r="AA42" s="12">
        <f t="shared" si="50"/>
        <v>33.333333333333329</v>
      </c>
      <c r="AB42" s="12">
        <f t="shared" si="50"/>
        <v>0</v>
      </c>
      <c r="AC42" s="12">
        <f t="shared" si="44"/>
        <v>0</v>
      </c>
      <c r="AD42" s="12" t="e">
        <f>R42-AL42</f>
        <v>#DIV/0!</v>
      </c>
      <c r="AE42" s="12">
        <f t="shared" si="35"/>
        <v>50</v>
      </c>
      <c r="AH42" s="12">
        <f t="shared" ref="AH42:AJ42" si="51">AH36/AH9*100</f>
        <v>40</v>
      </c>
      <c r="AI42" s="12">
        <f t="shared" si="51"/>
        <v>33.333333333333329</v>
      </c>
      <c r="AJ42" s="12">
        <f t="shared" si="51"/>
        <v>50</v>
      </c>
      <c r="AK42" s="12">
        <f>AK36/AK9*100</f>
        <v>50</v>
      </c>
      <c r="AL42" s="12" t="e">
        <f>AL36/AL9*100</f>
        <v>#DIV/0!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6</v>
      </c>
      <c r="D9" s="17">
        <f>SUM(D10:D30)</f>
        <v>1</v>
      </c>
      <c r="E9" s="17">
        <f>F9+G9</f>
        <v>4</v>
      </c>
      <c r="F9" s="17">
        <f>SUM(F10:F30)</f>
        <v>5</v>
      </c>
      <c r="G9" s="17">
        <f>SUM(G10:G30)</f>
        <v>-1</v>
      </c>
      <c r="H9" s="15">
        <f>IF(B9=E9,0,(1-(B9/(B9-E9)))*-100)</f>
        <v>133.33333333333334</v>
      </c>
      <c r="I9" s="15">
        <f>IF(C9=F9,0,(1-(C9/(C9-F9)))*-100)</f>
        <v>500</v>
      </c>
      <c r="J9" s="15">
        <f>IF(D9=G9,0,(1-(D9/(D9-G9)))*-100)</f>
        <v>-50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25</v>
      </c>
      <c r="R9" s="17">
        <f>SUM(R10:R30)</f>
        <v>11</v>
      </c>
      <c r="S9" s="17">
        <f>SUM(S10:S30)</f>
        <v>14</v>
      </c>
      <c r="T9" s="17">
        <f>U9+V9</f>
        <v>-5</v>
      </c>
      <c r="U9" s="17">
        <f>SUM(U10:U30)</f>
        <v>-1</v>
      </c>
      <c r="V9" s="17">
        <f>SUM(V10:V30)</f>
        <v>-4</v>
      </c>
      <c r="W9" s="15">
        <f>IF(Q9=T9,IF(Q9&gt;0,"皆増",0),(1-(Q9/(Q9-T9)))*-100)</f>
        <v>-16.666666666666664</v>
      </c>
      <c r="X9" s="15">
        <f t="shared" ref="X9:Y30" si="1">IF(R9=U9,IF(R9&gt;0,"皆増",0),(1-(R9/(R9-U9)))*-100)</f>
        <v>-8.3333333333333375</v>
      </c>
      <c r="Y9" s="15">
        <f t="shared" si="1"/>
        <v>-22.222222222222221</v>
      </c>
      <c r="Z9" s="17">
        <f>AA9+AB9</f>
        <v>0</v>
      </c>
      <c r="AA9" s="17">
        <f>SUM(AA10:AA30)</f>
        <v>-4</v>
      </c>
      <c r="AB9" s="17">
        <f>SUM(AB10:AB30)</f>
        <v>4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-26.666666666666671</v>
      </c>
      <c r="AE9" s="15">
        <f t="shared" si="2"/>
        <v>39.999999999999993</v>
      </c>
      <c r="AH9" s="4">
        <f t="shared" ref="AH9:AJ30" si="3">Q9-T9</f>
        <v>30</v>
      </c>
      <c r="AI9" s="4">
        <f t="shared" si="3"/>
        <v>12</v>
      </c>
      <c r="AJ9" s="4">
        <f t="shared" si="3"/>
        <v>18</v>
      </c>
      <c r="AK9" s="4">
        <f t="shared" ref="AK9:AM30" si="4">Q9-Z9</f>
        <v>25</v>
      </c>
      <c r="AL9" s="4">
        <f t="shared" si="4"/>
        <v>15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6</v>
      </c>
      <c r="D10" s="17">
        <v>1</v>
      </c>
      <c r="E10" s="17">
        <f t="shared" ref="E10" si="6">F10+G10</f>
        <v>4</v>
      </c>
      <c r="F10" s="17">
        <v>5</v>
      </c>
      <c r="G10" s="17">
        <v>-1</v>
      </c>
      <c r="H10" s="15">
        <f>IF(B10=E10,0,(1-(B10/(B10-E10)))*-100)</f>
        <v>133.33333333333334</v>
      </c>
      <c r="I10" s="15">
        <f t="shared" ref="I10" si="7">IF(C10=F10,0,(1-(C10/(C10-F10)))*-100)</f>
        <v>500</v>
      </c>
      <c r="J10" s="15">
        <f>IF(D10=G10,0,(1-(D10/(D10-G10)))*-100)</f>
        <v>-50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-2</v>
      </c>
      <c r="U24" s="17">
        <v>1</v>
      </c>
      <c r="V24" s="17">
        <v>-3</v>
      </c>
      <c r="W24" s="15">
        <f t="shared" si="11"/>
        <v>-50</v>
      </c>
      <c r="X24" s="15">
        <f t="shared" si="1"/>
        <v>100</v>
      </c>
      <c r="Y24" s="15">
        <f t="shared" si="1"/>
        <v>-100</v>
      </c>
      <c r="Z24" s="17">
        <f t="shared" si="12"/>
        <v>2</v>
      </c>
      <c r="AA24" s="17">
        <v>2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4</v>
      </c>
      <c r="AI24" s="4">
        <f t="shared" si="3"/>
        <v>1</v>
      </c>
      <c r="AJ24" s="4">
        <f t="shared" si="3"/>
        <v>3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1</v>
      </c>
      <c r="S25" s="17">
        <v>2</v>
      </c>
      <c r="T25" s="17">
        <f t="shared" si="10"/>
        <v>2</v>
      </c>
      <c r="U25" s="17">
        <v>0</v>
      </c>
      <c r="V25" s="17">
        <v>2</v>
      </c>
      <c r="W25" s="15">
        <f t="shared" si="11"/>
        <v>200</v>
      </c>
      <c r="X25" s="15">
        <f t="shared" si="1"/>
        <v>0</v>
      </c>
      <c r="Y25" s="15" t="str">
        <f t="shared" si="1"/>
        <v>皆増</v>
      </c>
      <c r="Z25" s="17">
        <f t="shared" si="12"/>
        <v>2</v>
      </c>
      <c r="AA25" s="17">
        <v>0</v>
      </c>
      <c r="AB25" s="17">
        <v>2</v>
      </c>
      <c r="AC25" s="15">
        <f t="shared" si="13"/>
        <v>200</v>
      </c>
      <c r="AD25" s="15">
        <f t="shared" si="2"/>
        <v>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0</v>
      </c>
      <c r="V26" s="17">
        <v>-1</v>
      </c>
      <c r="W26" s="15">
        <f t="shared" si="11"/>
        <v>-100</v>
      </c>
      <c r="X26" s="15">
        <f t="shared" si="1"/>
        <v>0</v>
      </c>
      <c r="Y26" s="15">
        <f t="shared" si="1"/>
        <v>-100</v>
      </c>
      <c r="Z26" s="17">
        <f t="shared" si="12"/>
        <v>-5</v>
      </c>
      <c r="AA26" s="17">
        <v>-4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5</v>
      </c>
      <c r="AL26" s="4">
        <f t="shared" si="4"/>
        <v>4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-6</v>
      </c>
      <c r="U27" s="17">
        <v>-3</v>
      </c>
      <c r="V27" s="17">
        <v>-3</v>
      </c>
      <c r="W27" s="15">
        <f t="shared" si="11"/>
        <v>-60</v>
      </c>
      <c r="X27" s="15">
        <f t="shared" si="1"/>
        <v>-50</v>
      </c>
      <c r="Y27" s="15">
        <f t="shared" si="1"/>
        <v>-75</v>
      </c>
      <c r="Z27" s="17">
        <f t="shared" si="12"/>
        <v>1</v>
      </c>
      <c r="AA27" s="17">
        <v>2</v>
      </c>
      <c r="AB27" s="17">
        <v>-1</v>
      </c>
      <c r="AC27" s="15">
        <f t="shared" si="13"/>
        <v>33.333333333333329</v>
      </c>
      <c r="AD27" s="15">
        <f t="shared" si="2"/>
        <v>200</v>
      </c>
      <c r="AE27" s="15">
        <f t="shared" si="2"/>
        <v>-50</v>
      </c>
      <c r="AH27" s="4">
        <f t="shared" si="3"/>
        <v>10</v>
      </c>
      <c r="AI27" s="4">
        <f t="shared" si="3"/>
        <v>6</v>
      </c>
      <c r="AJ27" s="4">
        <f t="shared" si="3"/>
        <v>4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12</v>
      </c>
      <c r="R28" s="17">
        <v>3</v>
      </c>
      <c r="S28" s="17">
        <v>9</v>
      </c>
      <c r="T28" s="17">
        <f t="shared" si="10"/>
        <v>8</v>
      </c>
      <c r="U28" s="17">
        <v>2</v>
      </c>
      <c r="V28" s="17">
        <v>6</v>
      </c>
      <c r="W28" s="15">
        <f t="shared" si="11"/>
        <v>200</v>
      </c>
      <c r="X28" s="15">
        <f t="shared" si="1"/>
        <v>200</v>
      </c>
      <c r="Y28" s="15">
        <f t="shared" si="1"/>
        <v>200</v>
      </c>
      <c r="Z28" s="17">
        <f t="shared" si="12"/>
        <v>5</v>
      </c>
      <c r="AA28" s="17">
        <v>-3</v>
      </c>
      <c r="AB28" s="17">
        <v>8</v>
      </c>
      <c r="AC28" s="15">
        <f t="shared" si="13"/>
        <v>71.428571428571416</v>
      </c>
      <c r="AD28" s="15">
        <f t="shared" si="2"/>
        <v>-50</v>
      </c>
      <c r="AE28" s="15">
        <f t="shared" si="2"/>
        <v>800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7</v>
      </c>
      <c r="AL28" s="4">
        <f t="shared" si="4"/>
        <v>6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-6</v>
      </c>
      <c r="U29" s="17">
        <v>-1</v>
      </c>
      <c r="V29" s="17">
        <v>-5</v>
      </c>
      <c r="W29" s="15">
        <f t="shared" si="11"/>
        <v>-75</v>
      </c>
      <c r="X29" s="15">
        <f t="shared" si="1"/>
        <v>-50</v>
      </c>
      <c r="Y29" s="15">
        <f t="shared" si="1"/>
        <v>-83.333333333333343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-60</v>
      </c>
      <c r="AD29" s="15">
        <f t="shared" si="2"/>
        <v>0</v>
      </c>
      <c r="AE29" s="15">
        <f t="shared" si="2"/>
        <v>-75</v>
      </c>
      <c r="AH29" s="4">
        <f t="shared" si="3"/>
        <v>8</v>
      </c>
      <c r="AI29" s="4">
        <f t="shared" si="3"/>
        <v>2</v>
      </c>
      <c r="AJ29" s="4">
        <f t="shared" si="3"/>
        <v>6</v>
      </c>
      <c r="AK29" s="4">
        <f t="shared" si="4"/>
        <v>5</v>
      </c>
      <c r="AL29" s="4">
        <f t="shared" si="4"/>
        <v>1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-50</v>
      </c>
      <c r="AD30" s="15">
        <f t="shared" si="2"/>
        <v>0</v>
      </c>
      <c r="AE30" s="15">
        <f t="shared" si="2"/>
        <v>-50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25</v>
      </c>
      <c r="R34" s="17">
        <f t="shared" si="22"/>
        <v>11</v>
      </c>
      <c r="S34" s="17">
        <f t="shared" si="22"/>
        <v>14</v>
      </c>
      <c r="T34" s="17">
        <f t="shared" si="22"/>
        <v>-4</v>
      </c>
      <c r="U34" s="17">
        <f t="shared" si="22"/>
        <v>0</v>
      </c>
      <c r="V34" s="17">
        <f t="shared" si="22"/>
        <v>-4</v>
      </c>
      <c r="W34" s="15">
        <f t="shared" si="15"/>
        <v>-13.793103448275868</v>
      </c>
      <c r="X34" s="15">
        <f t="shared" si="15"/>
        <v>0</v>
      </c>
      <c r="Y34" s="15">
        <f t="shared" si="15"/>
        <v>-22.222222222222221</v>
      </c>
      <c r="Z34" s="17">
        <f t="shared" ref="Z34:AB34" si="23">SUM(Z23:Z30)</f>
        <v>1</v>
      </c>
      <c r="AA34" s="17">
        <f t="shared" si="23"/>
        <v>-3</v>
      </c>
      <c r="AB34" s="17">
        <f t="shared" si="23"/>
        <v>4</v>
      </c>
      <c r="AC34" s="15">
        <f t="shared" si="17"/>
        <v>4.1666666666666741</v>
      </c>
      <c r="AD34" s="15">
        <f t="shared" si="17"/>
        <v>-21.428571428571431</v>
      </c>
      <c r="AE34" s="15">
        <f t="shared" si="17"/>
        <v>39.999999999999993</v>
      </c>
      <c r="AH34" s="4">
        <f t="shared" ref="AH34:AJ34" si="24">SUM(AH23:AH30)</f>
        <v>29</v>
      </c>
      <c r="AI34" s="4">
        <f t="shared" si="24"/>
        <v>11</v>
      </c>
      <c r="AJ34" s="4">
        <f t="shared" si="24"/>
        <v>18</v>
      </c>
      <c r="AK34" s="4">
        <f>SUM(AK23:AK30)</f>
        <v>24</v>
      </c>
      <c r="AL34" s="4">
        <f>SUM(AL23:AL30)</f>
        <v>14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22</v>
      </c>
      <c r="R35" s="17">
        <f t="shared" si="25"/>
        <v>8</v>
      </c>
      <c r="S35" s="17">
        <f t="shared" si="25"/>
        <v>14</v>
      </c>
      <c r="T35" s="17">
        <f t="shared" si="25"/>
        <v>-3</v>
      </c>
      <c r="U35" s="17">
        <f t="shared" si="25"/>
        <v>-2</v>
      </c>
      <c r="V35" s="17">
        <f t="shared" si="25"/>
        <v>-1</v>
      </c>
      <c r="W35" s="15">
        <f t="shared" si="15"/>
        <v>-12</v>
      </c>
      <c r="X35" s="15">
        <f t="shared" si="15"/>
        <v>-19.999999999999996</v>
      </c>
      <c r="Y35" s="15">
        <f t="shared" si="15"/>
        <v>-6.6666666666666652</v>
      </c>
      <c r="Z35" s="17">
        <f t="shared" ref="Z35:AB35" si="26">SUM(Z25:Z30)</f>
        <v>-1</v>
      </c>
      <c r="AA35" s="17">
        <f t="shared" si="26"/>
        <v>-5</v>
      </c>
      <c r="AB35" s="17">
        <f t="shared" si="26"/>
        <v>4</v>
      </c>
      <c r="AC35" s="15">
        <f t="shared" si="17"/>
        <v>-4.3478260869565188</v>
      </c>
      <c r="AD35" s="15">
        <f t="shared" si="17"/>
        <v>-38.46153846153846</v>
      </c>
      <c r="AE35" s="15">
        <f t="shared" si="17"/>
        <v>39.999999999999993</v>
      </c>
      <c r="AH35" s="4">
        <f t="shared" ref="AH35:AJ35" si="27">SUM(AH25:AH30)</f>
        <v>25</v>
      </c>
      <c r="AI35" s="4">
        <f t="shared" si="27"/>
        <v>10</v>
      </c>
      <c r="AJ35" s="4">
        <f t="shared" si="27"/>
        <v>15</v>
      </c>
      <c r="AK35" s="4">
        <f>SUM(AK25:AK30)</f>
        <v>23</v>
      </c>
      <c r="AL35" s="4">
        <f>SUM(AL25:AL30)</f>
        <v>13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19</v>
      </c>
      <c r="R36" s="17">
        <f t="shared" si="28"/>
        <v>7</v>
      </c>
      <c r="S36" s="17">
        <f t="shared" si="28"/>
        <v>12</v>
      </c>
      <c r="T36" s="17">
        <f t="shared" si="28"/>
        <v>-4</v>
      </c>
      <c r="U36" s="17">
        <f t="shared" si="28"/>
        <v>-2</v>
      </c>
      <c r="V36" s="17">
        <f t="shared" si="28"/>
        <v>-2</v>
      </c>
      <c r="W36" s="15">
        <f t="shared" si="15"/>
        <v>-17.391304347826086</v>
      </c>
      <c r="X36" s="15">
        <f t="shared" si="15"/>
        <v>-22.222222222222221</v>
      </c>
      <c r="Y36" s="15">
        <f t="shared" si="15"/>
        <v>-14.28571428571429</v>
      </c>
      <c r="Z36" s="17">
        <f t="shared" ref="Z36:AB36" si="29">SUM(Z27:Z30)</f>
        <v>2</v>
      </c>
      <c r="AA36" s="17">
        <f t="shared" si="29"/>
        <v>-1</v>
      </c>
      <c r="AB36" s="17">
        <f t="shared" si="29"/>
        <v>3</v>
      </c>
      <c r="AC36" s="15">
        <f t="shared" si="17"/>
        <v>11.764705882352944</v>
      </c>
      <c r="AD36" s="15">
        <f t="shared" si="17"/>
        <v>-12.5</v>
      </c>
      <c r="AE36" s="15">
        <f t="shared" si="17"/>
        <v>33.333333333333329</v>
      </c>
      <c r="AH36" s="4">
        <f t="shared" ref="AH36:AJ36" si="30">SUM(AH27:AH30)</f>
        <v>23</v>
      </c>
      <c r="AI36" s="4">
        <f t="shared" si="30"/>
        <v>9</v>
      </c>
      <c r="AJ36" s="4">
        <f t="shared" si="30"/>
        <v>14</v>
      </c>
      <c r="AK36" s="4">
        <f>SUM(AK27:AK30)</f>
        <v>17</v>
      </c>
      <c r="AL36" s="4">
        <f>SUM(AL27:AL30)</f>
        <v>8</v>
      </c>
      <c r="AM36" s="4">
        <f>SUM(AM27:AM30)</f>
        <v>9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20</v>
      </c>
      <c r="U39" s="12">
        <f t="shared" ref="U39:V39" si="38">U33/U9*100</f>
        <v>100</v>
      </c>
      <c r="V39" s="12">
        <f t="shared" si="38"/>
        <v>0</v>
      </c>
      <c r="W39" s="12">
        <f>Q39-AH39</f>
        <v>-3.3333333333333335</v>
      </c>
      <c r="X39" s="12">
        <f t="shared" si="33"/>
        <v>-8.3333333333333321</v>
      </c>
      <c r="Y39" s="12">
        <f>S39-AJ39</f>
        <v>0</v>
      </c>
      <c r="Z39" s="12" t="e">
        <f t="shared" si="37"/>
        <v>#DIV/0!</v>
      </c>
      <c r="AA39" s="12">
        <f t="shared" si="37"/>
        <v>25</v>
      </c>
      <c r="AB39" s="12">
        <f t="shared" si="37"/>
        <v>0</v>
      </c>
      <c r="AC39" s="12">
        <f>Q39-AK39</f>
        <v>-4</v>
      </c>
      <c r="AD39" s="12">
        <f t="shared" si="35"/>
        <v>-6.666666666666667</v>
      </c>
      <c r="AE39" s="12">
        <f t="shared" si="35"/>
        <v>0</v>
      </c>
      <c r="AH39" s="12">
        <f t="shared" ref="AH39:AJ39" si="39">AH33/AH9*100</f>
        <v>3.3333333333333335</v>
      </c>
      <c r="AI39" s="12">
        <f t="shared" si="39"/>
        <v>8.3333333333333321</v>
      </c>
      <c r="AJ39" s="12">
        <f t="shared" si="39"/>
        <v>0</v>
      </c>
      <c r="AK39" s="12">
        <f>AK33/AK9*100</f>
        <v>4</v>
      </c>
      <c r="AL39" s="12">
        <f>AL33/AL9*100</f>
        <v>6.666666666666667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80</v>
      </c>
      <c r="U40" s="12">
        <f t="shared" ref="U40:V40" si="41">U34/U9*100</f>
        <v>0</v>
      </c>
      <c r="V40" s="12">
        <f t="shared" si="41"/>
        <v>100</v>
      </c>
      <c r="W40" s="12">
        <f t="shared" ref="W40:W42" si="42">Q40-AH40</f>
        <v>3.3333333333333286</v>
      </c>
      <c r="X40" s="12">
        <f t="shared" si="33"/>
        <v>8.3333333333333428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75</v>
      </c>
      <c r="AB40" s="12">
        <f t="shared" si="43"/>
        <v>100</v>
      </c>
      <c r="AC40" s="12">
        <f t="shared" ref="AC40:AC42" si="44">Q40-AK40</f>
        <v>4</v>
      </c>
      <c r="AD40" s="12">
        <f t="shared" si="35"/>
        <v>6.6666666666666714</v>
      </c>
      <c r="AE40" s="12">
        <f t="shared" si="35"/>
        <v>0</v>
      </c>
      <c r="AH40" s="12">
        <f t="shared" ref="AH40:AJ40" si="45">AH34/AH9*100</f>
        <v>96.666666666666671</v>
      </c>
      <c r="AI40" s="12">
        <f t="shared" si="45"/>
        <v>91.666666666666657</v>
      </c>
      <c r="AJ40" s="12">
        <f t="shared" si="45"/>
        <v>100</v>
      </c>
      <c r="AK40" s="12">
        <f>AK34/AK9*100</f>
        <v>96</v>
      </c>
      <c r="AL40" s="12">
        <f>AL34/AL9*100</f>
        <v>93.333333333333329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</v>
      </c>
      <c r="R41" s="12">
        <f t="shared" si="46"/>
        <v>72.727272727272734</v>
      </c>
      <c r="S41" s="12">
        <f t="shared" si="46"/>
        <v>100</v>
      </c>
      <c r="T41" s="12">
        <f>T35/T9*100</f>
        <v>60</v>
      </c>
      <c r="U41" s="12">
        <f t="shared" ref="U41:V41" si="47">U35/U9*100</f>
        <v>200</v>
      </c>
      <c r="V41" s="12">
        <f t="shared" si="47"/>
        <v>25</v>
      </c>
      <c r="W41" s="12">
        <f t="shared" si="42"/>
        <v>4.6666666666666572</v>
      </c>
      <c r="X41" s="12">
        <f t="shared" si="33"/>
        <v>-10.606060606060609</v>
      </c>
      <c r="Y41" s="12">
        <f>S41-AJ41</f>
        <v>16.666666666666657</v>
      </c>
      <c r="Z41" s="12" t="e">
        <f>Z35/Z9*100</f>
        <v>#DIV/0!</v>
      </c>
      <c r="AA41" s="12">
        <f t="shared" ref="AA41:AB41" si="48">AA35/AA9*100</f>
        <v>125</v>
      </c>
      <c r="AB41" s="12">
        <f t="shared" si="48"/>
        <v>100</v>
      </c>
      <c r="AC41" s="12">
        <f t="shared" si="44"/>
        <v>-4</v>
      </c>
      <c r="AD41" s="12">
        <f>R41-AL41</f>
        <v>-13.939393939393938</v>
      </c>
      <c r="AE41" s="12">
        <f t="shared" si="35"/>
        <v>0</v>
      </c>
      <c r="AH41" s="12">
        <f>AH35/AH9*100</f>
        <v>83.333333333333343</v>
      </c>
      <c r="AI41" s="12">
        <f>AI35/AI9*100</f>
        <v>83.333333333333343</v>
      </c>
      <c r="AJ41" s="12">
        <f>AJ35/AJ9*100</f>
        <v>83.333333333333343</v>
      </c>
      <c r="AK41" s="12">
        <f t="shared" ref="AK41:AM41" si="49">AK35/AK9*100</f>
        <v>92</v>
      </c>
      <c r="AL41" s="12">
        <f t="shared" si="49"/>
        <v>86.666666666666671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76</v>
      </c>
      <c r="R42" s="12">
        <f t="shared" si="50"/>
        <v>63.636363636363633</v>
      </c>
      <c r="S42" s="12">
        <f t="shared" si="50"/>
        <v>85.714285714285708</v>
      </c>
      <c r="T42" s="12">
        <f t="shared" si="50"/>
        <v>80</v>
      </c>
      <c r="U42" s="12">
        <f t="shared" si="50"/>
        <v>200</v>
      </c>
      <c r="V42" s="12">
        <f t="shared" si="50"/>
        <v>50</v>
      </c>
      <c r="W42" s="12">
        <f t="shared" si="42"/>
        <v>-0.6666666666666714</v>
      </c>
      <c r="X42" s="12">
        <f t="shared" si="33"/>
        <v>-11.363636363636367</v>
      </c>
      <c r="Y42" s="12">
        <f>S42-AJ42</f>
        <v>7.9365079365079225</v>
      </c>
      <c r="Z42" s="12" t="e">
        <f t="shared" si="50"/>
        <v>#DIV/0!</v>
      </c>
      <c r="AA42" s="12">
        <f t="shared" si="50"/>
        <v>25</v>
      </c>
      <c r="AB42" s="12">
        <f t="shared" si="50"/>
        <v>75</v>
      </c>
      <c r="AC42" s="12">
        <f t="shared" si="44"/>
        <v>8</v>
      </c>
      <c r="AD42" s="12">
        <f>R42-AL42</f>
        <v>10.303030303030297</v>
      </c>
      <c r="AE42" s="12">
        <f t="shared" si="35"/>
        <v>-4.2857142857142918</v>
      </c>
      <c r="AH42" s="12">
        <f t="shared" ref="AH42:AJ42" si="51">AH36/AH9*100</f>
        <v>76.666666666666671</v>
      </c>
      <c r="AI42" s="12">
        <f t="shared" si="51"/>
        <v>75</v>
      </c>
      <c r="AJ42" s="12">
        <f t="shared" si="51"/>
        <v>77.777777777777786</v>
      </c>
      <c r="AK42" s="12">
        <f>AK36/AK9*100</f>
        <v>68</v>
      </c>
      <c r="AL42" s="12">
        <f>AL36/AL9*100</f>
        <v>53.333333333333336</v>
      </c>
      <c r="AM42" s="12">
        <f>AM36/AM9*100</f>
        <v>90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-50</v>
      </c>
      <c r="I9" s="15">
        <f>IF(C9=F9,0,(1-(C9/(C9-F9)))*-100)</f>
        <v>-100</v>
      </c>
      <c r="J9" s="15">
        <f>IF(D9=G9,0,(1-(D9/(D9-G9)))*-100)</f>
        <v>0</v>
      </c>
      <c r="K9" s="17">
        <f>L9+M9</f>
        <v>-1</v>
      </c>
      <c r="L9" s="17">
        <f>SUM(L10:L30)</f>
        <v>-2</v>
      </c>
      <c r="M9" s="17">
        <f>SUM(M10:M30)</f>
        <v>1</v>
      </c>
      <c r="N9" s="15">
        <f>IF(B9=K9,0,(1-(B9/(B9-K9)))*-100)</f>
        <v>-50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13</v>
      </c>
      <c r="R9" s="17">
        <f>SUM(R10:R30)</f>
        <v>6</v>
      </c>
      <c r="S9" s="17">
        <f>SUM(S10:S30)</f>
        <v>7</v>
      </c>
      <c r="T9" s="17">
        <f>U9+V9</f>
        <v>-2</v>
      </c>
      <c r="U9" s="17">
        <f>SUM(U10:U30)</f>
        <v>-2</v>
      </c>
      <c r="V9" s="17">
        <f>SUM(V10:V30)</f>
        <v>0</v>
      </c>
      <c r="W9" s="15">
        <f>IF(Q9=T9,IF(Q9&gt;0,"皆増",0),(1-(Q9/(Q9-T9)))*-100)</f>
        <v>-13.33333333333333</v>
      </c>
      <c r="X9" s="15">
        <f t="shared" ref="X9:Y30" si="1">IF(R9=U9,IF(R9&gt;0,"皆増",0),(1-(R9/(R9-U9)))*-100)</f>
        <v>-25</v>
      </c>
      <c r="Y9" s="15">
        <f t="shared" si="1"/>
        <v>0</v>
      </c>
      <c r="Z9" s="17">
        <f>AA9+AB9</f>
        <v>4</v>
      </c>
      <c r="AA9" s="17">
        <f>SUM(AA10:AA30)</f>
        <v>0</v>
      </c>
      <c r="AB9" s="17">
        <f>SUM(AB10:AB30)</f>
        <v>4</v>
      </c>
      <c r="AC9" s="15">
        <f>IF(Q9=Z9,IF(Q9&gt;0,"皆増",0),(1-(Q9/(Q9-Z9)))*-100)</f>
        <v>44.444444444444443</v>
      </c>
      <c r="AD9" s="15">
        <f t="shared" ref="AD9:AE30" si="2">IF(R9=AA9,IF(R9&gt;0,"皆増",0),(1-(R9/(R9-AA9)))*-100)</f>
        <v>0</v>
      </c>
      <c r="AE9" s="15">
        <f t="shared" si="2"/>
        <v>133.33333333333334</v>
      </c>
      <c r="AH9" s="4">
        <f t="shared" ref="AH9:AJ30" si="3">Q9-T9</f>
        <v>15</v>
      </c>
      <c r="AI9" s="4">
        <f t="shared" si="3"/>
        <v>8</v>
      </c>
      <c r="AJ9" s="4">
        <f t="shared" si="3"/>
        <v>7</v>
      </c>
      <c r="AK9" s="4">
        <f t="shared" ref="AK9:AM30" si="4">Q9-Z9</f>
        <v>9</v>
      </c>
      <c r="AL9" s="4">
        <f t="shared" si="4"/>
        <v>6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-50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-1</v>
      </c>
      <c r="L10" s="17">
        <v>-2</v>
      </c>
      <c r="M10" s="17">
        <v>1</v>
      </c>
      <c r="N10" s="15">
        <f>IF(B10=K10,0,(1-(B10/(B10-K10)))*-100)</f>
        <v>-50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1</v>
      </c>
      <c r="U21" s="17">
        <v>0</v>
      </c>
      <c r="V21" s="17">
        <v>1</v>
      </c>
      <c r="W21" s="15" t="str">
        <f t="shared" si="11"/>
        <v>皆増</v>
      </c>
      <c r="X21" s="15">
        <f t="shared" si="1"/>
        <v>0</v>
      </c>
      <c r="Y21" s="15" t="str">
        <f t="shared" si="1"/>
        <v>皆増</v>
      </c>
      <c r="Z21" s="17">
        <f t="shared" si="12"/>
        <v>0</v>
      </c>
      <c r="AA21" s="17">
        <v>-1</v>
      </c>
      <c r="AB21" s="17">
        <v>1</v>
      </c>
      <c r="AC21" s="15">
        <f t="shared" si="13"/>
        <v>0</v>
      </c>
      <c r="AD21" s="15">
        <f t="shared" si="2"/>
        <v>-100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 t="str">
        <f t="shared" si="11"/>
        <v>皆増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-1</v>
      </c>
      <c r="U24" s="17">
        <v>-2</v>
      </c>
      <c r="V24" s="17">
        <v>1</v>
      </c>
      <c r="W24" s="15">
        <f t="shared" si="11"/>
        <v>-50</v>
      </c>
      <c r="X24" s="15">
        <f t="shared" si="1"/>
        <v>-100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3</v>
      </c>
      <c r="U26" s="17">
        <v>2</v>
      </c>
      <c r="V26" s="17">
        <v>1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1</v>
      </c>
      <c r="AA26" s="17">
        <v>0</v>
      </c>
      <c r="AB26" s="17">
        <v>1</v>
      </c>
      <c r="AC26" s="15">
        <f t="shared" si="13"/>
        <v>50</v>
      </c>
      <c r="AD26" s="15">
        <f t="shared" si="2"/>
        <v>0</v>
      </c>
      <c r="AE26" s="15" t="str">
        <f t="shared" si="2"/>
        <v>皆増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100</v>
      </c>
      <c r="Y27" s="15">
        <f t="shared" si="1"/>
        <v>-50</v>
      </c>
      <c r="Z27" s="17">
        <f t="shared" si="12"/>
        <v>3</v>
      </c>
      <c r="AA27" s="17">
        <v>2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-3</v>
      </c>
      <c r="U28" s="17">
        <v>-1</v>
      </c>
      <c r="V28" s="17">
        <v>-2</v>
      </c>
      <c r="W28" s="15">
        <f t="shared" si="11"/>
        <v>-50</v>
      </c>
      <c r="X28" s="15">
        <f t="shared" si="1"/>
        <v>-33.333333333333336</v>
      </c>
      <c r="Y28" s="15">
        <f t="shared" si="1"/>
        <v>-66.666666666666671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>
        <f t="shared" si="2"/>
        <v>100</v>
      </c>
      <c r="AE28" s="15">
        <f t="shared" si="2"/>
        <v>-50</v>
      </c>
      <c r="AH28" s="4">
        <f t="shared" si="3"/>
        <v>6</v>
      </c>
      <c r="AI28" s="4">
        <f t="shared" si="3"/>
        <v>3</v>
      </c>
      <c r="AJ28" s="4">
        <f t="shared" si="3"/>
        <v>3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-2</v>
      </c>
      <c r="U29" s="17">
        <v>0</v>
      </c>
      <c r="V29" s="17">
        <v>-2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0</v>
      </c>
      <c r="S33" s="17">
        <f>SUM(S13:S22)</f>
        <v>2</v>
      </c>
      <c r="T33" s="17">
        <f t="shared" si="19"/>
        <v>2</v>
      </c>
      <c r="U33" s="17">
        <f t="shared" si="19"/>
        <v>0</v>
      </c>
      <c r="V33" s="17">
        <f t="shared" si="19"/>
        <v>2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-1</v>
      </c>
      <c r="AB33" s="17">
        <f t="shared" si="20"/>
        <v>2</v>
      </c>
      <c r="AC33" s="15">
        <f t="shared" si="17"/>
        <v>100</v>
      </c>
      <c r="AD33" s="15">
        <f t="shared" si="17"/>
        <v>-100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6</v>
      </c>
      <c r="S34" s="17">
        <f t="shared" si="22"/>
        <v>5</v>
      </c>
      <c r="T34" s="17">
        <f t="shared" si="22"/>
        <v>-4</v>
      </c>
      <c r="U34" s="17">
        <f t="shared" si="22"/>
        <v>-2</v>
      </c>
      <c r="V34" s="17">
        <f t="shared" si="22"/>
        <v>-2</v>
      </c>
      <c r="W34" s="15">
        <f t="shared" si="15"/>
        <v>-26.666666666666671</v>
      </c>
      <c r="X34" s="15">
        <f t="shared" si="15"/>
        <v>-25</v>
      </c>
      <c r="Y34" s="15">
        <f t="shared" si="15"/>
        <v>-28.571428571428569</v>
      </c>
      <c r="Z34" s="17">
        <f t="shared" ref="Z34:AB34" si="23">SUM(Z23:Z30)</f>
        <v>3</v>
      </c>
      <c r="AA34" s="17">
        <f t="shared" si="23"/>
        <v>1</v>
      </c>
      <c r="AB34" s="17">
        <f t="shared" si="23"/>
        <v>2</v>
      </c>
      <c r="AC34" s="15">
        <f t="shared" si="17"/>
        <v>37.5</v>
      </c>
      <c r="AD34" s="15">
        <f t="shared" si="17"/>
        <v>19.999999999999996</v>
      </c>
      <c r="AE34" s="15">
        <f t="shared" si="17"/>
        <v>66.666666666666671</v>
      </c>
      <c r="AH34" s="4">
        <f t="shared" ref="AH34:AJ34" si="24">SUM(AH23:AH30)</f>
        <v>15</v>
      </c>
      <c r="AI34" s="4">
        <f t="shared" si="24"/>
        <v>8</v>
      </c>
      <c r="AJ34" s="4">
        <f t="shared" si="24"/>
        <v>7</v>
      </c>
      <c r="AK34" s="4">
        <f>SUM(AK23:AK30)</f>
        <v>8</v>
      </c>
      <c r="AL34" s="4">
        <f>SUM(AL23:AL30)</f>
        <v>5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6</v>
      </c>
      <c r="S35" s="17">
        <f t="shared" si="25"/>
        <v>4</v>
      </c>
      <c r="T35" s="17">
        <f t="shared" si="25"/>
        <v>-2</v>
      </c>
      <c r="U35" s="17">
        <f t="shared" si="25"/>
        <v>1</v>
      </c>
      <c r="V35" s="17">
        <f t="shared" si="25"/>
        <v>-3</v>
      </c>
      <c r="W35" s="15">
        <f t="shared" si="15"/>
        <v>-16.666666666666664</v>
      </c>
      <c r="X35" s="15">
        <f t="shared" si="15"/>
        <v>19.999999999999996</v>
      </c>
      <c r="Y35" s="15">
        <f t="shared" si="15"/>
        <v>-42.857142857142861</v>
      </c>
      <c r="Z35" s="17">
        <f t="shared" ref="Z35:AB35" si="26">SUM(Z25:Z30)</f>
        <v>3</v>
      </c>
      <c r="AA35" s="17">
        <f t="shared" si="26"/>
        <v>2</v>
      </c>
      <c r="AB35" s="17">
        <f t="shared" si="26"/>
        <v>1</v>
      </c>
      <c r="AC35" s="15">
        <f t="shared" si="17"/>
        <v>42.857142857142861</v>
      </c>
      <c r="AD35" s="15">
        <f t="shared" si="17"/>
        <v>50</v>
      </c>
      <c r="AE35" s="15">
        <f t="shared" si="17"/>
        <v>33.333333333333329</v>
      </c>
      <c r="AH35" s="4">
        <f t="shared" ref="AH35:AJ35" si="27">SUM(AH25:AH30)</f>
        <v>12</v>
      </c>
      <c r="AI35" s="4">
        <f t="shared" si="27"/>
        <v>5</v>
      </c>
      <c r="AJ35" s="4">
        <f t="shared" si="27"/>
        <v>7</v>
      </c>
      <c r="AK35" s="4">
        <f>SUM(AK25:AK30)</f>
        <v>7</v>
      </c>
      <c r="AL35" s="4">
        <f>SUM(AL25:AL30)</f>
        <v>4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4</v>
      </c>
      <c r="S36" s="17">
        <f t="shared" si="28"/>
        <v>3</v>
      </c>
      <c r="T36" s="17">
        <f t="shared" si="28"/>
        <v>-4</v>
      </c>
      <c r="U36" s="17">
        <f t="shared" si="28"/>
        <v>0</v>
      </c>
      <c r="V36" s="17">
        <f t="shared" si="28"/>
        <v>-4</v>
      </c>
      <c r="W36" s="15">
        <f t="shared" si="15"/>
        <v>-36.363636363636367</v>
      </c>
      <c r="X36" s="15">
        <f t="shared" si="15"/>
        <v>0</v>
      </c>
      <c r="Y36" s="15">
        <f t="shared" si="15"/>
        <v>-57.142857142857139</v>
      </c>
      <c r="Z36" s="17">
        <f t="shared" ref="Z36:AB36" si="29">SUM(Z27:Z30)</f>
        <v>3</v>
      </c>
      <c r="AA36" s="17">
        <f t="shared" si="29"/>
        <v>3</v>
      </c>
      <c r="AB36" s="17">
        <f t="shared" si="29"/>
        <v>0</v>
      </c>
      <c r="AC36" s="15">
        <f t="shared" si="17"/>
        <v>75</v>
      </c>
      <c r="AD36" s="15">
        <f t="shared" si="17"/>
        <v>300</v>
      </c>
      <c r="AE36" s="15">
        <f t="shared" si="17"/>
        <v>0</v>
      </c>
      <c r="AH36" s="4">
        <f t="shared" ref="AH36:AJ36" si="30">SUM(AH27:AH30)</f>
        <v>11</v>
      </c>
      <c r="AI36" s="4">
        <f t="shared" si="30"/>
        <v>4</v>
      </c>
      <c r="AJ36" s="4">
        <f t="shared" si="30"/>
        <v>7</v>
      </c>
      <c r="AK36" s="4">
        <f>SUM(AK27:AK30)</f>
        <v>4</v>
      </c>
      <c r="AL36" s="4">
        <f>SUM(AL27:AL30)</f>
        <v>1</v>
      </c>
      <c r="AM36" s="4">
        <f>SUM(AM27:AM30)</f>
        <v>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15.384615384615385</v>
      </c>
      <c r="R39" s="12">
        <f>R33/R9*100</f>
        <v>0</v>
      </c>
      <c r="S39" s="13">
        <f t="shared" si="37"/>
        <v>28.571428571428569</v>
      </c>
      <c r="T39" s="12">
        <f>T33/T9*100</f>
        <v>-100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15.384615384615385</v>
      </c>
      <c r="X39" s="12">
        <f t="shared" si="33"/>
        <v>0</v>
      </c>
      <c r="Y39" s="12">
        <f>S39-AJ39</f>
        <v>28.571428571428569</v>
      </c>
      <c r="Z39" s="12">
        <f t="shared" si="37"/>
        <v>25</v>
      </c>
      <c r="AA39" s="12" t="e">
        <f t="shared" si="37"/>
        <v>#DIV/0!</v>
      </c>
      <c r="AB39" s="12">
        <f t="shared" si="37"/>
        <v>50</v>
      </c>
      <c r="AC39" s="12">
        <f>Q39-AK39</f>
        <v>4.2735042735042743</v>
      </c>
      <c r="AD39" s="12">
        <f t="shared" si="35"/>
        <v>-16.666666666666664</v>
      </c>
      <c r="AE39" s="12">
        <f t="shared" si="35"/>
        <v>28.571428571428569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11.111111111111111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84.615384615384613</v>
      </c>
      <c r="R40" s="12">
        <f t="shared" si="40"/>
        <v>100</v>
      </c>
      <c r="S40" s="12">
        <f t="shared" si="40"/>
        <v>71.428571428571431</v>
      </c>
      <c r="T40" s="12">
        <f>T34/T9*100</f>
        <v>200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-15.384615384615387</v>
      </c>
      <c r="X40" s="12">
        <f t="shared" si="33"/>
        <v>0</v>
      </c>
      <c r="Y40" s="12">
        <f>S40-AJ40</f>
        <v>-28.571428571428569</v>
      </c>
      <c r="Z40" s="12">
        <f>Z34/Z9*100</f>
        <v>75</v>
      </c>
      <c r="AA40" s="12" t="e">
        <f t="shared" ref="AA40:AB40" si="43">AA34/AA9*100</f>
        <v>#DIV/0!</v>
      </c>
      <c r="AB40" s="12">
        <f t="shared" si="43"/>
        <v>50</v>
      </c>
      <c r="AC40" s="12">
        <f t="shared" ref="AC40:AC42" si="44">Q40-AK40</f>
        <v>-4.2735042735042725</v>
      </c>
      <c r="AD40" s="12">
        <f t="shared" si="35"/>
        <v>16.666666666666657</v>
      </c>
      <c r="AE40" s="12">
        <f t="shared" si="35"/>
        <v>-28.571428571428569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88.888888888888886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76.923076923076934</v>
      </c>
      <c r="R41" s="12">
        <f t="shared" si="46"/>
        <v>100</v>
      </c>
      <c r="S41" s="12">
        <f t="shared" si="46"/>
        <v>57.142857142857139</v>
      </c>
      <c r="T41" s="12">
        <f>T35/T9*100</f>
        <v>100</v>
      </c>
      <c r="U41" s="12">
        <f t="shared" ref="U41:V41" si="47">U35/U9*100</f>
        <v>-50</v>
      </c>
      <c r="V41" s="12" t="e">
        <f t="shared" si="47"/>
        <v>#DIV/0!</v>
      </c>
      <c r="W41" s="12">
        <f t="shared" si="42"/>
        <v>-3.076923076923066</v>
      </c>
      <c r="X41" s="12">
        <f t="shared" si="33"/>
        <v>37.5</v>
      </c>
      <c r="Y41" s="12">
        <f>S41-AJ41</f>
        <v>-42.857142857142861</v>
      </c>
      <c r="Z41" s="12">
        <f>Z35/Z9*100</f>
        <v>75</v>
      </c>
      <c r="AA41" s="12" t="e">
        <f t="shared" ref="AA41:AB41" si="48">AA35/AA9*100</f>
        <v>#DIV/0!</v>
      </c>
      <c r="AB41" s="12">
        <f t="shared" si="48"/>
        <v>25</v>
      </c>
      <c r="AC41" s="12">
        <f t="shared" si="44"/>
        <v>-0.85470085470085166</v>
      </c>
      <c r="AD41" s="12">
        <f>R41-AL41</f>
        <v>33.333333333333343</v>
      </c>
      <c r="AE41" s="12">
        <f t="shared" si="35"/>
        <v>-42.857142857142861</v>
      </c>
      <c r="AH41" s="12">
        <f>AH35/AH9*100</f>
        <v>80</v>
      </c>
      <c r="AI41" s="12">
        <f>AI35/AI9*100</f>
        <v>62.5</v>
      </c>
      <c r="AJ41" s="12">
        <f>AJ35/AJ9*100</f>
        <v>100</v>
      </c>
      <c r="AK41" s="12">
        <f t="shared" ref="AK41:AM41" si="49">AK35/AK9*100</f>
        <v>77.777777777777786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53.846153846153847</v>
      </c>
      <c r="R42" s="12">
        <f t="shared" si="50"/>
        <v>66.666666666666657</v>
      </c>
      <c r="S42" s="12">
        <f t="shared" si="50"/>
        <v>42.857142857142854</v>
      </c>
      <c r="T42" s="12">
        <f t="shared" si="50"/>
        <v>200</v>
      </c>
      <c r="U42" s="12">
        <f t="shared" si="50"/>
        <v>0</v>
      </c>
      <c r="V42" s="12" t="e">
        <f t="shared" si="50"/>
        <v>#DIV/0!</v>
      </c>
      <c r="W42" s="12">
        <f t="shared" si="42"/>
        <v>-19.487179487179482</v>
      </c>
      <c r="X42" s="12">
        <f t="shared" si="33"/>
        <v>16.666666666666657</v>
      </c>
      <c r="Y42" s="12">
        <f>S42-AJ42</f>
        <v>-57.142857142857146</v>
      </c>
      <c r="Z42" s="12">
        <f t="shared" si="50"/>
        <v>75</v>
      </c>
      <c r="AA42" s="12" t="e">
        <f t="shared" si="50"/>
        <v>#DIV/0!</v>
      </c>
      <c r="AB42" s="12">
        <f t="shared" si="50"/>
        <v>0</v>
      </c>
      <c r="AC42" s="12">
        <f t="shared" si="44"/>
        <v>9.4017094017094038</v>
      </c>
      <c r="AD42" s="12">
        <f>R42-AL42</f>
        <v>49.999999999999993</v>
      </c>
      <c r="AE42" s="12">
        <f t="shared" si="35"/>
        <v>-57.142857142857146</v>
      </c>
      <c r="AH42" s="12">
        <f t="shared" ref="AH42:AJ42" si="51">AH36/AH9*100</f>
        <v>73.333333333333329</v>
      </c>
      <c r="AI42" s="12">
        <f t="shared" si="51"/>
        <v>50</v>
      </c>
      <c r="AJ42" s="12">
        <f t="shared" si="51"/>
        <v>100</v>
      </c>
      <c r="AK42" s="12">
        <f>AK36/AK9*100</f>
        <v>44.444444444444443</v>
      </c>
      <c r="AL42" s="12">
        <f>AL36/AL9*100</f>
        <v>16.666666666666664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1</v>
      </c>
      <c r="D9" s="17">
        <f>SUM(D10:D30)</f>
        <v>4</v>
      </c>
      <c r="E9" s="17">
        <f>F9+G9</f>
        <v>2</v>
      </c>
      <c r="F9" s="17">
        <f>SUM(F10:F30)</f>
        <v>-1</v>
      </c>
      <c r="G9" s="17">
        <f>SUM(G10:G30)</f>
        <v>3</v>
      </c>
      <c r="H9" s="15">
        <f>IF(B9=E9,0,(1-(B9/(B9-E9)))*-100)</f>
        <v>66.666666666666671</v>
      </c>
      <c r="I9" s="15">
        <f>IF(C9=F9,0,(1-(C9/(C9-F9)))*-100)</f>
        <v>-50</v>
      </c>
      <c r="J9" s="15">
        <f>IF(D9=G9,0,(1-(D9/(D9-G9)))*-100)</f>
        <v>300</v>
      </c>
      <c r="K9" s="17">
        <f>L9+M9</f>
        <v>-2</v>
      </c>
      <c r="L9" s="17">
        <f>SUM(L10:L30)</f>
        <v>0</v>
      </c>
      <c r="M9" s="17">
        <f>SUM(M10:M30)</f>
        <v>-2</v>
      </c>
      <c r="N9" s="15">
        <f>IF(B9=K9,0,(1-(B9/(B9-K9)))*-100)</f>
        <v>-28.571428571428569</v>
      </c>
      <c r="O9" s="15">
        <f t="shared" ref="O9:P10" si="0">IF(C9=L9,0,(1-(C9/(C9-L9)))*-100)</f>
        <v>0</v>
      </c>
      <c r="P9" s="15">
        <f>IF(D9=M9,0,(1-(D9/(D9-M9)))*-100)</f>
        <v>-33.333333333333336</v>
      </c>
      <c r="Q9" s="17">
        <f>R9+S9</f>
        <v>20</v>
      </c>
      <c r="R9" s="17">
        <f>SUM(R10:R30)</f>
        <v>6</v>
      </c>
      <c r="S9" s="17">
        <f>SUM(S10:S30)</f>
        <v>14</v>
      </c>
      <c r="T9" s="17">
        <f>U9+V9</f>
        <v>4</v>
      </c>
      <c r="U9" s="17">
        <f>SUM(U10:U30)</f>
        <v>1</v>
      </c>
      <c r="V9" s="17">
        <f>SUM(V10:V30)</f>
        <v>3</v>
      </c>
      <c r="W9" s="15">
        <f>IF(Q9=T9,IF(Q9&gt;0,"皆増",0),(1-(Q9/(Q9-T9)))*-100)</f>
        <v>25</v>
      </c>
      <c r="X9" s="15">
        <f t="shared" ref="X9:Y30" si="1">IF(R9=U9,IF(R9&gt;0,"皆増",0),(1-(R9/(R9-U9)))*-100)</f>
        <v>19.999999999999996</v>
      </c>
      <c r="Y9" s="15">
        <f t="shared" si="1"/>
        <v>27.27272727272727</v>
      </c>
      <c r="Z9" s="17">
        <f>AA9+AB9</f>
        <v>8</v>
      </c>
      <c r="AA9" s="17">
        <f>SUM(AA10:AA30)</f>
        <v>0</v>
      </c>
      <c r="AB9" s="17">
        <f>SUM(AB10:AB30)</f>
        <v>8</v>
      </c>
      <c r="AC9" s="15">
        <f>IF(Q9=Z9,IF(Q9&gt;0,"皆増",0),(1-(Q9/(Q9-Z9)))*-100)</f>
        <v>66.666666666666671</v>
      </c>
      <c r="AD9" s="15">
        <f t="shared" ref="AD9:AE30" si="2">IF(R9=AA9,IF(R9&gt;0,"皆増",0),(1-(R9/(R9-AA9)))*-100)</f>
        <v>0</v>
      </c>
      <c r="AE9" s="15">
        <f t="shared" si="2"/>
        <v>133.33333333333334</v>
      </c>
      <c r="AH9" s="4">
        <f t="shared" ref="AH9:AJ30" si="3">Q9-T9</f>
        <v>16</v>
      </c>
      <c r="AI9" s="4">
        <f t="shared" si="3"/>
        <v>5</v>
      </c>
      <c r="AJ9" s="4">
        <f t="shared" si="3"/>
        <v>11</v>
      </c>
      <c r="AK9" s="4">
        <f t="shared" ref="AK9:AM30" si="4">Q9-Z9</f>
        <v>12</v>
      </c>
      <c r="AL9" s="4">
        <f t="shared" si="4"/>
        <v>6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1</v>
      </c>
      <c r="D10" s="17">
        <v>4</v>
      </c>
      <c r="E10" s="17">
        <f t="shared" ref="E10" si="6">F10+G10</f>
        <v>2</v>
      </c>
      <c r="F10" s="17">
        <v>-1</v>
      </c>
      <c r="G10" s="17">
        <v>3</v>
      </c>
      <c r="H10" s="15">
        <f>IF(B10=E10,0,(1-(B10/(B10-E10)))*-100)</f>
        <v>66.666666666666671</v>
      </c>
      <c r="I10" s="15">
        <f t="shared" ref="I10" si="7">IF(C10=F10,0,(1-(C10/(C10-F10)))*-100)</f>
        <v>-50</v>
      </c>
      <c r="J10" s="15">
        <f>IF(D10=G10,0,(1-(D10/(D10-G10)))*-100)</f>
        <v>300</v>
      </c>
      <c r="K10" s="17">
        <f t="shared" ref="K10" si="8">L10+M10</f>
        <v>-2</v>
      </c>
      <c r="L10" s="17">
        <v>0</v>
      </c>
      <c r="M10" s="17">
        <v>-2</v>
      </c>
      <c r="N10" s="15">
        <f>IF(B10=K10,0,(1-(B10/(B10-K10)))*-100)</f>
        <v>-28.571428571428569</v>
      </c>
      <c r="O10" s="15">
        <f t="shared" si="0"/>
        <v>0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0</v>
      </c>
      <c r="S22" s="17">
        <v>2</v>
      </c>
      <c r="T22" s="17">
        <f t="shared" si="10"/>
        <v>1</v>
      </c>
      <c r="U22" s="17">
        <v>0</v>
      </c>
      <c r="V22" s="17">
        <v>1</v>
      </c>
      <c r="W22" s="15">
        <f t="shared" si="11"/>
        <v>100</v>
      </c>
      <c r="X22" s="15">
        <f t="shared" si="1"/>
        <v>0</v>
      </c>
      <c r="Y22" s="15">
        <f t="shared" si="1"/>
        <v>100</v>
      </c>
      <c r="Z22" s="17">
        <f t="shared" si="12"/>
        <v>2</v>
      </c>
      <c r="AA22" s="17">
        <v>0</v>
      </c>
      <c r="AB22" s="17">
        <v>2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-100</v>
      </c>
      <c r="X23" s="15">
        <f t="shared" si="1"/>
        <v>0</v>
      </c>
      <c r="Y23" s="15">
        <f t="shared" si="1"/>
        <v>-100</v>
      </c>
      <c r="Z23" s="17">
        <f t="shared" si="12"/>
        <v>-2</v>
      </c>
      <c r="AA23" s="17">
        <v>0</v>
      </c>
      <c r="AB23" s="17">
        <v>-2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2</v>
      </c>
      <c r="AL23" s="4">
        <f t="shared" si="4"/>
        <v>0</v>
      </c>
      <c r="AM23" s="4">
        <f t="shared" si="4"/>
        <v>2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-66.666666666666671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>
        <f t="shared" si="13"/>
        <v>200</v>
      </c>
      <c r="AD25" s="15" t="str">
        <f t="shared" si="2"/>
        <v>皆増</v>
      </c>
      <c r="AE25" s="15">
        <f t="shared" si="2"/>
        <v>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-1</v>
      </c>
      <c r="W26" s="15">
        <f t="shared" si="11"/>
        <v>0</v>
      </c>
      <c r="X26" s="15" t="str">
        <f t="shared" si="1"/>
        <v>皆増</v>
      </c>
      <c r="Y26" s="15">
        <f t="shared" si="1"/>
        <v>-100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1</v>
      </c>
      <c r="U27" s="17">
        <v>1</v>
      </c>
      <c r="V27" s="17">
        <v>0</v>
      </c>
      <c r="W27" s="15">
        <f t="shared" si="11"/>
        <v>100</v>
      </c>
      <c r="X27" s="15" t="str">
        <f t="shared" si="1"/>
        <v>皆増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>
        <f t="shared" si="13"/>
        <v>100</v>
      </c>
      <c r="AD27" s="15">
        <f t="shared" si="2"/>
        <v>0</v>
      </c>
      <c r="AE27" s="15" t="str">
        <f t="shared" si="2"/>
        <v>皆増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1</v>
      </c>
      <c r="S28" s="17">
        <v>5</v>
      </c>
      <c r="T28" s="17">
        <f t="shared" si="10"/>
        <v>4</v>
      </c>
      <c r="U28" s="17">
        <v>0</v>
      </c>
      <c r="V28" s="17">
        <v>4</v>
      </c>
      <c r="W28" s="15">
        <f t="shared" si="11"/>
        <v>200</v>
      </c>
      <c r="X28" s="15">
        <f t="shared" si="1"/>
        <v>0</v>
      </c>
      <c r="Y28" s="15">
        <f t="shared" si="1"/>
        <v>400</v>
      </c>
      <c r="Z28" s="17">
        <f t="shared" si="12"/>
        <v>4</v>
      </c>
      <c r="AA28" s="17">
        <v>0</v>
      </c>
      <c r="AB28" s="17">
        <v>4</v>
      </c>
      <c r="AC28" s="15">
        <f t="shared" si="13"/>
        <v>200</v>
      </c>
      <c r="AD28" s="15">
        <f t="shared" si="2"/>
        <v>0</v>
      </c>
      <c r="AE28" s="15">
        <f t="shared" si="2"/>
        <v>400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2</v>
      </c>
      <c r="U29" s="17">
        <v>1</v>
      </c>
      <c r="V29" s="17">
        <v>1</v>
      </c>
      <c r="W29" s="15">
        <f t="shared" si="11"/>
        <v>100</v>
      </c>
      <c r="X29" s="15" t="str">
        <f t="shared" si="1"/>
        <v>皆増</v>
      </c>
      <c r="Y29" s="15">
        <f t="shared" si="1"/>
        <v>50</v>
      </c>
      <c r="Z29" s="17">
        <f t="shared" si="12"/>
        <v>2</v>
      </c>
      <c r="AA29" s="17">
        <v>0</v>
      </c>
      <c r="AB29" s="17">
        <v>2</v>
      </c>
      <c r="AC29" s="15">
        <f t="shared" si="13"/>
        <v>100</v>
      </c>
      <c r="AD29" s="15">
        <f t="shared" si="2"/>
        <v>0</v>
      </c>
      <c r="AE29" s="15">
        <f t="shared" si="2"/>
        <v>200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-2</v>
      </c>
      <c r="U30" s="17">
        <v>0</v>
      </c>
      <c r="V30" s="17">
        <v>-2</v>
      </c>
      <c r="W30" s="15">
        <f t="shared" si="11"/>
        <v>-66.666666666666671</v>
      </c>
      <c r="X30" s="15">
        <f t="shared" si="1"/>
        <v>0</v>
      </c>
      <c r="Y30" s="15">
        <f t="shared" si="1"/>
        <v>-66.666666666666671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0</v>
      </c>
      <c r="S33" s="17">
        <f>SUM(S13:S22)</f>
        <v>2</v>
      </c>
      <c r="T33" s="17">
        <f t="shared" si="19"/>
        <v>-1</v>
      </c>
      <c r="U33" s="17">
        <f t="shared" si="19"/>
        <v>-2</v>
      </c>
      <c r="V33" s="17">
        <f t="shared" si="19"/>
        <v>1</v>
      </c>
      <c r="W33" s="15">
        <f t="shared" si="15"/>
        <v>-33.333333333333336</v>
      </c>
      <c r="X33" s="15">
        <f t="shared" si="15"/>
        <v>-100</v>
      </c>
      <c r="Y33" s="15">
        <f t="shared" si="15"/>
        <v>100</v>
      </c>
      <c r="Z33" s="17">
        <f t="shared" ref="Z33:AB33" si="20">SUM(Z13:Z22)</f>
        <v>1</v>
      </c>
      <c r="AA33" s="17">
        <f t="shared" si="20"/>
        <v>-1</v>
      </c>
      <c r="AB33" s="17">
        <f t="shared" si="20"/>
        <v>2</v>
      </c>
      <c r="AC33" s="15">
        <f t="shared" si="17"/>
        <v>100</v>
      </c>
      <c r="AD33" s="15">
        <f t="shared" si="17"/>
        <v>-100</v>
      </c>
      <c r="AE33" s="15" t="str">
        <f t="shared" si="17"/>
        <v>皆増</v>
      </c>
      <c r="AH33" s="4">
        <f t="shared" ref="AH33:AJ33" si="21">SUM(AH13:AH22)</f>
        <v>3</v>
      </c>
      <c r="AI33" s="4">
        <f t="shared" si="21"/>
        <v>2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</v>
      </c>
      <c r="R34" s="17">
        <f t="shared" si="22"/>
        <v>6</v>
      </c>
      <c r="S34" s="17">
        <f t="shared" si="22"/>
        <v>12</v>
      </c>
      <c r="T34" s="17">
        <f t="shared" si="22"/>
        <v>5</v>
      </c>
      <c r="U34" s="17">
        <f t="shared" si="22"/>
        <v>3</v>
      </c>
      <c r="V34" s="17">
        <f t="shared" si="22"/>
        <v>2</v>
      </c>
      <c r="W34" s="15">
        <f t="shared" si="15"/>
        <v>38.46153846153846</v>
      </c>
      <c r="X34" s="15">
        <f t="shared" si="15"/>
        <v>100</v>
      </c>
      <c r="Y34" s="15">
        <f t="shared" si="15"/>
        <v>19.999999999999996</v>
      </c>
      <c r="Z34" s="17">
        <f t="shared" ref="Z34:AB34" si="23">SUM(Z23:Z30)</f>
        <v>7</v>
      </c>
      <c r="AA34" s="17">
        <f t="shared" si="23"/>
        <v>1</v>
      </c>
      <c r="AB34" s="17">
        <f t="shared" si="23"/>
        <v>6</v>
      </c>
      <c r="AC34" s="15">
        <f t="shared" si="17"/>
        <v>63.636363636363647</v>
      </c>
      <c r="AD34" s="15">
        <f t="shared" si="17"/>
        <v>19.999999999999996</v>
      </c>
      <c r="AE34" s="15">
        <f t="shared" si="17"/>
        <v>100</v>
      </c>
      <c r="AH34" s="4">
        <f t="shared" ref="AH34:AJ34" si="24">SUM(AH23:AH30)</f>
        <v>13</v>
      </c>
      <c r="AI34" s="4">
        <f t="shared" si="24"/>
        <v>3</v>
      </c>
      <c r="AJ34" s="4">
        <f t="shared" si="24"/>
        <v>10</v>
      </c>
      <c r="AK34" s="4">
        <f>SUM(AK23:AK30)</f>
        <v>11</v>
      </c>
      <c r="AL34" s="4">
        <f>SUM(AL23:AL30)</f>
        <v>5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17</v>
      </c>
      <c r="R35" s="17">
        <f t="shared" si="25"/>
        <v>6</v>
      </c>
      <c r="S35" s="17">
        <f t="shared" si="25"/>
        <v>11</v>
      </c>
      <c r="T35" s="17">
        <f t="shared" si="25"/>
        <v>5</v>
      </c>
      <c r="U35" s="17">
        <f t="shared" si="25"/>
        <v>3</v>
      </c>
      <c r="V35" s="17">
        <f t="shared" si="25"/>
        <v>2</v>
      </c>
      <c r="W35" s="15">
        <f t="shared" si="15"/>
        <v>41.666666666666671</v>
      </c>
      <c r="X35" s="15">
        <f t="shared" si="15"/>
        <v>100</v>
      </c>
      <c r="Y35" s="15">
        <f t="shared" si="15"/>
        <v>22.222222222222232</v>
      </c>
      <c r="Z35" s="17">
        <f t="shared" ref="Z35:AB35" si="26">SUM(Z25:Z30)</f>
        <v>11</v>
      </c>
      <c r="AA35" s="17">
        <f t="shared" si="26"/>
        <v>3</v>
      </c>
      <c r="AB35" s="17">
        <f t="shared" si="26"/>
        <v>8</v>
      </c>
      <c r="AC35" s="15">
        <f t="shared" si="17"/>
        <v>183.33333333333334</v>
      </c>
      <c r="AD35" s="15">
        <f t="shared" si="17"/>
        <v>100</v>
      </c>
      <c r="AE35" s="15">
        <f t="shared" si="17"/>
        <v>266.66666666666663</v>
      </c>
      <c r="AH35" s="4">
        <f t="shared" ref="AH35:AJ35" si="27">SUM(AH25:AH30)</f>
        <v>12</v>
      </c>
      <c r="AI35" s="4">
        <f t="shared" si="27"/>
        <v>3</v>
      </c>
      <c r="AJ35" s="4">
        <f t="shared" si="27"/>
        <v>9</v>
      </c>
      <c r="AK35" s="4">
        <f>SUM(AK25:AK30)</f>
        <v>6</v>
      </c>
      <c r="AL35" s="4">
        <f>SUM(AL25:AL30)</f>
        <v>3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</v>
      </c>
      <c r="R36" s="17">
        <f t="shared" si="28"/>
        <v>3</v>
      </c>
      <c r="S36" s="17">
        <f t="shared" si="28"/>
        <v>10</v>
      </c>
      <c r="T36" s="17">
        <f t="shared" si="28"/>
        <v>5</v>
      </c>
      <c r="U36" s="17">
        <f t="shared" si="28"/>
        <v>2</v>
      </c>
      <c r="V36" s="17">
        <f t="shared" si="28"/>
        <v>3</v>
      </c>
      <c r="W36" s="15">
        <f t="shared" si="15"/>
        <v>62.5</v>
      </c>
      <c r="X36" s="15">
        <f t="shared" si="15"/>
        <v>200</v>
      </c>
      <c r="Y36" s="15">
        <f t="shared" si="15"/>
        <v>42.857142857142861</v>
      </c>
      <c r="Z36" s="17">
        <f t="shared" ref="Z36:AB36" si="29">SUM(Z27:Z30)</f>
        <v>8</v>
      </c>
      <c r="AA36" s="17">
        <f t="shared" si="29"/>
        <v>0</v>
      </c>
      <c r="AB36" s="17">
        <f t="shared" si="29"/>
        <v>8</v>
      </c>
      <c r="AC36" s="15">
        <f t="shared" si="17"/>
        <v>160</v>
      </c>
      <c r="AD36" s="15">
        <f t="shared" si="17"/>
        <v>0</v>
      </c>
      <c r="AE36" s="15">
        <f t="shared" si="17"/>
        <v>400</v>
      </c>
      <c r="AH36" s="4">
        <f t="shared" ref="AH36:AJ36" si="30">SUM(AH27:AH30)</f>
        <v>8</v>
      </c>
      <c r="AI36" s="4">
        <f t="shared" si="30"/>
        <v>1</v>
      </c>
      <c r="AJ36" s="4">
        <f t="shared" si="30"/>
        <v>7</v>
      </c>
      <c r="AK36" s="4">
        <f>SUM(AK27:AK30)</f>
        <v>5</v>
      </c>
      <c r="AL36" s="4">
        <f>SUM(AL27:AL30)</f>
        <v>3</v>
      </c>
      <c r="AM36" s="4">
        <f>SUM(AM27:AM30)</f>
        <v>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</v>
      </c>
      <c r="R39" s="12">
        <f>R33/R9*100</f>
        <v>0</v>
      </c>
      <c r="S39" s="13">
        <f t="shared" si="37"/>
        <v>14.285714285714285</v>
      </c>
      <c r="T39" s="12">
        <f>T33/T9*100</f>
        <v>-25</v>
      </c>
      <c r="U39" s="12">
        <f t="shared" ref="U39:V39" si="38">U33/U9*100</f>
        <v>-200</v>
      </c>
      <c r="V39" s="12">
        <f t="shared" si="38"/>
        <v>33.333333333333329</v>
      </c>
      <c r="W39" s="12">
        <f>Q39-AH39</f>
        <v>-8.75</v>
      </c>
      <c r="X39" s="12">
        <f t="shared" si="33"/>
        <v>-40</v>
      </c>
      <c r="Y39" s="12">
        <f>S39-AJ39</f>
        <v>5.194805194805193</v>
      </c>
      <c r="Z39" s="12">
        <f t="shared" si="37"/>
        <v>12.5</v>
      </c>
      <c r="AA39" s="12" t="e">
        <f t="shared" si="37"/>
        <v>#DIV/0!</v>
      </c>
      <c r="AB39" s="12">
        <f t="shared" si="37"/>
        <v>25</v>
      </c>
      <c r="AC39" s="12">
        <f>Q39-AK39</f>
        <v>1.6666666666666679</v>
      </c>
      <c r="AD39" s="12">
        <f t="shared" si="35"/>
        <v>-16.666666666666664</v>
      </c>
      <c r="AE39" s="12">
        <f t="shared" si="35"/>
        <v>14.285714285714285</v>
      </c>
      <c r="AH39" s="12">
        <f t="shared" ref="AH39:AJ39" si="39">AH33/AH9*100</f>
        <v>18.75</v>
      </c>
      <c r="AI39" s="12">
        <f t="shared" si="39"/>
        <v>40</v>
      </c>
      <c r="AJ39" s="12">
        <f t="shared" si="39"/>
        <v>9.0909090909090917</v>
      </c>
      <c r="AK39" s="12">
        <f>AK33/AK9*100</f>
        <v>8.3333333333333321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</v>
      </c>
      <c r="R40" s="12">
        <f t="shared" si="40"/>
        <v>100</v>
      </c>
      <c r="S40" s="12">
        <f t="shared" si="40"/>
        <v>85.714285714285708</v>
      </c>
      <c r="T40" s="12">
        <f>T34/T9*100</f>
        <v>125</v>
      </c>
      <c r="U40" s="12">
        <f t="shared" ref="U40:V40" si="41">U34/U9*100</f>
        <v>300</v>
      </c>
      <c r="V40" s="12">
        <f t="shared" si="41"/>
        <v>66.666666666666657</v>
      </c>
      <c r="W40" s="12">
        <f t="shared" ref="W40:W42" si="42">Q40-AH40</f>
        <v>8.75</v>
      </c>
      <c r="X40" s="12">
        <f t="shared" si="33"/>
        <v>40</v>
      </c>
      <c r="Y40" s="12">
        <f>S40-AJ40</f>
        <v>-5.1948051948051983</v>
      </c>
      <c r="Z40" s="12">
        <f>Z34/Z9*100</f>
        <v>87.5</v>
      </c>
      <c r="AA40" s="12" t="e">
        <f t="shared" ref="AA40:AB40" si="43">AA34/AA9*100</f>
        <v>#DIV/0!</v>
      </c>
      <c r="AB40" s="12">
        <f t="shared" si="43"/>
        <v>75</v>
      </c>
      <c r="AC40" s="12">
        <f t="shared" ref="AC40:AC42" si="44">Q40-AK40</f>
        <v>-1.6666666666666572</v>
      </c>
      <c r="AD40" s="12">
        <f t="shared" si="35"/>
        <v>16.666666666666657</v>
      </c>
      <c r="AE40" s="12">
        <f t="shared" si="35"/>
        <v>-14.285714285714292</v>
      </c>
      <c r="AH40" s="12">
        <f t="shared" ref="AH40:AJ40" si="45">AH34/AH9*100</f>
        <v>81.25</v>
      </c>
      <c r="AI40" s="12">
        <f t="shared" si="45"/>
        <v>60</v>
      </c>
      <c r="AJ40" s="12">
        <f t="shared" si="45"/>
        <v>90.909090909090907</v>
      </c>
      <c r="AK40" s="12">
        <f>AK34/AK9*100</f>
        <v>91.666666666666657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</v>
      </c>
      <c r="R41" s="12">
        <f t="shared" si="46"/>
        <v>100</v>
      </c>
      <c r="S41" s="12">
        <f t="shared" si="46"/>
        <v>78.571428571428569</v>
      </c>
      <c r="T41" s="12">
        <f>T35/T9*100</f>
        <v>125</v>
      </c>
      <c r="U41" s="12">
        <f t="shared" ref="U41:V41" si="47">U35/U9*100</f>
        <v>300</v>
      </c>
      <c r="V41" s="12">
        <f t="shared" si="47"/>
        <v>66.666666666666657</v>
      </c>
      <c r="W41" s="12">
        <f t="shared" si="42"/>
        <v>10</v>
      </c>
      <c r="X41" s="12">
        <f t="shared" si="33"/>
        <v>40</v>
      </c>
      <c r="Y41" s="12">
        <f>S41-AJ41</f>
        <v>-3.2467532467532578</v>
      </c>
      <c r="Z41" s="12">
        <f>Z35/Z9*100</f>
        <v>137.5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35</v>
      </c>
      <c r="AD41" s="12">
        <f>R41-AL41</f>
        <v>50</v>
      </c>
      <c r="AE41" s="12">
        <f t="shared" si="35"/>
        <v>28.571428571428569</v>
      </c>
      <c r="AH41" s="12">
        <f>AH35/AH9*100</f>
        <v>75</v>
      </c>
      <c r="AI41" s="12">
        <f>AI35/AI9*100</f>
        <v>60</v>
      </c>
      <c r="AJ41" s="12">
        <f>AJ35/AJ9*100</f>
        <v>81.818181818181827</v>
      </c>
      <c r="AK41" s="12">
        <f t="shared" ref="AK41:AM41" si="49">AK35/AK9*100</f>
        <v>50</v>
      </c>
      <c r="AL41" s="12">
        <f t="shared" si="49"/>
        <v>50</v>
      </c>
      <c r="AM41" s="12">
        <f t="shared" si="49"/>
        <v>50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65</v>
      </c>
      <c r="R42" s="12">
        <f t="shared" si="50"/>
        <v>50</v>
      </c>
      <c r="S42" s="12">
        <f t="shared" si="50"/>
        <v>71.428571428571431</v>
      </c>
      <c r="T42" s="12">
        <f t="shared" si="50"/>
        <v>125</v>
      </c>
      <c r="U42" s="12">
        <f t="shared" si="50"/>
        <v>200</v>
      </c>
      <c r="V42" s="12">
        <f t="shared" si="50"/>
        <v>100</v>
      </c>
      <c r="W42" s="12">
        <f t="shared" si="42"/>
        <v>15</v>
      </c>
      <c r="X42" s="12">
        <f t="shared" si="33"/>
        <v>30</v>
      </c>
      <c r="Y42" s="12">
        <f>S42-AJ42</f>
        <v>7.7922077922077975</v>
      </c>
      <c r="Z42" s="12">
        <f t="shared" si="50"/>
        <v>100</v>
      </c>
      <c r="AA42" s="12" t="e">
        <f t="shared" si="50"/>
        <v>#DIV/0!</v>
      </c>
      <c r="AB42" s="12">
        <f t="shared" si="50"/>
        <v>100</v>
      </c>
      <c r="AC42" s="12">
        <f t="shared" si="44"/>
        <v>23.333333333333329</v>
      </c>
      <c r="AD42" s="12">
        <f>R42-AL42</f>
        <v>0</v>
      </c>
      <c r="AE42" s="12">
        <f t="shared" si="35"/>
        <v>38.095238095238102</v>
      </c>
      <c r="AH42" s="12">
        <f t="shared" ref="AH42:AJ42" si="51">AH36/AH9*100</f>
        <v>50</v>
      </c>
      <c r="AI42" s="12">
        <f t="shared" si="51"/>
        <v>20</v>
      </c>
      <c r="AJ42" s="12">
        <f t="shared" si="51"/>
        <v>63.636363636363633</v>
      </c>
      <c r="AK42" s="12">
        <f>AK36/AK9*100</f>
        <v>41.666666666666671</v>
      </c>
      <c r="AL42" s="12">
        <f>AL36/AL9*100</f>
        <v>50</v>
      </c>
      <c r="AM42" s="12">
        <f>AM36/AM9*100</f>
        <v>33.333333333333329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13</v>
      </c>
      <c r="R9" s="17">
        <f>SUM(R10:R30)</f>
        <v>9</v>
      </c>
      <c r="S9" s="17">
        <f>SUM(S10:S30)</f>
        <v>4</v>
      </c>
      <c r="T9" s="17">
        <f>U9+V9</f>
        <v>2</v>
      </c>
      <c r="U9" s="17">
        <f>SUM(U10:U30)</f>
        <v>3</v>
      </c>
      <c r="V9" s="17">
        <f>SUM(V10:V30)</f>
        <v>-1</v>
      </c>
      <c r="W9" s="15">
        <f>IF(Q9=T9,IF(Q9&gt;0,"皆増",0),(1-(Q9/(Q9-T9)))*-100)</f>
        <v>18.181818181818187</v>
      </c>
      <c r="X9" s="15">
        <f t="shared" ref="X9:Y30" si="1">IF(R9=U9,IF(R9&gt;0,"皆増",0),(1-(R9/(R9-U9)))*-100)</f>
        <v>50</v>
      </c>
      <c r="Y9" s="15">
        <f t="shared" si="1"/>
        <v>-19.999999999999996</v>
      </c>
      <c r="Z9" s="17">
        <f>AA9+AB9</f>
        <v>4</v>
      </c>
      <c r="AA9" s="17">
        <f>SUM(AA10:AA30)</f>
        <v>4</v>
      </c>
      <c r="AB9" s="17">
        <f>SUM(AB10:AB30)</f>
        <v>0</v>
      </c>
      <c r="AC9" s="15">
        <f>IF(Q9=Z9,IF(Q9&gt;0,"皆増",0),(1-(Q9/(Q9-Z9)))*-100)</f>
        <v>44.444444444444443</v>
      </c>
      <c r="AD9" s="15">
        <f t="shared" ref="AD9:AE30" si="2">IF(R9=AA9,IF(R9&gt;0,"皆増",0),(1-(R9/(R9-AA9)))*-100)</f>
        <v>80</v>
      </c>
      <c r="AE9" s="15">
        <f t="shared" si="2"/>
        <v>0</v>
      </c>
      <c r="AH9" s="4">
        <f t="shared" ref="AH9:AJ30" si="3">Q9-T9</f>
        <v>11</v>
      </c>
      <c r="AI9" s="4">
        <f t="shared" si="3"/>
        <v>6</v>
      </c>
      <c r="AJ9" s="4">
        <f t="shared" si="3"/>
        <v>5</v>
      </c>
      <c r="AK9" s="4">
        <f t="shared" ref="AK9:AM30" si="4">Q9-Z9</f>
        <v>9</v>
      </c>
      <c r="AL9" s="4">
        <f t="shared" si="4"/>
        <v>5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-100</v>
      </c>
      <c r="X23" s="15">
        <f t="shared" si="1"/>
        <v>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1</v>
      </c>
      <c r="S24" s="17">
        <v>1</v>
      </c>
      <c r="T24" s="17">
        <f t="shared" si="10"/>
        <v>2</v>
      </c>
      <c r="U24" s="17">
        <v>1</v>
      </c>
      <c r="V24" s="17">
        <v>1</v>
      </c>
      <c r="W24" s="15" t="str">
        <f t="shared" si="11"/>
        <v>皆増</v>
      </c>
      <c r="X24" s="15" t="str">
        <f t="shared" si="1"/>
        <v>皆増</v>
      </c>
      <c r="Y24" s="15" t="str">
        <f t="shared" si="1"/>
        <v>皆増</v>
      </c>
      <c r="Z24" s="17">
        <f t="shared" si="12"/>
        <v>1</v>
      </c>
      <c r="AA24" s="17">
        <v>1</v>
      </c>
      <c r="AB24" s="17">
        <v>0</v>
      </c>
      <c r="AC24" s="15">
        <f t="shared" si="13"/>
        <v>100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1</v>
      </c>
      <c r="U27" s="17">
        <v>0</v>
      </c>
      <c r="V27" s="17">
        <v>1</v>
      </c>
      <c r="W27" s="15">
        <f t="shared" si="11"/>
        <v>33.333333333333329</v>
      </c>
      <c r="X27" s="15">
        <f t="shared" si="1"/>
        <v>0</v>
      </c>
      <c r="Y27" s="15" t="str">
        <f t="shared" si="1"/>
        <v>皆増</v>
      </c>
      <c r="Z27" s="17">
        <f t="shared" si="12"/>
        <v>2</v>
      </c>
      <c r="AA27" s="17">
        <v>2</v>
      </c>
      <c r="AB27" s="17">
        <v>0</v>
      </c>
      <c r="AC27" s="15">
        <f t="shared" si="13"/>
        <v>100</v>
      </c>
      <c r="AD27" s="15">
        <f t="shared" si="2"/>
        <v>200</v>
      </c>
      <c r="AE27" s="15">
        <f t="shared" si="2"/>
        <v>0</v>
      </c>
      <c r="AH27" s="4">
        <f t="shared" si="3"/>
        <v>3</v>
      </c>
      <c r="AI27" s="4">
        <f t="shared" si="3"/>
        <v>3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0</v>
      </c>
      <c r="U28" s="17">
        <v>2</v>
      </c>
      <c r="V28" s="17">
        <v>-2</v>
      </c>
      <c r="W28" s="15">
        <f t="shared" si="11"/>
        <v>0</v>
      </c>
      <c r="X28" s="15" t="str">
        <f t="shared" si="1"/>
        <v>皆増</v>
      </c>
      <c r="Y28" s="15">
        <f t="shared" si="1"/>
        <v>-100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2</v>
      </c>
      <c r="AL28" s="4">
        <f t="shared" si="4"/>
        <v>2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1</v>
      </c>
      <c r="U29" s="17">
        <v>0</v>
      </c>
      <c r="V29" s="17">
        <v>1</v>
      </c>
      <c r="W29" s="15">
        <f t="shared" si="11"/>
        <v>100</v>
      </c>
      <c r="X29" s="15">
        <f t="shared" si="1"/>
        <v>0</v>
      </c>
      <c r="Y29" s="15">
        <f t="shared" si="1"/>
        <v>100</v>
      </c>
      <c r="Z29" s="17">
        <f t="shared" si="12"/>
        <v>1</v>
      </c>
      <c r="AA29" s="17">
        <v>0</v>
      </c>
      <c r="AB29" s="17">
        <v>1</v>
      </c>
      <c r="AC29" s="15">
        <f t="shared" si="13"/>
        <v>100</v>
      </c>
      <c r="AD29" s="15">
        <f t="shared" si="2"/>
        <v>0</v>
      </c>
      <c r="AE29" s="15">
        <f t="shared" si="2"/>
        <v>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-1</v>
      </c>
      <c r="V30" s="17">
        <v>-1</v>
      </c>
      <c r="W30" s="15">
        <f t="shared" si="11"/>
        <v>-100</v>
      </c>
      <c r="X30" s="15">
        <f t="shared" si="1"/>
        <v>-100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8</v>
      </c>
      <c r="S34" s="17">
        <f t="shared" si="22"/>
        <v>4</v>
      </c>
      <c r="T34" s="17">
        <f t="shared" si="22"/>
        <v>1</v>
      </c>
      <c r="U34" s="17">
        <f t="shared" si="22"/>
        <v>2</v>
      </c>
      <c r="V34" s="17">
        <f t="shared" si="22"/>
        <v>-1</v>
      </c>
      <c r="W34" s="15">
        <f t="shared" si="15"/>
        <v>9.0909090909090828</v>
      </c>
      <c r="X34" s="15">
        <f t="shared" si="15"/>
        <v>33.333333333333329</v>
      </c>
      <c r="Y34" s="15">
        <f t="shared" si="15"/>
        <v>-19.999999999999996</v>
      </c>
      <c r="Z34" s="17">
        <f t="shared" ref="Z34:AB34" si="23">SUM(Z23:Z30)</f>
        <v>4</v>
      </c>
      <c r="AA34" s="17">
        <f t="shared" si="23"/>
        <v>4</v>
      </c>
      <c r="AB34" s="17">
        <f t="shared" si="23"/>
        <v>0</v>
      </c>
      <c r="AC34" s="15">
        <f t="shared" si="17"/>
        <v>50</v>
      </c>
      <c r="AD34" s="15">
        <f t="shared" si="17"/>
        <v>100</v>
      </c>
      <c r="AE34" s="15">
        <f t="shared" si="17"/>
        <v>0</v>
      </c>
      <c r="AH34" s="4">
        <f t="shared" ref="AH34:AJ34" si="24">SUM(AH23:AH30)</f>
        <v>11</v>
      </c>
      <c r="AI34" s="4">
        <f t="shared" si="24"/>
        <v>6</v>
      </c>
      <c r="AJ34" s="4">
        <f t="shared" si="24"/>
        <v>5</v>
      </c>
      <c r="AK34" s="4">
        <f>SUM(AK23:AK30)</f>
        <v>8</v>
      </c>
      <c r="AL34" s="4">
        <f>SUM(AL23:AL30)</f>
        <v>4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7</v>
      </c>
      <c r="S35" s="17">
        <f t="shared" si="25"/>
        <v>3</v>
      </c>
      <c r="T35" s="17">
        <f t="shared" si="25"/>
        <v>0</v>
      </c>
      <c r="U35" s="17">
        <f t="shared" si="25"/>
        <v>1</v>
      </c>
      <c r="V35" s="17">
        <f t="shared" si="25"/>
        <v>-1</v>
      </c>
      <c r="W35" s="15">
        <f t="shared" si="15"/>
        <v>0</v>
      </c>
      <c r="X35" s="15">
        <f t="shared" si="15"/>
        <v>16.666666666666675</v>
      </c>
      <c r="Y35" s="15">
        <f t="shared" si="15"/>
        <v>-25</v>
      </c>
      <c r="Z35" s="17">
        <f t="shared" ref="Z35:AB35" si="26">SUM(Z25:Z30)</f>
        <v>3</v>
      </c>
      <c r="AA35" s="17">
        <f t="shared" si="26"/>
        <v>3</v>
      </c>
      <c r="AB35" s="17">
        <f t="shared" si="26"/>
        <v>0</v>
      </c>
      <c r="AC35" s="15">
        <f t="shared" si="17"/>
        <v>42.857142857142861</v>
      </c>
      <c r="AD35" s="15">
        <f t="shared" si="17"/>
        <v>75</v>
      </c>
      <c r="AE35" s="15">
        <f t="shared" si="17"/>
        <v>0</v>
      </c>
      <c r="AH35" s="4">
        <f t="shared" ref="AH35:AJ35" si="27">SUM(AH25:AH30)</f>
        <v>10</v>
      </c>
      <c r="AI35" s="4">
        <f t="shared" si="27"/>
        <v>6</v>
      </c>
      <c r="AJ35" s="4">
        <f t="shared" si="27"/>
        <v>4</v>
      </c>
      <c r="AK35" s="4">
        <f>SUM(AK25:AK30)</f>
        <v>7</v>
      </c>
      <c r="AL35" s="4">
        <f>SUM(AL25:AL30)</f>
        <v>4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5</v>
      </c>
      <c r="S36" s="17">
        <f t="shared" si="28"/>
        <v>3</v>
      </c>
      <c r="T36" s="17">
        <f t="shared" si="28"/>
        <v>0</v>
      </c>
      <c r="U36" s="17">
        <f t="shared" si="28"/>
        <v>1</v>
      </c>
      <c r="V36" s="17">
        <f t="shared" si="28"/>
        <v>-1</v>
      </c>
      <c r="W36" s="15">
        <f t="shared" si="15"/>
        <v>0</v>
      </c>
      <c r="X36" s="15">
        <f t="shared" si="15"/>
        <v>25</v>
      </c>
      <c r="Y36" s="15">
        <f t="shared" si="15"/>
        <v>-25</v>
      </c>
      <c r="Z36" s="17">
        <f t="shared" ref="Z36:AB36" si="29">SUM(Z27:Z30)</f>
        <v>3</v>
      </c>
      <c r="AA36" s="17">
        <f t="shared" si="29"/>
        <v>2</v>
      </c>
      <c r="AB36" s="17">
        <f t="shared" si="29"/>
        <v>1</v>
      </c>
      <c r="AC36" s="15">
        <f t="shared" si="17"/>
        <v>60.000000000000007</v>
      </c>
      <c r="AD36" s="15">
        <f t="shared" si="17"/>
        <v>66.666666666666671</v>
      </c>
      <c r="AE36" s="15">
        <f t="shared" si="17"/>
        <v>50</v>
      </c>
      <c r="AH36" s="4">
        <f t="shared" ref="AH36:AJ36" si="30">SUM(AH27:AH30)</f>
        <v>8</v>
      </c>
      <c r="AI36" s="4">
        <f t="shared" si="30"/>
        <v>4</v>
      </c>
      <c r="AJ36" s="4">
        <f t="shared" si="30"/>
        <v>4</v>
      </c>
      <c r="AK36" s="4">
        <f>SUM(AK27:AK30)</f>
        <v>5</v>
      </c>
      <c r="AL36" s="4">
        <f>SUM(AL27:AL30)</f>
        <v>3</v>
      </c>
      <c r="AM36" s="4">
        <f>SUM(AM27:AM30)</f>
        <v>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7.6923076923076925</v>
      </c>
      <c r="R39" s="12">
        <f>R33/R9*100</f>
        <v>11.111111111111111</v>
      </c>
      <c r="S39" s="13">
        <f t="shared" si="37"/>
        <v>0</v>
      </c>
      <c r="T39" s="12">
        <f>T33/T9*100</f>
        <v>50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7.6923076923076925</v>
      </c>
      <c r="X39" s="12">
        <f t="shared" si="33"/>
        <v>11.111111111111111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-3.4188034188034182</v>
      </c>
      <c r="AD39" s="12">
        <f t="shared" si="35"/>
        <v>-8.8888888888888893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11.111111111111111</v>
      </c>
      <c r="AL39" s="12">
        <f>AL33/AL9*100</f>
        <v>20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92.307692307692307</v>
      </c>
      <c r="R40" s="12">
        <f t="shared" si="40"/>
        <v>88.888888888888886</v>
      </c>
      <c r="S40" s="12">
        <f t="shared" si="40"/>
        <v>100</v>
      </c>
      <c r="T40" s="12">
        <f>T34/T9*100</f>
        <v>50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-7.6923076923076934</v>
      </c>
      <c r="X40" s="12">
        <f t="shared" si="33"/>
        <v>-11.111111111111114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3.4188034188034209</v>
      </c>
      <c r="AD40" s="12">
        <f t="shared" si="35"/>
        <v>8.8888888888888857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88.888888888888886</v>
      </c>
      <c r="AL40" s="12">
        <f>AL34/AL9*100</f>
        <v>80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76.923076923076934</v>
      </c>
      <c r="R41" s="12">
        <f t="shared" si="46"/>
        <v>77.777777777777786</v>
      </c>
      <c r="S41" s="12">
        <f t="shared" si="46"/>
        <v>75</v>
      </c>
      <c r="T41" s="12">
        <f>T35/T9*100</f>
        <v>0</v>
      </c>
      <c r="U41" s="12">
        <f t="shared" ref="U41:V41" si="47">U35/U9*100</f>
        <v>33.333333333333329</v>
      </c>
      <c r="V41" s="12">
        <f t="shared" si="47"/>
        <v>100</v>
      </c>
      <c r="W41" s="12">
        <f t="shared" si="42"/>
        <v>-13.986013986013972</v>
      </c>
      <c r="X41" s="12">
        <f t="shared" si="33"/>
        <v>-22.222222222222214</v>
      </c>
      <c r="Y41" s="12">
        <f>S41-AJ41</f>
        <v>-5</v>
      </c>
      <c r="Z41" s="12">
        <f>Z35/Z9*100</f>
        <v>75</v>
      </c>
      <c r="AA41" s="12">
        <f t="shared" ref="AA41:AB41" si="48">AA35/AA9*100</f>
        <v>75</v>
      </c>
      <c r="AB41" s="12" t="e">
        <f t="shared" si="48"/>
        <v>#DIV/0!</v>
      </c>
      <c r="AC41" s="12">
        <f t="shared" si="44"/>
        <v>-0.85470085470085166</v>
      </c>
      <c r="AD41" s="12">
        <f>R41-AL41</f>
        <v>-2.2222222222222143</v>
      </c>
      <c r="AE41" s="12">
        <f t="shared" si="35"/>
        <v>0</v>
      </c>
      <c r="AH41" s="12">
        <f>AH35/AH9*100</f>
        <v>90.909090909090907</v>
      </c>
      <c r="AI41" s="12">
        <f>AI35/AI9*100</f>
        <v>100</v>
      </c>
      <c r="AJ41" s="12">
        <f>AJ35/AJ9*100</f>
        <v>80</v>
      </c>
      <c r="AK41" s="12">
        <f t="shared" ref="AK41:AM41" si="49">AK35/AK9*100</f>
        <v>77.777777777777786</v>
      </c>
      <c r="AL41" s="12">
        <f t="shared" si="49"/>
        <v>80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61.53846153846154</v>
      </c>
      <c r="R42" s="12">
        <f t="shared" si="50"/>
        <v>55.555555555555557</v>
      </c>
      <c r="S42" s="12">
        <f t="shared" si="50"/>
        <v>75</v>
      </c>
      <c r="T42" s="12">
        <f t="shared" si="50"/>
        <v>0</v>
      </c>
      <c r="U42" s="12">
        <f t="shared" si="50"/>
        <v>33.333333333333329</v>
      </c>
      <c r="V42" s="12">
        <f t="shared" si="50"/>
        <v>100</v>
      </c>
      <c r="W42" s="12">
        <f t="shared" si="42"/>
        <v>-11.188811188811194</v>
      </c>
      <c r="X42" s="12">
        <f t="shared" si="33"/>
        <v>-11.1111111111111</v>
      </c>
      <c r="Y42" s="12">
        <f>S42-AJ42</f>
        <v>-5</v>
      </c>
      <c r="Z42" s="12">
        <f t="shared" si="50"/>
        <v>75</v>
      </c>
      <c r="AA42" s="12">
        <f t="shared" si="50"/>
        <v>50</v>
      </c>
      <c r="AB42" s="12" t="e">
        <f t="shared" si="50"/>
        <v>#DIV/0!</v>
      </c>
      <c r="AC42" s="12">
        <f t="shared" si="44"/>
        <v>5.982905982905983</v>
      </c>
      <c r="AD42" s="12">
        <f>R42-AL42</f>
        <v>-4.4444444444444429</v>
      </c>
      <c r="AE42" s="12">
        <f t="shared" si="35"/>
        <v>25</v>
      </c>
      <c r="AH42" s="12">
        <f t="shared" ref="AH42:AJ42" si="51">AH36/AH9*100</f>
        <v>72.727272727272734</v>
      </c>
      <c r="AI42" s="12">
        <f t="shared" si="51"/>
        <v>66.666666666666657</v>
      </c>
      <c r="AJ42" s="12">
        <f t="shared" si="51"/>
        <v>80</v>
      </c>
      <c r="AK42" s="12">
        <f>AK36/AK9*100</f>
        <v>55.555555555555557</v>
      </c>
      <c r="AL42" s="12">
        <f>AL36/AL9*100</f>
        <v>60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5</v>
      </c>
      <c r="R9" s="17">
        <f>SUM(R10:R30)</f>
        <v>2</v>
      </c>
      <c r="S9" s="17">
        <f>SUM(S10:S30)</f>
        <v>3</v>
      </c>
      <c r="T9" s="17">
        <f>U9+V9</f>
        <v>0</v>
      </c>
      <c r="U9" s="17">
        <f>SUM(U10:U30)</f>
        <v>-1</v>
      </c>
      <c r="V9" s="17">
        <f>SUM(V10:V30)</f>
        <v>1</v>
      </c>
      <c r="W9" s="15">
        <f>IF(Q9=T9,IF(Q9&gt;0,"皆増",0),(1-(Q9/(Q9-T9)))*-100)</f>
        <v>0</v>
      </c>
      <c r="X9" s="15">
        <f t="shared" ref="X9:Y30" si="1">IF(R9=U9,IF(R9&gt;0,"皆増",0),(1-(R9/(R9-U9)))*-100)</f>
        <v>-33.333333333333336</v>
      </c>
      <c r="Y9" s="15">
        <f t="shared" si="1"/>
        <v>50</v>
      </c>
      <c r="Z9" s="17">
        <f>AA9+AB9</f>
        <v>1</v>
      </c>
      <c r="AA9" s="17">
        <f>SUM(AA10:AA30)</f>
        <v>1</v>
      </c>
      <c r="AB9" s="17">
        <f>SUM(AB10:AB30)</f>
        <v>0</v>
      </c>
      <c r="AC9" s="15">
        <f>IF(Q9=Z9,IF(Q9&gt;0,"皆増",0),(1-(Q9/(Q9-Z9)))*-100)</f>
        <v>25</v>
      </c>
      <c r="AD9" s="15">
        <f t="shared" ref="AD9:AE30" si="2">IF(R9=AA9,IF(R9&gt;0,"皆増",0),(1-(R9/(R9-AA9)))*-100)</f>
        <v>100</v>
      </c>
      <c r="AE9" s="15">
        <f t="shared" si="2"/>
        <v>0</v>
      </c>
      <c r="AH9" s="4">
        <f t="shared" ref="AH9:AJ30" si="3">Q9-T9</f>
        <v>5</v>
      </c>
      <c r="AI9" s="4">
        <f t="shared" si="3"/>
        <v>3</v>
      </c>
      <c r="AJ9" s="4">
        <f t="shared" si="3"/>
        <v>2</v>
      </c>
      <c r="AK9" s="4">
        <f t="shared" ref="AK9:AM30" si="4">Q9-Z9</f>
        <v>4</v>
      </c>
      <c r="AL9" s="4">
        <f t="shared" si="4"/>
        <v>1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-100</v>
      </c>
      <c r="AD25" s="15">
        <f t="shared" si="2"/>
        <v>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1</v>
      </c>
      <c r="V26" s="17">
        <v>-2</v>
      </c>
      <c r="W26" s="15">
        <f t="shared" si="11"/>
        <v>-50</v>
      </c>
      <c r="X26" s="15" t="str">
        <f t="shared" si="1"/>
        <v>皆増</v>
      </c>
      <c r="Y26" s="15">
        <f t="shared" si="1"/>
        <v>-100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1</v>
      </c>
      <c r="U27" s="17">
        <v>0</v>
      </c>
      <c r="V27" s="17">
        <v>1</v>
      </c>
      <c r="W27" s="15" t="str">
        <f t="shared" si="11"/>
        <v>皆増</v>
      </c>
      <c r="X27" s="15">
        <f t="shared" si="1"/>
        <v>0</v>
      </c>
      <c r="Y27" s="15" t="str">
        <f t="shared" si="1"/>
        <v>皆増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-100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1</v>
      </c>
      <c r="U28" s="17">
        <v>-1</v>
      </c>
      <c r="V28" s="17">
        <v>2</v>
      </c>
      <c r="W28" s="15">
        <f t="shared" si="11"/>
        <v>50</v>
      </c>
      <c r="X28" s="15">
        <f t="shared" si="1"/>
        <v>-50</v>
      </c>
      <c r="Y28" s="15" t="str">
        <f t="shared" si="1"/>
        <v>皆増</v>
      </c>
      <c r="Z28" s="17">
        <f t="shared" si="12"/>
        <v>3</v>
      </c>
      <c r="AA28" s="17">
        <v>1</v>
      </c>
      <c r="AB28" s="17">
        <v>2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2</v>
      </c>
      <c r="S34" s="17">
        <f t="shared" si="22"/>
        <v>3</v>
      </c>
      <c r="T34" s="17">
        <f t="shared" si="22"/>
        <v>1</v>
      </c>
      <c r="U34" s="17">
        <f t="shared" si="22"/>
        <v>0</v>
      </c>
      <c r="V34" s="17">
        <f t="shared" si="22"/>
        <v>1</v>
      </c>
      <c r="W34" s="15">
        <f t="shared" si="15"/>
        <v>25</v>
      </c>
      <c r="X34" s="15">
        <f t="shared" si="15"/>
        <v>0</v>
      </c>
      <c r="Y34" s="15">
        <f t="shared" si="15"/>
        <v>50</v>
      </c>
      <c r="Z34" s="17">
        <f t="shared" ref="Z34:AB34" si="23">SUM(Z23:Z30)</f>
        <v>1</v>
      </c>
      <c r="AA34" s="17">
        <f t="shared" si="23"/>
        <v>1</v>
      </c>
      <c r="AB34" s="17">
        <f t="shared" si="23"/>
        <v>0</v>
      </c>
      <c r="AC34" s="15">
        <f t="shared" si="17"/>
        <v>25</v>
      </c>
      <c r="AD34" s="15">
        <f t="shared" si="17"/>
        <v>100</v>
      </c>
      <c r="AE34" s="15">
        <f t="shared" si="17"/>
        <v>0</v>
      </c>
      <c r="AH34" s="4">
        <f t="shared" ref="AH34:AJ34" si="24">SUM(AH23:AH30)</f>
        <v>4</v>
      </c>
      <c r="AI34" s="4">
        <f t="shared" si="24"/>
        <v>2</v>
      </c>
      <c r="AJ34" s="4">
        <f t="shared" si="24"/>
        <v>2</v>
      </c>
      <c r="AK34" s="4">
        <f>SUM(AK23:AK30)</f>
        <v>4</v>
      </c>
      <c r="AL34" s="4">
        <f>SUM(AL23:AL30)</f>
        <v>1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2</v>
      </c>
      <c r="S35" s="17">
        <f t="shared" si="25"/>
        <v>3</v>
      </c>
      <c r="T35" s="17">
        <f t="shared" si="25"/>
        <v>1</v>
      </c>
      <c r="U35" s="17">
        <f t="shared" si="25"/>
        <v>0</v>
      </c>
      <c r="V35" s="17">
        <f t="shared" si="25"/>
        <v>1</v>
      </c>
      <c r="W35" s="15">
        <f t="shared" si="15"/>
        <v>25</v>
      </c>
      <c r="X35" s="15">
        <f t="shared" si="15"/>
        <v>0</v>
      </c>
      <c r="Y35" s="15">
        <f t="shared" si="15"/>
        <v>50</v>
      </c>
      <c r="Z35" s="17">
        <f t="shared" ref="Z35:AB35" si="26">SUM(Z25:Z30)</f>
        <v>1</v>
      </c>
      <c r="AA35" s="17">
        <f t="shared" si="26"/>
        <v>1</v>
      </c>
      <c r="AB35" s="17">
        <f t="shared" si="26"/>
        <v>0</v>
      </c>
      <c r="AC35" s="15">
        <f t="shared" si="17"/>
        <v>25</v>
      </c>
      <c r="AD35" s="15">
        <f t="shared" si="17"/>
        <v>100</v>
      </c>
      <c r="AE35" s="15">
        <f t="shared" si="17"/>
        <v>0</v>
      </c>
      <c r="AH35" s="4">
        <f t="shared" ref="AH35:AJ35" si="27">SUM(AH25:AH30)</f>
        <v>4</v>
      </c>
      <c r="AI35" s="4">
        <f t="shared" si="27"/>
        <v>2</v>
      </c>
      <c r="AJ35" s="4">
        <f t="shared" si="27"/>
        <v>2</v>
      </c>
      <c r="AK35" s="4">
        <f>SUM(AK25:AK30)</f>
        <v>4</v>
      </c>
      <c r="AL35" s="4">
        <f>SUM(AL25:AL30)</f>
        <v>1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2</v>
      </c>
      <c r="U36" s="17">
        <f t="shared" si="28"/>
        <v>-1</v>
      </c>
      <c r="V36" s="17">
        <f t="shared" si="28"/>
        <v>3</v>
      </c>
      <c r="W36" s="15">
        <f t="shared" si="15"/>
        <v>100</v>
      </c>
      <c r="X36" s="15">
        <f t="shared" si="15"/>
        <v>-50</v>
      </c>
      <c r="Y36" s="15" t="str">
        <f t="shared" si="15"/>
        <v>皆増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33.333333333333329</v>
      </c>
      <c r="AD36" s="15">
        <f t="shared" si="17"/>
        <v>0</v>
      </c>
      <c r="AE36" s="15">
        <f t="shared" si="17"/>
        <v>50</v>
      </c>
      <c r="AH36" s="4">
        <f t="shared" ref="AH36:AJ36" si="30">SUM(AH27:AH30)</f>
        <v>2</v>
      </c>
      <c r="AI36" s="4">
        <f t="shared" si="30"/>
        <v>2</v>
      </c>
      <c r="AJ36" s="4">
        <f t="shared" si="30"/>
        <v>0</v>
      </c>
      <c r="AK36" s="4">
        <f>SUM(AK27:AK30)</f>
        <v>3</v>
      </c>
      <c r="AL36" s="4">
        <f>SUM(AL27:AL30)</f>
        <v>1</v>
      </c>
      <c r="AM36" s="4">
        <f>SUM(AM27:AM30)</f>
        <v>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100</v>
      </c>
      <c r="V39" s="12">
        <f t="shared" si="38"/>
        <v>0</v>
      </c>
      <c r="W39" s="12">
        <f>Q39-AH39</f>
        <v>-20</v>
      </c>
      <c r="X39" s="12">
        <f t="shared" si="33"/>
        <v>-33.333333333333329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20</v>
      </c>
      <c r="AI39" s="12">
        <f t="shared" si="39"/>
        <v>33.333333333333329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0</v>
      </c>
      <c r="V40" s="12">
        <f t="shared" si="41"/>
        <v>100</v>
      </c>
      <c r="W40" s="12">
        <f t="shared" ref="W40:W42" si="42">Q40-AH40</f>
        <v>20</v>
      </c>
      <c r="X40" s="12">
        <f t="shared" si="33"/>
        <v>33.333333333333343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80</v>
      </c>
      <c r="AI40" s="12">
        <f t="shared" si="45"/>
        <v>66.666666666666657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20</v>
      </c>
      <c r="X41" s="12">
        <f t="shared" si="33"/>
        <v>33.333333333333343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80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50</v>
      </c>
      <c r="S42" s="12">
        <f t="shared" si="50"/>
        <v>100</v>
      </c>
      <c r="T42" s="12" t="e">
        <f t="shared" si="50"/>
        <v>#DIV/0!</v>
      </c>
      <c r="U42" s="12">
        <f t="shared" si="50"/>
        <v>100</v>
      </c>
      <c r="V42" s="12">
        <f t="shared" si="50"/>
        <v>300</v>
      </c>
      <c r="W42" s="12">
        <f t="shared" si="42"/>
        <v>40</v>
      </c>
      <c r="X42" s="12">
        <f t="shared" si="33"/>
        <v>-16.666666666666657</v>
      </c>
      <c r="Y42" s="12">
        <f>S42-AJ42</f>
        <v>100</v>
      </c>
      <c r="Z42" s="12">
        <f t="shared" si="50"/>
        <v>100</v>
      </c>
      <c r="AA42" s="12">
        <f t="shared" si="50"/>
        <v>0</v>
      </c>
      <c r="AB42" s="12" t="e">
        <f t="shared" si="50"/>
        <v>#DIV/0!</v>
      </c>
      <c r="AC42" s="12">
        <f t="shared" si="44"/>
        <v>5</v>
      </c>
      <c r="AD42" s="12">
        <f>R42-AL42</f>
        <v>-50</v>
      </c>
      <c r="AE42" s="12">
        <f t="shared" si="35"/>
        <v>33.333333333333343</v>
      </c>
      <c r="AH42" s="12">
        <f t="shared" ref="AH42:AJ42" si="51">AH36/AH9*100</f>
        <v>40</v>
      </c>
      <c r="AI42" s="12">
        <f t="shared" si="51"/>
        <v>66.666666666666657</v>
      </c>
      <c r="AJ42" s="12">
        <f t="shared" si="51"/>
        <v>0</v>
      </c>
      <c r="AK42" s="12">
        <f>AK36/AK9*100</f>
        <v>75</v>
      </c>
      <c r="AL42" s="12">
        <f>AL36/AL9*100</f>
        <v>100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86</v>
      </c>
      <c r="C9" s="17">
        <f>SUM(C10:C30)</f>
        <v>44</v>
      </c>
      <c r="D9" s="17">
        <f>SUM(D10:D30)</f>
        <v>42</v>
      </c>
      <c r="E9" s="17">
        <f>F9+G9</f>
        <v>-14</v>
      </c>
      <c r="F9" s="17">
        <f>SUM(F10:F30)</f>
        <v>-2</v>
      </c>
      <c r="G9" s="17">
        <f>SUM(G10:G30)</f>
        <v>-12</v>
      </c>
      <c r="H9" s="15">
        <f>IF(B9=E9,0,(1-(B9/(B9-E9)))*-100)</f>
        <v>-14.000000000000002</v>
      </c>
      <c r="I9" s="15">
        <f>IF(C9=F9,0,(1-(C9/(C9-F9)))*-100)</f>
        <v>-4.3478260869565188</v>
      </c>
      <c r="J9" s="15">
        <f>IF(D9=G9,0,(1-(D9/(D9-G9)))*-100)</f>
        <v>-22.222222222222221</v>
      </c>
      <c r="K9" s="17">
        <f>L9+M9</f>
        <v>5</v>
      </c>
      <c r="L9" s="17">
        <f>SUM(L10:L30)</f>
        <v>-1</v>
      </c>
      <c r="M9" s="17">
        <f>SUM(M10:M30)</f>
        <v>6</v>
      </c>
      <c r="N9" s="15">
        <f>IF(B9=K9,0,(1-(B9/(B9-K9)))*-100)</f>
        <v>6.1728395061728447</v>
      </c>
      <c r="O9" s="15">
        <f t="shared" ref="O9:P10" si="0">IF(C9=L9,0,(1-(C9/(C9-L9)))*-100)</f>
        <v>-2.2222222222222254</v>
      </c>
      <c r="P9" s="15">
        <f>IF(D9=M9,0,(1-(D9/(D9-M9)))*-100)</f>
        <v>16.666666666666675</v>
      </c>
      <c r="Q9" s="17">
        <f>R9+S9</f>
        <v>212</v>
      </c>
      <c r="R9" s="17">
        <f>SUM(R10:R30)</f>
        <v>102</v>
      </c>
      <c r="S9" s="17">
        <f>SUM(S10:S30)</f>
        <v>110</v>
      </c>
      <c r="T9" s="17">
        <f>U9+V9</f>
        <v>13</v>
      </c>
      <c r="U9" s="17">
        <f>SUM(U10:U30)</f>
        <v>4</v>
      </c>
      <c r="V9" s="17">
        <f>SUM(V10:V30)</f>
        <v>9</v>
      </c>
      <c r="W9" s="15">
        <f>IF(Q9=T9,IF(Q9&gt;0,"皆増",0),(1-(Q9/(Q9-T9)))*-100)</f>
        <v>6.5326633165829096</v>
      </c>
      <c r="X9" s="15">
        <f t="shared" ref="X9:Y30" si="1">IF(R9=U9,IF(R9&gt;0,"皆増",0),(1-(R9/(R9-U9)))*-100)</f>
        <v>4.081632653061229</v>
      </c>
      <c r="Y9" s="15">
        <f t="shared" si="1"/>
        <v>8.9108910891089188</v>
      </c>
      <c r="Z9" s="17">
        <f>AA9+AB9</f>
        <v>-15</v>
      </c>
      <c r="AA9" s="17">
        <f>SUM(AA10:AA30)</f>
        <v>-4</v>
      </c>
      <c r="AB9" s="17">
        <f>SUM(AB10:AB30)</f>
        <v>-11</v>
      </c>
      <c r="AC9" s="15">
        <f>IF(Q9=Z9,IF(Q9&gt;0,"皆増",0),(1-(Q9/(Q9-Z9)))*-100)</f>
        <v>-6.6079295154184976</v>
      </c>
      <c r="AD9" s="15">
        <f t="shared" ref="AD9:AE30" si="2">IF(R9=AA9,IF(R9&gt;0,"皆増",0),(1-(R9/(R9-AA9)))*-100)</f>
        <v>-3.7735849056603765</v>
      </c>
      <c r="AE9" s="15">
        <f t="shared" si="2"/>
        <v>-9.0909090909090935</v>
      </c>
      <c r="AH9" s="4">
        <f t="shared" ref="AH9:AJ30" si="3">Q9-T9</f>
        <v>199</v>
      </c>
      <c r="AI9" s="4">
        <f t="shared" si="3"/>
        <v>98</v>
      </c>
      <c r="AJ9" s="4">
        <f t="shared" si="3"/>
        <v>101</v>
      </c>
      <c r="AK9" s="4">
        <f t="shared" ref="AK9:AM30" si="4">Q9-Z9</f>
        <v>227</v>
      </c>
      <c r="AL9" s="4">
        <f t="shared" si="4"/>
        <v>106</v>
      </c>
      <c r="AM9" s="4">
        <f t="shared" si="4"/>
        <v>121</v>
      </c>
    </row>
    <row r="10" spans="1:39" s="1" customFormat="1" ht="18" customHeight="1" x14ac:dyDescent="0.2">
      <c r="A10" s="4" t="s">
        <v>1</v>
      </c>
      <c r="B10" s="17">
        <f t="shared" ref="B10" si="5">C10+D10</f>
        <v>86</v>
      </c>
      <c r="C10" s="17">
        <v>44</v>
      </c>
      <c r="D10" s="17">
        <v>42</v>
      </c>
      <c r="E10" s="17">
        <f t="shared" ref="E10" si="6">F10+G10</f>
        <v>-14</v>
      </c>
      <c r="F10" s="17">
        <v>-2</v>
      </c>
      <c r="G10" s="17">
        <v>-12</v>
      </c>
      <c r="H10" s="15">
        <f>IF(B10=E10,0,(1-(B10/(B10-E10)))*-100)</f>
        <v>-14.000000000000002</v>
      </c>
      <c r="I10" s="15">
        <f t="shared" ref="I10" si="7">IF(C10=F10,0,(1-(C10/(C10-F10)))*-100)</f>
        <v>-4.3478260869565188</v>
      </c>
      <c r="J10" s="15">
        <f>IF(D10=G10,0,(1-(D10/(D10-G10)))*-100)</f>
        <v>-22.222222222222221</v>
      </c>
      <c r="K10" s="17">
        <f t="shared" ref="K10" si="8">L10+M10</f>
        <v>5</v>
      </c>
      <c r="L10" s="17">
        <v>-1</v>
      </c>
      <c r="M10" s="17">
        <v>6</v>
      </c>
      <c r="N10" s="15">
        <f>IF(B10=K10,0,(1-(B10/(B10-K10)))*-100)</f>
        <v>6.1728395061728447</v>
      </c>
      <c r="O10" s="15">
        <f t="shared" si="0"/>
        <v>-2.2222222222222254</v>
      </c>
      <c r="P10" s="15">
        <f t="shared" si="0"/>
        <v>16.666666666666675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1</v>
      </c>
      <c r="U16" s="17">
        <v>1</v>
      </c>
      <c r="V16" s="17">
        <v>0</v>
      </c>
      <c r="W16" s="15" t="str">
        <f t="shared" si="11"/>
        <v>皆増</v>
      </c>
      <c r="X16" s="15" t="str">
        <f t="shared" si="1"/>
        <v>皆増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0</v>
      </c>
      <c r="S17" s="17">
        <v>1</v>
      </c>
      <c r="T17" s="17">
        <f t="shared" si="10"/>
        <v>-1</v>
      </c>
      <c r="U17" s="17">
        <v>-1</v>
      </c>
      <c r="V17" s="17">
        <v>0</v>
      </c>
      <c r="W17" s="15">
        <f t="shared" si="11"/>
        <v>-50</v>
      </c>
      <c r="X17" s="15">
        <f t="shared" si="1"/>
        <v>-100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2</v>
      </c>
      <c r="AI17" s="4">
        <f t="shared" si="3"/>
        <v>1</v>
      </c>
      <c r="AJ17" s="4">
        <f t="shared" si="3"/>
        <v>1</v>
      </c>
      <c r="AK17" s="4">
        <f t="shared" si="4"/>
        <v>1</v>
      </c>
      <c r="AL17" s="4">
        <f t="shared" si="4"/>
        <v>0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2</v>
      </c>
      <c r="R18" s="17">
        <v>1</v>
      </c>
      <c r="S18" s="17">
        <v>1</v>
      </c>
      <c r="T18" s="17">
        <f t="shared" si="10"/>
        <v>2</v>
      </c>
      <c r="U18" s="17">
        <v>1</v>
      </c>
      <c r="V18" s="17">
        <v>1</v>
      </c>
      <c r="W18" s="15" t="str">
        <f t="shared" si="11"/>
        <v>皆増</v>
      </c>
      <c r="X18" s="15" t="str">
        <f t="shared" si="1"/>
        <v>皆増</v>
      </c>
      <c r="Y18" s="15" t="str">
        <f t="shared" si="1"/>
        <v>皆増</v>
      </c>
      <c r="Z18" s="17">
        <f t="shared" si="12"/>
        <v>0</v>
      </c>
      <c r="AA18" s="17">
        <v>1</v>
      </c>
      <c r="AB18" s="17">
        <v>-1</v>
      </c>
      <c r="AC18" s="15">
        <f t="shared" si="13"/>
        <v>0</v>
      </c>
      <c r="AD18" s="15" t="str">
        <f t="shared" si="2"/>
        <v>皆増</v>
      </c>
      <c r="AE18" s="15">
        <f t="shared" si="2"/>
        <v>-50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2</v>
      </c>
      <c r="AL18" s="4">
        <f t="shared" si="4"/>
        <v>0</v>
      </c>
      <c r="AM18" s="4">
        <f t="shared" si="4"/>
        <v>2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2</v>
      </c>
      <c r="R19" s="17">
        <v>1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>
        <f t="shared" si="11"/>
        <v>100</v>
      </c>
      <c r="X19" s="15">
        <f t="shared" si="1"/>
        <v>0</v>
      </c>
      <c r="Y19" s="15" t="str">
        <f t="shared" si="1"/>
        <v>皆増</v>
      </c>
      <c r="Z19" s="17">
        <f t="shared" si="12"/>
        <v>2</v>
      </c>
      <c r="AA19" s="17">
        <v>1</v>
      </c>
      <c r="AB19" s="17">
        <v>1</v>
      </c>
      <c r="AC19" s="15" t="str">
        <f t="shared" si="13"/>
        <v>皆増</v>
      </c>
      <c r="AD19" s="15" t="str">
        <f t="shared" si="2"/>
        <v>皆増</v>
      </c>
      <c r="AE19" s="15" t="str">
        <f t="shared" si="2"/>
        <v>皆増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2</v>
      </c>
      <c r="S20" s="17">
        <v>0</v>
      </c>
      <c r="T20" s="17">
        <f t="shared" si="10"/>
        <v>0</v>
      </c>
      <c r="U20" s="17">
        <v>1</v>
      </c>
      <c r="V20" s="17">
        <v>-1</v>
      </c>
      <c r="W20" s="15">
        <f t="shared" si="11"/>
        <v>0</v>
      </c>
      <c r="X20" s="15">
        <f t="shared" si="1"/>
        <v>100</v>
      </c>
      <c r="Y20" s="15">
        <f t="shared" si="1"/>
        <v>-100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-33.333333333333336</v>
      </c>
      <c r="AD20" s="15">
        <f t="shared" si="2"/>
        <v>-33.333333333333336</v>
      </c>
      <c r="AE20" s="15">
        <f t="shared" si="2"/>
        <v>0</v>
      </c>
      <c r="AH20" s="4">
        <f t="shared" si="3"/>
        <v>2</v>
      </c>
      <c r="AI20" s="4">
        <f t="shared" si="3"/>
        <v>1</v>
      </c>
      <c r="AJ20" s="4">
        <f t="shared" si="3"/>
        <v>1</v>
      </c>
      <c r="AK20" s="4">
        <f t="shared" si="4"/>
        <v>3</v>
      </c>
      <c r="AL20" s="4">
        <f t="shared" si="4"/>
        <v>3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5</v>
      </c>
      <c r="R21" s="17">
        <v>4</v>
      </c>
      <c r="S21" s="17">
        <v>1</v>
      </c>
      <c r="T21" s="17">
        <f t="shared" si="10"/>
        <v>2</v>
      </c>
      <c r="U21" s="17">
        <v>3</v>
      </c>
      <c r="V21" s="17">
        <v>-1</v>
      </c>
      <c r="W21" s="15">
        <f t="shared" si="11"/>
        <v>66.666666666666671</v>
      </c>
      <c r="X21" s="15">
        <f t="shared" si="1"/>
        <v>300</v>
      </c>
      <c r="Y21" s="15">
        <f t="shared" si="1"/>
        <v>-50</v>
      </c>
      <c r="Z21" s="17">
        <f t="shared" si="12"/>
        <v>4</v>
      </c>
      <c r="AA21" s="17">
        <v>3</v>
      </c>
      <c r="AB21" s="17">
        <v>1</v>
      </c>
      <c r="AC21" s="15">
        <f t="shared" si="13"/>
        <v>400</v>
      </c>
      <c r="AD21" s="15">
        <f t="shared" si="2"/>
        <v>300</v>
      </c>
      <c r="AE21" s="15" t="str">
        <f t="shared" si="2"/>
        <v>皆増</v>
      </c>
      <c r="AH21" s="4">
        <f t="shared" si="3"/>
        <v>3</v>
      </c>
      <c r="AI21" s="4">
        <f t="shared" si="3"/>
        <v>1</v>
      </c>
      <c r="AJ21" s="4">
        <f t="shared" si="3"/>
        <v>2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4</v>
      </c>
      <c r="R22" s="17">
        <v>4</v>
      </c>
      <c r="S22" s="17">
        <v>0</v>
      </c>
      <c r="T22" s="17">
        <f t="shared" si="10"/>
        <v>1</v>
      </c>
      <c r="U22" s="17">
        <v>2</v>
      </c>
      <c r="V22" s="17">
        <v>-1</v>
      </c>
      <c r="W22" s="15">
        <f t="shared" si="11"/>
        <v>33.333333333333329</v>
      </c>
      <c r="X22" s="15">
        <f t="shared" si="1"/>
        <v>100</v>
      </c>
      <c r="Y22" s="15">
        <f t="shared" si="1"/>
        <v>-100</v>
      </c>
      <c r="Z22" s="17">
        <f t="shared" si="12"/>
        <v>3</v>
      </c>
      <c r="AA22" s="17">
        <v>4</v>
      </c>
      <c r="AB22" s="17">
        <v>-1</v>
      </c>
      <c r="AC22" s="15">
        <f t="shared" si="13"/>
        <v>300</v>
      </c>
      <c r="AD22" s="15" t="str">
        <f t="shared" si="2"/>
        <v>皆増</v>
      </c>
      <c r="AE22" s="15">
        <f t="shared" si="2"/>
        <v>-100</v>
      </c>
      <c r="AH22" s="4">
        <f t="shared" si="3"/>
        <v>3</v>
      </c>
      <c r="AI22" s="4">
        <f t="shared" si="3"/>
        <v>2</v>
      </c>
      <c r="AJ22" s="4">
        <f t="shared" si="3"/>
        <v>1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10</v>
      </c>
      <c r="R23" s="17">
        <v>6</v>
      </c>
      <c r="S23" s="17">
        <v>4</v>
      </c>
      <c r="T23" s="17">
        <f t="shared" si="10"/>
        <v>5</v>
      </c>
      <c r="U23" s="17">
        <v>2</v>
      </c>
      <c r="V23" s="17">
        <v>3</v>
      </c>
      <c r="W23" s="15">
        <f t="shared" si="11"/>
        <v>100</v>
      </c>
      <c r="X23" s="15">
        <f t="shared" si="1"/>
        <v>50</v>
      </c>
      <c r="Y23" s="15">
        <f t="shared" si="1"/>
        <v>300</v>
      </c>
      <c r="Z23" s="17">
        <f t="shared" si="12"/>
        <v>-1</v>
      </c>
      <c r="AA23" s="17">
        <v>1</v>
      </c>
      <c r="AB23" s="17">
        <v>-2</v>
      </c>
      <c r="AC23" s="15">
        <f t="shared" si="13"/>
        <v>-9.0909090909090935</v>
      </c>
      <c r="AD23" s="15">
        <f t="shared" si="2"/>
        <v>19.999999999999996</v>
      </c>
      <c r="AE23" s="15">
        <f t="shared" si="2"/>
        <v>-33.333333333333336</v>
      </c>
      <c r="AH23" s="4">
        <f t="shared" si="3"/>
        <v>5</v>
      </c>
      <c r="AI23" s="4">
        <f t="shared" si="3"/>
        <v>4</v>
      </c>
      <c r="AJ23" s="4">
        <f t="shared" si="3"/>
        <v>1</v>
      </c>
      <c r="AK23" s="4">
        <f t="shared" si="4"/>
        <v>11</v>
      </c>
      <c r="AL23" s="4">
        <f t="shared" si="4"/>
        <v>5</v>
      </c>
      <c r="AM23" s="4">
        <f t="shared" si="4"/>
        <v>6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9</v>
      </c>
      <c r="R24" s="17">
        <v>7</v>
      </c>
      <c r="S24" s="17">
        <v>2</v>
      </c>
      <c r="T24" s="17">
        <f t="shared" si="10"/>
        <v>2</v>
      </c>
      <c r="U24" s="17">
        <v>3</v>
      </c>
      <c r="V24" s="17">
        <v>-1</v>
      </c>
      <c r="W24" s="15">
        <f t="shared" si="11"/>
        <v>28.57142857142858</v>
      </c>
      <c r="X24" s="15">
        <f t="shared" si="1"/>
        <v>75</v>
      </c>
      <c r="Y24" s="15">
        <f t="shared" si="1"/>
        <v>-33.333333333333336</v>
      </c>
      <c r="Z24" s="17">
        <f t="shared" si="12"/>
        <v>-8</v>
      </c>
      <c r="AA24" s="17">
        <v>-6</v>
      </c>
      <c r="AB24" s="17">
        <v>-2</v>
      </c>
      <c r="AC24" s="15">
        <f t="shared" si="13"/>
        <v>-47.058823529411761</v>
      </c>
      <c r="AD24" s="15">
        <f t="shared" si="2"/>
        <v>-46.153846153846153</v>
      </c>
      <c r="AE24" s="15">
        <f t="shared" si="2"/>
        <v>-50</v>
      </c>
      <c r="AH24" s="4">
        <f t="shared" si="3"/>
        <v>7</v>
      </c>
      <c r="AI24" s="4">
        <f t="shared" si="3"/>
        <v>4</v>
      </c>
      <c r="AJ24" s="4">
        <f t="shared" si="3"/>
        <v>3</v>
      </c>
      <c r="AK24" s="4">
        <f t="shared" si="4"/>
        <v>17</v>
      </c>
      <c r="AL24" s="4">
        <f t="shared" si="4"/>
        <v>13</v>
      </c>
      <c r="AM24" s="4">
        <f t="shared" si="4"/>
        <v>4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25</v>
      </c>
      <c r="R25" s="17">
        <v>15</v>
      </c>
      <c r="S25" s="17">
        <v>10</v>
      </c>
      <c r="T25" s="17">
        <f t="shared" si="10"/>
        <v>-2</v>
      </c>
      <c r="U25" s="17">
        <v>-5</v>
      </c>
      <c r="V25" s="17">
        <v>3</v>
      </c>
      <c r="W25" s="15">
        <f t="shared" si="11"/>
        <v>-7.4074074074074066</v>
      </c>
      <c r="X25" s="15">
        <f t="shared" si="1"/>
        <v>-25</v>
      </c>
      <c r="Y25" s="15">
        <f t="shared" si="1"/>
        <v>42.857142857142861</v>
      </c>
      <c r="Z25" s="17">
        <f t="shared" si="12"/>
        <v>-3</v>
      </c>
      <c r="AA25" s="17">
        <v>-1</v>
      </c>
      <c r="AB25" s="17">
        <v>-2</v>
      </c>
      <c r="AC25" s="15">
        <f t="shared" si="13"/>
        <v>-10.71428571428571</v>
      </c>
      <c r="AD25" s="15">
        <f t="shared" si="2"/>
        <v>-6.25</v>
      </c>
      <c r="AE25" s="15">
        <f t="shared" si="2"/>
        <v>-16.666666666666664</v>
      </c>
      <c r="AH25" s="4">
        <f t="shared" si="3"/>
        <v>27</v>
      </c>
      <c r="AI25" s="4">
        <f t="shared" si="3"/>
        <v>20</v>
      </c>
      <c r="AJ25" s="4">
        <f t="shared" si="3"/>
        <v>7</v>
      </c>
      <c r="AK25" s="4">
        <f t="shared" si="4"/>
        <v>28</v>
      </c>
      <c r="AL25" s="4">
        <f t="shared" si="4"/>
        <v>16</v>
      </c>
      <c r="AM25" s="4">
        <f t="shared" si="4"/>
        <v>12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40</v>
      </c>
      <c r="R26" s="17">
        <v>19</v>
      </c>
      <c r="S26" s="17">
        <v>21</v>
      </c>
      <c r="T26" s="17">
        <f t="shared" si="10"/>
        <v>16</v>
      </c>
      <c r="U26" s="17">
        <v>6</v>
      </c>
      <c r="V26" s="17">
        <v>10</v>
      </c>
      <c r="W26" s="15">
        <f t="shared" si="11"/>
        <v>66.666666666666671</v>
      </c>
      <c r="X26" s="15">
        <f t="shared" si="1"/>
        <v>46.153846153846146</v>
      </c>
      <c r="Y26" s="15">
        <f t="shared" si="1"/>
        <v>90.909090909090921</v>
      </c>
      <c r="Z26" s="17">
        <f t="shared" si="12"/>
        <v>11</v>
      </c>
      <c r="AA26" s="17">
        <v>2</v>
      </c>
      <c r="AB26" s="17">
        <v>9</v>
      </c>
      <c r="AC26" s="15">
        <f t="shared" si="13"/>
        <v>37.931034482758633</v>
      </c>
      <c r="AD26" s="15">
        <f t="shared" si="2"/>
        <v>11.764705882352944</v>
      </c>
      <c r="AE26" s="15">
        <f t="shared" si="2"/>
        <v>75</v>
      </c>
      <c r="AH26" s="4">
        <f t="shared" si="3"/>
        <v>24</v>
      </c>
      <c r="AI26" s="4">
        <f t="shared" si="3"/>
        <v>13</v>
      </c>
      <c r="AJ26" s="4">
        <f t="shared" si="3"/>
        <v>11</v>
      </c>
      <c r="AK26" s="4">
        <f t="shared" si="4"/>
        <v>29</v>
      </c>
      <c r="AL26" s="4">
        <f t="shared" si="4"/>
        <v>17</v>
      </c>
      <c r="AM26" s="4">
        <f t="shared" si="4"/>
        <v>12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38</v>
      </c>
      <c r="R27" s="17">
        <v>17</v>
      </c>
      <c r="S27" s="17">
        <v>21</v>
      </c>
      <c r="T27" s="17">
        <f t="shared" si="10"/>
        <v>-2</v>
      </c>
      <c r="U27" s="17">
        <v>-5</v>
      </c>
      <c r="V27" s="17">
        <v>3</v>
      </c>
      <c r="W27" s="15">
        <f t="shared" si="11"/>
        <v>-5.0000000000000044</v>
      </c>
      <c r="X27" s="15">
        <f t="shared" si="1"/>
        <v>-22.72727272727273</v>
      </c>
      <c r="Y27" s="15">
        <f t="shared" si="1"/>
        <v>16.666666666666675</v>
      </c>
      <c r="Z27" s="17">
        <f t="shared" si="12"/>
        <v>-6</v>
      </c>
      <c r="AA27" s="17">
        <v>-8</v>
      </c>
      <c r="AB27" s="17">
        <v>2</v>
      </c>
      <c r="AC27" s="15">
        <f t="shared" si="13"/>
        <v>-13.636363636363635</v>
      </c>
      <c r="AD27" s="15">
        <f t="shared" si="2"/>
        <v>-31.999999999999996</v>
      </c>
      <c r="AE27" s="15">
        <f t="shared" si="2"/>
        <v>10.526315789473696</v>
      </c>
      <c r="AH27" s="4">
        <f t="shared" si="3"/>
        <v>40</v>
      </c>
      <c r="AI27" s="4">
        <f t="shared" si="3"/>
        <v>22</v>
      </c>
      <c r="AJ27" s="4">
        <f t="shared" si="3"/>
        <v>18</v>
      </c>
      <c r="AK27" s="4">
        <f t="shared" si="4"/>
        <v>44</v>
      </c>
      <c r="AL27" s="4">
        <f t="shared" si="4"/>
        <v>25</v>
      </c>
      <c r="AM27" s="4">
        <f t="shared" si="4"/>
        <v>19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36</v>
      </c>
      <c r="R28" s="17">
        <v>17</v>
      </c>
      <c r="S28" s="17">
        <v>19</v>
      </c>
      <c r="T28" s="17">
        <f t="shared" si="10"/>
        <v>-14</v>
      </c>
      <c r="U28" s="17">
        <v>-3</v>
      </c>
      <c r="V28" s="17">
        <v>-11</v>
      </c>
      <c r="W28" s="15">
        <f t="shared" si="11"/>
        <v>-28.000000000000004</v>
      </c>
      <c r="X28" s="15">
        <f t="shared" si="1"/>
        <v>-15.000000000000002</v>
      </c>
      <c r="Y28" s="15">
        <f t="shared" si="1"/>
        <v>-36.666666666666671</v>
      </c>
      <c r="Z28" s="17">
        <f t="shared" si="12"/>
        <v>-19</v>
      </c>
      <c r="AA28" s="17">
        <v>-2</v>
      </c>
      <c r="AB28" s="17">
        <v>-17</v>
      </c>
      <c r="AC28" s="15">
        <f t="shared" si="13"/>
        <v>-34.545454545454547</v>
      </c>
      <c r="AD28" s="15">
        <f t="shared" si="2"/>
        <v>-10.526315789473683</v>
      </c>
      <c r="AE28" s="15">
        <f t="shared" si="2"/>
        <v>-47.222222222222221</v>
      </c>
      <c r="AH28" s="4">
        <f t="shared" si="3"/>
        <v>50</v>
      </c>
      <c r="AI28" s="4">
        <f t="shared" si="3"/>
        <v>20</v>
      </c>
      <c r="AJ28" s="4">
        <f t="shared" si="3"/>
        <v>30</v>
      </c>
      <c r="AK28" s="4">
        <f t="shared" si="4"/>
        <v>55</v>
      </c>
      <c r="AL28" s="4">
        <f t="shared" si="4"/>
        <v>19</v>
      </c>
      <c r="AM28" s="4">
        <f t="shared" si="4"/>
        <v>36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32</v>
      </c>
      <c r="R29" s="17">
        <v>8</v>
      </c>
      <c r="S29" s="17">
        <v>24</v>
      </c>
      <c r="T29" s="17">
        <f t="shared" si="10"/>
        <v>6</v>
      </c>
      <c r="U29" s="17">
        <v>0</v>
      </c>
      <c r="V29" s="17">
        <v>6</v>
      </c>
      <c r="W29" s="15">
        <f t="shared" si="11"/>
        <v>23.076923076923084</v>
      </c>
      <c r="X29" s="15">
        <f t="shared" si="1"/>
        <v>0</v>
      </c>
      <c r="Y29" s="15">
        <f t="shared" si="1"/>
        <v>33.333333333333329</v>
      </c>
      <c r="Z29" s="17">
        <f t="shared" si="12"/>
        <v>8</v>
      </c>
      <c r="AA29" s="17">
        <v>4</v>
      </c>
      <c r="AB29" s="17">
        <v>4</v>
      </c>
      <c r="AC29" s="15">
        <f t="shared" si="13"/>
        <v>33.333333333333329</v>
      </c>
      <c r="AD29" s="15">
        <f t="shared" si="2"/>
        <v>100</v>
      </c>
      <c r="AE29" s="15">
        <f t="shared" si="2"/>
        <v>19.999999999999996</v>
      </c>
      <c r="AH29" s="4">
        <f t="shared" si="3"/>
        <v>26</v>
      </c>
      <c r="AI29" s="4">
        <f t="shared" si="3"/>
        <v>8</v>
      </c>
      <c r="AJ29" s="4">
        <f t="shared" si="3"/>
        <v>18</v>
      </c>
      <c r="AK29" s="4">
        <f t="shared" si="4"/>
        <v>24</v>
      </c>
      <c r="AL29" s="4">
        <f t="shared" si="4"/>
        <v>4</v>
      </c>
      <c r="AM29" s="4">
        <f t="shared" si="4"/>
        <v>20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0</v>
      </c>
      <c r="S30" s="17">
        <v>5</v>
      </c>
      <c r="T30" s="17">
        <f t="shared" si="10"/>
        <v>-4</v>
      </c>
      <c r="U30" s="17">
        <v>-1</v>
      </c>
      <c r="V30" s="17">
        <v>-3</v>
      </c>
      <c r="W30" s="15">
        <f t="shared" si="11"/>
        <v>-44.444444444444443</v>
      </c>
      <c r="X30" s="15">
        <f t="shared" si="1"/>
        <v>-100</v>
      </c>
      <c r="Y30" s="15">
        <f t="shared" si="1"/>
        <v>-37.5</v>
      </c>
      <c r="Z30" s="17">
        <f t="shared" si="12"/>
        <v>-5</v>
      </c>
      <c r="AA30" s="17">
        <v>-2</v>
      </c>
      <c r="AB30" s="17">
        <v>-3</v>
      </c>
      <c r="AC30" s="15">
        <f t="shared" si="13"/>
        <v>-50</v>
      </c>
      <c r="AD30" s="15">
        <f t="shared" si="2"/>
        <v>-100</v>
      </c>
      <c r="AE30" s="15">
        <f t="shared" si="2"/>
        <v>-37.5</v>
      </c>
      <c r="AH30" s="4">
        <f t="shared" si="3"/>
        <v>9</v>
      </c>
      <c r="AI30" s="4">
        <f t="shared" si="3"/>
        <v>1</v>
      </c>
      <c r="AJ30" s="4">
        <f t="shared" si="3"/>
        <v>8</v>
      </c>
      <c r="AK30" s="4">
        <f t="shared" si="4"/>
        <v>10</v>
      </c>
      <c r="AL30" s="4">
        <f t="shared" si="4"/>
        <v>2</v>
      </c>
      <c r="AM30" s="4">
        <f t="shared" si="4"/>
        <v>8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17</v>
      </c>
      <c r="R33" s="17">
        <f t="shared" si="19"/>
        <v>13</v>
      </c>
      <c r="S33" s="17">
        <f>SUM(S13:S22)</f>
        <v>4</v>
      </c>
      <c r="T33" s="17">
        <f t="shared" si="19"/>
        <v>6</v>
      </c>
      <c r="U33" s="17">
        <f t="shared" si="19"/>
        <v>7</v>
      </c>
      <c r="V33" s="17">
        <f t="shared" si="19"/>
        <v>-1</v>
      </c>
      <c r="W33" s="15">
        <f t="shared" si="15"/>
        <v>54.54545454545454</v>
      </c>
      <c r="X33" s="15">
        <f t="shared" si="15"/>
        <v>116.66666666666666</v>
      </c>
      <c r="Y33" s="15">
        <f t="shared" si="15"/>
        <v>-19.999999999999996</v>
      </c>
      <c r="Z33" s="17">
        <f t="shared" ref="Z33:AB33" si="20">SUM(Z13:Z22)</f>
        <v>8</v>
      </c>
      <c r="AA33" s="17">
        <f t="shared" si="20"/>
        <v>8</v>
      </c>
      <c r="AB33" s="17">
        <f t="shared" si="20"/>
        <v>0</v>
      </c>
      <c r="AC33" s="15">
        <f t="shared" si="17"/>
        <v>88.888888888888886</v>
      </c>
      <c r="AD33" s="15">
        <f t="shared" si="17"/>
        <v>160</v>
      </c>
      <c r="AE33" s="15">
        <f t="shared" si="17"/>
        <v>0</v>
      </c>
      <c r="AH33" s="4">
        <f t="shared" ref="AH33:AJ33" si="21">SUM(AH13:AH22)</f>
        <v>11</v>
      </c>
      <c r="AI33" s="4">
        <f t="shared" si="21"/>
        <v>6</v>
      </c>
      <c r="AJ33" s="4">
        <f t="shared" si="21"/>
        <v>5</v>
      </c>
      <c r="AK33" s="4">
        <f>SUM(AK13:AK22)</f>
        <v>9</v>
      </c>
      <c r="AL33" s="4">
        <f>SUM(AL13:AL22)</f>
        <v>5</v>
      </c>
      <c r="AM33" s="4">
        <f>SUM(AM13:AM22)</f>
        <v>4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195</v>
      </c>
      <c r="R34" s="17">
        <f t="shared" si="22"/>
        <v>89</v>
      </c>
      <c r="S34" s="17">
        <f t="shared" si="22"/>
        <v>106</v>
      </c>
      <c r="T34" s="17">
        <f t="shared" si="22"/>
        <v>7</v>
      </c>
      <c r="U34" s="17">
        <f t="shared" si="22"/>
        <v>-3</v>
      </c>
      <c r="V34" s="17">
        <f t="shared" si="22"/>
        <v>10</v>
      </c>
      <c r="W34" s="15">
        <f t="shared" si="15"/>
        <v>3.7234042553191404</v>
      </c>
      <c r="X34" s="15">
        <f t="shared" si="15"/>
        <v>-3.2608695652173947</v>
      </c>
      <c r="Y34" s="15">
        <f t="shared" si="15"/>
        <v>10.416666666666675</v>
      </c>
      <c r="Z34" s="17">
        <f t="shared" ref="Z34:AB34" si="23">SUM(Z23:Z30)</f>
        <v>-23</v>
      </c>
      <c r="AA34" s="17">
        <f t="shared" si="23"/>
        <v>-12</v>
      </c>
      <c r="AB34" s="17">
        <f t="shared" si="23"/>
        <v>-11</v>
      </c>
      <c r="AC34" s="15">
        <f t="shared" si="17"/>
        <v>-10.550458715596333</v>
      </c>
      <c r="AD34" s="15">
        <f t="shared" si="17"/>
        <v>-11.881188118811881</v>
      </c>
      <c r="AE34" s="15">
        <f t="shared" si="17"/>
        <v>-9.4017094017094021</v>
      </c>
      <c r="AH34" s="4">
        <f t="shared" ref="AH34:AJ34" si="24">SUM(AH23:AH30)</f>
        <v>188</v>
      </c>
      <c r="AI34" s="4">
        <f t="shared" si="24"/>
        <v>92</v>
      </c>
      <c r="AJ34" s="4">
        <f t="shared" si="24"/>
        <v>96</v>
      </c>
      <c r="AK34" s="4">
        <f>SUM(AK23:AK30)</f>
        <v>218</v>
      </c>
      <c r="AL34" s="4">
        <f>SUM(AL23:AL30)</f>
        <v>101</v>
      </c>
      <c r="AM34" s="4">
        <f>SUM(AM23:AM30)</f>
        <v>117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176</v>
      </c>
      <c r="R35" s="17">
        <f t="shared" si="25"/>
        <v>76</v>
      </c>
      <c r="S35" s="17">
        <f t="shared" si="25"/>
        <v>100</v>
      </c>
      <c r="T35" s="17">
        <f t="shared" si="25"/>
        <v>0</v>
      </c>
      <c r="U35" s="17">
        <f t="shared" si="25"/>
        <v>-8</v>
      </c>
      <c r="V35" s="17">
        <f t="shared" si="25"/>
        <v>8</v>
      </c>
      <c r="W35" s="15">
        <f t="shared" si="15"/>
        <v>0</v>
      </c>
      <c r="X35" s="15">
        <f t="shared" si="15"/>
        <v>-9.5238095238095237</v>
      </c>
      <c r="Y35" s="15">
        <f t="shared" si="15"/>
        <v>8.6956521739130377</v>
      </c>
      <c r="Z35" s="17">
        <f t="shared" ref="Z35:AB35" si="26">SUM(Z25:Z30)</f>
        <v>-14</v>
      </c>
      <c r="AA35" s="17">
        <f t="shared" si="26"/>
        <v>-7</v>
      </c>
      <c r="AB35" s="17">
        <f t="shared" si="26"/>
        <v>-7</v>
      </c>
      <c r="AC35" s="15">
        <f t="shared" si="17"/>
        <v>-7.3684210526315796</v>
      </c>
      <c r="AD35" s="15">
        <f t="shared" si="17"/>
        <v>-8.4337349397590415</v>
      </c>
      <c r="AE35" s="15">
        <f t="shared" si="17"/>
        <v>-6.5420560747663554</v>
      </c>
      <c r="AH35" s="4">
        <f t="shared" ref="AH35:AJ35" si="27">SUM(AH25:AH30)</f>
        <v>176</v>
      </c>
      <c r="AI35" s="4">
        <f t="shared" si="27"/>
        <v>84</v>
      </c>
      <c r="AJ35" s="4">
        <f t="shared" si="27"/>
        <v>92</v>
      </c>
      <c r="AK35" s="4">
        <f>SUM(AK25:AK30)</f>
        <v>190</v>
      </c>
      <c r="AL35" s="4">
        <f>SUM(AL25:AL30)</f>
        <v>83</v>
      </c>
      <c r="AM35" s="4">
        <f>SUM(AM25:AM30)</f>
        <v>107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111</v>
      </c>
      <c r="R36" s="17">
        <f t="shared" si="28"/>
        <v>42</v>
      </c>
      <c r="S36" s="17">
        <f t="shared" si="28"/>
        <v>69</v>
      </c>
      <c r="T36" s="17">
        <f t="shared" si="28"/>
        <v>-14</v>
      </c>
      <c r="U36" s="17">
        <f t="shared" si="28"/>
        <v>-9</v>
      </c>
      <c r="V36" s="17">
        <f t="shared" si="28"/>
        <v>-5</v>
      </c>
      <c r="W36" s="15">
        <f t="shared" si="15"/>
        <v>-11.2</v>
      </c>
      <c r="X36" s="15">
        <f t="shared" si="15"/>
        <v>-17.647058823529417</v>
      </c>
      <c r="Y36" s="15">
        <f t="shared" si="15"/>
        <v>-6.7567567567567544</v>
      </c>
      <c r="Z36" s="17">
        <f t="shared" ref="Z36:AB36" si="29">SUM(Z27:Z30)</f>
        <v>-22</v>
      </c>
      <c r="AA36" s="17">
        <f t="shared" si="29"/>
        <v>-8</v>
      </c>
      <c r="AB36" s="17">
        <f t="shared" si="29"/>
        <v>-14</v>
      </c>
      <c r="AC36" s="15">
        <f t="shared" si="17"/>
        <v>-16.541353383458645</v>
      </c>
      <c r="AD36" s="15">
        <f t="shared" si="17"/>
        <v>-16.000000000000004</v>
      </c>
      <c r="AE36" s="15">
        <f t="shared" si="17"/>
        <v>-16.867469879518072</v>
      </c>
      <c r="AH36" s="4">
        <f t="shared" ref="AH36:AJ36" si="30">SUM(AH27:AH30)</f>
        <v>125</v>
      </c>
      <c r="AI36" s="4">
        <f t="shared" si="30"/>
        <v>51</v>
      </c>
      <c r="AJ36" s="4">
        <f t="shared" si="30"/>
        <v>74</v>
      </c>
      <c r="AK36" s="4">
        <f>SUM(AK27:AK30)</f>
        <v>133</v>
      </c>
      <c r="AL36" s="4">
        <f>SUM(AL27:AL30)</f>
        <v>50</v>
      </c>
      <c r="AM36" s="4">
        <f>SUM(AM27:AM30)</f>
        <v>83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8.0188679245283012</v>
      </c>
      <c r="R39" s="12">
        <f>R33/R9*100</f>
        <v>12.745098039215685</v>
      </c>
      <c r="S39" s="13">
        <f t="shared" si="37"/>
        <v>3.6363636363636362</v>
      </c>
      <c r="T39" s="12">
        <f>T33/T9*100</f>
        <v>46.153846153846153</v>
      </c>
      <c r="U39" s="12">
        <f t="shared" ref="U39:V39" si="38">U33/U9*100</f>
        <v>175</v>
      </c>
      <c r="V39" s="12">
        <f t="shared" si="38"/>
        <v>-11.111111111111111</v>
      </c>
      <c r="W39" s="12">
        <f>Q39-AH39</f>
        <v>2.4912297335735269</v>
      </c>
      <c r="X39" s="12">
        <f t="shared" si="33"/>
        <v>6.622649059623849</v>
      </c>
      <c r="Y39" s="12">
        <f>S39-AJ39</f>
        <v>-1.3141314131413142</v>
      </c>
      <c r="Z39" s="12">
        <f t="shared" si="37"/>
        <v>-53.333333333333336</v>
      </c>
      <c r="AA39" s="12">
        <f t="shared" si="37"/>
        <v>-200</v>
      </c>
      <c r="AB39" s="12">
        <f t="shared" si="37"/>
        <v>0</v>
      </c>
      <c r="AC39" s="12">
        <f>Q39-AK39</f>
        <v>4.0541102152772002</v>
      </c>
      <c r="AD39" s="12">
        <f t="shared" si="35"/>
        <v>8.0281169071402125</v>
      </c>
      <c r="AE39" s="12">
        <f t="shared" si="35"/>
        <v>0.330578512396694</v>
      </c>
      <c r="AH39" s="12">
        <f t="shared" ref="AH39:AJ39" si="39">AH33/AH9*100</f>
        <v>5.5276381909547743</v>
      </c>
      <c r="AI39" s="12">
        <f t="shared" si="39"/>
        <v>6.1224489795918364</v>
      </c>
      <c r="AJ39" s="12">
        <f t="shared" si="39"/>
        <v>4.9504950495049505</v>
      </c>
      <c r="AK39" s="12">
        <f>AK33/AK9*100</f>
        <v>3.9647577092511015</v>
      </c>
      <c r="AL39" s="12">
        <f>AL33/AL9*100</f>
        <v>4.716981132075472</v>
      </c>
      <c r="AM39" s="12">
        <f>AM33/AM9*100</f>
        <v>3.3057851239669422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91.981132075471692</v>
      </c>
      <c r="R40" s="12">
        <f t="shared" si="40"/>
        <v>87.254901960784309</v>
      </c>
      <c r="S40" s="12">
        <f t="shared" si="40"/>
        <v>96.36363636363636</v>
      </c>
      <c r="T40" s="12">
        <f>T34/T9*100</f>
        <v>53.846153846153847</v>
      </c>
      <c r="U40" s="12">
        <f t="shared" ref="U40:V40" si="41">U34/U9*100</f>
        <v>-75</v>
      </c>
      <c r="V40" s="12">
        <f t="shared" si="41"/>
        <v>111.11111111111111</v>
      </c>
      <c r="W40" s="12">
        <f t="shared" ref="W40:W42" si="42">Q40-AH40</f>
        <v>-2.4912297335735332</v>
      </c>
      <c r="X40" s="12">
        <f t="shared" si="33"/>
        <v>-6.6226490596238534</v>
      </c>
      <c r="Y40" s="12">
        <f>S40-AJ40</f>
        <v>1.3141314131413111</v>
      </c>
      <c r="Z40" s="12">
        <f>Z34/Z9*100</f>
        <v>153.33333333333334</v>
      </c>
      <c r="AA40" s="12">
        <f t="shared" ref="AA40:AB40" si="43">AA34/AA9*100</f>
        <v>300</v>
      </c>
      <c r="AB40" s="12">
        <f t="shared" si="43"/>
        <v>100</v>
      </c>
      <c r="AC40" s="12">
        <f t="shared" ref="AC40:AC42" si="44">Q40-AK40</f>
        <v>-4.0541102152772055</v>
      </c>
      <c r="AD40" s="12">
        <f t="shared" si="35"/>
        <v>-8.0281169071402161</v>
      </c>
      <c r="AE40" s="12">
        <f t="shared" si="35"/>
        <v>-0.33057851239669844</v>
      </c>
      <c r="AH40" s="12">
        <f t="shared" ref="AH40:AJ40" si="45">AH34/AH9*100</f>
        <v>94.472361809045225</v>
      </c>
      <c r="AI40" s="12">
        <f t="shared" si="45"/>
        <v>93.877551020408163</v>
      </c>
      <c r="AJ40" s="12">
        <f t="shared" si="45"/>
        <v>95.049504950495049</v>
      </c>
      <c r="AK40" s="12">
        <f>AK34/AK9*100</f>
        <v>96.035242290748897</v>
      </c>
      <c r="AL40" s="12">
        <f>AL34/AL9*100</f>
        <v>95.283018867924525</v>
      </c>
      <c r="AM40" s="12">
        <f>AM34/AM9*100</f>
        <v>96.694214876033058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83.018867924528308</v>
      </c>
      <c r="R41" s="12">
        <f t="shared" si="46"/>
        <v>74.509803921568633</v>
      </c>
      <c r="S41" s="12">
        <f t="shared" si="46"/>
        <v>90.909090909090907</v>
      </c>
      <c r="T41" s="12">
        <f>T35/T9*100</f>
        <v>0</v>
      </c>
      <c r="U41" s="12">
        <f t="shared" ref="U41:V41" si="47">U35/U9*100</f>
        <v>-200</v>
      </c>
      <c r="V41" s="12">
        <f t="shared" si="47"/>
        <v>88.888888888888886</v>
      </c>
      <c r="W41" s="12">
        <f t="shared" si="42"/>
        <v>-5.4233431307480799</v>
      </c>
      <c r="X41" s="12">
        <f t="shared" si="33"/>
        <v>-11.204481792717075</v>
      </c>
      <c r="Y41" s="12">
        <f>S41-AJ41</f>
        <v>-0.18001800180019245</v>
      </c>
      <c r="Z41" s="12">
        <f>Z35/Z9*100</f>
        <v>93.333333333333329</v>
      </c>
      <c r="AA41" s="12">
        <f t="shared" ref="AA41:AB41" si="48">AA35/AA9*100</f>
        <v>175</v>
      </c>
      <c r="AB41" s="12">
        <f t="shared" si="48"/>
        <v>63.636363636363633</v>
      </c>
      <c r="AC41" s="12">
        <f t="shared" si="44"/>
        <v>-0.68157260410605147</v>
      </c>
      <c r="AD41" s="12">
        <f>R41-AL41</f>
        <v>-3.7920828708842009</v>
      </c>
      <c r="AE41" s="12">
        <f t="shared" si="35"/>
        <v>2.4793388429751957</v>
      </c>
      <c r="AH41" s="12">
        <f>AH35/AH9*100</f>
        <v>88.442211055276388</v>
      </c>
      <c r="AI41" s="12">
        <f>AI35/AI9*100</f>
        <v>85.714285714285708</v>
      </c>
      <c r="AJ41" s="12">
        <f>AJ35/AJ9*100</f>
        <v>91.089108910891099</v>
      </c>
      <c r="AK41" s="12">
        <f t="shared" ref="AK41:AM41" si="49">AK35/AK9*100</f>
        <v>83.70044052863436</v>
      </c>
      <c r="AL41" s="12">
        <f t="shared" si="49"/>
        <v>78.301886792452834</v>
      </c>
      <c r="AM41" s="12">
        <f t="shared" si="49"/>
        <v>88.429752066115711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52.358490566037744</v>
      </c>
      <c r="R42" s="12">
        <f t="shared" si="50"/>
        <v>41.17647058823529</v>
      </c>
      <c r="S42" s="12">
        <f t="shared" si="50"/>
        <v>62.727272727272734</v>
      </c>
      <c r="T42" s="12">
        <f t="shared" si="50"/>
        <v>-107.69230769230769</v>
      </c>
      <c r="U42" s="12">
        <f t="shared" si="50"/>
        <v>-225</v>
      </c>
      <c r="V42" s="12">
        <f t="shared" si="50"/>
        <v>-55.555555555555557</v>
      </c>
      <c r="W42" s="12">
        <f t="shared" si="42"/>
        <v>-10.455579785721056</v>
      </c>
      <c r="X42" s="12">
        <f t="shared" si="33"/>
        <v>-10.864345738295327</v>
      </c>
      <c r="Y42" s="12">
        <f>S42-AJ42</f>
        <v>-10.540054005400535</v>
      </c>
      <c r="Z42" s="12">
        <f t="shared" si="50"/>
        <v>146.66666666666666</v>
      </c>
      <c r="AA42" s="12">
        <f t="shared" si="50"/>
        <v>200</v>
      </c>
      <c r="AB42" s="12">
        <f t="shared" si="50"/>
        <v>127.27272727272727</v>
      </c>
      <c r="AC42" s="12">
        <f t="shared" si="44"/>
        <v>-6.2318178040063117</v>
      </c>
      <c r="AD42" s="12">
        <f>R42-AL42</f>
        <v>-5.9933407325194281</v>
      </c>
      <c r="AE42" s="12">
        <f t="shared" si="35"/>
        <v>-5.8677685950413263</v>
      </c>
      <c r="AH42" s="12">
        <f t="shared" ref="AH42:AJ42" si="51">AH36/AH9*100</f>
        <v>62.814070351758801</v>
      </c>
      <c r="AI42" s="12">
        <f t="shared" si="51"/>
        <v>52.040816326530617</v>
      </c>
      <c r="AJ42" s="12">
        <f t="shared" si="51"/>
        <v>73.267326732673268</v>
      </c>
      <c r="AK42" s="12">
        <f>AK36/AK9*100</f>
        <v>58.590308370044056</v>
      </c>
      <c r="AL42" s="12">
        <f>AL36/AL9*100</f>
        <v>47.169811320754718</v>
      </c>
      <c r="AM42" s="12">
        <f>AM36/AM9*100</f>
        <v>68.59504132231406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2</v>
      </c>
      <c r="S9" s="17">
        <f>SUM(S10:S30)</f>
        <v>3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-16.666666666666664</v>
      </c>
      <c r="X9" s="15">
        <f t="shared" ref="X9:Y30" si="1">IF(R9=U9,IF(R9&gt;0,"皆増",0),(1-(R9/(R9-U9)))*-100)</f>
        <v>100</v>
      </c>
      <c r="Y9" s="15">
        <f t="shared" si="1"/>
        <v>-40</v>
      </c>
      <c r="Z9" s="17">
        <f>AA9+AB9</f>
        <v>-3</v>
      </c>
      <c r="AA9" s="17">
        <f>SUM(AA10:AA30)</f>
        <v>-2</v>
      </c>
      <c r="AB9" s="17">
        <f>SUM(AB10:AB30)</f>
        <v>-1</v>
      </c>
      <c r="AC9" s="15">
        <f>IF(Q9=Z9,IF(Q9&gt;0,"皆増",0),(1-(Q9/(Q9-Z9)))*-100)</f>
        <v>-37.5</v>
      </c>
      <c r="AD9" s="15">
        <f t="shared" ref="AD9:AE30" si="2">IF(R9=AA9,IF(R9&gt;0,"皆増",0),(1-(R9/(R9-AA9)))*-100)</f>
        <v>-50</v>
      </c>
      <c r="AE9" s="15">
        <f t="shared" si="2"/>
        <v>-25</v>
      </c>
      <c r="AH9" s="4">
        <f t="shared" ref="AH9:AJ30" si="3">Q9-T9</f>
        <v>6</v>
      </c>
      <c r="AI9" s="4">
        <f t="shared" si="3"/>
        <v>1</v>
      </c>
      <c r="AJ9" s="4">
        <f t="shared" si="3"/>
        <v>5</v>
      </c>
      <c r="AK9" s="4">
        <f t="shared" ref="AK9:AM30" si="4">Q9-Z9</f>
        <v>8</v>
      </c>
      <c r="AL9" s="4">
        <f t="shared" si="4"/>
        <v>4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-1</v>
      </c>
      <c r="AA25" s="17">
        <v>1</v>
      </c>
      <c r="AB25" s="17">
        <v>-2</v>
      </c>
      <c r="AC25" s="15">
        <f t="shared" si="13"/>
        <v>-50</v>
      </c>
      <c r="AD25" s="15" t="str">
        <f t="shared" si="2"/>
        <v>皆増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0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1</v>
      </c>
      <c r="AC26" s="15">
        <f t="shared" si="13"/>
        <v>0</v>
      </c>
      <c r="AD26" s="15">
        <f t="shared" si="2"/>
        <v>-100</v>
      </c>
      <c r="AE26" s="15" t="str">
        <f t="shared" si="2"/>
        <v>皆増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-4</v>
      </c>
      <c r="U27" s="17">
        <v>-1</v>
      </c>
      <c r="V27" s="17">
        <v>-3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4</v>
      </c>
      <c r="AI27" s="4">
        <f t="shared" si="3"/>
        <v>1</v>
      </c>
      <c r="AJ27" s="4">
        <f t="shared" si="3"/>
        <v>3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1</v>
      </c>
      <c r="U28" s="17">
        <v>1</v>
      </c>
      <c r="V28" s="17">
        <v>0</v>
      </c>
      <c r="W28" s="15">
        <f t="shared" si="11"/>
        <v>100</v>
      </c>
      <c r="X28" s="15" t="str">
        <f t="shared" si="1"/>
        <v>皆増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2</v>
      </c>
      <c r="S34" s="17">
        <f t="shared" si="22"/>
        <v>3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-16.666666666666664</v>
      </c>
      <c r="X34" s="15">
        <f t="shared" si="15"/>
        <v>100</v>
      </c>
      <c r="Y34" s="15">
        <f t="shared" si="15"/>
        <v>-40</v>
      </c>
      <c r="Z34" s="17">
        <f t="shared" ref="Z34:AB34" si="23">SUM(Z23:Z30)</f>
        <v>-3</v>
      </c>
      <c r="AA34" s="17">
        <f t="shared" si="23"/>
        <v>-2</v>
      </c>
      <c r="AB34" s="17">
        <f t="shared" si="23"/>
        <v>-1</v>
      </c>
      <c r="AC34" s="15">
        <f t="shared" si="17"/>
        <v>-37.5</v>
      </c>
      <c r="AD34" s="15">
        <f t="shared" si="17"/>
        <v>-50</v>
      </c>
      <c r="AE34" s="15">
        <f t="shared" si="17"/>
        <v>-25</v>
      </c>
      <c r="AH34" s="4">
        <f t="shared" ref="AH34:AJ34" si="24">SUM(AH23:AH30)</f>
        <v>6</v>
      </c>
      <c r="AI34" s="4">
        <f t="shared" si="24"/>
        <v>1</v>
      </c>
      <c r="AJ34" s="4">
        <f t="shared" si="24"/>
        <v>5</v>
      </c>
      <c r="AK34" s="4">
        <f>SUM(AK23:AK30)</f>
        <v>8</v>
      </c>
      <c r="AL34" s="4">
        <f>SUM(AL23:AL30)</f>
        <v>4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2</v>
      </c>
      <c r="S35" s="17">
        <f t="shared" si="25"/>
        <v>3</v>
      </c>
      <c r="T35" s="17">
        <f t="shared" si="25"/>
        <v>-1</v>
      </c>
      <c r="U35" s="17">
        <f t="shared" si="25"/>
        <v>1</v>
      </c>
      <c r="V35" s="17">
        <f t="shared" si="25"/>
        <v>-2</v>
      </c>
      <c r="W35" s="15">
        <f t="shared" si="15"/>
        <v>-16.666666666666664</v>
      </c>
      <c r="X35" s="15">
        <f t="shared" si="15"/>
        <v>100</v>
      </c>
      <c r="Y35" s="15">
        <f t="shared" si="15"/>
        <v>-40</v>
      </c>
      <c r="Z35" s="17">
        <f t="shared" ref="Z35:AB35" si="26">SUM(Z25:Z30)</f>
        <v>-2</v>
      </c>
      <c r="AA35" s="17">
        <f t="shared" si="26"/>
        <v>-1</v>
      </c>
      <c r="AB35" s="17">
        <f t="shared" si="26"/>
        <v>-1</v>
      </c>
      <c r="AC35" s="15">
        <f t="shared" si="17"/>
        <v>-28.571428571428569</v>
      </c>
      <c r="AD35" s="15">
        <f t="shared" si="17"/>
        <v>-33.333333333333336</v>
      </c>
      <c r="AE35" s="15">
        <f t="shared" si="17"/>
        <v>-25</v>
      </c>
      <c r="AH35" s="4">
        <f t="shared" ref="AH35:AJ35" si="27">SUM(AH25:AH30)</f>
        <v>6</v>
      </c>
      <c r="AI35" s="4">
        <f t="shared" si="27"/>
        <v>1</v>
      </c>
      <c r="AJ35" s="4">
        <f t="shared" si="27"/>
        <v>5</v>
      </c>
      <c r="AK35" s="4">
        <f>SUM(AK25:AK30)</f>
        <v>7</v>
      </c>
      <c r="AL35" s="4">
        <f>SUM(AL25:AL30)</f>
        <v>3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1</v>
      </c>
      <c r="S36" s="17">
        <f t="shared" si="28"/>
        <v>2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-40</v>
      </c>
      <c r="X36" s="15">
        <f t="shared" si="15"/>
        <v>0</v>
      </c>
      <c r="Y36" s="15">
        <f t="shared" si="15"/>
        <v>-50</v>
      </c>
      <c r="Z36" s="17">
        <f t="shared" ref="Z36:AB36" si="29">SUM(Z27:Z30)</f>
        <v>-1</v>
      </c>
      <c r="AA36" s="17">
        <f t="shared" si="29"/>
        <v>-1</v>
      </c>
      <c r="AB36" s="17">
        <f t="shared" si="29"/>
        <v>0</v>
      </c>
      <c r="AC36" s="15">
        <f t="shared" si="17"/>
        <v>-25</v>
      </c>
      <c r="AD36" s="15">
        <f t="shared" si="17"/>
        <v>-50</v>
      </c>
      <c r="AE36" s="15">
        <f t="shared" si="17"/>
        <v>0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4</v>
      </c>
      <c r="AL36" s="4">
        <f>SUM(AL27:AL30)</f>
        <v>2</v>
      </c>
      <c r="AM36" s="4">
        <f>SUM(AM27:AM30)</f>
        <v>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66.666666666666657</v>
      </c>
      <c r="AA41" s="12">
        <f t="shared" ref="AA41:AB41" si="48">AA35/AA9*100</f>
        <v>50</v>
      </c>
      <c r="AB41" s="12">
        <f t="shared" si="48"/>
        <v>100</v>
      </c>
      <c r="AC41" s="12">
        <f t="shared" si="44"/>
        <v>12.5</v>
      </c>
      <c r="AD41" s="12">
        <f>R41-AL41</f>
        <v>25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87.5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50</v>
      </c>
      <c r="S42" s="12">
        <f t="shared" si="50"/>
        <v>66.666666666666657</v>
      </c>
      <c r="T42" s="12">
        <f t="shared" si="50"/>
        <v>200</v>
      </c>
      <c r="U42" s="12">
        <f t="shared" si="50"/>
        <v>0</v>
      </c>
      <c r="V42" s="12">
        <f t="shared" si="50"/>
        <v>100</v>
      </c>
      <c r="W42" s="12">
        <f t="shared" si="42"/>
        <v>-23.333333333333343</v>
      </c>
      <c r="X42" s="12">
        <f t="shared" si="33"/>
        <v>-50</v>
      </c>
      <c r="Y42" s="12">
        <f>S42-AJ42</f>
        <v>-13.333333333333343</v>
      </c>
      <c r="Z42" s="12">
        <f t="shared" si="50"/>
        <v>33.333333333333329</v>
      </c>
      <c r="AA42" s="12">
        <f t="shared" si="50"/>
        <v>50</v>
      </c>
      <c r="AB42" s="12">
        <f t="shared" si="50"/>
        <v>0</v>
      </c>
      <c r="AC42" s="12">
        <f t="shared" si="44"/>
        <v>10</v>
      </c>
      <c r="AD42" s="12">
        <f>R42-AL42</f>
        <v>0</v>
      </c>
      <c r="AE42" s="12">
        <f t="shared" si="35"/>
        <v>16.666666666666657</v>
      </c>
      <c r="AH42" s="12">
        <f t="shared" ref="AH42:AJ42" si="51">AH36/AH9*100</f>
        <v>83.333333333333343</v>
      </c>
      <c r="AI42" s="12">
        <f t="shared" si="51"/>
        <v>100</v>
      </c>
      <c r="AJ42" s="12">
        <f t="shared" si="51"/>
        <v>80</v>
      </c>
      <c r="AK42" s="12">
        <f>AK36/AK9*100</f>
        <v>50</v>
      </c>
      <c r="AL42" s="12">
        <f>AL36/AL9*100</f>
        <v>50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91</v>
      </c>
      <c r="C9" s="17">
        <f>SUM(C10:C30)</f>
        <v>42</v>
      </c>
      <c r="D9" s="17">
        <f>SUM(D10:D30)</f>
        <v>49</v>
      </c>
      <c r="E9" s="17">
        <f>F9+G9</f>
        <v>5</v>
      </c>
      <c r="F9" s="17">
        <f>SUM(F10:F30)</f>
        <v>-4</v>
      </c>
      <c r="G9" s="17">
        <f>SUM(G10:G30)</f>
        <v>9</v>
      </c>
      <c r="H9" s="15">
        <f>IF(B9=E9,0,(1-(B9/(B9-E9)))*-100)</f>
        <v>5.8139534883721034</v>
      </c>
      <c r="I9" s="15">
        <f>IF(C9=F9,0,(1-(C9/(C9-F9)))*-100)</f>
        <v>-8.6956521739130483</v>
      </c>
      <c r="J9" s="15">
        <f>IF(D9=G9,0,(1-(D9/(D9-G9)))*-100)</f>
        <v>22.500000000000007</v>
      </c>
      <c r="K9" s="17">
        <f>L9+M9</f>
        <v>10</v>
      </c>
      <c r="L9" s="17">
        <f>SUM(L10:L30)</f>
        <v>5</v>
      </c>
      <c r="M9" s="17">
        <f>SUM(M10:M30)</f>
        <v>5</v>
      </c>
      <c r="N9" s="15">
        <f>IF(B9=K9,0,(1-(B9/(B9-K9)))*-100)</f>
        <v>12.345679012345689</v>
      </c>
      <c r="O9" s="15">
        <f t="shared" ref="O9:P10" si="0">IF(C9=L9,0,(1-(C9/(C9-L9)))*-100)</f>
        <v>13.513513513513509</v>
      </c>
      <c r="P9" s="15">
        <f>IF(D9=M9,0,(1-(D9/(D9-M9)))*-100)</f>
        <v>11.363636363636353</v>
      </c>
      <c r="Q9" s="17">
        <f>R9+S9</f>
        <v>147</v>
      </c>
      <c r="R9" s="17">
        <f>SUM(R10:R30)</f>
        <v>68</v>
      </c>
      <c r="S9" s="17">
        <f>SUM(S10:S30)</f>
        <v>79</v>
      </c>
      <c r="T9" s="17">
        <f>U9+V9</f>
        <v>-8</v>
      </c>
      <c r="U9" s="17">
        <f>SUM(U10:U30)</f>
        <v>-7</v>
      </c>
      <c r="V9" s="17">
        <f>SUM(V10:V30)</f>
        <v>-1</v>
      </c>
      <c r="W9" s="15">
        <f>IF(Q9=T9,IF(Q9&gt;0,"皆増",0),(1-(Q9/(Q9-T9)))*-100)</f>
        <v>-5.1612903225806477</v>
      </c>
      <c r="X9" s="15">
        <f t="shared" ref="X9:Y30" si="1">IF(R9=U9,IF(R9&gt;0,"皆増",0),(1-(R9/(R9-U9)))*-100)</f>
        <v>-9.3333333333333375</v>
      </c>
      <c r="Y9" s="15">
        <f t="shared" si="1"/>
        <v>-1.2499999999999956</v>
      </c>
      <c r="Z9" s="17">
        <f>AA9+AB9</f>
        <v>-8</v>
      </c>
      <c r="AA9" s="17">
        <f>SUM(AA10:AA30)</f>
        <v>-10</v>
      </c>
      <c r="AB9" s="17">
        <f>SUM(AB10:AB30)</f>
        <v>2</v>
      </c>
      <c r="AC9" s="15">
        <f>IF(Q9=Z9,IF(Q9&gt;0,"皆増",0),(1-(Q9/(Q9-Z9)))*-100)</f>
        <v>-5.1612903225806477</v>
      </c>
      <c r="AD9" s="15">
        <f t="shared" ref="AD9:AE30" si="2">IF(R9=AA9,IF(R9&gt;0,"皆増",0),(1-(R9/(R9-AA9)))*-100)</f>
        <v>-12.820512820512819</v>
      </c>
      <c r="AE9" s="15">
        <f t="shared" si="2"/>
        <v>2.5974025974025983</v>
      </c>
      <c r="AH9" s="4">
        <f t="shared" ref="AH9:AJ30" si="3">Q9-T9</f>
        <v>155</v>
      </c>
      <c r="AI9" s="4">
        <f t="shared" si="3"/>
        <v>75</v>
      </c>
      <c r="AJ9" s="4">
        <f t="shared" si="3"/>
        <v>80</v>
      </c>
      <c r="AK9" s="4">
        <f t="shared" ref="AK9:AM30" si="4">Q9-Z9</f>
        <v>155</v>
      </c>
      <c r="AL9" s="4">
        <f t="shared" si="4"/>
        <v>78</v>
      </c>
      <c r="AM9" s="4">
        <f t="shared" si="4"/>
        <v>77</v>
      </c>
    </row>
    <row r="10" spans="1:39" s="1" customFormat="1" ht="18" customHeight="1" x14ac:dyDescent="0.2">
      <c r="A10" s="4" t="s">
        <v>1</v>
      </c>
      <c r="B10" s="17">
        <f t="shared" ref="B10" si="5">C10+D10</f>
        <v>91</v>
      </c>
      <c r="C10" s="17">
        <v>42</v>
      </c>
      <c r="D10" s="17">
        <v>49</v>
      </c>
      <c r="E10" s="17">
        <f t="shared" ref="E10" si="6">F10+G10</f>
        <v>5</v>
      </c>
      <c r="F10" s="17">
        <v>-4</v>
      </c>
      <c r="G10" s="17">
        <v>9</v>
      </c>
      <c r="H10" s="15">
        <f>IF(B10=E10,0,(1-(B10/(B10-E10)))*-100)</f>
        <v>5.8139534883721034</v>
      </c>
      <c r="I10" s="15">
        <f t="shared" ref="I10" si="7">IF(C10=F10,0,(1-(C10/(C10-F10)))*-100)</f>
        <v>-8.6956521739130483</v>
      </c>
      <c r="J10" s="15">
        <f>IF(D10=G10,0,(1-(D10/(D10-G10)))*-100)</f>
        <v>22.500000000000007</v>
      </c>
      <c r="K10" s="17">
        <f t="shared" ref="K10" si="8">L10+M10</f>
        <v>10</v>
      </c>
      <c r="L10" s="17">
        <v>5</v>
      </c>
      <c r="M10" s="17">
        <v>5</v>
      </c>
      <c r="N10" s="15">
        <f>IF(B10=K10,0,(1-(B10/(B10-K10)))*-100)</f>
        <v>12.345679012345689</v>
      </c>
      <c r="O10" s="15">
        <f t="shared" si="0"/>
        <v>13.513513513513509</v>
      </c>
      <c r="P10" s="15">
        <f t="shared" si="0"/>
        <v>11.363636363636353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0</v>
      </c>
      <c r="V17" s="17">
        <v>-1</v>
      </c>
      <c r="W17" s="15">
        <f t="shared" si="11"/>
        <v>-100</v>
      </c>
      <c r="X17" s="15">
        <f t="shared" si="1"/>
        <v>0</v>
      </c>
      <c r="Y17" s="15">
        <f t="shared" si="1"/>
        <v>-100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0</v>
      </c>
      <c r="AJ17" s="4">
        <f t="shared" si="3"/>
        <v>1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1</v>
      </c>
      <c r="AA18" s="17">
        <v>1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-2</v>
      </c>
      <c r="AA19" s="17">
        <v>-1</v>
      </c>
      <c r="AB19" s="17">
        <v>-1</v>
      </c>
      <c r="AC19" s="15">
        <f t="shared" si="13"/>
        <v>-100</v>
      </c>
      <c r="AD19" s="15">
        <f t="shared" si="2"/>
        <v>-100</v>
      </c>
      <c r="AE19" s="15">
        <f t="shared" si="2"/>
        <v>-100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2</v>
      </c>
      <c r="AL19" s="4">
        <f t="shared" si="4"/>
        <v>1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3</v>
      </c>
      <c r="R20" s="17">
        <v>2</v>
      </c>
      <c r="S20" s="17">
        <v>1</v>
      </c>
      <c r="T20" s="17">
        <f t="shared" si="10"/>
        <v>3</v>
      </c>
      <c r="U20" s="17">
        <v>2</v>
      </c>
      <c r="V20" s="17">
        <v>1</v>
      </c>
      <c r="W20" s="15" t="str">
        <f t="shared" si="11"/>
        <v>皆増</v>
      </c>
      <c r="X20" s="15" t="str">
        <f t="shared" si="1"/>
        <v>皆増</v>
      </c>
      <c r="Y20" s="15" t="str">
        <f t="shared" si="1"/>
        <v>皆増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3</v>
      </c>
      <c r="AL20" s="4">
        <f t="shared" si="4"/>
        <v>2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4</v>
      </c>
      <c r="R21" s="17">
        <v>4</v>
      </c>
      <c r="S21" s="17">
        <v>0</v>
      </c>
      <c r="T21" s="17">
        <f t="shared" si="10"/>
        <v>2</v>
      </c>
      <c r="U21" s="17">
        <v>3</v>
      </c>
      <c r="V21" s="17">
        <v>-1</v>
      </c>
      <c r="W21" s="15">
        <f t="shared" si="11"/>
        <v>100</v>
      </c>
      <c r="X21" s="15">
        <f t="shared" si="1"/>
        <v>300</v>
      </c>
      <c r="Y21" s="15">
        <f t="shared" si="1"/>
        <v>-100</v>
      </c>
      <c r="Z21" s="17">
        <f t="shared" si="12"/>
        <v>2</v>
      </c>
      <c r="AA21" s="17">
        <v>3</v>
      </c>
      <c r="AB21" s="17">
        <v>-1</v>
      </c>
      <c r="AC21" s="15">
        <f t="shared" si="13"/>
        <v>100</v>
      </c>
      <c r="AD21" s="15">
        <f t="shared" si="2"/>
        <v>300</v>
      </c>
      <c r="AE21" s="15">
        <f t="shared" si="2"/>
        <v>-100</v>
      </c>
      <c r="AH21" s="4">
        <f t="shared" si="3"/>
        <v>2</v>
      </c>
      <c r="AI21" s="4">
        <f t="shared" si="3"/>
        <v>1</v>
      </c>
      <c r="AJ21" s="4">
        <f t="shared" si="3"/>
        <v>1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8</v>
      </c>
      <c r="R22" s="17">
        <v>4</v>
      </c>
      <c r="S22" s="17">
        <v>4</v>
      </c>
      <c r="T22" s="17">
        <f t="shared" si="10"/>
        <v>6</v>
      </c>
      <c r="U22" s="17">
        <v>3</v>
      </c>
      <c r="V22" s="17">
        <v>3</v>
      </c>
      <c r="W22" s="15">
        <f t="shared" si="11"/>
        <v>300</v>
      </c>
      <c r="X22" s="15">
        <f t="shared" si="1"/>
        <v>300</v>
      </c>
      <c r="Y22" s="15">
        <f t="shared" si="1"/>
        <v>300</v>
      </c>
      <c r="Z22" s="17">
        <f t="shared" si="12"/>
        <v>2</v>
      </c>
      <c r="AA22" s="17">
        <v>0</v>
      </c>
      <c r="AB22" s="17">
        <v>2</v>
      </c>
      <c r="AC22" s="15">
        <f t="shared" si="13"/>
        <v>33.333333333333329</v>
      </c>
      <c r="AD22" s="15">
        <f t="shared" si="2"/>
        <v>0</v>
      </c>
      <c r="AE22" s="15">
        <f t="shared" si="2"/>
        <v>100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6</v>
      </c>
      <c r="AL22" s="4">
        <f t="shared" si="4"/>
        <v>4</v>
      </c>
      <c r="AM22" s="4">
        <f t="shared" si="4"/>
        <v>2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5</v>
      </c>
      <c r="R23" s="17">
        <v>3</v>
      </c>
      <c r="S23" s="17">
        <v>2</v>
      </c>
      <c r="T23" s="17">
        <f t="shared" si="10"/>
        <v>-1</v>
      </c>
      <c r="U23" s="17">
        <v>0</v>
      </c>
      <c r="V23" s="17">
        <v>-1</v>
      </c>
      <c r="W23" s="15">
        <f t="shared" si="11"/>
        <v>-16.666666666666664</v>
      </c>
      <c r="X23" s="15">
        <f t="shared" si="1"/>
        <v>0</v>
      </c>
      <c r="Y23" s="15">
        <f t="shared" si="1"/>
        <v>-33.333333333333336</v>
      </c>
      <c r="Z23" s="17">
        <f t="shared" si="12"/>
        <v>3</v>
      </c>
      <c r="AA23" s="17">
        <v>1</v>
      </c>
      <c r="AB23" s="17">
        <v>2</v>
      </c>
      <c r="AC23" s="15">
        <f t="shared" si="13"/>
        <v>150</v>
      </c>
      <c r="AD23" s="15">
        <f t="shared" si="2"/>
        <v>50</v>
      </c>
      <c r="AE23" s="15" t="str">
        <f t="shared" si="2"/>
        <v>皆増</v>
      </c>
      <c r="AH23" s="4">
        <f t="shared" si="3"/>
        <v>6</v>
      </c>
      <c r="AI23" s="4">
        <f t="shared" si="3"/>
        <v>3</v>
      </c>
      <c r="AJ23" s="4">
        <f t="shared" si="3"/>
        <v>3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3</v>
      </c>
      <c r="S24" s="17">
        <v>1</v>
      </c>
      <c r="T24" s="17">
        <f t="shared" si="10"/>
        <v>-7</v>
      </c>
      <c r="U24" s="17">
        <v>-5</v>
      </c>
      <c r="V24" s="17">
        <v>-2</v>
      </c>
      <c r="W24" s="15">
        <f t="shared" si="11"/>
        <v>-63.636363636363633</v>
      </c>
      <c r="X24" s="15">
        <f t="shared" si="1"/>
        <v>-62.5</v>
      </c>
      <c r="Y24" s="15">
        <f t="shared" si="1"/>
        <v>-66.666666666666671</v>
      </c>
      <c r="Z24" s="17">
        <f t="shared" si="12"/>
        <v>-9</v>
      </c>
      <c r="AA24" s="17">
        <v>-8</v>
      </c>
      <c r="AB24" s="17">
        <v>-1</v>
      </c>
      <c r="AC24" s="15">
        <f t="shared" si="13"/>
        <v>-69.230769230769226</v>
      </c>
      <c r="AD24" s="15">
        <f t="shared" si="2"/>
        <v>-72.727272727272734</v>
      </c>
      <c r="AE24" s="15">
        <f t="shared" si="2"/>
        <v>-50</v>
      </c>
      <c r="AH24" s="4">
        <f t="shared" si="3"/>
        <v>11</v>
      </c>
      <c r="AI24" s="4">
        <f t="shared" si="3"/>
        <v>8</v>
      </c>
      <c r="AJ24" s="4">
        <f t="shared" si="3"/>
        <v>3</v>
      </c>
      <c r="AK24" s="4">
        <f t="shared" si="4"/>
        <v>13</v>
      </c>
      <c r="AL24" s="4">
        <f t="shared" si="4"/>
        <v>11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19</v>
      </c>
      <c r="R25" s="17">
        <v>11</v>
      </c>
      <c r="S25" s="17">
        <v>8</v>
      </c>
      <c r="T25" s="17">
        <f t="shared" si="10"/>
        <v>1</v>
      </c>
      <c r="U25" s="17">
        <v>-3</v>
      </c>
      <c r="V25" s="17">
        <v>4</v>
      </c>
      <c r="W25" s="15">
        <f t="shared" si="11"/>
        <v>5.555555555555558</v>
      </c>
      <c r="X25" s="15">
        <f t="shared" si="1"/>
        <v>-21.428571428571431</v>
      </c>
      <c r="Y25" s="15">
        <f t="shared" si="1"/>
        <v>100</v>
      </c>
      <c r="Z25" s="17">
        <f t="shared" si="12"/>
        <v>-1</v>
      </c>
      <c r="AA25" s="17">
        <v>-3</v>
      </c>
      <c r="AB25" s="17">
        <v>2</v>
      </c>
      <c r="AC25" s="15">
        <f t="shared" si="13"/>
        <v>-5.0000000000000044</v>
      </c>
      <c r="AD25" s="15">
        <f t="shared" si="2"/>
        <v>-21.428571428571431</v>
      </c>
      <c r="AE25" s="15">
        <f t="shared" si="2"/>
        <v>33.333333333333329</v>
      </c>
      <c r="AH25" s="4">
        <f t="shared" si="3"/>
        <v>18</v>
      </c>
      <c r="AI25" s="4">
        <f t="shared" si="3"/>
        <v>14</v>
      </c>
      <c r="AJ25" s="4">
        <f t="shared" si="3"/>
        <v>4</v>
      </c>
      <c r="AK25" s="4">
        <f t="shared" si="4"/>
        <v>20</v>
      </c>
      <c r="AL25" s="4">
        <f t="shared" si="4"/>
        <v>14</v>
      </c>
      <c r="AM25" s="4">
        <f t="shared" si="4"/>
        <v>6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20</v>
      </c>
      <c r="R26" s="17">
        <v>12</v>
      </c>
      <c r="S26" s="17">
        <v>8</v>
      </c>
      <c r="T26" s="17">
        <f t="shared" si="10"/>
        <v>-3</v>
      </c>
      <c r="U26" s="17">
        <v>3</v>
      </c>
      <c r="V26" s="17">
        <v>-6</v>
      </c>
      <c r="W26" s="15">
        <f t="shared" si="11"/>
        <v>-13.043478260869568</v>
      </c>
      <c r="X26" s="15">
        <f t="shared" si="1"/>
        <v>33.333333333333329</v>
      </c>
      <c r="Y26" s="15">
        <f t="shared" si="1"/>
        <v>-42.857142857142861</v>
      </c>
      <c r="Z26" s="17">
        <f t="shared" si="12"/>
        <v>-3</v>
      </c>
      <c r="AA26" s="17">
        <v>-2</v>
      </c>
      <c r="AB26" s="17">
        <v>-1</v>
      </c>
      <c r="AC26" s="15">
        <f t="shared" si="13"/>
        <v>-13.043478260869568</v>
      </c>
      <c r="AD26" s="15">
        <f t="shared" si="2"/>
        <v>-14.28571428571429</v>
      </c>
      <c r="AE26" s="15">
        <f t="shared" si="2"/>
        <v>-11.111111111111116</v>
      </c>
      <c r="AH26" s="4">
        <f t="shared" si="3"/>
        <v>23</v>
      </c>
      <c r="AI26" s="4">
        <f t="shared" si="3"/>
        <v>9</v>
      </c>
      <c r="AJ26" s="4">
        <f t="shared" si="3"/>
        <v>14</v>
      </c>
      <c r="AK26" s="4">
        <f t="shared" si="4"/>
        <v>23</v>
      </c>
      <c r="AL26" s="4">
        <f t="shared" si="4"/>
        <v>14</v>
      </c>
      <c r="AM26" s="4">
        <f t="shared" si="4"/>
        <v>9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28</v>
      </c>
      <c r="R27" s="17">
        <v>13</v>
      </c>
      <c r="S27" s="17">
        <v>15</v>
      </c>
      <c r="T27" s="17">
        <f t="shared" si="10"/>
        <v>-3</v>
      </c>
      <c r="U27" s="17">
        <v>-5</v>
      </c>
      <c r="V27" s="17">
        <v>2</v>
      </c>
      <c r="W27" s="15">
        <f t="shared" si="11"/>
        <v>-9.6774193548387117</v>
      </c>
      <c r="X27" s="15">
        <f t="shared" si="1"/>
        <v>-27.777777777777779</v>
      </c>
      <c r="Y27" s="15">
        <f t="shared" si="1"/>
        <v>15.384615384615374</v>
      </c>
      <c r="Z27" s="17">
        <f t="shared" si="12"/>
        <v>-10</v>
      </c>
      <c r="AA27" s="17">
        <v>-7</v>
      </c>
      <c r="AB27" s="17">
        <v>-3</v>
      </c>
      <c r="AC27" s="15">
        <f t="shared" si="13"/>
        <v>-26.315789473684216</v>
      </c>
      <c r="AD27" s="15">
        <f t="shared" si="2"/>
        <v>-35</v>
      </c>
      <c r="AE27" s="15">
        <f t="shared" si="2"/>
        <v>-16.666666666666664</v>
      </c>
      <c r="AH27" s="4">
        <f t="shared" si="3"/>
        <v>31</v>
      </c>
      <c r="AI27" s="4">
        <f t="shared" si="3"/>
        <v>18</v>
      </c>
      <c r="AJ27" s="4">
        <f t="shared" si="3"/>
        <v>13</v>
      </c>
      <c r="AK27" s="4">
        <f t="shared" si="4"/>
        <v>38</v>
      </c>
      <c r="AL27" s="4">
        <f t="shared" si="4"/>
        <v>20</v>
      </c>
      <c r="AM27" s="4">
        <f t="shared" si="4"/>
        <v>18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35</v>
      </c>
      <c r="R28" s="17">
        <v>11</v>
      </c>
      <c r="S28" s="17">
        <v>24</v>
      </c>
      <c r="T28" s="17">
        <f t="shared" si="10"/>
        <v>1</v>
      </c>
      <c r="U28" s="17">
        <v>-3</v>
      </c>
      <c r="V28" s="17">
        <v>4</v>
      </c>
      <c r="W28" s="15">
        <f t="shared" si="11"/>
        <v>2.9411764705882248</v>
      </c>
      <c r="X28" s="15">
        <f t="shared" si="1"/>
        <v>-21.428571428571431</v>
      </c>
      <c r="Y28" s="15">
        <f t="shared" si="1"/>
        <v>19.999999999999996</v>
      </c>
      <c r="Z28" s="17">
        <f t="shared" si="12"/>
        <v>14</v>
      </c>
      <c r="AA28" s="17">
        <v>4</v>
      </c>
      <c r="AB28" s="17">
        <v>10</v>
      </c>
      <c r="AC28" s="15">
        <f t="shared" si="13"/>
        <v>66.666666666666671</v>
      </c>
      <c r="AD28" s="15">
        <f t="shared" si="2"/>
        <v>57.142857142857139</v>
      </c>
      <c r="AE28" s="15">
        <f t="shared" si="2"/>
        <v>71.428571428571416</v>
      </c>
      <c r="AH28" s="4">
        <f t="shared" si="3"/>
        <v>34</v>
      </c>
      <c r="AI28" s="4">
        <f t="shared" si="3"/>
        <v>14</v>
      </c>
      <c r="AJ28" s="4">
        <f t="shared" si="3"/>
        <v>20</v>
      </c>
      <c r="AK28" s="4">
        <f t="shared" si="4"/>
        <v>21</v>
      </c>
      <c r="AL28" s="4">
        <f t="shared" si="4"/>
        <v>7</v>
      </c>
      <c r="AM28" s="4">
        <f t="shared" si="4"/>
        <v>14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15</v>
      </c>
      <c r="R29" s="17">
        <v>4</v>
      </c>
      <c r="S29" s="17">
        <v>11</v>
      </c>
      <c r="T29" s="17">
        <f t="shared" si="10"/>
        <v>-7</v>
      </c>
      <c r="U29" s="17">
        <v>-2</v>
      </c>
      <c r="V29" s="17">
        <v>-5</v>
      </c>
      <c r="W29" s="15">
        <f t="shared" si="11"/>
        <v>-31.818181818181824</v>
      </c>
      <c r="X29" s="15">
        <f t="shared" si="1"/>
        <v>-33.333333333333336</v>
      </c>
      <c r="Y29" s="15">
        <f t="shared" si="1"/>
        <v>-31.25</v>
      </c>
      <c r="Z29" s="17">
        <f t="shared" si="12"/>
        <v>-5</v>
      </c>
      <c r="AA29" s="17">
        <v>3</v>
      </c>
      <c r="AB29" s="17">
        <v>-8</v>
      </c>
      <c r="AC29" s="15">
        <f t="shared" si="13"/>
        <v>-25</v>
      </c>
      <c r="AD29" s="15">
        <f t="shared" si="2"/>
        <v>300</v>
      </c>
      <c r="AE29" s="15">
        <f t="shared" si="2"/>
        <v>-42.105263157894733</v>
      </c>
      <c r="AH29" s="4">
        <f t="shared" si="3"/>
        <v>22</v>
      </c>
      <c r="AI29" s="4">
        <f t="shared" si="3"/>
        <v>6</v>
      </c>
      <c r="AJ29" s="4">
        <f t="shared" si="3"/>
        <v>16</v>
      </c>
      <c r="AK29" s="4">
        <f t="shared" si="4"/>
        <v>20</v>
      </c>
      <c r="AL29" s="4">
        <f t="shared" si="4"/>
        <v>1</v>
      </c>
      <c r="AM29" s="4">
        <f t="shared" si="4"/>
        <v>19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0</v>
      </c>
      <c r="S30" s="17">
        <v>5</v>
      </c>
      <c r="T30" s="17">
        <f t="shared" si="10"/>
        <v>1</v>
      </c>
      <c r="U30" s="17">
        <v>0</v>
      </c>
      <c r="V30" s="17">
        <v>1</v>
      </c>
      <c r="W30" s="15">
        <f t="shared" si="11"/>
        <v>25</v>
      </c>
      <c r="X30" s="15">
        <f t="shared" si="1"/>
        <v>0</v>
      </c>
      <c r="Y30" s="15">
        <f t="shared" si="1"/>
        <v>25</v>
      </c>
      <c r="Z30" s="17">
        <f t="shared" si="12"/>
        <v>0</v>
      </c>
      <c r="AA30" s="17">
        <v>-1</v>
      </c>
      <c r="AB30" s="17">
        <v>1</v>
      </c>
      <c r="AC30" s="15">
        <f t="shared" si="13"/>
        <v>0</v>
      </c>
      <c r="AD30" s="15">
        <f t="shared" si="2"/>
        <v>-100</v>
      </c>
      <c r="AE30" s="15">
        <f t="shared" si="2"/>
        <v>25</v>
      </c>
      <c r="AH30" s="4">
        <f t="shared" si="3"/>
        <v>4</v>
      </c>
      <c r="AI30" s="4">
        <f t="shared" si="3"/>
        <v>0</v>
      </c>
      <c r="AJ30" s="4">
        <f t="shared" si="3"/>
        <v>4</v>
      </c>
      <c r="AK30" s="4">
        <f t="shared" si="4"/>
        <v>5</v>
      </c>
      <c r="AL30" s="4">
        <f t="shared" si="4"/>
        <v>1</v>
      </c>
      <c r="AM30" s="4">
        <f t="shared" si="4"/>
        <v>4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16</v>
      </c>
      <c r="R33" s="17">
        <f t="shared" si="19"/>
        <v>11</v>
      </c>
      <c r="S33" s="17">
        <f>SUM(S13:S22)</f>
        <v>5</v>
      </c>
      <c r="T33" s="17">
        <f t="shared" si="19"/>
        <v>10</v>
      </c>
      <c r="U33" s="17">
        <f t="shared" si="19"/>
        <v>8</v>
      </c>
      <c r="V33" s="17">
        <f t="shared" si="19"/>
        <v>2</v>
      </c>
      <c r="W33" s="15">
        <f t="shared" si="15"/>
        <v>166.66666666666666</v>
      </c>
      <c r="X33" s="15">
        <f t="shared" si="15"/>
        <v>266.66666666666663</v>
      </c>
      <c r="Y33" s="15">
        <f t="shared" si="15"/>
        <v>66.666666666666671</v>
      </c>
      <c r="Z33" s="17">
        <f t="shared" ref="Z33:AB33" si="20">SUM(Z13:Z22)</f>
        <v>3</v>
      </c>
      <c r="AA33" s="17">
        <f t="shared" si="20"/>
        <v>3</v>
      </c>
      <c r="AB33" s="17">
        <f t="shared" si="20"/>
        <v>0</v>
      </c>
      <c r="AC33" s="15">
        <f t="shared" si="17"/>
        <v>23.076923076923084</v>
      </c>
      <c r="AD33" s="15">
        <f t="shared" si="17"/>
        <v>37.5</v>
      </c>
      <c r="AE33" s="15">
        <f t="shared" si="17"/>
        <v>0</v>
      </c>
      <c r="AH33" s="4">
        <f t="shared" ref="AH33:AJ33" si="21">SUM(AH13:AH22)</f>
        <v>6</v>
      </c>
      <c r="AI33" s="4">
        <f t="shared" si="21"/>
        <v>3</v>
      </c>
      <c r="AJ33" s="4">
        <f t="shared" si="21"/>
        <v>3</v>
      </c>
      <c r="AK33" s="4">
        <f>SUM(AK13:AK22)</f>
        <v>13</v>
      </c>
      <c r="AL33" s="4">
        <f>SUM(AL13:AL22)</f>
        <v>8</v>
      </c>
      <c r="AM33" s="4">
        <f>SUM(AM13:AM22)</f>
        <v>5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131</v>
      </c>
      <c r="R34" s="17">
        <f t="shared" si="22"/>
        <v>57</v>
      </c>
      <c r="S34" s="17">
        <f t="shared" si="22"/>
        <v>74</v>
      </c>
      <c r="T34" s="17">
        <f t="shared" si="22"/>
        <v>-18</v>
      </c>
      <c r="U34" s="17">
        <f t="shared" si="22"/>
        <v>-15</v>
      </c>
      <c r="V34" s="17">
        <f t="shared" si="22"/>
        <v>-3</v>
      </c>
      <c r="W34" s="15">
        <f t="shared" si="15"/>
        <v>-12.080536912751683</v>
      </c>
      <c r="X34" s="15">
        <f t="shared" si="15"/>
        <v>-20.833333333333336</v>
      </c>
      <c r="Y34" s="15">
        <f t="shared" si="15"/>
        <v>-3.8961038961038974</v>
      </c>
      <c r="Z34" s="17">
        <f t="shared" ref="Z34:AB34" si="23">SUM(Z23:Z30)</f>
        <v>-11</v>
      </c>
      <c r="AA34" s="17">
        <f t="shared" si="23"/>
        <v>-13</v>
      </c>
      <c r="AB34" s="17">
        <f t="shared" si="23"/>
        <v>2</v>
      </c>
      <c r="AC34" s="15">
        <f t="shared" si="17"/>
        <v>-7.7464788732394378</v>
      </c>
      <c r="AD34" s="15">
        <f t="shared" si="17"/>
        <v>-18.571428571428573</v>
      </c>
      <c r="AE34" s="15">
        <f t="shared" si="17"/>
        <v>2.7777777777777679</v>
      </c>
      <c r="AH34" s="4">
        <f t="shared" ref="AH34:AJ34" si="24">SUM(AH23:AH30)</f>
        <v>149</v>
      </c>
      <c r="AI34" s="4">
        <f t="shared" si="24"/>
        <v>72</v>
      </c>
      <c r="AJ34" s="4">
        <f t="shared" si="24"/>
        <v>77</v>
      </c>
      <c r="AK34" s="4">
        <f>SUM(AK23:AK30)</f>
        <v>142</v>
      </c>
      <c r="AL34" s="4">
        <f>SUM(AL23:AL30)</f>
        <v>70</v>
      </c>
      <c r="AM34" s="4">
        <f>SUM(AM23:AM30)</f>
        <v>72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122</v>
      </c>
      <c r="R35" s="17">
        <f t="shared" si="25"/>
        <v>51</v>
      </c>
      <c r="S35" s="17">
        <f t="shared" si="25"/>
        <v>71</v>
      </c>
      <c r="T35" s="17">
        <f t="shared" si="25"/>
        <v>-10</v>
      </c>
      <c r="U35" s="17">
        <f t="shared" si="25"/>
        <v>-10</v>
      </c>
      <c r="V35" s="17">
        <f t="shared" si="25"/>
        <v>0</v>
      </c>
      <c r="W35" s="15">
        <f t="shared" si="15"/>
        <v>-7.5757575757575797</v>
      </c>
      <c r="X35" s="15">
        <f t="shared" si="15"/>
        <v>-16.393442622950815</v>
      </c>
      <c r="Y35" s="15">
        <f t="shared" si="15"/>
        <v>0</v>
      </c>
      <c r="Z35" s="17">
        <f t="shared" ref="Z35:AB35" si="26">SUM(Z25:Z30)</f>
        <v>-5</v>
      </c>
      <c r="AA35" s="17">
        <f t="shared" si="26"/>
        <v>-6</v>
      </c>
      <c r="AB35" s="17">
        <f t="shared" si="26"/>
        <v>1</v>
      </c>
      <c r="AC35" s="15">
        <f t="shared" si="17"/>
        <v>-3.9370078740157521</v>
      </c>
      <c r="AD35" s="15">
        <f t="shared" si="17"/>
        <v>-10.526315789473683</v>
      </c>
      <c r="AE35" s="15">
        <f t="shared" si="17"/>
        <v>1.4285714285714235</v>
      </c>
      <c r="AH35" s="4">
        <f t="shared" ref="AH35:AJ35" si="27">SUM(AH25:AH30)</f>
        <v>132</v>
      </c>
      <c r="AI35" s="4">
        <f t="shared" si="27"/>
        <v>61</v>
      </c>
      <c r="AJ35" s="4">
        <f t="shared" si="27"/>
        <v>71</v>
      </c>
      <c r="AK35" s="4">
        <f>SUM(AK25:AK30)</f>
        <v>127</v>
      </c>
      <c r="AL35" s="4">
        <f>SUM(AL25:AL30)</f>
        <v>57</v>
      </c>
      <c r="AM35" s="4">
        <f>SUM(AM25:AM30)</f>
        <v>70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83</v>
      </c>
      <c r="R36" s="17">
        <f t="shared" si="28"/>
        <v>28</v>
      </c>
      <c r="S36" s="17">
        <f t="shared" si="28"/>
        <v>55</v>
      </c>
      <c r="T36" s="17">
        <f t="shared" si="28"/>
        <v>-8</v>
      </c>
      <c r="U36" s="17">
        <f t="shared" si="28"/>
        <v>-10</v>
      </c>
      <c r="V36" s="17">
        <f t="shared" si="28"/>
        <v>2</v>
      </c>
      <c r="W36" s="15">
        <f t="shared" si="15"/>
        <v>-8.7912087912087937</v>
      </c>
      <c r="X36" s="15">
        <f t="shared" si="15"/>
        <v>-26.315789473684216</v>
      </c>
      <c r="Y36" s="15">
        <f t="shared" si="15"/>
        <v>3.7735849056603765</v>
      </c>
      <c r="Z36" s="17">
        <f t="shared" ref="Z36:AB36" si="29">SUM(Z27:Z30)</f>
        <v>-1</v>
      </c>
      <c r="AA36" s="17">
        <f t="shared" si="29"/>
        <v>-1</v>
      </c>
      <c r="AB36" s="17">
        <f t="shared" si="29"/>
        <v>0</v>
      </c>
      <c r="AC36" s="15">
        <f t="shared" si="17"/>
        <v>-1.1904761904761862</v>
      </c>
      <c r="AD36" s="15">
        <f t="shared" si="17"/>
        <v>-3.4482758620689613</v>
      </c>
      <c r="AE36" s="15">
        <f t="shared" si="17"/>
        <v>0</v>
      </c>
      <c r="AH36" s="4">
        <f t="shared" ref="AH36:AJ36" si="30">SUM(AH27:AH30)</f>
        <v>91</v>
      </c>
      <c r="AI36" s="4">
        <f t="shared" si="30"/>
        <v>38</v>
      </c>
      <c r="AJ36" s="4">
        <f t="shared" si="30"/>
        <v>53</v>
      </c>
      <c r="AK36" s="4">
        <f>SUM(AK27:AK30)</f>
        <v>84</v>
      </c>
      <c r="AL36" s="4">
        <f>SUM(AL27:AL30)</f>
        <v>29</v>
      </c>
      <c r="AM36" s="4">
        <f>SUM(AM27:AM30)</f>
        <v>55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10.884353741496598</v>
      </c>
      <c r="R39" s="12">
        <f>R33/R9*100</f>
        <v>16.176470588235293</v>
      </c>
      <c r="S39" s="13">
        <f t="shared" si="37"/>
        <v>6.3291139240506329</v>
      </c>
      <c r="T39" s="12">
        <f>T33/T9*100</f>
        <v>-125</v>
      </c>
      <c r="U39" s="12">
        <f t="shared" ref="U39:V39" si="38">U33/U9*100</f>
        <v>-114.28571428571428</v>
      </c>
      <c r="V39" s="12">
        <f t="shared" si="38"/>
        <v>-200</v>
      </c>
      <c r="W39" s="12">
        <f>Q39-AH39</f>
        <v>7.0133859995611143</v>
      </c>
      <c r="X39" s="12">
        <f t="shared" si="33"/>
        <v>12.176470588235293</v>
      </c>
      <c r="Y39" s="12">
        <f>S39-AJ39</f>
        <v>2.5791139240506329</v>
      </c>
      <c r="Z39" s="12">
        <f t="shared" si="37"/>
        <v>-37.5</v>
      </c>
      <c r="AA39" s="12">
        <f t="shared" si="37"/>
        <v>-30</v>
      </c>
      <c r="AB39" s="12">
        <f t="shared" si="37"/>
        <v>0</v>
      </c>
      <c r="AC39" s="12">
        <f>Q39-AK39</f>
        <v>2.4972569673030485</v>
      </c>
      <c r="AD39" s="12">
        <f t="shared" si="35"/>
        <v>5.920060331825038</v>
      </c>
      <c r="AE39" s="12">
        <f t="shared" si="35"/>
        <v>-0.16439256945585967</v>
      </c>
      <c r="AH39" s="12">
        <f t="shared" ref="AH39:AJ39" si="39">AH33/AH9*100</f>
        <v>3.870967741935484</v>
      </c>
      <c r="AI39" s="12">
        <f t="shared" si="39"/>
        <v>4</v>
      </c>
      <c r="AJ39" s="12">
        <f t="shared" si="39"/>
        <v>3.75</v>
      </c>
      <c r="AK39" s="12">
        <f>AK33/AK9*100</f>
        <v>8.3870967741935498</v>
      </c>
      <c r="AL39" s="12">
        <f>AL33/AL9*100</f>
        <v>10.256410256410255</v>
      </c>
      <c r="AM39" s="12">
        <f>AM33/AM9*100</f>
        <v>6.4935064935064926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89.115646258503403</v>
      </c>
      <c r="R40" s="12">
        <f t="shared" si="40"/>
        <v>83.82352941176471</v>
      </c>
      <c r="S40" s="12">
        <f t="shared" si="40"/>
        <v>93.670886075949369</v>
      </c>
      <c r="T40" s="12">
        <f>T34/T9*100</f>
        <v>225</v>
      </c>
      <c r="U40" s="12">
        <f t="shared" ref="U40:V40" si="41">U34/U9*100</f>
        <v>214.28571428571428</v>
      </c>
      <c r="V40" s="12">
        <f t="shared" si="41"/>
        <v>300</v>
      </c>
      <c r="W40" s="12">
        <f t="shared" ref="W40:W42" si="42">Q40-AH40</f>
        <v>-7.013385999561109</v>
      </c>
      <c r="X40" s="12">
        <f t="shared" si="33"/>
        <v>-12.17647058823529</v>
      </c>
      <c r="Y40" s="12">
        <f>S40-AJ40</f>
        <v>-2.5791139240506311</v>
      </c>
      <c r="Z40" s="12">
        <f>Z34/Z9*100</f>
        <v>137.5</v>
      </c>
      <c r="AA40" s="12">
        <f t="shared" ref="AA40:AB40" si="43">AA34/AA9*100</f>
        <v>130</v>
      </c>
      <c r="AB40" s="12">
        <f t="shared" si="43"/>
        <v>100</v>
      </c>
      <c r="AC40" s="12">
        <f t="shared" ref="AC40:AC42" si="44">Q40-AK40</f>
        <v>-2.4972569673030449</v>
      </c>
      <c r="AD40" s="12">
        <f t="shared" si="35"/>
        <v>-5.9200603318250415</v>
      </c>
      <c r="AE40" s="12">
        <f t="shared" si="35"/>
        <v>0.16439256945587033</v>
      </c>
      <c r="AH40" s="12">
        <f t="shared" ref="AH40:AJ40" si="45">AH34/AH9*100</f>
        <v>96.129032258064512</v>
      </c>
      <c r="AI40" s="12">
        <f t="shared" si="45"/>
        <v>96</v>
      </c>
      <c r="AJ40" s="12">
        <f t="shared" si="45"/>
        <v>96.25</v>
      </c>
      <c r="AK40" s="12">
        <f>AK34/AK9*100</f>
        <v>91.612903225806448</v>
      </c>
      <c r="AL40" s="12">
        <f>AL34/AL9*100</f>
        <v>89.743589743589752</v>
      </c>
      <c r="AM40" s="12">
        <f>AM34/AM9*100</f>
        <v>93.506493506493499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82.993197278911566</v>
      </c>
      <c r="R41" s="12">
        <f t="shared" si="46"/>
        <v>75</v>
      </c>
      <c r="S41" s="12">
        <f t="shared" si="46"/>
        <v>89.87341772151899</v>
      </c>
      <c r="T41" s="12">
        <f>T35/T9*100</f>
        <v>125</v>
      </c>
      <c r="U41" s="12">
        <f t="shared" ref="U41:V41" si="47">U35/U9*100</f>
        <v>142.85714285714286</v>
      </c>
      <c r="V41" s="12">
        <f t="shared" si="47"/>
        <v>0</v>
      </c>
      <c r="W41" s="12">
        <f t="shared" si="42"/>
        <v>-2.1680930436690744</v>
      </c>
      <c r="X41" s="12">
        <f t="shared" si="33"/>
        <v>-6.3333333333333286</v>
      </c>
      <c r="Y41" s="12">
        <f>S41-AJ41</f>
        <v>1.1234177215189902</v>
      </c>
      <c r="Z41" s="12">
        <f>Z35/Z9*100</f>
        <v>62.5</v>
      </c>
      <c r="AA41" s="12">
        <f t="shared" ref="AA41:AB41" si="48">AA35/AA9*100</f>
        <v>60</v>
      </c>
      <c r="AB41" s="12">
        <f t="shared" si="48"/>
        <v>50</v>
      </c>
      <c r="AC41" s="12">
        <f t="shared" si="44"/>
        <v>1.0577134079438224</v>
      </c>
      <c r="AD41" s="12">
        <f>R41-AL41</f>
        <v>1.923076923076934</v>
      </c>
      <c r="AE41" s="12">
        <f t="shared" si="35"/>
        <v>-1.0356731875719163</v>
      </c>
      <c r="AH41" s="12">
        <f>AH35/AH9*100</f>
        <v>85.161290322580641</v>
      </c>
      <c r="AI41" s="12">
        <f>AI35/AI9*100</f>
        <v>81.333333333333329</v>
      </c>
      <c r="AJ41" s="12">
        <f>AJ35/AJ9*100</f>
        <v>88.75</v>
      </c>
      <c r="AK41" s="12">
        <f t="shared" ref="AK41:AM41" si="49">AK35/AK9*100</f>
        <v>81.935483870967744</v>
      </c>
      <c r="AL41" s="12">
        <f t="shared" si="49"/>
        <v>73.076923076923066</v>
      </c>
      <c r="AM41" s="12">
        <f t="shared" si="49"/>
        <v>90.909090909090907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56.4625850340136</v>
      </c>
      <c r="R42" s="12">
        <f t="shared" si="50"/>
        <v>41.17647058823529</v>
      </c>
      <c r="S42" s="12">
        <f t="shared" si="50"/>
        <v>69.620253164556971</v>
      </c>
      <c r="T42" s="12">
        <f t="shared" si="50"/>
        <v>100</v>
      </c>
      <c r="U42" s="12">
        <f t="shared" si="50"/>
        <v>142.85714285714286</v>
      </c>
      <c r="V42" s="12">
        <f t="shared" si="50"/>
        <v>-200</v>
      </c>
      <c r="W42" s="12">
        <f t="shared" si="42"/>
        <v>-2.247092385341233</v>
      </c>
      <c r="X42" s="12">
        <f t="shared" si="33"/>
        <v>-9.4901960784313815</v>
      </c>
      <c r="Y42" s="12">
        <f>S42-AJ42</f>
        <v>3.3702531645569707</v>
      </c>
      <c r="Z42" s="12">
        <f t="shared" si="50"/>
        <v>12.5</v>
      </c>
      <c r="AA42" s="12">
        <f t="shared" si="50"/>
        <v>10</v>
      </c>
      <c r="AB42" s="12">
        <f t="shared" si="50"/>
        <v>0</v>
      </c>
      <c r="AC42" s="12">
        <f t="shared" si="44"/>
        <v>2.2690366469168168</v>
      </c>
      <c r="AD42" s="12">
        <f>R42-AL42</f>
        <v>3.9969834087481075</v>
      </c>
      <c r="AE42" s="12">
        <f t="shared" si="35"/>
        <v>-1.8083182640144599</v>
      </c>
      <c r="AH42" s="12">
        <f t="shared" ref="AH42:AJ42" si="51">AH36/AH9*100</f>
        <v>58.709677419354833</v>
      </c>
      <c r="AI42" s="12">
        <f t="shared" si="51"/>
        <v>50.666666666666671</v>
      </c>
      <c r="AJ42" s="12">
        <f t="shared" si="51"/>
        <v>66.25</v>
      </c>
      <c r="AK42" s="12">
        <f>AK36/AK9*100</f>
        <v>54.193548387096783</v>
      </c>
      <c r="AL42" s="12">
        <f>AL36/AL9*100</f>
        <v>37.179487179487182</v>
      </c>
      <c r="AM42" s="12">
        <f>AM36/AM9*100</f>
        <v>71.428571428571431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12</v>
      </c>
      <c r="C9" s="17">
        <f>SUM(C10:C30)</f>
        <v>6</v>
      </c>
      <c r="D9" s="17">
        <f>SUM(D10:D30)</f>
        <v>6</v>
      </c>
      <c r="E9" s="17">
        <f>F9+G9</f>
        <v>-5</v>
      </c>
      <c r="F9" s="17">
        <f>SUM(F10:F30)</f>
        <v>-3</v>
      </c>
      <c r="G9" s="17">
        <f>SUM(G10:G30)</f>
        <v>-2</v>
      </c>
      <c r="H9" s="15">
        <f>IF(B9=E9,0,(1-(B9/(B9-E9)))*-100)</f>
        <v>-29.411764705882348</v>
      </c>
      <c r="I9" s="15">
        <f>IF(C9=F9,0,(1-(C9/(C9-F9)))*-100)</f>
        <v>-33.333333333333336</v>
      </c>
      <c r="J9" s="15">
        <f>IF(D9=G9,0,(1-(D9/(D9-G9)))*-100)</f>
        <v>-25</v>
      </c>
      <c r="K9" s="17">
        <f>L9+M9</f>
        <v>-12</v>
      </c>
      <c r="L9" s="17">
        <f>SUM(L10:L30)</f>
        <v>-6</v>
      </c>
      <c r="M9" s="17">
        <f>SUM(M10:M30)</f>
        <v>-6</v>
      </c>
      <c r="N9" s="15">
        <f>IF(B9=K9,0,(1-(B9/(B9-K9)))*-100)</f>
        <v>-50</v>
      </c>
      <c r="O9" s="15">
        <f t="shared" ref="O9:P10" si="0">IF(C9=L9,0,(1-(C9/(C9-L9)))*-100)</f>
        <v>-50</v>
      </c>
      <c r="P9" s="15">
        <f>IF(D9=M9,0,(1-(D9/(D9-M9)))*-100)</f>
        <v>-50</v>
      </c>
      <c r="Q9" s="17">
        <f>R9+S9</f>
        <v>43</v>
      </c>
      <c r="R9" s="17">
        <f>SUM(R10:R30)</f>
        <v>24</v>
      </c>
      <c r="S9" s="17">
        <f>SUM(S10:S30)</f>
        <v>19</v>
      </c>
      <c r="T9" s="17">
        <f>U9+V9</f>
        <v>-2</v>
      </c>
      <c r="U9" s="17">
        <f>SUM(U10:U30)</f>
        <v>4</v>
      </c>
      <c r="V9" s="17">
        <f>SUM(V10:V30)</f>
        <v>-6</v>
      </c>
      <c r="W9" s="15">
        <f>IF(Q9=T9,IF(Q9&gt;0,"皆増",0),(1-(Q9/(Q9-T9)))*-100)</f>
        <v>-4.4444444444444393</v>
      </c>
      <c r="X9" s="15">
        <f t="shared" ref="X9:Y30" si="1">IF(R9=U9,IF(R9&gt;0,"皆増",0),(1-(R9/(R9-U9)))*-100)</f>
        <v>19.999999999999996</v>
      </c>
      <c r="Y9" s="15">
        <f t="shared" si="1"/>
        <v>-24</v>
      </c>
      <c r="Z9" s="17">
        <f>AA9+AB9</f>
        <v>-28</v>
      </c>
      <c r="AA9" s="17">
        <f>SUM(AA10:AA30)</f>
        <v>-10</v>
      </c>
      <c r="AB9" s="17">
        <f>SUM(AB10:AB30)</f>
        <v>-18</v>
      </c>
      <c r="AC9" s="15">
        <f>IF(Q9=Z9,IF(Q9&gt;0,"皆増",0),(1-(Q9/(Q9-Z9)))*-100)</f>
        <v>-39.436619718309863</v>
      </c>
      <c r="AD9" s="15">
        <f t="shared" ref="AD9:AE30" si="2">IF(R9=AA9,IF(R9&gt;0,"皆増",0),(1-(R9/(R9-AA9)))*-100)</f>
        <v>-29.411764705882348</v>
      </c>
      <c r="AE9" s="15">
        <f t="shared" si="2"/>
        <v>-48.648648648648653</v>
      </c>
      <c r="AH9" s="4">
        <f t="shared" ref="AH9:AJ30" si="3">Q9-T9</f>
        <v>45</v>
      </c>
      <c r="AI9" s="4">
        <f t="shared" si="3"/>
        <v>20</v>
      </c>
      <c r="AJ9" s="4">
        <f t="shared" si="3"/>
        <v>25</v>
      </c>
      <c r="AK9" s="4">
        <f t="shared" ref="AK9:AM30" si="4">Q9-Z9</f>
        <v>71</v>
      </c>
      <c r="AL9" s="4">
        <f t="shared" si="4"/>
        <v>34</v>
      </c>
      <c r="AM9" s="4">
        <f t="shared" si="4"/>
        <v>37</v>
      </c>
    </row>
    <row r="10" spans="1:39" s="1" customFormat="1" ht="18" customHeight="1" x14ac:dyDescent="0.2">
      <c r="A10" s="4" t="s">
        <v>1</v>
      </c>
      <c r="B10" s="17">
        <f t="shared" ref="B10" si="5">C10+D10</f>
        <v>12</v>
      </c>
      <c r="C10" s="17">
        <v>6</v>
      </c>
      <c r="D10" s="17">
        <v>6</v>
      </c>
      <c r="E10" s="17">
        <f t="shared" ref="E10" si="6">F10+G10</f>
        <v>-5</v>
      </c>
      <c r="F10" s="17">
        <v>-3</v>
      </c>
      <c r="G10" s="17">
        <v>-2</v>
      </c>
      <c r="H10" s="15">
        <f>IF(B10=E10,0,(1-(B10/(B10-E10)))*-100)</f>
        <v>-29.411764705882348</v>
      </c>
      <c r="I10" s="15">
        <f t="shared" ref="I10" si="7">IF(C10=F10,0,(1-(C10/(C10-F10)))*-100)</f>
        <v>-33.333333333333336</v>
      </c>
      <c r="J10" s="15">
        <f>IF(D10=G10,0,(1-(D10/(D10-G10)))*-100)</f>
        <v>-25</v>
      </c>
      <c r="K10" s="17">
        <f t="shared" ref="K10" si="8">L10+M10</f>
        <v>-12</v>
      </c>
      <c r="L10" s="17">
        <v>-6</v>
      </c>
      <c r="M10" s="17">
        <v>-6</v>
      </c>
      <c r="N10" s="15">
        <f>IF(B10=K10,0,(1-(B10/(B10-K10)))*-100)</f>
        <v>-50</v>
      </c>
      <c r="O10" s="15">
        <f t="shared" si="0"/>
        <v>-50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1</v>
      </c>
      <c r="S20" s="17">
        <v>1</v>
      </c>
      <c r="T20" s="17">
        <f t="shared" si="10"/>
        <v>0</v>
      </c>
      <c r="U20" s="17">
        <v>-1</v>
      </c>
      <c r="V20" s="17">
        <v>1</v>
      </c>
      <c r="W20" s="15">
        <f t="shared" si="11"/>
        <v>0</v>
      </c>
      <c r="X20" s="15">
        <f t="shared" si="1"/>
        <v>-50</v>
      </c>
      <c r="Y20" s="15" t="str">
        <f t="shared" si="1"/>
        <v>皆増</v>
      </c>
      <c r="Z20" s="17">
        <f t="shared" si="12"/>
        <v>2</v>
      </c>
      <c r="AA20" s="17">
        <v>1</v>
      </c>
      <c r="AB20" s="17">
        <v>1</v>
      </c>
      <c r="AC20" s="15" t="str">
        <f t="shared" si="13"/>
        <v>皆増</v>
      </c>
      <c r="AD20" s="15" t="str">
        <f t="shared" si="2"/>
        <v>皆増</v>
      </c>
      <c r="AE20" s="15" t="str">
        <f t="shared" si="2"/>
        <v>皆増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-50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3</v>
      </c>
      <c r="S22" s="17">
        <v>0</v>
      </c>
      <c r="T22" s="17">
        <f t="shared" si="10"/>
        <v>3</v>
      </c>
      <c r="U22" s="17">
        <v>3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2</v>
      </c>
      <c r="AB22" s="17">
        <v>-1</v>
      </c>
      <c r="AC22" s="15">
        <f t="shared" si="13"/>
        <v>50</v>
      </c>
      <c r="AD22" s="15">
        <f t="shared" si="2"/>
        <v>200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-3</v>
      </c>
      <c r="AA23" s="17">
        <v>-2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5</v>
      </c>
      <c r="R24" s="17">
        <v>4</v>
      </c>
      <c r="S24" s="17">
        <v>1</v>
      </c>
      <c r="T24" s="17">
        <f t="shared" si="10"/>
        <v>2</v>
      </c>
      <c r="U24" s="17">
        <v>2</v>
      </c>
      <c r="V24" s="17">
        <v>0</v>
      </c>
      <c r="W24" s="15">
        <f t="shared" si="11"/>
        <v>66.666666666666671</v>
      </c>
      <c r="X24" s="15">
        <f t="shared" si="1"/>
        <v>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-16.666666666666664</v>
      </c>
      <c r="AD24" s="15">
        <f t="shared" si="2"/>
        <v>-19.999999999999996</v>
      </c>
      <c r="AE24" s="15">
        <f t="shared" si="2"/>
        <v>0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6</v>
      </c>
      <c r="AL24" s="4">
        <f t="shared" si="4"/>
        <v>5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5</v>
      </c>
      <c r="S25" s="17">
        <v>1</v>
      </c>
      <c r="T25" s="17">
        <f t="shared" si="10"/>
        <v>2</v>
      </c>
      <c r="U25" s="17">
        <v>3</v>
      </c>
      <c r="V25" s="17">
        <v>-1</v>
      </c>
      <c r="W25" s="15">
        <f t="shared" si="11"/>
        <v>50</v>
      </c>
      <c r="X25" s="15">
        <f t="shared" si="1"/>
        <v>150</v>
      </c>
      <c r="Y25" s="15">
        <f t="shared" si="1"/>
        <v>-50</v>
      </c>
      <c r="Z25" s="17">
        <f t="shared" si="12"/>
        <v>-4</v>
      </c>
      <c r="AA25" s="17">
        <v>-1</v>
      </c>
      <c r="AB25" s="17">
        <v>-3</v>
      </c>
      <c r="AC25" s="15">
        <f t="shared" si="13"/>
        <v>-40</v>
      </c>
      <c r="AD25" s="15">
        <f t="shared" si="2"/>
        <v>-16.666666666666664</v>
      </c>
      <c r="AE25" s="15">
        <f t="shared" si="2"/>
        <v>-75</v>
      </c>
      <c r="AH25" s="4">
        <f t="shared" si="3"/>
        <v>4</v>
      </c>
      <c r="AI25" s="4">
        <f t="shared" si="3"/>
        <v>2</v>
      </c>
      <c r="AJ25" s="4">
        <f t="shared" si="3"/>
        <v>2</v>
      </c>
      <c r="AK25" s="4">
        <f t="shared" si="4"/>
        <v>10</v>
      </c>
      <c r="AL25" s="4">
        <f t="shared" si="4"/>
        <v>6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2</v>
      </c>
      <c r="S26" s="17">
        <v>2</v>
      </c>
      <c r="T26" s="17">
        <f t="shared" si="10"/>
        <v>-1</v>
      </c>
      <c r="U26" s="17">
        <v>-1</v>
      </c>
      <c r="V26" s="17">
        <v>0</v>
      </c>
      <c r="W26" s="15">
        <f t="shared" si="11"/>
        <v>-19.999999999999996</v>
      </c>
      <c r="X26" s="15">
        <f t="shared" si="1"/>
        <v>-33.333333333333336</v>
      </c>
      <c r="Y26" s="15">
        <f t="shared" si="1"/>
        <v>0</v>
      </c>
      <c r="Z26" s="17">
        <f t="shared" si="12"/>
        <v>-7</v>
      </c>
      <c r="AA26" s="17">
        <v>-6</v>
      </c>
      <c r="AB26" s="17">
        <v>-1</v>
      </c>
      <c r="AC26" s="15">
        <f t="shared" si="13"/>
        <v>-63.636363636363633</v>
      </c>
      <c r="AD26" s="15">
        <f t="shared" si="2"/>
        <v>-75</v>
      </c>
      <c r="AE26" s="15">
        <f t="shared" si="2"/>
        <v>-33.333333333333336</v>
      </c>
      <c r="AH26" s="4">
        <f t="shared" si="3"/>
        <v>5</v>
      </c>
      <c r="AI26" s="4">
        <f t="shared" si="3"/>
        <v>3</v>
      </c>
      <c r="AJ26" s="4">
        <f t="shared" si="3"/>
        <v>2</v>
      </c>
      <c r="AK26" s="4">
        <f t="shared" si="4"/>
        <v>11</v>
      </c>
      <c r="AL26" s="4">
        <f t="shared" si="4"/>
        <v>8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10</v>
      </c>
      <c r="R27" s="17">
        <v>4</v>
      </c>
      <c r="S27" s="17">
        <v>6</v>
      </c>
      <c r="T27" s="17">
        <f t="shared" si="10"/>
        <v>-3</v>
      </c>
      <c r="U27" s="17">
        <v>-5</v>
      </c>
      <c r="V27" s="17">
        <v>2</v>
      </c>
      <c r="W27" s="15">
        <f t="shared" si="11"/>
        <v>-23.076923076923073</v>
      </c>
      <c r="X27" s="15">
        <f t="shared" si="1"/>
        <v>-55.555555555555557</v>
      </c>
      <c r="Y27" s="15">
        <f t="shared" si="1"/>
        <v>50</v>
      </c>
      <c r="Z27" s="17">
        <f t="shared" si="12"/>
        <v>2</v>
      </c>
      <c r="AA27" s="17">
        <v>1</v>
      </c>
      <c r="AB27" s="17">
        <v>1</v>
      </c>
      <c r="AC27" s="15">
        <f t="shared" si="13"/>
        <v>25</v>
      </c>
      <c r="AD27" s="15">
        <f t="shared" si="2"/>
        <v>33.333333333333329</v>
      </c>
      <c r="AE27" s="15">
        <f t="shared" si="2"/>
        <v>19.999999999999996</v>
      </c>
      <c r="AH27" s="4">
        <f t="shared" si="3"/>
        <v>13</v>
      </c>
      <c r="AI27" s="4">
        <f t="shared" si="3"/>
        <v>9</v>
      </c>
      <c r="AJ27" s="4">
        <f t="shared" si="3"/>
        <v>4</v>
      </c>
      <c r="AK27" s="4">
        <f t="shared" si="4"/>
        <v>8</v>
      </c>
      <c r="AL27" s="4">
        <f t="shared" si="4"/>
        <v>3</v>
      </c>
      <c r="AM27" s="4">
        <f t="shared" si="4"/>
        <v>5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3</v>
      </c>
      <c r="S28" s="17">
        <v>5</v>
      </c>
      <c r="T28" s="17">
        <f t="shared" si="10"/>
        <v>-2</v>
      </c>
      <c r="U28" s="17">
        <v>2</v>
      </c>
      <c r="V28" s="17">
        <v>-4</v>
      </c>
      <c r="W28" s="15">
        <f t="shared" si="11"/>
        <v>-19.999999999999996</v>
      </c>
      <c r="X28" s="15">
        <f t="shared" si="1"/>
        <v>200</v>
      </c>
      <c r="Y28" s="15">
        <f t="shared" si="1"/>
        <v>-44.444444444444443</v>
      </c>
      <c r="Z28" s="17">
        <f t="shared" si="12"/>
        <v>-5</v>
      </c>
      <c r="AA28" s="17">
        <v>-4</v>
      </c>
      <c r="AB28" s="17">
        <v>-1</v>
      </c>
      <c r="AC28" s="15">
        <f t="shared" si="13"/>
        <v>-38.46153846153846</v>
      </c>
      <c r="AD28" s="15">
        <f t="shared" si="2"/>
        <v>-57.142857142857139</v>
      </c>
      <c r="AE28" s="15">
        <f t="shared" si="2"/>
        <v>-16.666666666666664</v>
      </c>
      <c r="AH28" s="4">
        <f t="shared" si="3"/>
        <v>10</v>
      </c>
      <c r="AI28" s="4">
        <f t="shared" si="3"/>
        <v>1</v>
      </c>
      <c r="AJ28" s="4">
        <f t="shared" si="3"/>
        <v>9</v>
      </c>
      <c r="AK28" s="4">
        <f t="shared" si="4"/>
        <v>13</v>
      </c>
      <c r="AL28" s="4">
        <f t="shared" si="4"/>
        <v>7</v>
      </c>
      <c r="AM28" s="4">
        <f t="shared" si="4"/>
        <v>6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-1</v>
      </c>
      <c r="U29" s="17">
        <v>0</v>
      </c>
      <c r="V29" s="17">
        <v>-1</v>
      </c>
      <c r="W29" s="15">
        <f t="shared" si="11"/>
        <v>-25</v>
      </c>
      <c r="X29" s="15">
        <f t="shared" si="1"/>
        <v>0</v>
      </c>
      <c r="Y29" s="15">
        <f t="shared" si="1"/>
        <v>-33.333333333333336</v>
      </c>
      <c r="Z29" s="17">
        <f t="shared" si="12"/>
        <v>-10</v>
      </c>
      <c r="AA29" s="17">
        <v>1</v>
      </c>
      <c r="AB29" s="17">
        <v>-11</v>
      </c>
      <c r="AC29" s="15">
        <f t="shared" si="13"/>
        <v>-76.92307692307692</v>
      </c>
      <c r="AD29" s="15" t="str">
        <f t="shared" si="2"/>
        <v>皆増</v>
      </c>
      <c r="AE29" s="15">
        <f t="shared" si="2"/>
        <v>-84.615384615384613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13</v>
      </c>
      <c r="AL29" s="4">
        <f t="shared" si="4"/>
        <v>0</v>
      </c>
      <c r="AM29" s="4">
        <f t="shared" si="4"/>
        <v>13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-3</v>
      </c>
      <c r="U30" s="17">
        <v>0</v>
      </c>
      <c r="V30" s="17">
        <v>-3</v>
      </c>
      <c r="W30" s="15">
        <f t="shared" si="11"/>
        <v>-75</v>
      </c>
      <c r="X30" s="15">
        <f t="shared" si="1"/>
        <v>0</v>
      </c>
      <c r="Y30" s="15">
        <f t="shared" si="1"/>
        <v>-75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-50</v>
      </c>
      <c r="AD30" s="15">
        <f t="shared" si="2"/>
        <v>0</v>
      </c>
      <c r="AE30" s="15">
        <f t="shared" si="2"/>
        <v>-50</v>
      </c>
      <c r="AH30" s="4">
        <f t="shared" si="3"/>
        <v>4</v>
      </c>
      <c r="AI30" s="4">
        <f t="shared" si="3"/>
        <v>0</v>
      </c>
      <c r="AJ30" s="4">
        <f t="shared" si="3"/>
        <v>4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6</v>
      </c>
      <c r="R33" s="17">
        <f t="shared" si="19"/>
        <v>5</v>
      </c>
      <c r="S33" s="17">
        <f>SUM(S13:S22)</f>
        <v>1</v>
      </c>
      <c r="T33" s="17">
        <f t="shared" si="19"/>
        <v>4</v>
      </c>
      <c r="U33" s="17">
        <f t="shared" si="19"/>
        <v>3</v>
      </c>
      <c r="V33" s="17">
        <f t="shared" si="19"/>
        <v>1</v>
      </c>
      <c r="W33" s="15">
        <f t="shared" si="15"/>
        <v>200</v>
      </c>
      <c r="X33" s="15">
        <f t="shared" si="15"/>
        <v>150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2</v>
      </c>
      <c r="AB33" s="17">
        <f t="shared" si="20"/>
        <v>-1</v>
      </c>
      <c r="AC33" s="15">
        <f t="shared" si="17"/>
        <v>19.999999999999996</v>
      </c>
      <c r="AD33" s="15">
        <f t="shared" si="17"/>
        <v>66.666666666666671</v>
      </c>
      <c r="AE33" s="15">
        <f t="shared" si="17"/>
        <v>-50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5</v>
      </c>
      <c r="AL33" s="4">
        <f>SUM(AL13:AL22)</f>
        <v>3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37</v>
      </c>
      <c r="R34" s="17">
        <f t="shared" si="22"/>
        <v>19</v>
      </c>
      <c r="S34" s="17">
        <f t="shared" si="22"/>
        <v>18</v>
      </c>
      <c r="T34" s="17">
        <f t="shared" si="22"/>
        <v>-6</v>
      </c>
      <c r="U34" s="17">
        <f t="shared" si="22"/>
        <v>1</v>
      </c>
      <c r="V34" s="17">
        <f t="shared" si="22"/>
        <v>-7</v>
      </c>
      <c r="W34" s="15">
        <f t="shared" si="15"/>
        <v>-13.953488372093027</v>
      </c>
      <c r="X34" s="15">
        <f t="shared" si="15"/>
        <v>5.555555555555558</v>
      </c>
      <c r="Y34" s="15">
        <f t="shared" si="15"/>
        <v>-28.000000000000004</v>
      </c>
      <c r="Z34" s="17">
        <f t="shared" ref="Z34:AB34" si="23">SUM(Z23:Z30)</f>
        <v>-29</v>
      </c>
      <c r="AA34" s="17">
        <f t="shared" si="23"/>
        <v>-12</v>
      </c>
      <c r="AB34" s="17">
        <f t="shared" si="23"/>
        <v>-17</v>
      </c>
      <c r="AC34" s="15">
        <f t="shared" si="17"/>
        <v>-43.939393939393945</v>
      </c>
      <c r="AD34" s="15">
        <f t="shared" si="17"/>
        <v>-38.70967741935484</v>
      </c>
      <c r="AE34" s="15">
        <f t="shared" si="17"/>
        <v>-48.571428571428577</v>
      </c>
      <c r="AH34" s="4">
        <f t="shared" ref="AH34:AJ34" si="24">SUM(AH23:AH30)</f>
        <v>43</v>
      </c>
      <c r="AI34" s="4">
        <f t="shared" si="24"/>
        <v>18</v>
      </c>
      <c r="AJ34" s="4">
        <f t="shared" si="24"/>
        <v>25</v>
      </c>
      <c r="AK34" s="4">
        <f>SUM(AK23:AK30)</f>
        <v>66</v>
      </c>
      <c r="AL34" s="4">
        <f>SUM(AL23:AL30)</f>
        <v>31</v>
      </c>
      <c r="AM34" s="4">
        <f>SUM(AM23:AM30)</f>
        <v>35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32</v>
      </c>
      <c r="R35" s="17">
        <f t="shared" si="25"/>
        <v>15</v>
      </c>
      <c r="S35" s="17">
        <f t="shared" si="25"/>
        <v>17</v>
      </c>
      <c r="T35" s="17">
        <f t="shared" si="25"/>
        <v>-8</v>
      </c>
      <c r="U35" s="17">
        <f t="shared" si="25"/>
        <v>-1</v>
      </c>
      <c r="V35" s="17">
        <f t="shared" si="25"/>
        <v>-7</v>
      </c>
      <c r="W35" s="15">
        <f t="shared" si="15"/>
        <v>-19.999999999999996</v>
      </c>
      <c r="X35" s="15">
        <f t="shared" si="15"/>
        <v>-6.25</v>
      </c>
      <c r="Y35" s="15">
        <f t="shared" si="15"/>
        <v>-29.166666666666664</v>
      </c>
      <c r="Z35" s="17">
        <f t="shared" ref="Z35:AB35" si="26">SUM(Z25:Z30)</f>
        <v>-25</v>
      </c>
      <c r="AA35" s="17">
        <f t="shared" si="26"/>
        <v>-9</v>
      </c>
      <c r="AB35" s="17">
        <f t="shared" si="26"/>
        <v>-16</v>
      </c>
      <c r="AC35" s="15">
        <f t="shared" si="17"/>
        <v>-43.859649122807021</v>
      </c>
      <c r="AD35" s="15">
        <f t="shared" si="17"/>
        <v>-37.5</v>
      </c>
      <c r="AE35" s="15">
        <f t="shared" si="17"/>
        <v>-48.484848484848484</v>
      </c>
      <c r="AH35" s="4">
        <f t="shared" ref="AH35:AJ35" si="27">SUM(AH25:AH30)</f>
        <v>40</v>
      </c>
      <c r="AI35" s="4">
        <f t="shared" si="27"/>
        <v>16</v>
      </c>
      <c r="AJ35" s="4">
        <f t="shared" si="27"/>
        <v>24</v>
      </c>
      <c r="AK35" s="4">
        <f>SUM(AK25:AK30)</f>
        <v>57</v>
      </c>
      <c r="AL35" s="4">
        <f>SUM(AL25:AL30)</f>
        <v>24</v>
      </c>
      <c r="AM35" s="4">
        <f>SUM(AM25:AM30)</f>
        <v>33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22</v>
      </c>
      <c r="R36" s="17">
        <f t="shared" si="28"/>
        <v>8</v>
      </c>
      <c r="S36" s="17">
        <f t="shared" si="28"/>
        <v>14</v>
      </c>
      <c r="T36" s="17">
        <f t="shared" si="28"/>
        <v>-9</v>
      </c>
      <c r="U36" s="17">
        <f t="shared" si="28"/>
        <v>-3</v>
      </c>
      <c r="V36" s="17">
        <f t="shared" si="28"/>
        <v>-6</v>
      </c>
      <c r="W36" s="15">
        <f t="shared" si="15"/>
        <v>-29.032258064516125</v>
      </c>
      <c r="X36" s="15">
        <f t="shared" si="15"/>
        <v>-27.27272727272727</v>
      </c>
      <c r="Y36" s="15">
        <f t="shared" si="15"/>
        <v>-30.000000000000004</v>
      </c>
      <c r="Z36" s="17">
        <f t="shared" ref="Z36:AB36" si="29">SUM(Z27:Z30)</f>
        <v>-14</v>
      </c>
      <c r="AA36" s="17">
        <f t="shared" si="29"/>
        <v>-2</v>
      </c>
      <c r="AB36" s="17">
        <f t="shared" si="29"/>
        <v>-12</v>
      </c>
      <c r="AC36" s="15">
        <f t="shared" si="17"/>
        <v>-38.888888888888886</v>
      </c>
      <c r="AD36" s="15">
        <f t="shared" si="17"/>
        <v>-19.999999999999996</v>
      </c>
      <c r="AE36" s="15">
        <f t="shared" si="17"/>
        <v>-46.153846153846153</v>
      </c>
      <c r="AH36" s="4">
        <f t="shared" ref="AH36:AJ36" si="30">SUM(AH27:AH30)</f>
        <v>31</v>
      </c>
      <c r="AI36" s="4">
        <f t="shared" si="30"/>
        <v>11</v>
      </c>
      <c r="AJ36" s="4">
        <f t="shared" si="30"/>
        <v>20</v>
      </c>
      <c r="AK36" s="4">
        <f>SUM(AK27:AK30)</f>
        <v>36</v>
      </c>
      <c r="AL36" s="4">
        <f>SUM(AL27:AL30)</f>
        <v>10</v>
      </c>
      <c r="AM36" s="4">
        <f>SUM(AM27:AM30)</f>
        <v>26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13.953488372093023</v>
      </c>
      <c r="R39" s="12">
        <f>R33/R9*100</f>
        <v>20.833333333333336</v>
      </c>
      <c r="S39" s="13">
        <f t="shared" si="37"/>
        <v>5.2631578947368416</v>
      </c>
      <c r="T39" s="12">
        <f>T33/T9*100</f>
        <v>-200</v>
      </c>
      <c r="U39" s="12">
        <f t="shared" ref="U39:V39" si="38">U33/U9*100</f>
        <v>75</v>
      </c>
      <c r="V39" s="12">
        <f t="shared" si="38"/>
        <v>-16.666666666666664</v>
      </c>
      <c r="W39" s="12">
        <f>Q39-AH39</f>
        <v>9.5090439276485785</v>
      </c>
      <c r="X39" s="12">
        <f t="shared" si="33"/>
        <v>10.833333333333336</v>
      </c>
      <c r="Y39" s="12">
        <f>S39-AJ39</f>
        <v>5.2631578947368416</v>
      </c>
      <c r="Z39" s="12">
        <f t="shared" si="37"/>
        <v>-3.5714285714285712</v>
      </c>
      <c r="AA39" s="12">
        <f t="shared" si="37"/>
        <v>-20</v>
      </c>
      <c r="AB39" s="12">
        <f t="shared" si="37"/>
        <v>5.5555555555555554</v>
      </c>
      <c r="AC39" s="12">
        <f>Q39-AK39</f>
        <v>6.9112348509662622</v>
      </c>
      <c r="AD39" s="12">
        <f t="shared" si="35"/>
        <v>12.009803921568629</v>
      </c>
      <c r="AE39" s="12">
        <f t="shared" si="35"/>
        <v>-0.14224751066856367</v>
      </c>
      <c r="AH39" s="12">
        <f t="shared" ref="AH39:AJ39" si="39">AH33/AH9*100</f>
        <v>4.4444444444444446</v>
      </c>
      <c r="AI39" s="12">
        <f t="shared" si="39"/>
        <v>10</v>
      </c>
      <c r="AJ39" s="12">
        <f t="shared" si="39"/>
        <v>0</v>
      </c>
      <c r="AK39" s="12">
        <f>AK33/AK9*100</f>
        <v>7.042253521126761</v>
      </c>
      <c r="AL39" s="12">
        <f>AL33/AL9*100</f>
        <v>8.8235294117647065</v>
      </c>
      <c r="AM39" s="12">
        <f>AM33/AM9*100</f>
        <v>5.4054054054054053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86.04651162790698</v>
      </c>
      <c r="R40" s="12">
        <f t="shared" si="40"/>
        <v>79.166666666666657</v>
      </c>
      <c r="S40" s="12">
        <f t="shared" si="40"/>
        <v>94.73684210526315</v>
      </c>
      <c r="T40" s="12">
        <f>T34/T9*100</f>
        <v>300</v>
      </c>
      <c r="U40" s="12">
        <f t="shared" ref="U40:V40" si="41">U34/U9*100</f>
        <v>25</v>
      </c>
      <c r="V40" s="12">
        <f t="shared" si="41"/>
        <v>116.66666666666667</v>
      </c>
      <c r="W40" s="12">
        <f t="shared" ref="W40:W42" si="42">Q40-AH40</f>
        <v>-9.5090439276485768</v>
      </c>
      <c r="X40" s="12">
        <f t="shared" si="33"/>
        <v>-10.833333333333343</v>
      </c>
      <c r="Y40" s="12">
        <f>S40-AJ40</f>
        <v>-5.2631578947368496</v>
      </c>
      <c r="Z40" s="12">
        <f>Z34/Z9*100</f>
        <v>103.57142857142858</v>
      </c>
      <c r="AA40" s="12">
        <f t="shared" ref="AA40:AB40" si="43">AA34/AA9*100</f>
        <v>120</v>
      </c>
      <c r="AB40" s="12">
        <f t="shared" si="43"/>
        <v>94.444444444444443</v>
      </c>
      <c r="AC40" s="12">
        <f t="shared" ref="AC40:AC42" si="44">Q40-AK40</f>
        <v>-6.9112348509662525</v>
      </c>
      <c r="AD40" s="12">
        <f t="shared" si="35"/>
        <v>-12.009803921568633</v>
      </c>
      <c r="AE40" s="12">
        <f t="shared" si="35"/>
        <v>0.1422475106685539</v>
      </c>
      <c r="AH40" s="12">
        <f t="shared" ref="AH40:AJ40" si="45">AH34/AH9*100</f>
        <v>95.555555555555557</v>
      </c>
      <c r="AI40" s="12">
        <f t="shared" si="45"/>
        <v>90</v>
      </c>
      <c r="AJ40" s="12">
        <f t="shared" si="45"/>
        <v>100</v>
      </c>
      <c r="AK40" s="12">
        <f>AK34/AK9*100</f>
        <v>92.957746478873233</v>
      </c>
      <c r="AL40" s="12">
        <f>AL34/AL9*100</f>
        <v>91.17647058823529</v>
      </c>
      <c r="AM40" s="12">
        <f>AM34/AM9*100</f>
        <v>94.594594594594597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74.418604651162795</v>
      </c>
      <c r="R41" s="12">
        <f t="shared" si="46"/>
        <v>62.5</v>
      </c>
      <c r="S41" s="12">
        <f t="shared" si="46"/>
        <v>89.473684210526315</v>
      </c>
      <c r="T41" s="12">
        <f>T35/T9*100</f>
        <v>400</v>
      </c>
      <c r="U41" s="12">
        <f t="shared" ref="U41:V41" si="47">U35/U9*100</f>
        <v>-25</v>
      </c>
      <c r="V41" s="12">
        <f t="shared" si="47"/>
        <v>116.66666666666667</v>
      </c>
      <c r="W41" s="12">
        <f t="shared" si="42"/>
        <v>-14.470284237726091</v>
      </c>
      <c r="X41" s="12">
        <f t="shared" si="33"/>
        <v>-17.5</v>
      </c>
      <c r="Y41" s="12">
        <f>S41-AJ41</f>
        <v>-6.526315789473685</v>
      </c>
      <c r="Z41" s="12">
        <f>Z35/Z9*100</f>
        <v>89.285714285714292</v>
      </c>
      <c r="AA41" s="12">
        <f t="shared" ref="AA41:AB41" si="48">AA35/AA9*100</f>
        <v>90</v>
      </c>
      <c r="AB41" s="12">
        <f t="shared" si="48"/>
        <v>88.888888888888886</v>
      </c>
      <c r="AC41" s="12">
        <f t="shared" si="44"/>
        <v>-5.8630854896822768</v>
      </c>
      <c r="AD41" s="12">
        <f>R41-AL41</f>
        <v>-8.0882352941176521</v>
      </c>
      <c r="AE41" s="12">
        <f t="shared" si="35"/>
        <v>0.28449502133712201</v>
      </c>
      <c r="AH41" s="12">
        <f>AH35/AH9*100</f>
        <v>88.888888888888886</v>
      </c>
      <c r="AI41" s="12">
        <f>AI35/AI9*100</f>
        <v>80</v>
      </c>
      <c r="AJ41" s="12">
        <f>AJ35/AJ9*100</f>
        <v>96</v>
      </c>
      <c r="AK41" s="12">
        <f t="shared" ref="AK41:AM41" si="49">AK35/AK9*100</f>
        <v>80.281690140845072</v>
      </c>
      <c r="AL41" s="12">
        <f t="shared" si="49"/>
        <v>70.588235294117652</v>
      </c>
      <c r="AM41" s="12">
        <f t="shared" si="49"/>
        <v>89.189189189189193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51.162790697674424</v>
      </c>
      <c r="R42" s="12">
        <f t="shared" si="50"/>
        <v>33.333333333333329</v>
      </c>
      <c r="S42" s="12">
        <f t="shared" si="50"/>
        <v>73.68421052631578</v>
      </c>
      <c r="T42" s="12">
        <f t="shared" si="50"/>
        <v>450</v>
      </c>
      <c r="U42" s="12">
        <f t="shared" si="50"/>
        <v>-75</v>
      </c>
      <c r="V42" s="12">
        <f t="shared" si="50"/>
        <v>100</v>
      </c>
      <c r="W42" s="12">
        <f t="shared" si="42"/>
        <v>-17.726098191214462</v>
      </c>
      <c r="X42" s="12">
        <f t="shared" si="33"/>
        <v>-21.666666666666679</v>
      </c>
      <c r="Y42" s="12">
        <f>S42-AJ42</f>
        <v>-6.3157894736842195</v>
      </c>
      <c r="Z42" s="12">
        <f t="shared" si="50"/>
        <v>50</v>
      </c>
      <c r="AA42" s="12">
        <f t="shared" si="50"/>
        <v>20</v>
      </c>
      <c r="AB42" s="12">
        <f t="shared" si="50"/>
        <v>66.666666666666657</v>
      </c>
      <c r="AC42" s="12">
        <f t="shared" si="44"/>
        <v>0.45856534556175177</v>
      </c>
      <c r="AD42" s="12">
        <f>R42-AL42</f>
        <v>3.9215686274509736</v>
      </c>
      <c r="AE42" s="12">
        <f t="shared" si="35"/>
        <v>3.4139402560455068</v>
      </c>
      <c r="AH42" s="12">
        <f t="shared" ref="AH42:AJ42" si="51">AH36/AH9*100</f>
        <v>68.888888888888886</v>
      </c>
      <c r="AI42" s="12">
        <f t="shared" si="51"/>
        <v>55.000000000000007</v>
      </c>
      <c r="AJ42" s="12">
        <f t="shared" si="51"/>
        <v>80</v>
      </c>
      <c r="AK42" s="12">
        <f>AK36/AK9*100</f>
        <v>50.704225352112672</v>
      </c>
      <c r="AL42" s="12">
        <f>AL36/AL9*100</f>
        <v>29.411764705882355</v>
      </c>
      <c r="AM42" s="12">
        <f>AM36/AM9*100</f>
        <v>70.270270270270274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16</v>
      </c>
      <c r="C9" s="17">
        <f>SUM(C10:C30)</f>
        <v>12</v>
      </c>
      <c r="D9" s="17">
        <f>SUM(D10:D30)</f>
        <v>4</v>
      </c>
      <c r="E9" s="17">
        <f>F9+G9</f>
        <v>-1</v>
      </c>
      <c r="F9" s="17">
        <f>SUM(F10:F30)</f>
        <v>3</v>
      </c>
      <c r="G9" s="17">
        <f>SUM(G10:G30)</f>
        <v>-4</v>
      </c>
      <c r="H9" s="15">
        <f>IF(B9=E9,0,(1-(B9/(B9-E9)))*-100)</f>
        <v>-5.8823529411764719</v>
      </c>
      <c r="I9" s="15">
        <f>IF(C9=F9,0,(1-(C9/(C9-F9)))*-100)</f>
        <v>33.333333333333329</v>
      </c>
      <c r="J9" s="15">
        <f>IF(D9=G9,0,(1-(D9/(D9-G9)))*-100)</f>
        <v>-50</v>
      </c>
      <c r="K9" s="17">
        <f>L9+M9</f>
        <v>-3</v>
      </c>
      <c r="L9" s="17">
        <f>SUM(L10:L30)</f>
        <v>2</v>
      </c>
      <c r="M9" s="17">
        <f>SUM(M10:M30)</f>
        <v>-5</v>
      </c>
      <c r="N9" s="15">
        <f>IF(B9=K9,0,(1-(B9/(B9-K9)))*-100)</f>
        <v>-15.789473684210531</v>
      </c>
      <c r="O9" s="15">
        <f t="shared" ref="O9:P10" si="0">IF(C9=L9,0,(1-(C9/(C9-L9)))*-100)</f>
        <v>19.999999999999996</v>
      </c>
      <c r="P9" s="15">
        <f>IF(D9=M9,0,(1-(D9/(D9-M9)))*-100)</f>
        <v>-55.555555555555557</v>
      </c>
      <c r="Q9" s="17">
        <f>R9+S9</f>
        <v>42</v>
      </c>
      <c r="R9" s="17">
        <f>SUM(R10:R30)</f>
        <v>18</v>
      </c>
      <c r="S9" s="17">
        <f>SUM(S10:S30)</f>
        <v>24</v>
      </c>
      <c r="T9" s="17">
        <f>U9+V9</f>
        <v>-3</v>
      </c>
      <c r="U9" s="17">
        <f>SUM(U10:U30)</f>
        <v>-7</v>
      </c>
      <c r="V9" s="17">
        <f>SUM(V10:V30)</f>
        <v>4</v>
      </c>
      <c r="W9" s="15">
        <f>IF(Q9=T9,IF(Q9&gt;0,"皆増",0),(1-(Q9/(Q9-T9)))*-100)</f>
        <v>-6.6666666666666652</v>
      </c>
      <c r="X9" s="15">
        <f t="shared" ref="X9:Y30" si="1">IF(R9=U9,IF(R9&gt;0,"皆増",0),(1-(R9/(R9-U9)))*-100)</f>
        <v>-28.000000000000004</v>
      </c>
      <c r="Y9" s="15">
        <f t="shared" si="1"/>
        <v>19.999999999999996</v>
      </c>
      <c r="Z9" s="17">
        <f>AA9+AB9</f>
        <v>-7</v>
      </c>
      <c r="AA9" s="17">
        <f>SUM(AA10:AA30)</f>
        <v>-11</v>
      </c>
      <c r="AB9" s="17">
        <f>SUM(AB10:AB30)</f>
        <v>4</v>
      </c>
      <c r="AC9" s="15">
        <f>IF(Q9=Z9,IF(Q9&gt;0,"皆増",0),(1-(Q9/(Q9-Z9)))*-100)</f>
        <v>-14.28571428571429</v>
      </c>
      <c r="AD9" s="15">
        <f t="shared" ref="AD9:AE30" si="2">IF(R9=AA9,IF(R9&gt;0,"皆増",0),(1-(R9/(R9-AA9)))*-100)</f>
        <v>-37.931034482758619</v>
      </c>
      <c r="AE9" s="15">
        <f t="shared" si="2"/>
        <v>19.999999999999996</v>
      </c>
      <c r="AH9" s="4">
        <f t="shared" ref="AH9:AJ30" si="3">Q9-T9</f>
        <v>45</v>
      </c>
      <c r="AI9" s="4">
        <f t="shared" si="3"/>
        <v>25</v>
      </c>
      <c r="AJ9" s="4">
        <f t="shared" si="3"/>
        <v>20</v>
      </c>
      <c r="AK9" s="4">
        <f t="shared" ref="AK9:AM30" si="4">Q9-Z9</f>
        <v>49</v>
      </c>
      <c r="AL9" s="4">
        <f t="shared" si="4"/>
        <v>29</v>
      </c>
      <c r="AM9" s="4">
        <f t="shared" si="4"/>
        <v>20</v>
      </c>
    </row>
    <row r="10" spans="1:39" s="1" customFormat="1" ht="18" customHeight="1" x14ac:dyDescent="0.2">
      <c r="A10" s="4" t="s">
        <v>1</v>
      </c>
      <c r="B10" s="17">
        <f t="shared" ref="B10" si="5">C10+D10</f>
        <v>16</v>
      </c>
      <c r="C10" s="17">
        <v>12</v>
      </c>
      <c r="D10" s="17">
        <v>4</v>
      </c>
      <c r="E10" s="17">
        <f t="shared" ref="E10" si="6">F10+G10</f>
        <v>-1</v>
      </c>
      <c r="F10" s="17">
        <v>3</v>
      </c>
      <c r="G10" s="17">
        <v>-4</v>
      </c>
      <c r="H10" s="15">
        <f>IF(B10=E10,0,(1-(B10/(B10-E10)))*-100)</f>
        <v>-5.8823529411764719</v>
      </c>
      <c r="I10" s="15">
        <f t="shared" ref="I10" si="7">IF(C10=F10,0,(1-(C10/(C10-F10)))*-100)</f>
        <v>33.333333333333329</v>
      </c>
      <c r="J10" s="15">
        <f>IF(D10=G10,0,(1-(D10/(D10-G10)))*-100)</f>
        <v>-50</v>
      </c>
      <c r="K10" s="17">
        <f t="shared" ref="K10" si="8">L10+M10</f>
        <v>-3</v>
      </c>
      <c r="L10" s="17">
        <v>2</v>
      </c>
      <c r="M10" s="17">
        <v>-5</v>
      </c>
      <c r="N10" s="15">
        <f>IF(B10=K10,0,(1-(B10/(B10-K10)))*-100)</f>
        <v>-15.789473684210531</v>
      </c>
      <c r="O10" s="15">
        <f t="shared" si="0"/>
        <v>19.999999999999996</v>
      </c>
      <c r="P10" s="15">
        <f t="shared" si="0"/>
        <v>-55.555555555555557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-1</v>
      </c>
      <c r="U10" s="17">
        <v>-1</v>
      </c>
      <c r="V10" s="17">
        <v>0</v>
      </c>
      <c r="W10" s="15">
        <f t="shared" ref="W10:W30" si="11">IF(Q10=T10,IF(Q10&gt;0,"皆増",0),(1-(Q10/(Q10-T10)))*-100)</f>
        <v>-100</v>
      </c>
      <c r="X10" s="15">
        <f t="shared" si="1"/>
        <v>-100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1</v>
      </c>
      <c r="AI10" s="4">
        <f t="shared" si="3"/>
        <v>1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2</v>
      </c>
      <c r="S22" s="17">
        <v>0</v>
      </c>
      <c r="T22" s="17">
        <f t="shared" si="10"/>
        <v>2</v>
      </c>
      <c r="U22" s="17">
        <v>2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>
        <f t="shared" si="13"/>
        <v>100</v>
      </c>
      <c r="AD22" s="15">
        <f t="shared" si="2"/>
        <v>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4</v>
      </c>
      <c r="R23" s="17">
        <v>4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>
        <f t="shared" si="11"/>
        <v>33.333333333333329</v>
      </c>
      <c r="X23" s="15">
        <f t="shared" si="1"/>
        <v>33.333333333333329</v>
      </c>
      <c r="Y23" s="15">
        <f t="shared" si="1"/>
        <v>0</v>
      </c>
      <c r="Z23" s="17">
        <f t="shared" si="12"/>
        <v>3</v>
      </c>
      <c r="AA23" s="17">
        <v>3</v>
      </c>
      <c r="AB23" s="17">
        <v>0</v>
      </c>
      <c r="AC23" s="15">
        <f t="shared" si="13"/>
        <v>300</v>
      </c>
      <c r="AD23" s="15">
        <f t="shared" si="2"/>
        <v>300</v>
      </c>
      <c r="AE23" s="15">
        <f t="shared" si="2"/>
        <v>0</v>
      </c>
      <c r="AH23" s="4">
        <f t="shared" si="3"/>
        <v>3</v>
      </c>
      <c r="AI23" s="4">
        <f t="shared" si="3"/>
        <v>3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-3</v>
      </c>
      <c r="AA24" s="17">
        <v>-2</v>
      </c>
      <c r="AB24" s="17">
        <v>-1</v>
      </c>
      <c r="AC24" s="15">
        <f t="shared" si="13"/>
        <v>-75</v>
      </c>
      <c r="AD24" s="15">
        <f t="shared" si="2"/>
        <v>-66.666666666666671</v>
      </c>
      <c r="AE24" s="15">
        <f t="shared" si="2"/>
        <v>-100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4</v>
      </c>
      <c r="AL24" s="4">
        <f t="shared" si="4"/>
        <v>3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3</v>
      </c>
      <c r="S25" s="17">
        <v>3</v>
      </c>
      <c r="T25" s="17">
        <f t="shared" si="10"/>
        <v>4</v>
      </c>
      <c r="U25" s="17">
        <v>1</v>
      </c>
      <c r="V25" s="17">
        <v>3</v>
      </c>
      <c r="W25" s="15">
        <f t="shared" si="11"/>
        <v>200</v>
      </c>
      <c r="X25" s="15">
        <f t="shared" si="1"/>
        <v>50</v>
      </c>
      <c r="Y25" s="15" t="str">
        <f t="shared" si="1"/>
        <v>皆増</v>
      </c>
      <c r="Z25" s="17">
        <f t="shared" si="12"/>
        <v>-3</v>
      </c>
      <c r="AA25" s="17">
        <v>-2</v>
      </c>
      <c r="AB25" s="17">
        <v>-1</v>
      </c>
      <c r="AC25" s="15">
        <f t="shared" si="13"/>
        <v>-33.333333333333336</v>
      </c>
      <c r="AD25" s="15">
        <f t="shared" si="2"/>
        <v>-40</v>
      </c>
      <c r="AE25" s="15">
        <f t="shared" si="2"/>
        <v>-25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9</v>
      </c>
      <c r="AL25" s="4">
        <f t="shared" si="4"/>
        <v>5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9</v>
      </c>
      <c r="R26" s="17">
        <v>2</v>
      </c>
      <c r="S26" s="17">
        <v>7</v>
      </c>
      <c r="T26" s="17">
        <f t="shared" si="10"/>
        <v>0</v>
      </c>
      <c r="U26" s="17">
        <v>-5</v>
      </c>
      <c r="V26" s="17">
        <v>5</v>
      </c>
      <c r="W26" s="15">
        <f t="shared" si="11"/>
        <v>0</v>
      </c>
      <c r="X26" s="15">
        <f t="shared" si="1"/>
        <v>-71.428571428571431</v>
      </c>
      <c r="Y26" s="15">
        <f t="shared" si="1"/>
        <v>250</v>
      </c>
      <c r="Z26" s="17">
        <f t="shared" si="12"/>
        <v>1</v>
      </c>
      <c r="AA26" s="17">
        <v>-5</v>
      </c>
      <c r="AB26" s="17">
        <v>6</v>
      </c>
      <c r="AC26" s="15">
        <f t="shared" si="13"/>
        <v>12.5</v>
      </c>
      <c r="AD26" s="15">
        <f t="shared" si="2"/>
        <v>-71.428571428571431</v>
      </c>
      <c r="AE26" s="15">
        <f t="shared" si="2"/>
        <v>600</v>
      </c>
      <c r="AH26" s="4">
        <f t="shared" si="3"/>
        <v>9</v>
      </c>
      <c r="AI26" s="4">
        <f t="shared" si="3"/>
        <v>7</v>
      </c>
      <c r="AJ26" s="4">
        <f t="shared" si="3"/>
        <v>2</v>
      </c>
      <c r="AK26" s="4">
        <f t="shared" si="4"/>
        <v>8</v>
      </c>
      <c r="AL26" s="4">
        <f t="shared" si="4"/>
        <v>7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1</v>
      </c>
      <c r="S27" s="17">
        <v>5</v>
      </c>
      <c r="T27" s="17">
        <f t="shared" si="10"/>
        <v>-2</v>
      </c>
      <c r="U27" s="17">
        <v>-4</v>
      </c>
      <c r="V27" s="17">
        <v>2</v>
      </c>
      <c r="W27" s="15">
        <f t="shared" si="11"/>
        <v>-25</v>
      </c>
      <c r="X27" s="15">
        <f t="shared" si="1"/>
        <v>-80</v>
      </c>
      <c r="Y27" s="15">
        <f t="shared" si="1"/>
        <v>66.666666666666671</v>
      </c>
      <c r="Z27" s="17">
        <f t="shared" si="12"/>
        <v>-2</v>
      </c>
      <c r="AA27" s="17">
        <v>-3</v>
      </c>
      <c r="AB27" s="17">
        <v>1</v>
      </c>
      <c r="AC27" s="15">
        <f t="shared" si="13"/>
        <v>-25</v>
      </c>
      <c r="AD27" s="15">
        <f t="shared" si="2"/>
        <v>-75</v>
      </c>
      <c r="AE27" s="15">
        <f t="shared" si="2"/>
        <v>25</v>
      </c>
      <c r="AH27" s="4">
        <f t="shared" si="3"/>
        <v>8</v>
      </c>
      <c r="AI27" s="4">
        <f t="shared" si="3"/>
        <v>5</v>
      </c>
      <c r="AJ27" s="4">
        <f t="shared" si="3"/>
        <v>3</v>
      </c>
      <c r="AK27" s="4">
        <f t="shared" si="4"/>
        <v>8</v>
      </c>
      <c r="AL27" s="4">
        <f t="shared" si="4"/>
        <v>4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2</v>
      </c>
      <c r="S28" s="17">
        <v>7</v>
      </c>
      <c r="T28" s="17">
        <f t="shared" si="10"/>
        <v>-3</v>
      </c>
      <c r="U28" s="17">
        <v>-2</v>
      </c>
      <c r="V28" s="17">
        <v>-1</v>
      </c>
      <c r="W28" s="15">
        <f t="shared" si="11"/>
        <v>-25</v>
      </c>
      <c r="X28" s="15">
        <f t="shared" si="1"/>
        <v>-50</v>
      </c>
      <c r="Y28" s="15">
        <f t="shared" si="1"/>
        <v>-12.5</v>
      </c>
      <c r="Z28" s="17">
        <f t="shared" si="12"/>
        <v>-4</v>
      </c>
      <c r="AA28" s="17">
        <v>-5</v>
      </c>
      <c r="AB28" s="17">
        <v>1</v>
      </c>
      <c r="AC28" s="15">
        <f t="shared" si="13"/>
        <v>-30.76923076923077</v>
      </c>
      <c r="AD28" s="15">
        <f t="shared" si="2"/>
        <v>-71.428571428571431</v>
      </c>
      <c r="AE28" s="15">
        <f t="shared" si="2"/>
        <v>16.666666666666675</v>
      </c>
      <c r="AH28" s="4">
        <f t="shared" si="3"/>
        <v>12</v>
      </c>
      <c r="AI28" s="4">
        <f t="shared" si="3"/>
        <v>4</v>
      </c>
      <c r="AJ28" s="4">
        <f t="shared" si="3"/>
        <v>8</v>
      </c>
      <c r="AK28" s="4">
        <f t="shared" si="4"/>
        <v>13</v>
      </c>
      <c r="AL28" s="4">
        <f t="shared" si="4"/>
        <v>7</v>
      </c>
      <c r="AM28" s="4">
        <f t="shared" si="4"/>
        <v>6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2</v>
      </c>
      <c r="S29" s="17">
        <v>1</v>
      </c>
      <c r="T29" s="17">
        <f t="shared" si="10"/>
        <v>-3</v>
      </c>
      <c r="U29" s="17">
        <v>1</v>
      </c>
      <c r="V29" s="17">
        <v>-4</v>
      </c>
      <c r="W29" s="15">
        <f t="shared" si="11"/>
        <v>-50</v>
      </c>
      <c r="X29" s="15">
        <f t="shared" si="1"/>
        <v>100</v>
      </c>
      <c r="Y29" s="15">
        <f t="shared" si="1"/>
        <v>-80</v>
      </c>
      <c r="Z29" s="17">
        <f t="shared" si="12"/>
        <v>0</v>
      </c>
      <c r="AA29" s="17">
        <v>2</v>
      </c>
      <c r="AB29" s="17">
        <v>-2</v>
      </c>
      <c r="AC29" s="15">
        <f t="shared" si="13"/>
        <v>0</v>
      </c>
      <c r="AD29" s="15" t="str">
        <f t="shared" si="2"/>
        <v>皆増</v>
      </c>
      <c r="AE29" s="15">
        <f t="shared" si="2"/>
        <v>-66.666666666666671</v>
      </c>
      <c r="AH29" s="4">
        <f t="shared" si="3"/>
        <v>6</v>
      </c>
      <c r="AI29" s="4">
        <f t="shared" si="3"/>
        <v>1</v>
      </c>
      <c r="AJ29" s="4">
        <f t="shared" si="3"/>
        <v>5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-1</v>
      </c>
      <c r="V32" s="17">
        <f t="shared" si="14"/>
        <v>0</v>
      </c>
      <c r="W32" s="15">
        <f t="shared" ref="W32:Y36" si="15">IF(Q32=T32,IF(Q32&gt;0,"皆増",0),(1-(Q32/(Q32-T32)))*-100)</f>
        <v>-100</v>
      </c>
      <c r="X32" s="15">
        <f t="shared" si="15"/>
        <v>-100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2</v>
      </c>
      <c r="U33" s="17">
        <f t="shared" si="19"/>
        <v>2</v>
      </c>
      <c r="V33" s="17">
        <f t="shared" si="19"/>
        <v>0</v>
      </c>
      <c r="W33" s="15">
        <f t="shared" si="15"/>
        <v>200</v>
      </c>
      <c r="X33" s="15">
        <f t="shared" si="15"/>
        <v>200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50</v>
      </c>
      <c r="AD33" s="15">
        <f t="shared" si="17"/>
        <v>50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39</v>
      </c>
      <c r="R34" s="17">
        <f t="shared" si="22"/>
        <v>15</v>
      </c>
      <c r="S34" s="17">
        <f t="shared" si="22"/>
        <v>24</v>
      </c>
      <c r="T34" s="17">
        <f t="shared" si="22"/>
        <v>-4</v>
      </c>
      <c r="U34" s="17">
        <f t="shared" si="22"/>
        <v>-8</v>
      </c>
      <c r="V34" s="17">
        <f t="shared" si="22"/>
        <v>4</v>
      </c>
      <c r="W34" s="15">
        <f t="shared" si="15"/>
        <v>-9.3023255813953547</v>
      </c>
      <c r="X34" s="15">
        <f t="shared" si="15"/>
        <v>-34.782608695652172</v>
      </c>
      <c r="Y34" s="15">
        <f t="shared" si="15"/>
        <v>19.999999999999996</v>
      </c>
      <c r="Z34" s="17">
        <f t="shared" ref="Z34:AB34" si="23">SUM(Z23:Z30)</f>
        <v>-8</v>
      </c>
      <c r="AA34" s="17">
        <f t="shared" si="23"/>
        <v>-12</v>
      </c>
      <c r="AB34" s="17">
        <f t="shared" si="23"/>
        <v>4</v>
      </c>
      <c r="AC34" s="15">
        <f t="shared" si="17"/>
        <v>-17.021276595744684</v>
      </c>
      <c r="AD34" s="15">
        <f t="shared" si="17"/>
        <v>-44.444444444444443</v>
      </c>
      <c r="AE34" s="15">
        <f t="shared" si="17"/>
        <v>19.999999999999996</v>
      </c>
      <c r="AH34" s="4">
        <f t="shared" ref="AH34:AJ34" si="24">SUM(AH23:AH30)</f>
        <v>43</v>
      </c>
      <c r="AI34" s="4">
        <f t="shared" si="24"/>
        <v>23</v>
      </c>
      <c r="AJ34" s="4">
        <f t="shared" si="24"/>
        <v>20</v>
      </c>
      <c r="AK34" s="4">
        <f>SUM(AK23:AK30)</f>
        <v>47</v>
      </c>
      <c r="AL34" s="4">
        <f>SUM(AL23:AL30)</f>
        <v>27</v>
      </c>
      <c r="AM34" s="4">
        <f>SUM(AM23:AM30)</f>
        <v>20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34</v>
      </c>
      <c r="R35" s="17">
        <f t="shared" si="25"/>
        <v>10</v>
      </c>
      <c r="S35" s="17">
        <f t="shared" si="25"/>
        <v>24</v>
      </c>
      <c r="T35" s="17">
        <f t="shared" si="25"/>
        <v>-4</v>
      </c>
      <c r="U35" s="17">
        <f t="shared" si="25"/>
        <v>-9</v>
      </c>
      <c r="V35" s="17">
        <f t="shared" si="25"/>
        <v>5</v>
      </c>
      <c r="W35" s="15">
        <f t="shared" si="15"/>
        <v>-10.526315789473683</v>
      </c>
      <c r="X35" s="15">
        <f t="shared" si="15"/>
        <v>-47.368421052631582</v>
      </c>
      <c r="Y35" s="15">
        <f t="shared" si="15"/>
        <v>26.315789473684205</v>
      </c>
      <c r="Z35" s="17">
        <f t="shared" ref="Z35:AB35" si="26">SUM(Z25:Z30)</f>
        <v>-8</v>
      </c>
      <c r="AA35" s="17">
        <f t="shared" si="26"/>
        <v>-13</v>
      </c>
      <c r="AB35" s="17">
        <f t="shared" si="26"/>
        <v>5</v>
      </c>
      <c r="AC35" s="15">
        <f t="shared" si="17"/>
        <v>-19.047619047619047</v>
      </c>
      <c r="AD35" s="15">
        <f t="shared" si="17"/>
        <v>-56.521739130434788</v>
      </c>
      <c r="AE35" s="15">
        <f t="shared" si="17"/>
        <v>26.315789473684205</v>
      </c>
      <c r="AH35" s="4">
        <f t="shared" ref="AH35:AJ35" si="27">SUM(AH25:AH30)</f>
        <v>38</v>
      </c>
      <c r="AI35" s="4">
        <f t="shared" si="27"/>
        <v>19</v>
      </c>
      <c r="AJ35" s="4">
        <f t="shared" si="27"/>
        <v>19</v>
      </c>
      <c r="AK35" s="4">
        <f>SUM(AK25:AK30)</f>
        <v>42</v>
      </c>
      <c r="AL35" s="4">
        <f>SUM(AL25:AL30)</f>
        <v>23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19</v>
      </c>
      <c r="R36" s="17">
        <f t="shared" si="28"/>
        <v>5</v>
      </c>
      <c r="S36" s="17">
        <f t="shared" si="28"/>
        <v>14</v>
      </c>
      <c r="T36" s="17">
        <f t="shared" si="28"/>
        <v>-8</v>
      </c>
      <c r="U36" s="17">
        <f t="shared" si="28"/>
        <v>-5</v>
      </c>
      <c r="V36" s="17">
        <f t="shared" si="28"/>
        <v>-3</v>
      </c>
      <c r="W36" s="15">
        <f t="shared" si="15"/>
        <v>-29.629629629629626</v>
      </c>
      <c r="X36" s="15">
        <f t="shared" si="15"/>
        <v>-50</v>
      </c>
      <c r="Y36" s="15">
        <f t="shared" si="15"/>
        <v>-17.647058823529417</v>
      </c>
      <c r="Z36" s="17">
        <f t="shared" ref="Z36:AB36" si="29">SUM(Z27:Z30)</f>
        <v>-6</v>
      </c>
      <c r="AA36" s="17">
        <f t="shared" si="29"/>
        <v>-6</v>
      </c>
      <c r="AB36" s="17">
        <f t="shared" si="29"/>
        <v>0</v>
      </c>
      <c r="AC36" s="15">
        <f t="shared" si="17"/>
        <v>-24</v>
      </c>
      <c r="AD36" s="15">
        <f t="shared" si="17"/>
        <v>-54.54545454545454</v>
      </c>
      <c r="AE36" s="15">
        <f t="shared" si="17"/>
        <v>0</v>
      </c>
      <c r="AH36" s="4">
        <f t="shared" ref="AH36:AJ36" si="30">SUM(AH27:AH30)</f>
        <v>27</v>
      </c>
      <c r="AI36" s="4">
        <f t="shared" si="30"/>
        <v>10</v>
      </c>
      <c r="AJ36" s="4">
        <f t="shared" si="30"/>
        <v>17</v>
      </c>
      <c r="AK36" s="4">
        <f>SUM(AK27:AK30)</f>
        <v>25</v>
      </c>
      <c r="AL36" s="4">
        <f>SUM(AL27:AL30)</f>
        <v>11</v>
      </c>
      <c r="AM36" s="4">
        <f>SUM(AM27:AM30)</f>
        <v>14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33.333333333333329</v>
      </c>
      <c r="U38" s="12">
        <f t="shared" ref="U38:V38" si="32">U32/U9*100</f>
        <v>14.285714285714285</v>
      </c>
      <c r="V38" s="12">
        <f t="shared" si="32"/>
        <v>0</v>
      </c>
      <c r="W38" s="12">
        <f>Q38-AH38</f>
        <v>-2.2222222222222223</v>
      </c>
      <c r="X38" s="12">
        <f t="shared" ref="X38:Y42" si="33">R38-AI38</f>
        <v>-4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2.2222222222222223</v>
      </c>
      <c r="AI38" s="12">
        <f t="shared" si="36"/>
        <v>4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7.1428571428571423</v>
      </c>
      <c r="R39" s="12">
        <f>R33/R9*100</f>
        <v>16.666666666666664</v>
      </c>
      <c r="S39" s="13">
        <f t="shared" si="37"/>
        <v>0</v>
      </c>
      <c r="T39" s="12">
        <f>T33/T9*100</f>
        <v>-66.666666666666657</v>
      </c>
      <c r="U39" s="12">
        <f t="shared" ref="U39:V39" si="38">U33/U9*100</f>
        <v>-28.571428571428569</v>
      </c>
      <c r="V39" s="12">
        <f t="shared" si="38"/>
        <v>0</v>
      </c>
      <c r="W39" s="12">
        <f>Q39-AH39</f>
        <v>4.92063492063492</v>
      </c>
      <c r="X39" s="12">
        <f t="shared" si="33"/>
        <v>12.666666666666664</v>
      </c>
      <c r="Y39" s="12">
        <f>S39-AJ39</f>
        <v>0</v>
      </c>
      <c r="Z39" s="12">
        <f t="shared" si="37"/>
        <v>-14.285714285714285</v>
      </c>
      <c r="AA39" s="12">
        <f t="shared" si="37"/>
        <v>-9.0909090909090917</v>
      </c>
      <c r="AB39" s="12">
        <f t="shared" si="37"/>
        <v>0</v>
      </c>
      <c r="AC39" s="12">
        <f>Q39-AK39</f>
        <v>3.0612244897959178</v>
      </c>
      <c r="AD39" s="12">
        <f t="shared" si="35"/>
        <v>9.7701149425287337</v>
      </c>
      <c r="AE39" s="12">
        <f t="shared" si="35"/>
        <v>0</v>
      </c>
      <c r="AH39" s="12">
        <f t="shared" ref="AH39:AJ39" si="39">AH33/AH9*100</f>
        <v>2.2222222222222223</v>
      </c>
      <c r="AI39" s="12">
        <f t="shared" si="39"/>
        <v>4</v>
      </c>
      <c r="AJ39" s="12">
        <f t="shared" si="39"/>
        <v>0</v>
      </c>
      <c r="AK39" s="12">
        <f>AK33/AK9*100</f>
        <v>4.0816326530612246</v>
      </c>
      <c r="AL39" s="12">
        <f>AL33/AL9*100</f>
        <v>6.8965517241379306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92.857142857142861</v>
      </c>
      <c r="R40" s="12">
        <f t="shared" si="40"/>
        <v>83.333333333333343</v>
      </c>
      <c r="S40" s="12">
        <f t="shared" si="40"/>
        <v>100</v>
      </c>
      <c r="T40" s="12">
        <f>T34/T9*100</f>
        <v>133.33333333333331</v>
      </c>
      <c r="U40" s="12">
        <f t="shared" ref="U40:V40" si="41">U34/U9*100</f>
        <v>114.28571428571428</v>
      </c>
      <c r="V40" s="12">
        <f t="shared" si="41"/>
        <v>100</v>
      </c>
      <c r="W40" s="12">
        <f t="shared" ref="W40:W42" si="42">Q40-AH40</f>
        <v>-2.6984126984126959</v>
      </c>
      <c r="X40" s="12">
        <f t="shared" si="33"/>
        <v>-8.6666666666666572</v>
      </c>
      <c r="Y40" s="12">
        <f>S40-AJ40</f>
        <v>0</v>
      </c>
      <c r="Z40" s="12">
        <f>Z34/Z9*100</f>
        <v>114.28571428571428</v>
      </c>
      <c r="AA40" s="12">
        <f t="shared" ref="AA40:AB40" si="43">AA34/AA9*100</f>
        <v>109.09090909090908</v>
      </c>
      <c r="AB40" s="12">
        <f t="shared" si="43"/>
        <v>100</v>
      </c>
      <c r="AC40" s="12">
        <f t="shared" ref="AC40:AC42" si="44">Q40-AK40</f>
        <v>-3.0612244897959044</v>
      </c>
      <c r="AD40" s="12">
        <f t="shared" si="35"/>
        <v>-9.7701149425287213</v>
      </c>
      <c r="AE40" s="12">
        <f t="shared" si="35"/>
        <v>0</v>
      </c>
      <c r="AH40" s="12">
        <f t="shared" ref="AH40:AJ40" si="45">AH34/AH9*100</f>
        <v>95.555555555555557</v>
      </c>
      <c r="AI40" s="12">
        <f t="shared" si="45"/>
        <v>92</v>
      </c>
      <c r="AJ40" s="12">
        <f t="shared" si="45"/>
        <v>100</v>
      </c>
      <c r="AK40" s="12">
        <f>AK34/AK9*100</f>
        <v>95.918367346938766</v>
      </c>
      <c r="AL40" s="12">
        <f>AL34/AL9*100</f>
        <v>93.103448275862064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80.952380952380949</v>
      </c>
      <c r="R41" s="12">
        <f t="shared" si="46"/>
        <v>55.555555555555557</v>
      </c>
      <c r="S41" s="12">
        <f t="shared" si="46"/>
        <v>100</v>
      </c>
      <c r="T41" s="12">
        <f>T35/T9*100</f>
        <v>133.33333333333331</v>
      </c>
      <c r="U41" s="12">
        <f t="shared" ref="U41:V41" si="47">U35/U9*100</f>
        <v>128.57142857142858</v>
      </c>
      <c r="V41" s="12">
        <f t="shared" si="47"/>
        <v>125</v>
      </c>
      <c r="W41" s="12">
        <f t="shared" si="42"/>
        <v>-3.4920634920634939</v>
      </c>
      <c r="X41" s="12">
        <f t="shared" si="33"/>
        <v>-20.444444444444443</v>
      </c>
      <c r="Y41" s="12">
        <f>S41-AJ41</f>
        <v>5</v>
      </c>
      <c r="Z41" s="12">
        <f>Z35/Z9*100</f>
        <v>114.28571428571428</v>
      </c>
      <c r="AA41" s="12">
        <f t="shared" ref="AA41:AB41" si="48">AA35/AA9*100</f>
        <v>118.18181818181819</v>
      </c>
      <c r="AB41" s="12">
        <f t="shared" si="48"/>
        <v>125</v>
      </c>
      <c r="AC41" s="12">
        <f t="shared" si="44"/>
        <v>-4.7619047619047592</v>
      </c>
      <c r="AD41" s="12">
        <f>R41-AL41</f>
        <v>-23.754789272030649</v>
      </c>
      <c r="AE41" s="12">
        <f t="shared" si="35"/>
        <v>5</v>
      </c>
      <c r="AH41" s="12">
        <f>AH35/AH9*100</f>
        <v>84.444444444444443</v>
      </c>
      <c r="AI41" s="12">
        <f>AI35/AI9*100</f>
        <v>76</v>
      </c>
      <c r="AJ41" s="12">
        <f>AJ35/AJ9*100</f>
        <v>95</v>
      </c>
      <c r="AK41" s="12">
        <f t="shared" ref="AK41:AM41" si="49">AK35/AK9*100</f>
        <v>85.714285714285708</v>
      </c>
      <c r="AL41" s="12">
        <f t="shared" si="49"/>
        <v>79.310344827586206</v>
      </c>
      <c r="AM41" s="12">
        <f t="shared" si="49"/>
        <v>95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45.238095238095241</v>
      </c>
      <c r="R42" s="12">
        <f t="shared" si="50"/>
        <v>27.777777777777779</v>
      </c>
      <c r="S42" s="12">
        <f t="shared" si="50"/>
        <v>58.333333333333336</v>
      </c>
      <c r="T42" s="12">
        <f t="shared" si="50"/>
        <v>266.66666666666663</v>
      </c>
      <c r="U42" s="12">
        <f t="shared" si="50"/>
        <v>71.428571428571431</v>
      </c>
      <c r="V42" s="12">
        <f t="shared" si="50"/>
        <v>-75</v>
      </c>
      <c r="W42" s="12">
        <f t="shared" si="42"/>
        <v>-14.761904761904759</v>
      </c>
      <c r="X42" s="12">
        <f t="shared" si="33"/>
        <v>-12.222222222222221</v>
      </c>
      <c r="Y42" s="12">
        <f>S42-AJ42</f>
        <v>-26.666666666666664</v>
      </c>
      <c r="Z42" s="12">
        <f t="shared" si="50"/>
        <v>85.714285714285708</v>
      </c>
      <c r="AA42" s="12">
        <f t="shared" si="50"/>
        <v>54.54545454545454</v>
      </c>
      <c r="AB42" s="12">
        <f t="shared" si="50"/>
        <v>0</v>
      </c>
      <c r="AC42" s="12">
        <f t="shared" si="44"/>
        <v>-5.7823129251700678</v>
      </c>
      <c r="AD42" s="12">
        <f>R42-AL42</f>
        <v>-10.153256704980841</v>
      </c>
      <c r="AE42" s="12">
        <f t="shared" si="35"/>
        <v>-11.666666666666664</v>
      </c>
      <c r="AH42" s="12">
        <f t="shared" ref="AH42:AJ42" si="51">AH36/AH9*100</f>
        <v>60</v>
      </c>
      <c r="AI42" s="12">
        <f t="shared" si="51"/>
        <v>40</v>
      </c>
      <c r="AJ42" s="12">
        <f t="shared" si="51"/>
        <v>85</v>
      </c>
      <c r="AK42" s="12">
        <f>AK36/AK9*100</f>
        <v>51.020408163265309</v>
      </c>
      <c r="AL42" s="12">
        <f>AL36/AL9*100</f>
        <v>37.931034482758619</v>
      </c>
      <c r="AM42" s="12">
        <f>AM36/AM9*100</f>
        <v>70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4</v>
      </c>
      <c r="D9" s="17">
        <f>SUM(D10:D30)</f>
        <v>2</v>
      </c>
      <c r="E9" s="17">
        <f>F9+G9</f>
        <v>2</v>
      </c>
      <c r="F9" s="17">
        <f>SUM(F10:F30)</f>
        <v>3</v>
      </c>
      <c r="G9" s="17">
        <f>SUM(G10:G30)</f>
        <v>-1</v>
      </c>
      <c r="H9" s="15">
        <f>IF(B9=E9,0,(1-(B9/(B9-E9)))*-100)</f>
        <v>50</v>
      </c>
      <c r="I9" s="15">
        <f>IF(C9=F9,0,(1-(C9/(C9-F9)))*-100)</f>
        <v>300</v>
      </c>
      <c r="J9" s="15">
        <f>IF(D9=G9,0,(1-(D9/(D9-G9)))*-100)</f>
        <v>-33.333333333333336</v>
      </c>
      <c r="K9" s="17">
        <f>L9+M9</f>
        <v>1</v>
      </c>
      <c r="L9" s="17">
        <f>SUM(L10:L30)</f>
        <v>2</v>
      </c>
      <c r="M9" s="17">
        <f>SUM(M10:M30)</f>
        <v>-1</v>
      </c>
      <c r="N9" s="15">
        <f>IF(B9=K9,0,(1-(B9/(B9-K9)))*-100)</f>
        <v>19.999999999999996</v>
      </c>
      <c r="O9" s="15">
        <f t="shared" ref="O9:P10" si="0">IF(C9=L9,0,(1-(C9/(C9-L9)))*-100)</f>
        <v>100</v>
      </c>
      <c r="P9" s="15">
        <f>IF(D9=M9,0,(1-(D9/(D9-M9)))*-100)</f>
        <v>-33.333333333333336</v>
      </c>
      <c r="Q9" s="17">
        <f>R9+S9</f>
        <v>15</v>
      </c>
      <c r="R9" s="17">
        <f>SUM(R10:R30)</f>
        <v>8</v>
      </c>
      <c r="S9" s="17">
        <f>SUM(S10:S30)</f>
        <v>7</v>
      </c>
      <c r="T9" s="17">
        <f>U9+V9</f>
        <v>3</v>
      </c>
      <c r="U9" s="17">
        <f>SUM(U10:U30)</f>
        <v>3</v>
      </c>
      <c r="V9" s="17">
        <f>SUM(V10:V30)</f>
        <v>0</v>
      </c>
      <c r="W9" s="15">
        <f>IF(Q9=T9,IF(Q9&gt;0,"皆増",0),(1-(Q9/(Q9-T9)))*-100)</f>
        <v>25</v>
      </c>
      <c r="X9" s="15">
        <f t="shared" ref="X9:Y30" si="1">IF(R9=U9,IF(R9&gt;0,"皆増",0),(1-(R9/(R9-U9)))*-100)</f>
        <v>60.000000000000007</v>
      </c>
      <c r="Y9" s="15">
        <f t="shared" si="1"/>
        <v>0</v>
      </c>
      <c r="Z9" s="17">
        <f>AA9+AB9</f>
        <v>0</v>
      </c>
      <c r="AA9" s="17">
        <f>SUM(AA10:AA30)</f>
        <v>2</v>
      </c>
      <c r="AB9" s="17">
        <f>SUM(AB10:AB30)</f>
        <v>-2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33.333333333333329</v>
      </c>
      <c r="AE9" s="15">
        <f t="shared" si="2"/>
        <v>-22.222222222222221</v>
      </c>
      <c r="AH9" s="4">
        <f t="shared" ref="AH9:AJ30" si="3">Q9-T9</f>
        <v>12</v>
      </c>
      <c r="AI9" s="4">
        <f t="shared" si="3"/>
        <v>5</v>
      </c>
      <c r="AJ9" s="4">
        <f t="shared" si="3"/>
        <v>7</v>
      </c>
      <c r="AK9" s="4">
        <f t="shared" ref="AK9:AM30" si="4">Q9-Z9</f>
        <v>15</v>
      </c>
      <c r="AL9" s="4">
        <f t="shared" si="4"/>
        <v>6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4</v>
      </c>
      <c r="D10" s="17">
        <v>2</v>
      </c>
      <c r="E10" s="17">
        <f t="shared" ref="E10" si="6">F10+G10</f>
        <v>2</v>
      </c>
      <c r="F10" s="17">
        <v>3</v>
      </c>
      <c r="G10" s="17">
        <v>-1</v>
      </c>
      <c r="H10" s="15">
        <f>IF(B10=E10,0,(1-(B10/(B10-E10)))*-100)</f>
        <v>50</v>
      </c>
      <c r="I10" s="15">
        <f t="shared" ref="I10" si="7">IF(C10=F10,0,(1-(C10/(C10-F10)))*-100)</f>
        <v>300</v>
      </c>
      <c r="J10" s="15">
        <f>IF(D10=G10,0,(1-(D10/(D10-G10)))*-100)</f>
        <v>-33.333333333333336</v>
      </c>
      <c r="K10" s="17">
        <f t="shared" ref="K10" si="8">L10+M10</f>
        <v>1</v>
      </c>
      <c r="L10" s="17">
        <v>2</v>
      </c>
      <c r="M10" s="17">
        <v>-1</v>
      </c>
      <c r="N10" s="15">
        <f>IF(B10=K10,0,(1-(B10/(B10-K10)))*-100)</f>
        <v>19.999999999999996</v>
      </c>
      <c r="O10" s="15">
        <f t="shared" si="0"/>
        <v>100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0</v>
      </c>
      <c r="V18" s="17">
        <v>-1</v>
      </c>
      <c r="W18" s="15">
        <f t="shared" si="11"/>
        <v>-100</v>
      </c>
      <c r="X18" s="15">
        <f t="shared" si="1"/>
        <v>0</v>
      </c>
      <c r="Y18" s="15">
        <f t="shared" si="1"/>
        <v>-100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0</v>
      </c>
      <c r="AJ18" s="4">
        <f t="shared" si="3"/>
        <v>1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2</v>
      </c>
      <c r="U24" s="17">
        <v>2</v>
      </c>
      <c r="V24" s="17">
        <v>0</v>
      </c>
      <c r="W24" s="15">
        <f t="shared" si="11"/>
        <v>200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>
        <f t="shared" si="13"/>
        <v>50</v>
      </c>
      <c r="AD24" s="15">
        <f t="shared" si="2"/>
        <v>100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2</v>
      </c>
      <c r="U26" s="17">
        <v>1</v>
      </c>
      <c r="V26" s="17">
        <v>1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-2</v>
      </c>
      <c r="AA26" s="17">
        <v>0</v>
      </c>
      <c r="AB26" s="17">
        <v>-2</v>
      </c>
      <c r="AC26" s="15">
        <f t="shared" si="13"/>
        <v>-50</v>
      </c>
      <c r="AD26" s="15">
        <f t="shared" si="2"/>
        <v>0</v>
      </c>
      <c r="AE26" s="15">
        <f t="shared" si="2"/>
        <v>-66.666666666666671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4</v>
      </c>
      <c r="AL26" s="4">
        <f t="shared" si="4"/>
        <v>1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1</v>
      </c>
      <c r="AA27" s="17">
        <v>-1</v>
      </c>
      <c r="AB27" s="17">
        <v>2</v>
      </c>
      <c r="AC27" s="15">
        <f t="shared" si="13"/>
        <v>33.333333333333329</v>
      </c>
      <c r="AD27" s="15">
        <f t="shared" si="2"/>
        <v>-50</v>
      </c>
      <c r="AE27" s="15">
        <f t="shared" si="2"/>
        <v>200</v>
      </c>
      <c r="AH27" s="4">
        <f t="shared" si="3"/>
        <v>4</v>
      </c>
      <c r="AI27" s="4">
        <f t="shared" si="3"/>
        <v>1</v>
      </c>
      <c r="AJ27" s="4">
        <f t="shared" si="3"/>
        <v>3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-1</v>
      </c>
      <c r="U28" s="17">
        <v>-2</v>
      </c>
      <c r="V28" s="17">
        <v>1</v>
      </c>
      <c r="W28" s="15">
        <f t="shared" si="11"/>
        <v>-50</v>
      </c>
      <c r="X28" s="15">
        <f t="shared" si="1"/>
        <v>-100</v>
      </c>
      <c r="Y28" s="15" t="str">
        <f t="shared" si="1"/>
        <v>皆増</v>
      </c>
      <c r="Z28" s="17">
        <f t="shared" si="12"/>
        <v>-2</v>
      </c>
      <c r="AA28" s="17">
        <v>-1</v>
      </c>
      <c r="AB28" s="17">
        <v>-1</v>
      </c>
      <c r="AC28" s="15">
        <f t="shared" si="13"/>
        <v>-66.666666666666671</v>
      </c>
      <c r="AD28" s="15">
        <f t="shared" si="2"/>
        <v>-100</v>
      </c>
      <c r="AE28" s="15">
        <f t="shared" si="2"/>
        <v>-50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-50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7</v>
      </c>
      <c r="S34" s="17">
        <f t="shared" si="22"/>
        <v>7</v>
      </c>
      <c r="T34" s="17">
        <f t="shared" si="22"/>
        <v>3</v>
      </c>
      <c r="U34" s="17">
        <f t="shared" si="22"/>
        <v>2</v>
      </c>
      <c r="V34" s="17">
        <f t="shared" si="22"/>
        <v>1</v>
      </c>
      <c r="W34" s="15">
        <f t="shared" si="15"/>
        <v>27.27272727272727</v>
      </c>
      <c r="X34" s="15">
        <f t="shared" si="15"/>
        <v>39.999999999999993</v>
      </c>
      <c r="Y34" s="15">
        <f t="shared" si="15"/>
        <v>16.666666666666675</v>
      </c>
      <c r="Z34" s="17">
        <f t="shared" ref="Z34:AB34" si="23">SUM(Z23:Z30)</f>
        <v>-1</v>
      </c>
      <c r="AA34" s="17">
        <f t="shared" si="23"/>
        <v>1</v>
      </c>
      <c r="AB34" s="17">
        <f t="shared" si="23"/>
        <v>-2</v>
      </c>
      <c r="AC34" s="15">
        <f t="shared" si="17"/>
        <v>-6.6666666666666652</v>
      </c>
      <c r="AD34" s="15">
        <f t="shared" si="17"/>
        <v>16.666666666666675</v>
      </c>
      <c r="AE34" s="15">
        <f t="shared" si="17"/>
        <v>-22.222222222222221</v>
      </c>
      <c r="AH34" s="4">
        <f t="shared" ref="AH34:AJ34" si="24">SUM(AH23:AH30)</f>
        <v>11</v>
      </c>
      <c r="AI34" s="4">
        <f t="shared" si="24"/>
        <v>5</v>
      </c>
      <c r="AJ34" s="4">
        <f t="shared" si="24"/>
        <v>6</v>
      </c>
      <c r="AK34" s="4">
        <f>SUM(AK23:AK30)</f>
        <v>15</v>
      </c>
      <c r="AL34" s="4">
        <f>SUM(AL23:AL30)</f>
        <v>6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4</v>
      </c>
      <c r="S35" s="17">
        <f t="shared" si="25"/>
        <v>6</v>
      </c>
      <c r="T35" s="17">
        <f t="shared" si="25"/>
        <v>1</v>
      </c>
      <c r="U35" s="17">
        <f t="shared" si="25"/>
        <v>0</v>
      </c>
      <c r="V35" s="17">
        <f t="shared" si="25"/>
        <v>1</v>
      </c>
      <c r="W35" s="15">
        <f t="shared" si="15"/>
        <v>11.111111111111116</v>
      </c>
      <c r="X35" s="15">
        <f t="shared" si="15"/>
        <v>0</v>
      </c>
      <c r="Y35" s="15">
        <f t="shared" si="15"/>
        <v>19.999999999999996</v>
      </c>
      <c r="Z35" s="17">
        <f t="shared" ref="Z35:AB35" si="26">SUM(Z25:Z30)</f>
        <v>-2</v>
      </c>
      <c r="AA35" s="17">
        <f t="shared" si="26"/>
        <v>0</v>
      </c>
      <c r="AB35" s="17">
        <f t="shared" si="26"/>
        <v>-2</v>
      </c>
      <c r="AC35" s="15">
        <f t="shared" si="17"/>
        <v>-16.666666666666664</v>
      </c>
      <c r="AD35" s="15">
        <f t="shared" si="17"/>
        <v>0</v>
      </c>
      <c r="AE35" s="15">
        <f t="shared" si="17"/>
        <v>-25</v>
      </c>
      <c r="AH35" s="4">
        <f t="shared" ref="AH35:AJ35" si="27">SUM(AH25:AH30)</f>
        <v>9</v>
      </c>
      <c r="AI35" s="4">
        <f t="shared" si="27"/>
        <v>4</v>
      </c>
      <c r="AJ35" s="4">
        <f t="shared" si="27"/>
        <v>5</v>
      </c>
      <c r="AK35" s="4">
        <f>SUM(AK25:AK30)</f>
        <v>12</v>
      </c>
      <c r="AL35" s="4">
        <f>SUM(AL25:AL30)</f>
        <v>4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2</v>
      </c>
      <c r="S36" s="17">
        <f t="shared" si="28"/>
        <v>5</v>
      </c>
      <c r="T36" s="17">
        <f t="shared" si="28"/>
        <v>-2</v>
      </c>
      <c r="U36" s="17">
        <f t="shared" si="28"/>
        <v>-2</v>
      </c>
      <c r="V36" s="17">
        <f t="shared" si="28"/>
        <v>0</v>
      </c>
      <c r="W36" s="15">
        <f t="shared" si="15"/>
        <v>-22.222222222222221</v>
      </c>
      <c r="X36" s="15">
        <f t="shared" si="15"/>
        <v>-50</v>
      </c>
      <c r="Y36" s="15">
        <f t="shared" si="15"/>
        <v>0</v>
      </c>
      <c r="Z36" s="17">
        <f t="shared" ref="Z36:AB36" si="29">SUM(Z27:Z30)</f>
        <v>-1</v>
      </c>
      <c r="AA36" s="17">
        <f t="shared" si="29"/>
        <v>-1</v>
      </c>
      <c r="AB36" s="17">
        <f t="shared" si="29"/>
        <v>0</v>
      </c>
      <c r="AC36" s="15">
        <f t="shared" si="17"/>
        <v>-12.5</v>
      </c>
      <c r="AD36" s="15">
        <f t="shared" si="17"/>
        <v>-33.333333333333336</v>
      </c>
      <c r="AE36" s="15">
        <f t="shared" si="17"/>
        <v>0</v>
      </c>
      <c r="AH36" s="4">
        <f t="shared" ref="AH36:AJ36" si="30">SUM(AH27:AH30)</f>
        <v>9</v>
      </c>
      <c r="AI36" s="4">
        <f t="shared" si="30"/>
        <v>4</v>
      </c>
      <c r="AJ36" s="4">
        <f t="shared" si="30"/>
        <v>5</v>
      </c>
      <c r="AK36" s="4">
        <f>SUM(AK27:AK30)</f>
        <v>8</v>
      </c>
      <c r="AL36" s="4">
        <f>SUM(AL27:AL30)</f>
        <v>3</v>
      </c>
      <c r="AM36" s="4">
        <f>SUM(AM27:AM30)</f>
        <v>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6.666666666666667</v>
      </c>
      <c r="R39" s="12">
        <f>R33/R9*100</f>
        <v>12.5</v>
      </c>
      <c r="S39" s="13">
        <f t="shared" si="37"/>
        <v>0</v>
      </c>
      <c r="T39" s="12">
        <f>T33/T9*100</f>
        <v>0</v>
      </c>
      <c r="U39" s="12">
        <f t="shared" ref="U39:V39" si="38">U33/U9*100</f>
        <v>33.333333333333329</v>
      </c>
      <c r="V39" s="12" t="e">
        <f t="shared" si="38"/>
        <v>#DIV/0!</v>
      </c>
      <c r="W39" s="12">
        <f>Q39-AH39</f>
        <v>-1.6666666666666652</v>
      </c>
      <c r="X39" s="12">
        <f t="shared" si="33"/>
        <v>12.5</v>
      </c>
      <c r="Y39" s="12">
        <f>S39-AJ39</f>
        <v>-14.285714285714285</v>
      </c>
      <c r="Z39" s="12" t="e">
        <f t="shared" si="37"/>
        <v>#DIV/0!</v>
      </c>
      <c r="AA39" s="12">
        <f t="shared" si="37"/>
        <v>50</v>
      </c>
      <c r="AB39" s="12">
        <f t="shared" si="37"/>
        <v>0</v>
      </c>
      <c r="AC39" s="12">
        <f>Q39-AK39</f>
        <v>6.666666666666667</v>
      </c>
      <c r="AD39" s="12">
        <f t="shared" si="35"/>
        <v>12.5</v>
      </c>
      <c r="AE39" s="12">
        <f t="shared" si="35"/>
        <v>0</v>
      </c>
      <c r="AH39" s="12">
        <f t="shared" ref="AH39:AJ39" si="39">AH33/AH9*100</f>
        <v>8.3333333333333321</v>
      </c>
      <c r="AI39" s="12">
        <f t="shared" si="39"/>
        <v>0</v>
      </c>
      <c r="AJ39" s="12">
        <f t="shared" si="39"/>
        <v>14.285714285714285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93.333333333333329</v>
      </c>
      <c r="R40" s="12">
        <f t="shared" si="40"/>
        <v>87.5</v>
      </c>
      <c r="S40" s="12">
        <f t="shared" si="40"/>
        <v>100</v>
      </c>
      <c r="T40" s="12">
        <f>T34/T9*100</f>
        <v>100</v>
      </c>
      <c r="U40" s="12">
        <f t="shared" ref="U40:V40" si="41">U34/U9*100</f>
        <v>66.666666666666657</v>
      </c>
      <c r="V40" s="12" t="e">
        <f t="shared" si="41"/>
        <v>#DIV/0!</v>
      </c>
      <c r="W40" s="12">
        <f t="shared" ref="W40:W42" si="42">Q40-AH40</f>
        <v>1.6666666666666714</v>
      </c>
      <c r="X40" s="12">
        <f t="shared" si="33"/>
        <v>-12.5</v>
      </c>
      <c r="Y40" s="12">
        <f>S40-AJ40</f>
        <v>14.285714285714292</v>
      </c>
      <c r="Z40" s="12" t="e">
        <f>Z34/Z9*100</f>
        <v>#DIV/0!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-6.6666666666666714</v>
      </c>
      <c r="AD40" s="12">
        <f t="shared" si="35"/>
        <v>-12.5</v>
      </c>
      <c r="AE40" s="12">
        <f t="shared" si="35"/>
        <v>0</v>
      </c>
      <c r="AH40" s="12">
        <f t="shared" ref="AH40:AJ40" si="45">AH34/AH9*100</f>
        <v>91.666666666666657</v>
      </c>
      <c r="AI40" s="12">
        <f t="shared" si="45"/>
        <v>100</v>
      </c>
      <c r="AJ40" s="12">
        <f t="shared" si="45"/>
        <v>85.714285714285708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66.666666666666657</v>
      </c>
      <c r="R41" s="12">
        <f t="shared" si="46"/>
        <v>50</v>
      </c>
      <c r="S41" s="12">
        <f t="shared" si="46"/>
        <v>85.714285714285708</v>
      </c>
      <c r="T41" s="12">
        <f>T35/T9*100</f>
        <v>33.333333333333329</v>
      </c>
      <c r="U41" s="12">
        <f t="shared" ref="U41:V41" si="47">U35/U9*100</f>
        <v>0</v>
      </c>
      <c r="V41" s="12" t="e">
        <f t="shared" si="47"/>
        <v>#DIV/0!</v>
      </c>
      <c r="W41" s="12">
        <f t="shared" si="42"/>
        <v>-8.3333333333333428</v>
      </c>
      <c r="X41" s="12">
        <f t="shared" si="33"/>
        <v>-30</v>
      </c>
      <c r="Y41" s="12">
        <f>S41-AJ41</f>
        <v>14.285714285714278</v>
      </c>
      <c r="Z41" s="12" t="e">
        <f>Z35/Z9*100</f>
        <v>#DIV/0!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-13.333333333333343</v>
      </c>
      <c r="AD41" s="12">
        <f>R41-AL41</f>
        <v>-16.666666666666657</v>
      </c>
      <c r="AE41" s="12">
        <f t="shared" si="35"/>
        <v>-3.1746031746031775</v>
      </c>
      <c r="AH41" s="12">
        <f>AH35/AH9*100</f>
        <v>75</v>
      </c>
      <c r="AI41" s="12">
        <f>AI35/AI9*100</f>
        <v>80</v>
      </c>
      <c r="AJ41" s="12">
        <f>AJ35/AJ9*100</f>
        <v>71.428571428571431</v>
      </c>
      <c r="AK41" s="12">
        <f t="shared" ref="AK41:AM41" si="49">AK35/AK9*100</f>
        <v>80</v>
      </c>
      <c r="AL41" s="12">
        <f t="shared" si="49"/>
        <v>66.666666666666657</v>
      </c>
      <c r="AM41" s="12">
        <f t="shared" si="49"/>
        <v>88.888888888888886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46.666666666666664</v>
      </c>
      <c r="R42" s="12">
        <f t="shared" si="50"/>
        <v>25</v>
      </c>
      <c r="S42" s="12">
        <f t="shared" si="50"/>
        <v>71.428571428571431</v>
      </c>
      <c r="T42" s="12">
        <f t="shared" si="50"/>
        <v>-66.666666666666657</v>
      </c>
      <c r="U42" s="12">
        <f t="shared" si="50"/>
        <v>-66.666666666666657</v>
      </c>
      <c r="V42" s="12" t="e">
        <f t="shared" si="50"/>
        <v>#DIV/0!</v>
      </c>
      <c r="W42" s="12">
        <f t="shared" si="42"/>
        <v>-28.333333333333336</v>
      </c>
      <c r="X42" s="12">
        <f t="shared" si="33"/>
        <v>-55</v>
      </c>
      <c r="Y42" s="12">
        <f>S42-AJ42</f>
        <v>0</v>
      </c>
      <c r="Z42" s="12" t="e">
        <f t="shared" si="50"/>
        <v>#DIV/0!</v>
      </c>
      <c r="AA42" s="12">
        <f t="shared" si="50"/>
        <v>-50</v>
      </c>
      <c r="AB42" s="12">
        <f t="shared" si="50"/>
        <v>0</v>
      </c>
      <c r="AC42" s="12">
        <f t="shared" si="44"/>
        <v>-6.6666666666666714</v>
      </c>
      <c r="AD42" s="12">
        <f>R42-AL42</f>
        <v>-25</v>
      </c>
      <c r="AE42" s="12">
        <f t="shared" si="35"/>
        <v>15.873015873015873</v>
      </c>
      <c r="AH42" s="12">
        <f t="shared" ref="AH42:AJ42" si="51">AH36/AH9*100</f>
        <v>75</v>
      </c>
      <c r="AI42" s="12">
        <f t="shared" si="51"/>
        <v>80</v>
      </c>
      <c r="AJ42" s="12">
        <f t="shared" si="51"/>
        <v>71.428571428571431</v>
      </c>
      <c r="AK42" s="12">
        <f>AK36/AK9*100</f>
        <v>53.333333333333336</v>
      </c>
      <c r="AL42" s="12">
        <f>AL36/AL9*100</f>
        <v>50</v>
      </c>
      <c r="AM42" s="12">
        <f>AM36/AM9*100</f>
        <v>55.555555555555557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8</v>
      </c>
      <c r="R9" s="17">
        <f>SUM(R10:R30)</f>
        <v>4</v>
      </c>
      <c r="S9" s="17">
        <f>SUM(S10:S30)</f>
        <v>4</v>
      </c>
      <c r="T9" s="17">
        <f>U9+V9</f>
        <v>1</v>
      </c>
      <c r="U9" s="17">
        <f>SUM(U10:U30)</f>
        <v>1</v>
      </c>
      <c r="V9" s="17">
        <f>SUM(V10:V30)</f>
        <v>0</v>
      </c>
      <c r="W9" s="15">
        <f>IF(Q9=T9,IF(Q9&gt;0,"皆増",0),(1-(Q9/(Q9-T9)))*-100)</f>
        <v>14.285714285714279</v>
      </c>
      <c r="X9" s="15">
        <f t="shared" ref="X9:Y30" si="1">IF(R9=U9,IF(R9&gt;0,"皆増",0),(1-(R9/(R9-U9)))*-100)</f>
        <v>33.333333333333329</v>
      </c>
      <c r="Y9" s="15">
        <f t="shared" si="1"/>
        <v>0</v>
      </c>
      <c r="Z9" s="17">
        <f>AA9+AB9</f>
        <v>6</v>
      </c>
      <c r="AA9" s="17">
        <f>SUM(AA10:AA30)</f>
        <v>3</v>
      </c>
      <c r="AB9" s="17">
        <f>SUM(AB10:AB30)</f>
        <v>3</v>
      </c>
      <c r="AC9" s="15">
        <f>IF(Q9=Z9,IF(Q9&gt;0,"皆増",0),(1-(Q9/(Q9-Z9)))*-100)</f>
        <v>300</v>
      </c>
      <c r="AD9" s="15">
        <f t="shared" ref="AD9:AE30" si="2">IF(R9=AA9,IF(R9&gt;0,"皆増",0),(1-(R9/(R9-AA9)))*-100)</f>
        <v>300</v>
      </c>
      <c r="AE9" s="15">
        <f t="shared" si="2"/>
        <v>300</v>
      </c>
      <c r="AH9" s="4">
        <f t="shared" ref="AH9:AJ30" si="3">Q9-T9</f>
        <v>7</v>
      </c>
      <c r="AI9" s="4">
        <f t="shared" si="3"/>
        <v>3</v>
      </c>
      <c r="AJ9" s="4">
        <f t="shared" si="3"/>
        <v>4</v>
      </c>
      <c r="AK9" s="4">
        <f t="shared" ref="AK9:AM30" si="4">Q9-Z9</f>
        <v>2</v>
      </c>
      <c r="AL9" s="4">
        <f t="shared" si="4"/>
        <v>1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 t="str">
        <f t="shared" si="1"/>
        <v>皆増</v>
      </c>
      <c r="Y28" s="15">
        <f t="shared" si="1"/>
        <v>-50</v>
      </c>
      <c r="Z28" s="17">
        <f t="shared" si="12"/>
        <v>1</v>
      </c>
      <c r="AA28" s="17">
        <v>1</v>
      </c>
      <c r="AB28" s="17">
        <v>0</v>
      </c>
      <c r="AC28" s="15">
        <f t="shared" si="13"/>
        <v>100</v>
      </c>
      <c r="AD28" s="15" t="str">
        <f t="shared" si="2"/>
        <v>皆増</v>
      </c>
      <c r="AE28" s="15">
        <f t="shared" si="2"/>
        <v>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1</v>
      </c>
      <c r="U29" s="17">
        <v>0</v>
      </c>
      <c r="V29" s="17">
        <v>1</v>
      </c>
      <c r="W29" s="15">
        <f t="shared" si="11"/>
        <v>50</v>
      </c>
      <c r="X29" s="15">
        <f t="shared" si="1"/>
        <v>0</v>
      </c>
      <c r="Y29" s="15">
        <f t="shared" si="1"/>
        <v>100</v>
      </c>
      <c r="Z29" s="17">
        <f t="shared" si="12"/>
        <v>3</v>
      </c>
      <c r="AA29" s="17">
        <v>1</v>
      </c>
      <c r="AB29" s="17">
        <v>2</v>
      </c>
      <c r="AC29" s="15" t="str">
        <f t="shared" si="13"/>
        <v>皆増</v>
      </c>
      <c r="AD29" s="15" t="str">
        <f t="shared" si="2"/>
        <v>皆増</v>
      </c>
      <c r="AE29" s="15" t="str">
        <f t="shared" si="2"/>
        <v>皆増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4</v>
      </c>
      <c r="S34" s="17">
        <f t="shared" si="22"/>
        <v>4</v>
      </c>
      <c r="T34" s="17">
        <f t="shared" si="22"/>
        <v>2</v>
      </c>
      <c r="U34" s="17">
        <f t="shared" si="22"/>
        <v>2</v>
      </c>
      <c r="V34" s="17">
        <f t="shared" si="22"/>
        <v>0</v>
      </c>
      <c r="W34" s="15">
        <f t="shared" si="15"/>
        <v>33.333333333333329</v>
      </c>
      <c r="X34" s="15">
        <f t="shared" si="15"/>
        <v>100</v>
      </c>
      <c r="Y34" s="15">
        <f t="shared" si="15"/>
        <v>0</v>
      </c>
      <c r="Z34" s="17">
        <f t="shared" ref="Z34:AB34" si="23">SUM(Z23:Z30)</f>
        <v>6</v>
      </c>
      <c r="AA34" s="17">
        <f t="shared" si="23"/>
        <v>3</v>
      </c>
      <c r="AB34" s="17">
        <f t="shared" si="23"/>
        <v>3</v>
      </c>
      <c r="AC34" s="15">
        <f t="shared" si="17"/>
        <v>300</v>
      </c>
      <c r="AD34" s="15">
        <f t="shared" si="17"/>
        <v>300</v>
      </c>
      <c r="AE34" s="15">
        <f t="shared" si="17"/>
        <v>300</v>
      </c>
      <c r="AH34" s="4">
        <f t="shared" ref="AH34:AJ34" si="24">SUM(AH23:AH30)</f>
        <v>6</v>
      </c>
      <c r="AI34" s="4">
        <f t="shared" si="24"/>
        <v>2</v>
      </c>
      <c r="AJ34" s="4">
        <f t="shared" si="24"/>
        <v>4</v>
      </c>
      <c r="AK34" s="4">
        <f>SUM(AK23:AK30)</f>
        <v>2</v>
      </c>
      <c r="AL34" s="4">
        <f>SUM(AL23:AL30)</f>
        <v>1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4</v>
      </c>
      <c r="S35" s="17">
        <f t="shared" si="25"/>
        <v>4</v>
      </c>
      <c r="T35" s="17">
        <f t="shared" si="25"/>
        <v>3</v>
      </c>
      <c r="U35" s="17">
        <f t="shared" si="25"/>
        <v>3</v>
      </c>
      <c r="V35" s="17">
        <f t="shared" si="25"/>
        <v>0</v>
      </c>
      <c r="W35" s="15">
        <f t="shared" si="15"/>
        <v>60.000000000000007</v>
      </c>
      <c r="X35" s="15">
        <f t="shared" si="15"/>
        <v>300</v>
      </c>
      <c r="Y35" s="15">
        <f t="shared" si="15"/>
        <v>0</v>
      </c>
      <c r="Z35" s="17">
        <f t="shared" ref="Z35:AB35" si="26">SUM(Z25:Z30)</f>
        <v>6</v>
      </c>
      <c r="AA35" s="17">
        <f t="shared" si="26"/>
        <v>3</v>
      </c>
      <c r="AB35" s="17">
        <f t="shared" si="26"/>
        <v>3</v>
      </c>
      <c r="AC35" s="15">
        <f t="shared" si="17"/>
        <v>300</v>
      </c>
      <c r="AD35" s="15">
        <f t="shared" si="17"/>
        <v>300</v>
      </c>
      <c r="AE35" s="15">
        <f t="shared" si="17"/>
        <v>300</v>
      </c>
      <c r="AH35" s="4">
        <f t="shared" ref="AH35:AJ35" si="27">SUM(AH25:AH30)</f>
        <v>5</v>
      </c>
      <c r="AI35" s="4">
        <f t="shared" si="27"/>
        <v>1</v>
      </c>
      <c r="AJ35" s="4">
        <f t="shared" si="27"/>
        <v>4</v>
      </c>
      <c r="AK35" s="4">
        <f>SUM(AK25:AK30)</f>
        <v>2</v>
      </c>
      <c r="AL35" s="4">
        <f>SUM(AL25:AL30)</f>
        <v>1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2</v>
      </c>
      <c r="S36" s="17">
        <f t="shared" si="28"/>
        <v>4</v>
      </c>
      <c r="T36" s="17">
        <f t="shared" si="28"/>
        <v>1</v>
      </c>
      <c r="U36" s="17">
        <f t="shared" si="28"/>
        <v>1</v>
      </c>
      <c r="V36" s="17">
        <f t="shared" si="28"/>
        <v>0</v>
      </c>
      <c r="W36" s="15">
        <f t="shared" si="15"/>
        <v>19.999999999999996</v>
      </c>
      <c r="X36" s="15">
        <f t="shared" si="15"/>
        <v>100</v>
      </c>
      <c r="Y36" s="15">
        <f t="shared" si="15"/>
        <v>0</v>
      </c>
      <c r="Z36" s="17">
        <f t="shared" ref="Z36:AB36" si="29">SUM(Z27:Z30)</f>
        <v>4</v>
      </c>
      <c r="AA36" s="17">
        <f t="shared" si="29"/>
        <v>1</v>
      </c>
      <c r="AB36" s="17">
        <f t="shared" si="29"/>
        <v>3</v>
      </c>
      <c r="AC36" s="15">
        <f t="shared" si="17"/>
        <v>200</v>
      </c>
      <c r="AD36" s="15">
        <f t="shared" si="17"/>
        <v>100</v>
      </c>
      <c r="AE36" s="15">
        <f t="shared" si="17"/>
        <v>300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-100</v>
      </c>
      <c r="U39" s="12">
        <f t="shared" ref="U39:V39" si="38">U33/U9*100</f>
        <v>-100</v>
      </c>
      <c r="V39" s="12" t="e">
        <f t="shared" si="38"/>
        <v>#DIV/0!</v>
      </c>
      <c r="W39" s="12">
        <f>Q39-AH39</f>
        <v>-14.285714285714285</v>
      </c>
      <c r="X39" s="12">
        <f t="shared" si="33"/>
        <v>-33.333333333333329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14.285714285714285</v>
      </c>
      <c r="AI39" s="12">
        <f t="shared" si="39"/>
        <v>33.333333333333329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200</v>
      </c>
      <c r="U40" s="12">
        <f t="shared" ref="U40:V40" si="41">U34/U9*100</f>
        <v>200</v>
      </c>
      <c r="V40" s="12" t="e">
        <f t="shared" si="41"/>
        <v>#DIV/0!</v>
      </c>
      <c r="W40" s="12">
        <f t="shared" ref="W40:W42" si="42">Q40-AH40</f>
        <v>14.285714285714292</v>
      </c>
      <c r="X40" s="12">
        <f t="shared" si="33"/>
        <v>33.333333333333343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85.714285714285708</v>
      </c>
      <c r="AI40" s="12">
        <f t="shared" si="45"/>
        <v>66.666666666666657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300</v>
      </c>
      <c r="U41" s="12">
        <f t="shared" ref="U41:V41" si="47">U35/U9*100</f>
        <v>300</v>
      </c>
      <c r="V41" s="12" t="e">
        <f t="shared" si="47"/>
        <v>#DIV/0!</v>
      </c>
      <c r="W41" s="12">
        <f t="shared" si="42"/>
        <v>28.571428571428569</v>
      </c>
      <c r="X41" s="12">
        <f t="shared" si="33"/>
        <v>66.666666666666671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71.428571428571431</v>
      </c>
      <c r="AI41" s="12">
        <f>AI35/AI9*100</f>
        <v>33.333333333333329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50</v>
      </c>
      <c r="S42" s="12">
        <f t="shared" si="50"/>
        <v>100</v>
      </c>
      <c r="T42" s="12">
        <f t="shared" si="50"/>
        <v>100</v>
      </c>
      <c r="U42" s="12">
        <f t="shared" si="50"/>
        <v>100</v>
      </c>
      <c r="V42" s="12" t="e">
        <f t="shared" si="50"/>
        <v>#DIV/0!</v>
      </c>
      <c r="W42" s="12">
        <f t="shared" si="42"/>
        <v>3.5714285714285694</v>
      </c>
      <c r="X42" s="12">
        <f t="shared" si="33"/>
        <v>16.666666666666671</v>
      </c>
      <c r="Y42" s="12">
        <f>S42-AJ42</f>
        <v>0</v>
      </c>
      <c r="Z42" s="12">
        <f t="shared" si="50"/>
        <v>66.666666666666657</v>
      </c>
      <c r="AA42" s="12">
        <f t="shared" si="50"/>
        <v>33.333333333333329</v>
      </c>
      <c r="AB42" s="12">
        <f t="shared" si="50"/>
        <v>100</v>
      </c>
      <c r="AC42" s="12">
        <f t="shared" si="44"/>
        <v>-25</v>
      </c>
      <c r="AD42" s="12">
        <f>R42-AL42</f>
        <v>-50</v>
      </c>
      <c r="AE42" s="12">
        <f t="shared" si="35"/>
        <v>0</v>
      </c>
      <c r="AH42" s="12">
        <f t="shared" ref="AH42:AJ42" si="51">AH36/AH9*100</f>
        <v>71.428571428571431</v>
      </c>
      <c r="AI42" s="12">
        <f t="shared" si="51"/>
        <v>33.333333333333329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3</v>
      </c>
      <c r="D9" s="17">
        <f>SUM(D10:D30)</f>
        <v>0</v>
      </c>
      <c r="E9" s="17">
        <f>F9+G9</f>
        <v>2</v>
      </c>
      <c r="F9" s="17">
        <f>SUM(F10:F30)</f>
        <v>3</v>
      </c>
      <c r="G9" s="17">
        <f>SUM(G10:G30)</f>
        <v>-1</v>
      </c>
      <c r="H9" s="15">
        <f>IF(B9=E9,0,(1-(B9/(B9-E9)))*-100)</f>
        <v>200</v>
      </c>
      <c r="I9" s="15">
        <f>IF(C9=F9,0,(1-(C9/(C9-F9)))*-100)</f>
        <v>0</v>
      </c>
      <c r="J9" s="15">
        <f>IF(D9=G9,0,(1-(D9/(D9-G9)))*-100)</f>
        <v>-100</v>
      </c>
      <c r="K9" s="17">
        <f>L9+M9</f>
        <v>3</v>
      </c>
      <c r="L9" s="17">
        <f>SUM(L10:L30)</f>
        <v>3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15</v>
      </c>
      <c r="R9" s="17">
        <f>SUM(R10:R30)</f>
        <v>7</v>
      </c>
      <c r="S9" s="17">
        <f>SUM(S10:S30)</f>
        <v>8</v>
      </c>
      <c r="T9" s="17">
        <f>U9+V9</f>
        <v>1</v>
      </c>
      <c r="U9" s="17">
        <f>SUM(U10:U30)</f>
        <v>2</v>
      </c>
      <c r="V9" s="17">
        <f>SUM(V10:V30)</f>
        <v>-1</v>
      </c>
      <c r="W9" s="15">
        <f>IF(Q9=T9,IF(Q9&gt;0,"皆増",0),(1-(Q9/(Q9-T9)))*-100)</f>
        <v>7.1428571428571397</v>
      </c>
      <c r="X9" s="15">
        <f t="shared" ref="X9:Y30" si="1">IF(R9=U9,IF(R9&gt;0,"皆増",0),(1-(R9/(R9-U9)))*-100)</f>
        <v>39.999999999999993</v>
      </c>
      <c r="Y9" s="15">
        <f t="shared" si="1"/>
        <v>-11.111111111111116</v>
      </c>
      <c r="Z9" s="17">
        <f>AA9+AB9</f>
        <v>4</v>
      </c>
      <c r="AA9" s="17">
        <f>SUM(AA10:AA30)</f>
        <v>3</v>
      </c>
      <c r="AB9" s="17">
        <f>SUM(AB10:AB30)</f>
        <v>1</v>
      </c>
      <c r="AC9" s="15">
        <f>IF(Q9=Z9,IF(Q9&gt;0,"皆増",0),(1-(Q9/(Q9-Z9)))*-100)</f>
        <v>36.363636363636353</v>
      </c>
      <c r="AD9" s="15">
        <f t="shared" ref="AD9:AE30" si="2">IF(R9=AA9,IF(R9&gt;0,"皆増",0),(1-(R9/(R9-AA9)))*-100)</f>
        <v>75</v>
      </c>
      <c r="AE9" s="15">
        <f t="shared" si="2"/>
        <v>14.285714285714279</v>
      </c>
      <c r="AH9" s="4">
        <f t="shared" ref="AH9:AJ30" si="3">Q9-T9</f>
        <v>14</v>
      </c>
      <c r="AI9" s="4">
        <f t="shared" si="3"/>
        <v>5</v>
      </c>
      <c r="AJ9" s="4">
        <f t="shared" si="3"/>
        <v>9</v>
      </c>
      <c r="AK9" s="4">
        <f t="shared" ref="AK9:AM30" si="4">Q9-Z9</f>
        <v>11</v>
      </c>
      <c r="AL9" s="4">
        <f t="shared" si="4"/>
        <v>4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3</v>
      </c>
      <c r="D10" s="17">
        <v>0</v>
      </c>
      <c r="E10" s="17">
        <f t="shared" ref="E10" si="6">F10+G10</f>
        <v>2</v>
      </c>
      <c r="F10" s="17">
        <v>3</v>
      </c>
      <c r="G10" s="17">
        <v>-1</v>
      </c>
      <c r="H10" s="15">
        <f>IF(B10=E10,0,(1-(B10/(B10-E10)))*-100)</f>
        <v>200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3</v>
      </c>
      <c r="L10" s="17">
        <v>3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-2</v>
      </c>
      <c r="AA23" s="17">
        <v>-2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1</v>
      </c>
      <c r="S24" s="17">
        <v>1</v>
      </c>
      <c r="T24" s="17">
        <f t="shared" si="10"/>
        <v>-1</v>
      </c>
      <c r="U24" s="17">
        <v>-1</v>
      </c>
      <c r="V24" s="17">
        <v>0</v>
      </c>
      <c r="W24" s="15">
        <f t="shared" si="11"/>
        <v>-33.333333333333336</v>
      </c>
      <c r="X24" s="15">
        <f t="shared" si="1"/>
        <v>-50</v>
      </c>
      <c r="Y24" s="15">
        <f t="shared" si="1"/>
        <v>0</v>
      </c>
      <c r="Z24" s="17">
        <f t="shared" si="12"/>
        <v>2</v>
      </c>
      <c r="AA24" s="17">
        <v>1</v>
      </c>
      <c r="AB24" s="17">
        <v>1</v>
      </c>
      <c r="AC24" s="15" t="str">
        <f t="shared" si="13"/>
        <v>皆増</v>
      </c>
      <c r="AD24" s="15" t="str">
        <f t="shared" si="2"/>
        <v>皆増</v>
      </c>
      <c r="AE24" s="15" t="str">
        <f t="shared" si="2"/>
        <v>皆増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2</v>
      </c>
      <c r="S26" s="17">
        <v>2</v>
      </c>
      <c r="T26" s="17">
        <f t="shared" si="10"/>
        <v>2</v>
      </c>
      <c r="U26" s="17">
        <v>2</v>
      </c>
      <c r="V26" s="17">
        <v>0</v>
      </c>
      <c r="W26" s="15">
        <f t="shared" si="11"/>
        <v>100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-50</v>
      </c>
      <c r="X27" s="15">
        <f t="shared" si="1"/>
        <v>0</v>
      </c>
      <c r="Y27" s="15">
        <f t="shared" si="1"/>
        <v>-100</v>
      </c>
      <c r="Z27" s="17">
        <f t="shared" si="12"/>
        <v>1</v>
      </c>
      <c r="AA27" s="17">
        <v>1</v>
      </c>
      <c r="AB27" s="17">
        <v>0</v>
      </c>
      <c r="AC27" s="15" t="str">
        <f t="shared" si="13"/>
        <v>皆増</v>
      </c>
      <c r="AD27" s="15" t="str">
        <f t="shared" si="2"/>
        <v>皆増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3</v>
      </c>
      <c r="U28" s="17">
        <v>1</v>
      </c>
      <c r="V28" s="17">
        <v>2</v>
      </c>
      <c r="W28" s="15">
        <f t="shared" si="11"/>
        <v>300</v>
      </c>
      <c r="X28" s="15" t="str">
        <f t="shared" si="1"/>
        <v>皆増</v>
      </c>
      <c r="Y28" s="15">
        <f t="shared" si="1"/>
        <v>200</v>
      </c>
      <c r="Z28" s="17">
        <f t="shared" si="12"/>
        <v>1</v>
      </c>
      <c r="AA28" s="17">
        <v>1</v>
      </c>
      <c r="AB28" s="17">
        <v>0</v>
      </c>
      <c r="AC28" s="15">
        <f t="shared" si="13"/>
        <v>33.333333333333329</v>
      </c>
      <c r="AD28" s="15" t="str">
        <f t="shared" si="2"/>
        <v>皆増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-50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-1</v>
      </c>
      <c r="V30" s="17">
        <v>-1</v>
      </c>
      <c r="W30" s="15">
        <f t="shared" si="11"/>
        <v>-100</v>
      </c>
      <c r="X30" s="15">
        <f t="shared" si="1"/>
        <v>-100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7</v>
      </c>
      <c r="S34" s="17">
        <f t="shared" si="22"/>
        <v>7</v>
      </c>
      <c r="T34" s="17">
        <f t="shared" si="22"/>
        <v>1</v>
      </c>
      <c r="U34" s="17">
        <f t="shared" si="22"/>
        <v>2</v>
      </c>
      <c r="V34" s="17">
        <f t="shared" si="22"/>
        <v>-1</v>
      </c>
      <c r="W34" s="15">
        <f t="shared" si="15"/>
        <v>7.6923076923076872</v>
      </c>
      <c r="X34" s="15">
        <f t="shared" si="15"/>
        <v>39.999999999999993</v>
      </c>
      <c r="Y34" s="15">
        <f t="shared" si="15"/>
        <v>-12.5</v>
      </c>
      <c r="Z34" s="17">
        <f t="shared" ref="Z34:AB34" si="23">SUM(Z23:Z30)</f>
        <v>3</v>
      </c>
      <c r="AA34" s="17">
        <f t="shared" si="23"/>
        <v>3</v>
      </c>
      <c r="AB34" s="17">
        <f t="shared" si="23"/>
        <v>0</v>
      </c>
      <c r="AC34" s="15">
        <f t="shared" si="17"/>
        <v>27.27272727272727</v>
      </c>
      <c r="AD34" s="15">
        <f t="shared" si="17"/>
        <v>75</v>
      </c>
      <c r="AE34" s="15">
        <f t="shared" si="17"/>
        <v>0</v>
      </c>
      <c r="AH34" s="4">
        <f t="shared" ref="AH34:AJ34" si="24">SUM(AH23:AH30)</f>
        <v>13</v>
      </c>
      <c r="AI34" s="4">
        <f t="shared" si="24"/>
        <v>5</v>
      </c>
      <c r="AJ34" s="4">
        <f t="shared" si="24"/>
        <v>8</v>
      </c>
      <c r="AK34" s="4">
        <f>SUM(AK23:AK30)</f>
        <v>11</v>
      </c>
      <c r="AL34" s="4">
        <f>SUM(AL23:AL30)</f>
        <v>4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6</v>
      </c>
      <c r="S35" s="17">
        <f t="shared" si="25"/>
        <v>6</v>
      </c>
      <c r="T35" s="17">
        <f t="shared" si="25"/>
        <v>3</v>
      </c>
      <c r="U35" s="17">
        <f t="shared" si="25"/>
        <v>4</v>
      </c>
      <c r="V35" s="17">
        <f t="shared" si="25"/>
        <v>-1</v>
      </c>
      <c r="W35" s="15">
        <f t="shared" si="15"/>
        <v>33.333333333333329</v>
      </c>
      <c r="X35" s="15">
        <f t="shared" si="15"/>
        <v>200</v>
      </c>
      <c r="Y35" s="15">
        <f t="shared" si="15"/>
        <v>-14.28571428571429</v>
      </c>
      <c r="Z35" s="17">
        <f t="shared" ref="Z35:AB35" si="26">SUM(Z25:Z30)</f>
        <v>3</v>
      </c>
      <c r="AA35" s="17">
        <f t="shared" si="26"/>
        <v>4</v>
      </c>
      <c r="AB35" s="17">
        <f t="shared" si="26"/>
        <v>-1</v>
      </c>
      <c r="AC35" s="15">
        <f t="shared" si="17"/>
        <v>33.333333333333329</v>
      </c>
      <c r="AD35" s="15">
        <f t="shared" si="17"/>
        <v>200</v>
      </c>
      <c r="AE35" s="15">
        <f t="shared" si="17"/>
        <v>-14.28571428571429</v>
      </c>
      <c r="AH35" s="4">
        <f t="shared" ref="AH35:AJ35" si="27">SUM(AH25:AH30)</f>
        <v>9</v>
      </c>
      <c r="AI35" s="4">
        <f t="shared" si="27"/>
        <v>2</v>
      </c>
      <c r="AJ35" s="4">
        <f t="shared" si="27"/>
        <v>7</v>
      </c>
      <c r="AK35" s="4">
        <f>SUM(AK25:AK30)</f>
        <v>9</v>
      </c>
      <c r="AL35" s="4">
        <f>SUM(AL25:AL30)</f>
        <v>2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2</v>
      </c>
      <c r="S36" s="17">
        <f t="shared" si="28"/>
        <v>4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-14.28571428571429</v>
      </c>
      <c r="X36" s="15">
        <f t="shared" si="15"/>
        <v>0</v>
      </c>
      <c r="Y36" s="15">
        <f t="shared" si="15"/>
        <v>-19.999999999999996</v>
      </c>
      <c r="Z36" s="17">
        <f t="shared" ref="Z36:AB36" si="29">SUM(Z27:Z30)</f>
        <v>1</v>
      </c>
      <c r="AA36" s="17">
        <f t="shared" si="29"/>
        <v>2</v>
      </c>
      <c r="AB36" s="17">
        <f t="shared" si="29"/>
        <v>-1</v>
      </c>
      <c r="AC36" s="15">
        <f t="shared" si="17"/>
        <v>19.999999999999996</v>
      </c>
      <c r="AD36" s="15" t="str">
        <f t="shared" si="17"/>
        <v>皆増</v>
      </c>
      <c r="AE36" s="15">
        <f t="shared" si="17"/>
        <v>-19.999999999999996</v>
      </c>
      <c r="AH36" s="4">
        <f t="shared" ref="AH36:AJ36" si="30">SUM(AH27:AH30)</f>
        <v>7</v>
      </c>
      <c r="AI36" s="4">
        <f t="shared" si="30"/>
        <v>2</v>
      </c>
      <c r="AJ36" s="4">
        <f t="shared" si="30"/>
        <v>5</v>
      </c>
      <c r="AK36" s="4">
        <f>SUM(AK27:AK30)</f>
        <v>5</v>
      </c>
      <c r="AL36" s="4">
        <f>SUM(AL27:AL30)</f>
        <v>0</v>
      </c>
      <c r="AM36" s="4">
        <f>SUM(AM27:AM30)</f>
        <v>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6.666666666666667</v>
      </c>
      <c r="R39" s="12">
        <f>R33/R9*100</f>
        <v>0</v>
      </c>
      <c r="S39" s="13">
        <f t="shared" si="37"/>
        <v>12.5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-0.47619047619047539</v>
      </c>
      <c r="X39" s="12">
        <f t="shared" si="33"/>
        <v>0</v>
      </c>
      <c r="Y39" s="12">
        <f>S39-AJ39</f>
        <v>1.3888888888888893</v>
      </c>
      <c r="Z39" s="12">
        <f t="shared" si="37"/>
        <v>25</v>
      </c>
      <c r="AA39" s="12">
        <f t="shared" si="37"/>
        <v>0</v>
      </c>
      <c r="AB39" s="12">
        <f t="shared" si="37"/>
        <v>100</v>
      </c>
      <c r="AC39" s="12">
        <f>Q39-AK39</f>
        <v>6.666666666666667</v>
      </c>
      <c r="AD39" s="12">
        <f t="shared" si="35"/>
        <v>0</v>
      </c>
      <c r="AE39" s="12">
        <f t="shared" si="35"/>
        <v>12.5</v>
      </c>
      <c r="AH39" s="12">
        <f t="shared" ref="AH39:AJ39" si="39">AH33/AH9*100</f>
        <v>7.1428571428571423</v>
      </c>
      <c r="AI39" s="12">
        <f t="shared" si="39"/>
        <v>0</v>
      </c>
      <c r="AJ39" s="12">
        <f t="shared" si="39"/>
        <v>11.111111111111111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93.333333333333329</v>
      </c>
      <c r="R40" s="12">
        <f t="shared" si="40"/>
        <v>100</v>
      </c>
      <c r="S40" s="12">
        <f t="shared" si="40"/>
        <v>87.5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0.47619047619046739</v>
      </c>
      <c r="X40" s="12">
        <f t="shared" si="33"/>
        <v>0</v>
      </c>
      <c r="Y40" s="12">
        <f>S40-AJ40</f>
        <v>-1.3888888888888857</v>
      </c>
      <c r="Z40" s="12">
        <f>Z34/Z9*100</f>
        <v>75</v>
      </c>
      <c r="AA40" s="12">
        <f t="shared" ref="AA40:AB40" si="43">AA34/AA9*100</f>
        <v>100</v>
      </c>
      <c r="AB40" s="12">
        <f t="shared" si="43"/>
        <v>0</v>
      </c>
      <c r="AC40" s="12">
        <f t="shared" ref="AC40:AC42" si="44">Q40-AK40</f>
        <v>-6.6666666666666714</v>
      </c>
      <c r="AD40" s="12">
        <f t="shared" si="35"/>
        <v>0</v>
      </c>
      <c r="AE40" s="12">
        <f t="shared" si="35"/>
        <v>-12.5</v>
      </c>
      <c r="AH40" s="12">
        <f t="shared" ref="AH40:AJ40" si="45">AH34/AH9*100</f>
        <v>92.857142857142861</v>
      </c>
      <c r="AI40" s="12">
        <f t="shared" si="45"/>
        <v>100</v>
      </c>
      <c r="AJ40" s="12">
        <f t="shared" si="45"/>
        <v>88.888888888888886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</v>
      </c>
      <c r="R41" s="12">
        <f t="shared" si="46"/>
        <v>85.714285714285708</v>
      </c>
      <c r="S41" s="12">
        <f t="shared" si="46"/>
        <v>75</v>
      </c>
      <c r="T41" s="12">
        <f>T35/T9*100</f>
        <v>300</v>
      </c>
      <c r="U41" s="12">
        <f t="shared" ref="U41:V41" si="47">U35/U9*100</f>
        <v>200</v>
      </c>
      <c r="V41" s="12">
        <f t="shared" si="47"/>
        <v>100</v>
      </c>
      <c r="W41" s="12">
        <f t="shared" si="42"/>
        <v>15.714285714285708</v>
      </c>
      <c r="X41" s="12">
        <f t="shared" si="33"/>
        <v>45.714285714285708</v>
      </c>
      <c r="Y41" s="12">
        <f>S41-AJ41</f>
        <v>-2.7777777777777857</v>
      </c>
      <c r="Z41" s="12">
        <f>Z35/Z9*100</f>
        <v>75</v>
      </c>
      <c r="AA41" s="12">
        <f t="shared" ref="AA41:AB41" si="48">AA35/AA9*100</f>
        <v>133.33333333333331</v>
      </c>
      <c r="AB41" s="12">
        <f t="shared" si="48"/>
        <v>-100</v>
      </c>
      <c r="AC41" s="12">
        <f t="shared" si="44"/>
        <v>-1.8181818181818272</v>
      </c>
      <c r="AD41" s="12">
        <f>R41-AL41</f>
        <v>35.714285714285708</v>
      </c>
      <c r="AE41" s="12">
        <f t="shared" si="35"/>
        <v>-25</v>
      </c>
      <c r="AH41" s="12">
        <f>AH35/AH9*100</f>
        <v>64.285714285714292</v>
      </c>
      <c r="AI41" s="12">
        <f>AI35/AI9*100</f>
        <v>40</v>
      </c>
      <c r="AJ41" s="12">
        <f>AJ35/AJ9*100</f>
        <v>77.777777777777786</v>
      </c>
      <c r="AK41" s="12">
        <f t="shared" ref="AK41:AM41" si="49">AK35/AK9*100</f>
        <v>81.818181818181827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40</v>
      </c>
      <c r="R42" s="12">
        <f t="shared" si="50"/>
        <v>28.571428571428569</v>
      </c>
      <c r="S42" s="12">
        <f t="shared" si="50"/>
        <v>50</v>
      </c>
      <c r="T42" s="12">
        <f t="shared" si="50"/>
        <v>-100</v>
      </c>
      <c r="U42" s="12">
        <f t="shared" si="50"/>
        <v>0</v>
      </c>
      <c r="V42" s="12">
        <f t="shared" si="50"/>
        <v>100</v>
      </c>
      <c r="W42" s="12">
        <f t="shared" si="42"/>
        <v>-10</v>
      </c>
      <c r="X42" s="12">
        <f t="shared" si="33"/>
        <v>-11.428571428571431</v>
      </c>
      <c r="Y42" s="12">
        <f>S42-AJ42</f>
        <v>-5.5555555555555571</v>
      </c>
      <c r="Z42" s="12">
        <f t="shared" si="50"/>
        <v>25</v>
      </c>
      <c r="AA42" s="12">
        <f t="shared" si="50"/>
        <v>66.666666666666657</v>
      </c>
      <c r="AB42" s="12">
        <f t="shared" si="50"/>
        <v>-100</v>
      </c>
      <c r="AC42" s="12">
        <f t="shared" si="44"/>
        <v>-5.4545454545454533</v>
      </c>
      <c r="AD42" s="12">
        <f>R42-AL42</f>
        <v>28.571428571428569</v>
      </c>
      <c r="AE42" s="12">
        <f t="shared" si="35"/>
        <v>-21.428571428571431</v>
      </c>
      <c r="AH42" s="12">
        <f t="shared" ref="AH42:AJ42" si="51">AH36/AH9*100</f>
        <v>50</v>
      </c>
      <c r="AI42" s="12">
        <f t="shared" si="51"/>
        <v>40</v>
      </c>
      <c r="AJ42" s="12">
        <f t="shared" si="51"/>
        <v>55.555555555555557</v>
      </c>
      <c r="AK42" s="12">
        <f>AK36/AK9*100</f>
        <v>45.454545454545453</v>
      </c>
      <c r="AL42" s="12">
        <f>AL36/AL9*100</f>
        <v>0</v>
      </c>
      <c r="AM42" s="12">
        <f>AM36/AM9*100</f>
        <v>71.428571428571431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1</v>
      </c>
      <c r="D9" s="17">
        <f>SUM(D10:D30)</f>
        <v>2</v>
      </c>
      <c r="E9" s="17">
        <f>F9+G9</f>
        <v>-4</v>
      </c>
      <c r="F9" s="17">
        <f>SUM(F10:F30)</f>
        <v>-2</v>
      </c>
      <c r="G9" s="17">
        <f>SUM(G10:G30)</f>
        <v>-2</v>
      </c>
      <c r="H9" s="15">
        <f>IF(B9=E9,0,(1-(B9/(B9-E9)))*-100)</f>
        <v>-57.142857142857139</v>
      </c>
      <c r="I9" s="15">
        <f>IF(C9=F9,0,(1-(C9/(C9-F9)))*-100)</f>
        <v>-66.666666666666671</v>
      </c>
      <c r="J9" s="15">
        <f>IF(D9=G9,0,(1-(D9/(D9-G9)))*-100)</f>
        <v>-50</v>
      </c>
      <c r="K9" s="17">
        <f>L9+M9</f>
        <v>3</v>
      </c>
      <c r="L9" s="17">
        <f>SUM(L10:L30)</f>
        <v>1</v>
      </c>
      <c r="M9" s="17">
        <f>SUM(M10:M30)</f>
        <v>2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17</v>
      </c>
      <c r="R9" s="17">
        <f>SUM(R10:R30)</f>
        <v>7</v>
      </c>
      <c r="S9" s="17">
        <f>SUM(S10:S30)</f>
        <v>10</v>
      </c>
      <c r="T9" s="17">
        <f>U9+V9</f>
        <v>-4</v>
      </c>
      <c r="U9" s="17">
        <f>SUM(U10:U30)</f>
        <v>-2</v>
      </c>
      <c r="V9" s="17">
        <f>SUM(V10:V30)</f>
        <v>-2</v>
      </c>
      <c r="W9" s="15">
        <f>IF(Q9=T9,IF(Q9&gt;0,"皆増",0),(1-(Q9/(Q9-T9)))*-100)</f>
        <v>-19.047619047619047</v>
      </c>
      <c r="X9" s="15">
        <f t="shared" ref="X9:Y30" si="1">IF(R9=U9,IF(R9&gt;0,"皆増",0),(1-(R9/(R9-U9)))*-100)</f>
        <v>-22.222222222222221</v>
      </c>
      <c r="Y9" s="15">
        <f t="shared" si="1"/>
        <v>-16.666666666666664</v>
      </c>
      <c r="Z9" s="17">
        <f>AA9+AB9</f>
        <v>-15</v>
      </c>
      <c r="AA9" s="17">
        <f>SUM(AA10:AA30)</f>
        <v>-6</v>
      </c>
      <c r="AB9" s="17">
        <f>SUM(AB10:AB30)</f>
        <v>-9</v>
      </c>
      <c r="AC9" s="15">
        <f>IF(Q9=Z9,IF(Q9&gt;0,"皆増",0),(1-(Q9/(Q9-Z9)))*-100)</f>
        <v>-46.875</v>
      </c>
      <c r="AD9" s="15">
        <f t="shared" ref="AD9:AE30" si="2">IF(R9=AA9,IF(R9&gt;0,"皆増",0),(1-(R9/(R9-AA9)))*-100)</f>
        <v>-46.153846153846153</v>
      </c>
      <c r="AE9" s="15">
        <f t="shared" si="2"/>
        <v>-47.368421052631582</v>
      </c>
      <c r="AH9" s="4">
        <f t="shared" ref="AH9:AJ30" si="3">Q9-T9</f>
        <v>21</v>
      </c>
      <c r="AI9" s="4">
        <f t="shared" si="3"/>
        <v>9</v>
      </c>
      <c r="AJ9" s="4">
        <f t="shared" si="3"/>
        <v>12</v>
      </c>
      <c r="AK9" s="4">
        <f t="shared" ref="AK9:AM30" si="4">Q9-Z9</f>
        <v>32</v>
      </c>
      <c r="AL9" s="4">
        <f t="shared" si="4"/>
        <v>13</v>
      </c>
      <c r="AM9" s="4">
        <f t="shared" si="4"/>
        <v>19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1</v>
      </c>
      <c r="D10" s="17">
        <v>2</v>
      </c>
      <c r="E10" s="17">
        <f t="shared" ref="E10" si="6">F10+G10</f>
        <v>-4</v>
      </c>
      <c r="F10" s="17">
        <v>-2</v>
      </c>
      <c r="G10" s="17">
        <v>-2</v>
      </c>
      <c r="H10" s="15">
        <f>IF(B10=E10,0,(1-(B10/(B10-E10)))*-100)</f>
        <v>-57.142857142857139</v>
      </c>
      <c r="I10" s="15">
        <f t="shared" ref="I10" si="7">IF(C10=F10,0,(1-(C10/(C10-F10)))*-100)</f>
        <v>-66.666666666666671</v>
      </c>
      <c r="J10" s="15">
        <f>IF(D10=G10,0,(1-(D10/(D10-G10)))*-100)</f>
        <v>-50</v>
      </c>
      <c r="K10" s="17">
        <f t="shared" ref="K10" si="8">L10+M10</f>
        <v>3</v>
      </c>
      <c r="L10" s="17">
        <v>1</v>
      </c>
      <c r="M10" s="17">
        <v>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-1</v>
      </c>
      <c r="AA23" s="17">
        <v>-2</v>
      </c>
      <c r="AB23" s="17">
        <v>1</v>
      </c>
      <c r="AC23" s="15">
        <f t="shared" si="13"/>
        <v>-50</v>
      </c>
      <c r="AD23" s="15">
        <f t="shared" si="2"/>
        <v>-100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-1</v>
      </c>
      <c r="V24" s="17">
        <v>-1</v>
      </c>
      <c r="W24" s="15">
        <f t="shared" si="11"/>
        <v>-100</v>
      </c>
      <c r="X24" s="15">
        <f t="shared" si="1"/>
        <v>-100</v>
      </c>
      <c r="Y24" s="15">
        <f t="shared" si="1"/>
        <v>-100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>
        <f t="shared" si="1"/>
        <v>50</v>
      </c>
      <c r="Y25" s="15">
        <f t="shared" si="1"/>
        <v>-50</v>
      </c>
      <c r="Z25" s="17">
        <f t="shared" si="12"/>
        <v>4</v>
      </c>
      <c r="AA25" s="17">
        <v>3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4</v>
      </c>
      <c r="AI25" s="4">
        <f t="shared" si="3"/>
        <v>2</v>
      </c>
      <c r="AJ25" s="4">
        <f t="shared" si="3"/>
        <v>2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-4</v>
      </c>
      <c r="U26" s="17">
        <v>-3</v>
      </c>
      <c r="V26" s="17">
        <v>-1</v>
      </c>
      <c r="W26" s="15">
        <f t="shared" si="11"/>
        <v>-80</v>
      </c>
      <c r="X26" s="15">
        <f t="shared" si="1"/>
        <v>-100</v>
      </c>
      <c r="Y26" s="15">
        <f t="shared" si="1"/>
        <v>-50</v>
      </c>
      <c r="Z26" s="17">
        <f t="shared" si="12"/>
        <v>-3</v>
      </c>
      <c r="AA26" s="17">
        <v>-2</v>
      </c>
      <c r="AB26" s="17">
        <v>-1</v>
      </c>
      <c r="AC26" s="15">
        <f t="shared" si="13"/>
        <v>-75</v>
      </c>
      <c r="AD26" s="15">
        <f t="shared" si="2"/>
        <v>-100</v>
      </c>
      <c r="AE26" s="15">
        <f t="shared" si="2"/>
        <v>-50</v>
      </c>
      <c r="AH26" s="4">
        <f t="shared" si="3"/>
        <v>5</v>
      </c>
      <c r="AI26" s="4">
        <f t="shared" si="3"/>
        <v>3</v>
      </c>
      <c r="AJ26" s="4">
        <f t="shared" si="3"/>
        <v>2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2</v>
      </c>
      <c r="U27" s="17">
        <v>1</v>
      </c>
      <c r="V27" s="17">
        <v>1</v>
      </c>
      <c r="W27" s="15">
        <f t="shared" si="11"/>
        <v>100</v>
      </c>
      <c r="X27" s="15">
        <f t="shared" si="1"/>
        <v>100</v>
      </c>
      <c r="Y27" s="15">
        <f t="shared" si="1"/>
        <v>100</v>
      </c>
      <c r="Z27" s="17">
        <f t="shared" si="12"/>
        <v>-3</v>
      </c>
      <c r="AA27" s="17">
        <v>-1</v>
      </c>
      <c r="AB27" s="17">
        <v>-2</v>
      </c>
      <c r="AC27" s="15">
        <f t="shared" si="13"/>
        <v>-42.857142857142861</v>
      </c>
      <c r="AD27" s="15">
        <f t="shared" si="2"/>
        <v>-33.333333333333336</v>
      </c>
      <c r="AE27" s="15">
        <f t="shared" si="2"/>
        <v>-50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7</v>
      </c>
      <c r="AL27" s="4">
        <f t="shared" si="4"/>
        <v>3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-5</v>
      </c>
      <c r="AA28" s="17">
        <v>-1</v>
      </c>
      <c r="AB28" s="17">
        <v>-4</v>
      </c>
      <c r="AC28" s="15">
        <f t="shared" si="13"/>
        <v>-83.333333333333343</v>
      </c>
      <c r="AD28" s="15">
        <f t="shared" si="2"/>
        <v>-50</v>
      </c>
      <c r="AE28" s="15">
        <f t="shared" si="2"/>
        <v>-100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6</v>
      </c>
      <c r="AL28" s="4">
        <f t="shared" si="4"/>
        <v>2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 t="str">
        <f t="shared" si="1"/>
        <v>皆増</v>
      </c>
      <c r="Y29" s="15">
        <f t="shared" si="1"/>
        <v>-19.999999999999996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-37.5</v>
      </c>
      <c r="AD29" s="15">
        <f t="shared" si="2"/>
        <v>0</v>
      </c>
      <c r="AE29" s="15">
        <f t="shared" si="2"/>
        <v>-42.857142857142861</v>
      </c>
      <c r="AH29" s="4">
        <f t="shared" si="3"/>
        <v>5</v>
      </c>
      <c r="AI29" s="4">
        <f t="shared" si="3"/>
        <v>0</v>
      </c>
      <c r="AJ29" s="4">
        <f t="shared" si="3"/>
        <v>5</v>
      </c>
      <c r="AK29" s="4">
        <f t="shared" si="4"/>
        <v>8</v>
      </c>
      <c r="AL29" s="4">
        <f t="shared" si="4"/>
        <v>1</v>
      </c>
      <c r="AM29" s="4">
        <f t="shared" si="4"/>
        <v>7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-1</v>
      </c>
      <c r="V30" s="17">
        <v>1</v>
      </c>
      <c r="W30" s="15">
        <f t="shared" si="11"/>
        <v>0</v>
      </c>
      <c r="X30" s="15">
        <f t="shared" si="1"/>
        <v>-100</v>
      </c>
      <c r="Y30" s="15" t="str">
        <f t="shared" si="1"/>
        <v>皆増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-50</v>
      </c>
      <c r="AD30" s="15">
        <f t="shared" si="2"/>
        <v>0</v>
      </c>
      <c r="AE30" s="15">
        <f t="shared" si="2"/>
        <v>-50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7</v>
      </c>
      <c r="S34" s="17">
        <f t="shared" si="22"/>
        <v>10</v>
      </c>
      <c r="T34" s="17">
        <f t="shared" si="22"/>
        <v>-3</v>
      </c>
      <c r="U34" s="17">
        <f t="shared" si="22"/>
        <v>-2</v>
      </c>
      <c r="V34" s="17">
        <f t="shared" si="22"/>
        <v>-1</v>
      </c>
      <c r="W34" s="15">
        <f t="shared" si="15"/>
        <v>-15.000000000000002</v>
      </c>
      <c r="X34" s="15">
        <f t="shared" si="15"/>
        <v>-22.222222222222221</v>
      </c>
      <c r="Y34" s="15">
        <f t="shared" si="15"/>
        <v>-9.0909090909090935</v>
      </c>
      <c r="Z34" s="17">
        <f t="shared" ref="Z34:AB34" si="23">SUM(Z23:Z30)</f>
        <v>-14</v>
      </c>
      <c r="AA34" s="17">
        <f t="shared" si="23"/>
        <v>-5</v>
      </c>
      <c r="AB34" s="17">
        <f t="shared" si="23"/>
        <v>-9</v>
      </c>
      <c r="AC34" s="15">
        <f t="shared" si="17"/>
        <v>-45.161290322580648</v>
      </c>
      <c r="AD34" s="15">
        <f t="shared" si="17"/>
        <v>-41.666666666666664</v>
      </c>
      <c r="AE34" s="15">
        <f t="shared" si="17"/>
        <v>-47.368421052631582</v>
      </c>
      <c r="AH34" s="4">
        <f t="shared" ref="AH34:AJ34" si="24">SUM(AH23:AH30)</f>
        <v>20</v>
      </c>
      <c r="AI34" s="4">
        <f t="shared" si="24"/>
        <v>9</v>
      </c>
      <c r="AJ34" s="4">
        <f t="shared" si="24"/>
        <v>11</v>
      </c>
      <c r="AK34" s="4">
        <f>SUM(AK23:AK30)</f>
        <v>31</v>
      </c>
      <c r="AL34" s="4">
        <f>SUM(AL23:AL30)</f>
        <v>12</v>
      </c>
      <c r="AM34" s="4">
        <f>SUM(AM23:AM30)</f>
        <v>19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7</v>
      </c>
      <c r="S35" s="17">
        <f t="shared" si="25"/>
        <v>9</v>
      </c>
      <c r="T35" s="17">
        <f t="shared" si="25"/>
        <v>-2</v>
      </c>
      <c r="U35" s="17">
        <f t="shared" si="25"/>
        <v>-1</v>
      </c>
      <c r="V35" s="17">
        <f t="shared" si="25"/>
        <v>-1</v>
      </c>
      <c r="W35" s="15">
        <f t="shared" si="15"/>
        <v>-11.111111111111116</v>
      </c>
      <c r="X35" s="15">
        <f t="shared" si="15"/>
        <v>-12.5</v>
      </c>
      <c r="Y35" s="15">
        <f t="shared" si="15"/>
        <v>-9.9999999999999982</v>
      </c>
      <c r="Z35" s="17">
        <f t="shared" ref="Z35:AB35" si="26">SUM(Z25:Z30)</f>
        <v>-11</v>
      </c>
      <c r="AA35" s="17">
        <f t="shared" si="26"/>
        <v>-1</v>
      </c>
      <c r="AB35" s="17">
        <f t="shared" si="26"/>
        <v>-10</v>
      </c>
      <c r="AC35" s="15">
        <f t="shared" si="17"/>
        <v>-40.740740740740748</v>
      </c>
      <c r="AD35" s="15">
        <f t="shared" si="17"/>
        <v>-12.5</v>
      </c>
      <c r="AE35" s="15">
        <f t="shared" si="17"/>
        <v>-52.631578947368432</v>
      </c>
      <c r="AH35" s="4">
        <f t="shared" ref="AH35:AJ35" si="27">SUM(AH25:AH30)</f>
        <v>18</v>
      </c>
      <c r="AI35" s="4">
        <f t="shared" si="27"/>
        <v>8</v>
      </c>
      <c r="AJ35" s="4">
        <f t="shared" si="27"/>
        <v>10</v>
      </c>
      <c r="AK35" s="4">
        <f>SUM(AK25:AK30)</f>
        <v>27</v>
      </c>
      <c r="AL35" s="4">
        <f>SUM(AL25:AL30)</f>
        <v>8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4</v>
      </c>
      <c r="S36" s="17">
        <f t="shared" si="28"/>
        <v>7</v>
      </c>
      <c r="T36" s="17">
        <f t="shared" si="28"/>
        <v>2</v>
      </c>
      <c r="U36" s="17">
        <f t="shared" si="28"/>
        <v>1</v>
      </c>
      <c r="V36" s="17">
        <f t="shared" si="28"/>
        <v>1</v>
      </c>
      <c r="W36" s="15">
        <f t="shared" si="15"/>
        <v>22.222222222222232</v>
      </c>
      <c r="X36" s="15">
        <f t="shared" si="15"/>
        <v>33.333333333333329</v>
      </c>
      <c r="Y36" s="15">
        <f t="shared" si="15"/>
        <v>16.666666666666675</v>
      </c>
      <c r="Z36" s="17">
        <f t="shared" ref="Z36:AB36" si="29">SUM(Z27:Z30)</f>
        <v>-12</v>
      </c>
      <c r="AA36" s="17">
        <f t="shared" si="29"/>
        <v>-2</v>
      </c>
      <c r="AB36" s="17">
        <f t="shared" si="29"/>
        <v>-10</v>
      </c>
      <c r="AC36" s="15">
        <f t="shared" si="17"/>
        <v>-52.173913043478258</v>
      </c>
      <c r="AD36" s="15">
        <f t="shared" si="17"/>
        <v>-33.333333333333336</v>
      </c>
      <c r="AE36" s="15">
        <f t="shared" si="17"/>
        <v>-58.82352941176471</v>
      </c>
      <c r="AH36" s="4">
        <f t="shared" ref="AH36:AJ36" si="30">SUM(AH27:AH30)</f>
        <v>9</v>
      </c>
      <c r="AI36" s="4">
        <f t="shared" si="30"/>
        <v>3</v>
      </c>
      <c r="AJ36" s="4">
        <f t="shared" si="30"/>
        <v>6</v>
      </c>
      <c r="AK36" s="4">
        <f>SUM(AK27:AK30)</f>
        <v>23</v>
      </c>
      <c r="AL36" s="4">
        <f>SUM(AL27:AL30)</f>
        <v>6</v>
      </c>
      <c r="AM36" s="4">
        <f>SUM(AM27:AM30)</f>
        <v>17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25</v>
      </c>
      <c r="U39" s="12">
        <f t="shared" ref="U39:V39" si="38">U33/U9*100</f>
        <v>0</v>
      </c>
      <c r="V39" s="12">
        <f t="shared" si="38"/>
        <v>50</v>
      </c>
      <c r="W39" s="12">
        <f>Q39-AH39</f>
        <v>-4.7619047619047619</v>
      </c>
      <c r="X39" s="12">
        <f t="shared" si="33"/>
        <v>0</v>
      </c>
      <c r="Y39" s="12">
        <f>S39-AJ39</f>
        <v>-8.3333333333333321</v>
      </c>
      <c r="Z39" s="12">
        <f t="shared" si="37"/>
        <v>6.666666666666667</v>
      </c>
      <c r="AA39" s="12">
        <f t="shared" si="37"/>
        <v>16.666666666666664</v>
      </c>
      <c r="AB39" s="12">
        <f t="shared" si="37"/>
        <v>0</v>
      </c>
      <c r="AC39" s="12">
        <f>Q39-AK39</f>
        <v>-3.125</v>
      </c>
      <c r="AD39" s="12">
        <f t="shared" si="35"/>
        <v>-7.6923076923076925</v>
      </c>
      <c r="AE39" s="12">
        <f t="shared" si="35"/>
        <v>0</v>
      </c>
      <c r="AH39" s="12">
        <f t="shared" ref="AH39:AJ39" si="39">AH33/AH9*100</f>
        <v>4.7619047619047619</v>
      </c>
      <c r="AI39" s="12">
        <f t="shared" si="39"/>
        <v>0</v>
      </c>
      <c r="AJ39" s="12">
        <f t="shared" si="39"/>
        <v>8.3333333333333321</v>
      </c>
      <c r="AK39" s="12">
        <f>AK33/AK9*100</f>
        <v>3.125</v>
      </c>
      <c r="AL39" s="12">
        <f>AL33/AL9*100</f>
        <v>7.6923076923076925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75</v>
      </c>
      <c r="U40" s="12">
        <f t="shared" ref="U40:V40" si="41">U34/U9*100</f>
        <v>100</v>
      </c>
      <c r="V40" s="12">
        <f t="shared" si="41"/>
        <v>50</v>
      </c>
      <c r="W40" s="12">
        <f t="shared" ref="W40:W42" si="42">Q40-AH40</f>
        <v>4.7619047619047734</v>
      </c>
      <c r="X40" s="12">
        <f t="shared" si="33"/>
        <v>0</v>
      </c>
      <c r="Y40" s="12">
        <f>S40-AJ40</f>
        <v>8.3333333333333428</v>
      </c>
      <c r="Z40" s="12">
        <f>Z34/Z9*100</f>
        <v>93.333333333333329</v>
      </c>
      <c r="AA40" s="12">
        <f t="shared" ref="AA40:AB40" si="43">AA34/AA9*100</f>
        <v>83.333333333333343</v>
      </c>
      <c r="AB40" s="12">
        <f t="shared" si="43"/>
        <v>100</v>
      </c>
      <c r="AC40" s="12">
        <f t="shared" ref="AC40:AC42" si="44">Q40-AK40</f>
        <v>3.125</v>
      </c>
      <c r="AD40" s="12">
        <f t="shared" si="35"/>
        <v>7.6923076923076934</v>
      </c>
      <c r="AE40" s="12">
        <f t="shared" si="35"/>
        <v>0</v>
      </c>
      <c r="AH40" s="12">
        <f t="shared" ref="AH40:AJ40" si="45">AH34/AH9*100</f>
        <v>95.238095238095227</v>
      </c>
      <c r="AI40" s="12">
        <f t="shared" si="45"/>
        <v>100</v>
      </c>
      <c r="AJ40" s="12">
        <f t="shared" si="45"/>
        <v>91.666666666666657</v>
      </c>
      <c r="AK40" s="12">
        <f>AK34/AK9*100</f>
        <v>96.875</v>
      </c>
      <c r="AL40" s="12">
        <f>AL34/AL9*100</f>
        <v>92.307692307692307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94.117647058823522</v>
      </c>
      <c r="R41" s="12">
        <f t="shared" si="46"/>
        <v>100</v>
      </c>
      <c r="S41" s="12">
        <f t="shared" si="46"/>
        <v>90</v>
      </c>
      <c r="T41" s="12">
        <f>T35/T9*100</f>
        <v>50</v>
      </c>
      <c r="U41" s="12">
        <f t="shared" ref="U41:V41" si="47">U35/U9*100</f>
        <v>50</v>
      </c>
      <c r="V41" s="12">
        <f t="shared" si="47"/>
        <v>50</v>
      </c>
      <c r="W41" s="12">
        <f t="shared" si="42"/>
        <v>8.4033613445378137</v>
      </c>
      <c r="X41" s="12">
        <f t="shared" si="33"/>
        <v>11.111111111111114</v>
      </c>
      <c r="Y41" s="12">
        <f>S41-AJ41</f>
        <v>6.6666666666666572</v>
      </c>
      <c r="Z41" s="12">
        <f>Z35/Z9*100</f>
        <v>73.333333333333329</v>
      </c>
      <c r="AA41" s="12">
        <f t="shared" ref="AA41:AB41" si="48">AA35/AA9*100</f>
        <v>16.666666666666664</v>
      </c>
      <c r="AB41" s="12">
        <f t="shared" si="48"/>
        <v>111.11111111111111</v>
      </c>
      <c r="AC41" s="12">
        <f t="shared" si="44"/>
        <v>9.7426470588235219</v>
      </c>
      <c r="AD41" s="12">
        <f>R41-AL41</f>
        <v>38.46153846153846</v>
      </c>
      <c r="AE41" s="12">
        <f t="shared" si="35"/>
        <v>-10</v>
      </c>
      <c r="AH41" s="12">
        <f>AH35/AH9*100</f>
        <v>85.714285714285708</v>
      </c>
      <c r="AI41" s="12">
        <f>AI35/AI9*100</f>
        <v>88.888888888888886</v>
      </c>
      <c r="AJ41" s="12">
        <f>AJ35/AJ9*100</f>
        <v>83.333333333333343</v>
      </c>
      <c r="AK41" s="12">
        <f t="shared" ref="AK41:AM41" si="49">AK35/AK9*100</f>
        <v>84.375</v>
      </c>
      <c r="AL41" s="12">
        <f t="shared" si="49"/>
        <v>61.53846153846154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64.705882352941174</v>
      </c>
      <c r="R42" s="12">
        <f t="shared" si="50"/>
        <v>57.142857142857139</v>
      </c>
      <c r="S42" s="12">
        <f t="shared" si="50"/>
        <v>70</v>
      </c>
      <c r="T42" s="12">
        <f t="shared" si="50"/>
        <v>-50</v>
      </c>
      <c r="U42" s="12">
        <f t="shared" si="50"/>
        <v>-50</v>
      </c>
      <c r="V42" s="12">
        <f t="shared" si="50"/>
        <v>-50</v>
      </c>
      <c r="W42" s="12">
        <f t="shared" si="42"/>
        <v>21.84873949579832</v>
      </c>
      <c r="X42" s="12">
        <f t="shared" si="33"/>
        <v>23.80952380952381</v>
      </c>
      <c r="Y42" s="12">
        <f>S42-AJ42</f>
        <v>20</v>
      </c>
      <c r="Z42" s="12">
        <f t="shared" si="50"/>
        <v>80</v>
      </c>
      <c r="AA42" s="12">
        <f t="shared" si="50"/>
        <v>33.333333333333329</v>
      </c>
      <c r="AB42" s="12">
        <f t="shared" si="50"/>
        <v>111.11111111111111</v>
      </c>
      <c r="AC42" s="12">
        <f t="shared" si="44"/>
        <v>-7.169117647058826</v>
      </c>
      <c r="AD42" s="12">
        <f>R42-AL42</f>
        <v>10.989010989010985</v>
      </c>
      <c r="AE42" s="12">
        <f t="shared" si="35"/>
        <v>-19.473684210526315</v>
      </c>
      <c r="AH42" s="12">
        <f t="shared" ref="AH42:AJ42" si="51">AH36/AH9*100</f>
        <v>42.857142857142854</v>
      </c>
      <c r="AI42" s="12">
        <f t="shared" si="51"/>
        <v>33.333333333333329</v>
      </c>
      <c r="AJ42" s="12">
        <f t="shared" si="51"/>
        <v>50</v>
      </c>
      <c r="AK42" s="12">
        <f>AK36/AK9*100</f>
        <v>71.875</v>
      </c>
      <c r="AL42" s="12">
        <f>AL36/AL9*100</f>
        <v>46.153846153846153</v>
      </c>
      <c r="AM42" s="12">
        <f>AM36/AM9*100</f>
        <v>89.473684210526315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小川 恭左</cp:lastModifiedBy>
  <cp:lastPrinted>2017-11-02T09:42:44Z</cp:lastPrinted>
  <dcterms:created xsi:type="dcterms:W3CDTF">2017-09-15T07:09:36Z</dcterms:created>
  <dcterms:modified xsi:type="dcterms:W3CDTF">2024-12-19T00:03:04Z</dcterms:modified>
</cp:coreProperties>
</file>