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10.1.17.221\share\iso\01-1温暖化対策条例（H21-）\★特定事業者\様式\新様式（R5報告～）\"/>
    </mc:Choice>
  </mc:AlternateContent>
  <xr:revisionPtr revIDLastSave="0" documentId="13_ncr:1_{0A144ACB-75A1-4199-8F64-18233F1A43ED}" xr6:coauthVersionLast="47" xr6:coauthVersionMax="47" xr10:uidLastSave="{00000000-0000-0000-0000-000000000000}"/>
  <bookViews>
    <workbookView xWindow="29535" yWindow="195" windowWidth="14235" windowHeight="14865" xr2:uid="{00000000-000D-0000-FFFF-FFFF00000000}"/>
  </bookViews>
  <sheets>
    <sheet name="様式第2号（内訳書）" sheetId="25" r:id="rId1"/>
    <sheet name="様式第2号（内訳書）記入例" sheetId="22" r:id="rId2"/>
    <sheet name="計算方法" sheetId="18" r:id="rId3"/>
    <sheet name="係数（R6～）" sheetId="24" r:id="rId4"/>
  </sheets>
  <definedNames>
    <definedName name="EMS" localSheetId="0">#REF!</definedName>
    <definedName name="EMS" localSheetId="1">#REF!</definedName>
    <definedName name="EMS">#REF!</definedName>
    <definedName name="EMSS" localSheetId="0">#REF!</definedName>
    <definedName name="EMSS" localSheetId="1">#REF!</definedName>
    <definedName name="EMSS">#REF!</definedName>
    <definedName name="HFC" localSheetId="0">#REF!</definedName>
    <definedName name="HFC" localSheetId="1">#REF!</definedName>
    <definedName name="HFC">#REF!</definedName>
    <definedName name="ISO" localSheetId="1">#REF!</definedName>
    <definedName name="ISO">#REF!</definedName>
    <definedName name="KES" localSheetId="1">#REF!</definedName>
    <definedName name="KES">#REF!</definedName>
    <definedName name="PFC" localSheetId="1">#REF!</definedName>
    <definedName name="PFC">#REF!</definedName>
    <definedName name="PPS" localSheetId="1">#REF!</definedName>
    <definedName name="PPS">#REF!</definedName>
    <definedName name="_xlnm.Print_Area" localSheetId="3">'係数（R6～）'!$A$1:$H$93</definedName>
    <definedName name="_xlnm.Print_Area" localSheetId="2">計算方法!$A$1:$H$20</definedName>
    <definedName name="_xlnm.Print_Area" localSheetId="0">'様式第2号（内訳書）'!$A$1:$M$53</definedName>
    <definedName name="_xlnm.Print_Area" localSheetId="1">'様式第2号（内訳書）記入例'!$A$1:$P$53</definedName>
    <definedName name="あ" localSheetId="0">#REF!</definedName>
    <definedName name="あ" localSheetId="1">#REF!</definedName>
    <definedName name="あ">#REF!</definedName>
    <definedName name="ﾁｪｯｸ" localSheetId="0">#REF!</definedName>
    <definedName name="ﾁｪｯｸ" localSheetId="1">#REF!</definedName>
    <definedName name="ﾁｪｯｸ">#REF!</definedName>
    <definedName name="期間" localSheetId="0">#REF!</definedName>
    <definedName name="期間" localSheetId="1">#REF!</definedName>
    <definedName name="期間">#REF!</definedName>
    <definedName name="記載区分" localSheetId="1">#REF!</definedName>
    <definedName name="記載区分">#REF!</definedName>
    <definedName name="区分" localSheetId="1">#REF!</definedName>
    <definedName name="区分">#REF!</definedName>
    <definedName name="計画期間" localSheetId="1">#REF!</definedName>
    <definedName name="計画期間">#REF!</definedName>
    <definedName name="電気" localSheetId="1">#REF!</definedName>
    <definedName name="電気">#REF!</definedName>
    <definedName name="年度" localSheetId="1">#REF!</definedName>
    <definedName name="年度">#REF!</definedName>
    <definedName name="燃料" localSheetId="1">#REF!</definedName>
    <definedName name="燃料">#REF!</definedName>
    <definedName name="報告年度" localSheetId="1">#REF!</definedName>
    <definedName name="報告年度">#REF!</definedName>
  </definedNames>
  <calcPr calcId="181029"/>
</workbook>
</file>

<file path=xl/calcChain.xml><?xml version="1.0" encoding="utf-8"?>
<calcChain xmlns="http://schemas.openxmlformats.org/spreadsheetml/2006/main">
  <c r="I20" i="22" l="1"/>
  <c r="L31" i="22"/>
  <c r="L28" i="22"/>
  <c r="L33" i="22"/>
  <c r="L23" i="22"/>
  <c r="L22" i="22"/>
  <c r="L20" i="22"/>
  <c r="L23" i="25"/>
  <c r="L22" i="25"/>
  <c r="L20" i="25"/>
  <c r="I23" i="25"/>
  <c r="I22" i="25"/>
  <c r="I34" i="22"/>
  <c r="I33" i="22"/>
  <c r="I32" i="22"/>
  <c r="I31" i="22"/>
  <c r="L32" i="22"/>
  <c r="L29" i="22"/>
  <c r="L33" i="25"/>
  <c r="L31" i="25"/>
  <c r="L32" i="25"/>
  <c r="I29" i="22"/>
  <c r="I27" i="22"/>
  <c r="I26" i="22"/>
  <c r="I25" i="22"/>
  <c r="L25" i="22"/>
  <c r="L14" i="22"/>
  <c r="I17" i="22"/>
  <c r="I16" i="22"/>
  <c r="I15" i="22"/>
  <c r="I14" i="22"/>
  <c r="I29" i="25"/>
  <c r="L16" i="25"/>
  <c r="L15" i="25"/>
  <c r="I14" i="25" l="1"/>
  <c r="I34" i="25" l="1"/>
  <c r="I33" i="25"/>
  <c r="I32" i="25"/>
  <c r="I31" i="25"/>
  <c r="L29" i="25"/>
  <c r="L35" i="25" s="1"/>
  <c r="I27" i="25"/>
  <c r="I26" i="25"/>
  <c r="I25" i="25"/>
  <c r="I20" i="25"/>
  <c r="L19" i="25"/>
  <c r="I19" i="25"/>
  <c r="L18" i="25"/>
  <c r="I18" i="25"/>
  <c r="L17" i="25"/>
  <c r="I17" i="25"/>
  <c r="I16" i="25"/>
  <c r="I15" i="25"/>
  <c r="L14" i="25"/>
  <c r="I28" i="25" l="1"/>
  <c r="L28" i="25"/>
  <c r="L36" i="25" s="1"/>
  <c r="I35" i="25"/>
  <c r="I36" i="25" l="1"/>
  <c r="I23" i="22"/>
  <c r="I22" i="22"/>
  <c r="L17" i="22"/>
  <c r="I35" i="22" l="1"/>
  <c r="L19" i="22"/>
  <c r="I19" i="22"/>
  <c r="L18" i="22"/>
  <c r="I18" i="22"/>
  <c r="L16" i="22"/>
  <c r="L15" i="22"/>
  <c r="I28" i="22" l="1"/>
  <c r="I36" i="22" s="1"/>
  <c r="L35" i="22"/>
  <c r="L36" i="22" l="1"/>
</calcChain>
</file>

<file path=xl/sharedStrings.xml><?xml version="1.0" encoding="utf-8"?>
<sst xmlns="http://schemas.openxmlformats.org/spreadsheetml/2006/main" count="522" uniqueCount="212">
  <si>
    <t>事業者名</t>
    <rPh sb="0" eb="3">
      <t>ジギョウシャ</t>
    </rPh>
    <rPh sb="3" eb="4">
      <t>ナ</t>
    </rPh>
    <phoneticPr fontId="4"/>
  </si>
  <si>
    <t>エネルギー種別</t>
    <rPh sb="5" eb="7">
      <t>シュベツ</t>
    </rPh>
    <phoneticPr fontId="4"/>
  </si>
  <si>
    <t>単位</t>
    <rPh sb="0" eb="2">
      <t>タンイ</t>
    </rPh>
    <phoneticPr fontId="4"/>
  </si>
  <si>
    <t>電気</t>
    <rPh sb="0" eb="2">
      <t>デンキ</t>
    </rPh>
    <phoneticPr fontId="4"/>
  </si>
  <si>
    <t>産業用蒸気</t>
    <rPh sb="0" eb="3">
      <t>サンギョウヨウ</t>
    </rPh>
    <rPh sb="3" eb="5">
      <t>ジョウキ</t>
    </rPh>
    <phoneticPr fontId="4"/>
  </si>
  <si>
    <t>自家発電</t>
    <rPh sb="0" eb="2">
      <t>ジカ</t>
    </rPh>
    <rPh sb="2" eb="4">
      <t>ハツデン</t>
    </rPh>
    <phoneticPr fontId="4"/>
  </si>
  <si>
    <t>注 １</t>
    <rPh sb="0" eb="1">
      <t>チュウ</t>
    </rPh>
    <phoneticPr fontId="3"/>
  </si>
  <si>
    <t>提出書類の区分</t>
    <rPh sb="0" eb="2">
      <t>テイシュツ</t>
    </rPh>
    <rPh sb="2" eb="4">
      <t>ショルイ</t>
    </rPh>
    <rPh sb="5" eb="7">
      <t>クブン</t>
    </rPh>
    <phoneticPr fontId="4"/>
  </si>
  <si>
    <t>揮発油(ガソリン)</t>
    <rPh sb="0" eb="3">
      <t>キハツユ</t>
    </rPh>
    <phoneticPr fontId="3"/>
  </si>
  <si>
    <t>実数値</t>
    <rPh sb="0" eb="2">
      <t>ジッスウ</t>
    </rPh>
    <rPh sb="2" eb="3">
      <t>チ</t>
    </rPh>
    <phoneticPr fontId="4"/>
  </si>
  <si>
    <t>温室効果ガス排出量</t>
    <rPh sb="0" eb="2">
      <t>オンシツ</t>
    </rPh>
    <rPh sb="2" eb="4">
      <t>コウカ</t>
    </rPh>
    <rPh sb="6" eb="8">
      <t>ハイシュツ</t>
    </rPh>
    <rPh sb="8" eb="9">
      <t>リョウ</t>
    </rPh>
    <phoneticPr fontId="4"/>
  </si>
  <si>
    <t>液化石油ガス(LPG)</t>
    <rPh sb="0" eb="2">
      <t>エキカ</t>
    </rPh>
    <rPh sb="2" eb="4">
      <t>セキユ</t>
    </rPh>
    <phoneticPr fontId="3"/>
  </si>
  <si>
    <t>液化天然ガス(LNG)</t>
    <rPh sb="0" eb="2">
      <t>エキカ</t>
    </rPh>
    <rPh sb="2" eb="4">
      <t>テンネン</t>
    </rPh>
    <phoneticPr fontId="3"/>
  </si>
  <si>
    <t>産業用蒸気以外の蒸気、温水、冷水</t>
    <rPh sb="0" eb="3">
      <t>サンギョウヨウ</t>
    </rPh>
    <rPh sb="3" eb="5">
      <t>ジョウキ</t>
    </rPh>
    <rPh sb="5" eb="7">
      <t>イガイ</t>
    </rPh>
    <rPh sb="8" eb="10">
      <t>ジョウキ</t>
    </rPh>
    <rPh sb="11" eb="13">
      <t>オンスイ</t>
    </rPh>
    <rPh sb="14" eb="16">
      <t>レイスイ</t>
    </rPh>
    <phoneticPr fontId="4"/>
  </si>
  <si>
    <t>上記以外のエネルギー</t>
    <rPh sb="0" eb="2">
      <t>ジョウキ</t>
    </rPh>
    <rPh sb="2" eb="4">
      <t>イガイ</t>
    </rPh>
    <phoneticPr fontId="4"/>
  </si>
  <si>
    <t>該当する□には、レ印を記入してください。</t>
    <rPh sb="0" eb="2">
      <t>ガイトウ</t>
    </rPh>
    <rPh sb="9" eb="10">
      <t>シルシ</t>
    </rPh>
    <rPh sb="11" eb="13">
      <t>キニュウ</t>
    </rPh>
    <phoneticPr fontId="3"/>
  </si>
  <si>
    <t>　 医療施設</t>
    <rPh sb="2" eb="4">
      <t>イリョウ</t>
    </rPh>
    <phoneticPr fontId="4"/>
  </si>
  <si>
    <t>燃料</t>
    <rPh sb="0" eb="2">
      <t>ネンリョウ</t>
    </rPh>
    <phoneticPr fontId="4"/>
  </si>
  <si>
    <t>３</t>
  </si>
  <si>
    <t>４</t>
  </si>
  <si>
    <t>５</t>
  </si>
  <si>
    <t>６</t>
  </si>
  <si>
    <t>車両</t>
    <rPh sb="0" eb="2">
      <t>シャリョウ</t>
    </rPh>
    <phoneticPr fontId="4"/>
  </si>
  <si>
    <t>灯油</t>
    <rPh sb="0" eb="1">
      <t>ヒ</t>
    </rPh>
    <rPh sb="1" eb="2">
      <t>アブラ</t>
    </rPh>
    <phoneticPr fontId="3"/>
  </si>
  <si>
    <t>軽油</t>
    <rPh sb="0" eb="1">
      <t>ケイ</t>
    </rPh>
    <rPh sb="1" eb="2">
      <t>アブラ</t>
    </rPh>
    <phoneticPr fontId="3"/>
  </si>
  <si>
    <t>Ａ重油</t>
    <rPh sb="1" eb="2">
      <t>シゲル</t>
    </rPh>
    <rPh sb="2" eb="3">
      <t>アブラ</t>
    </rPh>
    <phoneticPr fontId="3"/>
  </si>
  <si>
    <t>小計</t>
    <rPh sb="0" eb="2">
      <t>ショウケイ</t>
    </rPh>
    <phoneticPr fontId="4"/>
  </si>
  <si>
    <t>合計</t>
    <rPh sb="0" eb="2">
      <t>ゴウケイ</t>
    </rPh>
    <phoneticPr fontId="4"/>
  </si>
  <si>
    <t>基準年度（実績）</t>
    <rPh sb="0" eb="2">
      <t>キジュン</t>
    </rPh>
    <rPh sb="2" eb="4">
      <t>ネンド</t>
    </rPh>
    <rPh sb="5" eb="7">
      <t>ジッセキ</t>
    </rPh>
    <phoneticPr fontId="4"/>
  </si>
  <si>
    <t>目標年度（計画）</t>
    <rPh sb="0" eb="2">
      <t>モクヒョウ</t>
    </rPh>
    <rPh sb="2" eb="4">
      <t>ネンド</t>
    </rPh>
    <rPh sb="5" eb="7">
      <t>ケイカク</t>
    </rPh>
    <phoneticPr fontId="4"/>
  </si>
  <si>
    <t>報告年度（実績）</t>
    <rPh sb="0" eb="2">
      <t>ホウコク</t>
    </rPh>
    <rPh sb="2" eb="4">
      <t>ネンド</t>
    </rPh>
    <rPh sb="5" eb="7">
      <t>ジッセキ</t>
    </rPh>
    <phoneticPr fontId="4"/>
  </si>
  <si>
    <t>事業者取組計画書</t>
    <rPh sb="0" eb="3">
      <t>ジギョウシャ</t>
    </rPh>
    <rPh sb="3" eb="5">
      <t>トリクミ</t>
    </rPh>
    <rPh sb="5" eb="7">
      <t>ケイカク</t>
    </rPh>
    <rPh sb="7" eb="8">
      <t>ショ</t>
    </rPh>
    <phoneticPr fontId="4"/>
  </si>
  <si>
    <t>事業者達成状況報告書</t>
    <rPh sb="0" eb="3">
      <t>ジギョウシャ</t>
    </rPh>
    <rPh sb="3" eb="5">
      <t>タッセイ</t>
    </rPh>
    <rPh sb="5" eb="7">
      <t>ジョウキョウ</t>
    </rPh>
    <rPh sb="7" eb="9">
      <t>ホウコク</t>
    </rPh>
    <rPh sb="9" eb="10">
      <t>ショ</t>
    </rPh>
    <phoneticPr fontId="4"/>
  </si>
  <si>
    <t>７</t>
  </si>
  <si>
    <t>　 工場</t>
  </si>
  <si>
    <t>　 事務所</t>
  </si>
  <si>
    <t>　 商業施設</t>
  </si>
  <si>
    <t>　 宿泊施設</t>
  </si>
  <si>
    <t>　 教育施設</t>
  </si>
  <si>
    <t>　 文化施設</t>
  </si>
  <si>
    <t>　 運輸</t>
  </si>
  <si>
    <t>　 通信施設</t>
  </si>
  <si>
    <t>　 上下水道</t>
  </si>
  <si>
    <t>　 廃棄物処理</t>
  </si>
  <si>
    <t>（　　　　　　）</t>
  </si>
  <si>
    <t>トラック</t>
  </si>
  <si>
    <t>バス</t>
  </si>
  <si>
    <t>タクシー</t>
  </si>
  <si>
    <t>２</t>
  </si>
  <si>
    <t>産業用蒸気とは、熱供給事業者以外から供給を受ける蒸気をいいます。</t>
  </si>
  <si>
    <t>HFC-23</t>
  </si>
  <si>
    <t>HFC-32</t>
  </si>
  <si>
    <t>HFC-41</t>
  </si>
  <si>
    <t>HFC-125</t>
  </si>
  <si>
    <t>HFC-134</t>
  </si>
  <si>
    <t>HFC-134a</t>
  </si>
  <si>
    <t>HFC-143</t>
  </si>
  <si>
    <t>HFC-143a</t>
  </si>
  <si>
    <t>HFC-152a</t>
  </si>
  <si>
    <t>HFC-227ea</t>
  </si>
  <si>
    <t>HFC-235fa</t>
  </si>
  <si>
    <t>HFC-245ca</t>
  </si>
  <si>
    <t>HFC-43-10-mee</t>
  </si>
  <si>
    <t>PFC-14</t>
  </si>
  <si>
    <t>PFC-116</t>
  </si>
  <si>
    <t>PFC-218</t>
  </si>
  <si>
    <t>PFC-31-10</t>
  </si>
  <si>
    <t>PFC-c318</t>
  </si>
  <si>
    <t>PFC-41-12</t>
  </si>
  <si>
    <t>PFC-51-14</t>
  </si>
  <si>
    <t>温室効果ガス排出量内訳書</t>
  </si>
  <si>
    <t>　　　　</t>
  </si>
  <si>
    <t>－</t>
  </si>
  <si>
    <t>（　　年度）</t>
    <rPh sb="3" eb="5">
      <t>ネンド</t>
    </rPh>
    <phoneticPr fontId="4"/>
  </si>
  <si>
    <t>工場等の　　　　　　　　　　　　　　　　　　　　　　　　　　　　　　　　　　　　　　　　　　　　　　　　　　　　　　　　　　　　　　　　　　　　　　　　　　　　　　　　　　　　　主たる用途</t>
    <rPh sb="0" eb="2">
      <t>コウジョウ</t>
    </rPh>
    <rPh sb="2" eb="3">
      <t>トウ</t>
    </rPh>
    <rPh sb="89" eb="90">
      <t>シュ</t>
    </rPh>
    <rPh sb="92" eb="94">
      <t>ヨウト</t>
    </rPh>
    <phoneticPr fontId="4"/>
  </si>
  <si>
    <t>数量</t>
    <rPh sb="0" eb="2">
      <t>スウリョウ</t>
    </rPh>
    <phoneticPr fontId="4"/>
  </si>
  <si>
    <t>1.</t>
  </si>
  <si>
    <t>2.</t>
  </si>
  <si>
    <t>排出係数</t>
    <rPh sb="0" eb="2">
      <t>ハイシュツ</t>
    </rPh>
    <rPh sb="2" eb="4">
      <t>ケイスウ</t>
    </rPh>
    <phoneticPr fontId="4"/>
  </si>
  <si>
    <t>GJ/千kWh</t>
    <rPh sb="3" eb="4">
      <t>セン</t>
    </rPh>
    <phoneticPr fontId="4"/>
  </si>
  <si>
    <t>コークス炉ガス</t>
    <rPh sb="4" eb="5">
      <t>ロ</t>
    </rPh>
    <phoneticPr fontId="4"/>
  </si>
  <si>
    <t>高炉ガス</t>
    <rPh sb="0" eb="2">
      <t>コウロ</t>
    </rPh>
    <phoneticPr fontId="4"/>
  </si>
  <si>
    <t>転炉ガス</t>
    <rPh sb="0" eb="2">
      <t>テンロ</t>
    </rPh>
    <phoneticPr fontId="4"/>
  </si>
  <si>
    <t>エネルギー種別の実数値×換算係数により発熱量を計算します。</t>
    <rPh sb="5" eb="7">
      <t>シュベツ</t>
    </rPh>
    <rPh sb="8" eb="10">
      <t>ジッスウ</t>
    </rPh>
    <rPh sb="10" eb="11">
      <t>チ</t>
    </rPh>
    <rPh sb="12" eb="14">
      <t>カンサン</t>
    </rPh>
    <rPh sb="14" eb="16">
      <t>ケイスウ</t>
    </rPh>
    <rPh sb="19" eb="21">
      <t>ハツネツ</t>
    </rPh>
    <rPh sb="21" eb="22">
      <t>リョウ</t>
    </rPh>
    <rPh sb="23" eb="25">
      <t>ケイサン</t>
    </rPh>
    <phoneticPr fontId="4"/>
  </si>
  <si>
    <t>その他(                                     　　　　　　   )</t>
    <rPh sb="2" eb="3">
      <t>タ</t>
    </rPh>
    <phoneticPr fontId="4"/>
  </si>
  <si>
    <t>排出係数</t>
    <rPh sb="0" eb="4">
      <t>ハイシュツケイスウ</t>
    </rPh>
    <phoneticPr fontId="4"/>
  </si>
  <si>
    <t>発熱量換算係数</t>
    <rPh sb="0" eb="3">
      <t>ハツネツリョウ</t>
    </rPh>
    <rPh sb="3" eb="7">
      <t>カンサンケイスウ</t>
    </rPh>
    <phoneticPr fontId="4"/>
  </si>
  <si>
    <t>GJ/t</t>
  </si>
  <si>
    <t>輸入一般炭</t>
    <rPh sb="0" eb="2">
      <t>ユニュウ</t>
    </rPh>
    <rPh sb="2" eb="4">
      <t>イッパン</t>
    </rPh>
    <rPh sb="4" eb="5">
      <t>タン</t>
    </rPh>
    <phoneticPr fontId="4"/>
  </si>
  <si>
    <t>国産一般炭</t>
    <rPh sb="0" eb="2">
      <t>コクサン</t>
    </rPh>
    <rPh sb="2" eb="4">
      <t>イッパン</t>
    </rPh>
    <rPh sb="4" eb="5">
      <t>スミ</t>
    </rPh>
    <phoneticPr fontId="4"/>
  </si>
  <si>
    <t>コークス用原料炭</t>
    <rPh sb="4" eb="5">
      <t>ヨウ</t>
    </rPh>
    <rPh sb="5" eb="7">
      <t>ゲンリョウ</t>
    </rPh>
    <rPh sb="7" eb="8">
      <t>スミ</t>
    </rPh>
    <phoneticPr fontId="4"/>
  </si>
  <si>
    <t>輸入原料炭</t>
    <rPh sb="0" eb="5">
      <t>ユニュウゲンリョウスミ</t>
    </rPh>
    <phoneticPr fontId="4"/>
  </si>
  <si>
    <t>吹込用原料炭</t>
    <rPh sb="0" eb="1">
      <t>フ</t>
    </rPh>
    <rPh sb="1" eb="2">
      <t>コ</t>
    </rPh>
    <rPh sb="2" eb="3">
      <t>ヨウ</t>
    </rPh>
    <rPh sb="3" eb="5">
      <t>ゲンリョウ</t>
    </rPh>
    <rPh sb="5" eb="6">
      <t>スミ</t>
    </rPh>
    <phoneticPr fontId="4"/>
  </si>
  <si>
    <t>輸入無煙炭</t>
    <rPh sb="0" eb="2">
      <t>ユニュウ</t>
    </rPh>
    <rPh sb="2" eb="5">
      <t>ムエンタン</t>
    </rPh>
    <phoneticPr fontId="4"/>
  </si>
  <si>
    <t>石炭コークス</t>
    <rPh sb="0" eb="2">
      <t>セキタン</t>
    </rPh>
    <phoneticPr fontId="4"/>
  </si>
  <si>
    <t>石油コークス、FCCコーク</t>
    <rPh sb="0" eb="2">
      <t>セキユ</t>
    </rPh>
    <phoneticPr fontId="4"/>
  </si>
  <si>
    <t>コールタール</t>
    <phoneticPr fontId="4"/>
  </si>
  <si>
    <t>石油アスファルト</t>
    <rPh sb="0" eb="2">
      <t>セキユ</t>
    </rPh>
    <phoneticPr fontId="4"/>
  </si>
  <si>
    <t>コンデンセート（NGL）</t>
    <phoneticPr fontId="4"/>
  </si>
  <si>
    <t>原油（コンデンセート（NGL）を除く）</t>
    <rPh sb="0" eb="2">
      <t>ゲンユ</t>
    </rPh>
    <rPh sb="16" eb="17">
      <t>ノゾ</t>
    </rPh>
    <phoneticPr fontId="4"/>
  </si>
  <si>
    <t>ナフサ</t>
    <phoneticPr fontId="4"/>
  </si>
  <si>
    <t>ジェット燃料油</t>
    <rPh sb="4" eb="6">
      <t>ネンリョウ</t>
    </rPh>
    <rPh sb="6" eb="7">
      <t>アブラ</t>
    </rPh>
    <phoneticPr fontId="4"/>
  </si>
  <si>
    <t>Ｂ・Ｃ重油</t>
    <rPh sb="3" eb="5">
      <t>ジュウユ</t>
    </rPh>
    <phoneticPr fontId="4"/>
  </si>
  <si>
    <t>潤滑油</t>
    <rPh sb="0" eb="3">
      <t>ジュンカツユ</t>
    </rPh>
    <phoneticPr fontId="4"/>
  </si>
  <si>
    <t>石油系炭化水素ガス</t>
    <rPh sb="0" eb="3">
      <t>セキユケイ</t>
    </rPh>
    <rPh sb="3" eb="7">
      <t>タンカスイソ</t>
    </rPh>
    <phoneticPr fontId="4"/>
  </si>
  <si>
    <t>天然ガス（液化天然ガス（LNG）を除く）</t>
    <rPh sb="0" eb="2">
      <t>テンネン</t>
    </rPh>
    <rPh sb="5" eb="7">
      <t>エキカ</t>
    </rPh>
    <rPh sb="7" eb="9">
      <t>テンネン</t>
    </rPh>
    <rPh sb="17" eb="18">
      <t>ノゾ</t>
    </rPh>
    <phoneticPr fontId="4"/>
  </si>
  <si>
    <t>発電用高炉ガス</t>
    <rPh sb="0" eb="2">
      <t>ハツデン</t>
    </rPh>
    <rPh sb="2" eb="3">
      <t>ヨウ</t>
    </rPh>
    <rPh sb="3" eb="5">
      <t>コウロ</t>
    </rPh>
    <phoneticPr fontId="4"/>
  </si>
  <si>
    <t>ＲＤＦ</t>
    <phoneticPr fontId="4"/>
  </si>
  <si>
    <t>ＲＰＦ</t>
    <phoneticPr fontId="4"/>
  </si>
  <si>
    <t>廃タイヤ</t>
    <rPh sb="0" eb="1">
      <t>ハイ</t>
    </rPh>
    <phoneticPr fontId="4"/>
  </si>
  <si>
    <t>廃プラスチック類（一般廃棄物）</t>
    <rPh sb="0" eb="1">
      <t>ハイ</t>
    </rPh>
    <rPh sb="7" eb="8">
      <t>ルイ</t>
    </rPh>
    <rPh sb="9" eb="14">
      <t>イッパンハイキブツ</t>
    </rPh>
    <phoneticPr fontId="4"/>
  </si>
  <si>
    <t>廃プラスチック類（産業廃棄物）</t>
    <rPh sb="0" eb="1">
      <t>ハイ</t>
    </rPh>
    <rPh sb="7" eb="8">
      <t>ルイ</t>
    </rPh>
    <rPh sb="9" eb="11">
      <t>サンギョウ</t>
    </rPh>
    <rPh sb="11" eb="14">
      <t>ハイキブツ</t>
    </rPh>
    <phoneticPr fontId="4"/>
  </si>
  <si>
    <t>廃油（植物性のもの及び動物性のものを除く）、廃油（植物性のもの及び動物性のものを除く）から製造された燃料炭化水素油</t>
    <rPh sb="0" eb="2">
      <t>ハイユ</t>
    </rPh>
    <rPh sb="3" eb="5">
      <t>ショクブツ</t>
    </rPh>
    <rPh sb="5" eb="6">
      <t>セイ</t>
    </rPh>
    <rPh sb="9" eb="10">
      <t>オヨ</t>
    </rPh>
    <rPh sb="11" eb="14">
      <t>ドウブツセイ</t>
    </rPh>
    <rPh sb="18" eb="19">
      <t>ノゾ</t>
    </rPh>
    <rPh sb="22" eb="24">
      <t>ハイユ</t>
    </rPh>
    <rPh sb="25" eb="27">
      <t>ショクブツ</t>
    </rPh>
    <rPh sb="27" eb="28">
      <t>セイ</t>
    </rPh>
    <rPh sb="45" eb="47">
      <t>セイゾウ</t>
    </rPh>
    <rPh sb="50" eb="52">
      <t>ネンリョウ</t>
    </rPh>
    <rPh sb="52" eb="54">
      <t>タンカ</t>
    </rPh>
    <rPh sb="54" eb="57">
      <t>スイソアブラ</t>
    </rPh>
    <phoneticPr fontId="4"/>
  </si>
  <si>
    <t>燃料(その他)</t>
    <rPh sb="0" eb="2">
      <t>ネンリョウ</t>
    </rPh>
    <rPh sb="5" eb="6">
      <t>タ</t>
    </rPh>
    <phoneticPr fontId="4"/>
  </si>
  <si>
    <t>0,0243</t>
    <phoneticPr fontId="4"/>
  </si>
  <si>
    <t>0,0242</t>
    <phoneticPr fontId="4"/>
  </si>
  <si>
    <t>-</t>
    <phoneticPr fontId="4"/>
  </si>
  <si>
    <t>t</t>
    <phoneticPr fontId="4"/>
  </si>
  <si>
    <t>千㎥</t>
    <rPh sb="0" eb="1">
      <t>セン</t>
    </rPh>
    <phoneticPr fontId="4"/>
  </si>
  <si>
    <t>GJ</t>
    <phoneticPr fontId="4"/>
  </si>
  <si>
    <t>千kWh</t>
    <rPh sb="0" eb="1">
      <t>セン</t>
    </rPh>
    <phoneticPr fontId="4"/>
  </si>
  <si>
    <t>t-CO2/千kWh</t>
    <rPh sb="6" eb="7">
      <t>セン</t>
    </rPh>
    <phoneticPr fontId="4"/>
  </si>
  <si>
    <t>t-CO2/GJ</t>
    <phoneticPr fontId="4"/>
  </si>
  <si>
    <t>年度末使用車両数 (台）</t>
    <rPh sb="0" eb="3">
      <t>ネンドマツ</t>
    </rPh>
    <rPh sb="3" eb="5">
      <t>シヨウ</t>
    </rPh>
    <rPh sb="5" eb="7">
      <t>シャリョウ</t>
    </rPh>
    <rPh sb="7" eb="8">
      <t>カズ</t>
    </rPh>
    <rPh sb="10" eb="11">
      <t>ダイ</t>
    </rPh>
    <phoneticPr fontId="4"/>
  </si>
  <si>
    <t>　　　　　　　　　　　　年度</t>
    <rPh sb="12" eb="14">
      <t>ネンド</t>
    </rPh>
    <phoneticPr fontId="4"/>
  </si>
  <si>
    <t>二酸化炭素換算数量（t-CO2）</t>
    <rPh sb="0" eb="3">
      <t>ニサンカ</t>
    </rPh>
    <rPh sb="3" eb="5">
      <t>タンソ</t>
    </rPh>
    <rPh sb="5" eb="7">
      <t>カンサン</t>
    </rPh>
    <rPh sb="7" eb="9">
      <t>スウリョウ</t>
    </rPh>
    <phoneticPr fontId="4"/>
  </si>
  <si>
    <t>㎘</t>
    <phoneticPr fontId="4"/>
  </si>
  <si>
    <t>GJ/㎘</t>
    <phoneticPr fontId="4"/>
  </si>
  <si>
    <t>t-C/GJ</t>
    <phoneticPr fontId="4"/>
  </si>
  <si>
    <t>－</t>
    <phoneticPr fontId="4"/>
  </si>
  <si>
    <t>買電</t>
    <rPh sb="0" eb="2">
      <t>バイデン</t>
    </rPh>
    <phoneticPr fontId="4"/>
  </si>
  <si>
    <t>電気事業者からの買電</t>
    <rPh sb="8" eb="10">
      <t>バイデン</t>
    </rPh>
    <phoneticPr fontId="4"/>
  </si>
  <si>
    <t>電気事業者の名称
（任意）</t>
    <rPh sb="0" eb="2">
      <t>デンキ</t>
    </rPh>
    <rPh sb="2" eb="5">
      <t>ジギョウシャ</t>
    </rPh>
    <rPh sb="6" eb="8">
      <t>メイショウ</t>
    </rPh>
    <rPh sb="10" eb="12">
      <t>ニンイ</t>
    </rPh>
    <phoneticPr fontId="4"/>
  </si>
  <si>
    <t>上記以外の買電</t>
    <rPh sb="0" eb="2">
      <t>ジョウキ</t>
    </rPh>
    <rPh sb="2" eb="4">
      <t>イガイ</t>
    </rPh>
    <rPh sb="5" eb="7">
      <t>バイデン</t>
    </rPh>
    <phoneticPr fontId="4"/>
  </si>
  <si>
    <t>「基準年度」とは計画期間の前年度を、「目標年度」とは計画期間の最終年度を、「報告年度」とは計画期間のうち、今回報告の対象となる年度をいいます。</t>
    <phoneticPr fontId="4"/>
  </si>
  <si>
    <t>ガス事業者等の名称（任意）</t>
    <rPh sb="2" eb="5">
      <t>ジギョウシャ</t>
    </rPh>
    <rPh sb="5" eb="6">
      <t>ナド</t>
    </rPh>
    <phoneticPr fontId="4"/>
  </si>
  <si>
    <t>熱供給事業者等の名称（任意）</t>
    <rPh sb="0" eb="6">
      <t>ネツキョウキュウジギョウシャ</t>
    </rPh>
    <rPh sb="6" eb="7">
      <t>ナド</t>
    </rPh>
    <rPh sb="8" eb="10">
      <t>メイショウ</t>
    </rPh>
    <rPh sb="11" eb="13">
      <t>ニンイ</t>
    </rPh>
    <phoneticPr fontId="4"/>
  </si>
  <si>
    <t>(　)</t>
  </si>
  <si>
    <t>(　)</t>
    <phoneticPr fontId="4"/>
  </si>
  <si>
    <t>（　　　　　　）</t>
    <phoneticPr fontId="4"/>
  </si>
  <si>
    <t>鳥取県株式会社</t>
    <rPh sb="0" eb="3">
      <t>トットリケン</t>
    </rPh>
    <rPh sb="3" eb="7">
      <t>カブシキガイシャ</t>
    </rPh>
    <phoneticPr fontId="4"/>
  </si>
  <si>
    <r>
      <t>（　</t>
    </r>
    <r>
      <rPr>
        <sz val="9"/>
        <color rgb="FFFF0000"/>
        <rFont val="ＭＳ 明朝"/>
        <family val="1"/>
        <charset val="128"/>
      </rPr>
      <t>〇</t>
    </r>
    <r>
      <rPr>
        <sz val="9"/>
        <rFont val="ＭＳ 明朝"/>
        <family val="1"/>
        <charset val="128"/>
      </rPr>
      <t>年度　）</t>
    </r>
    <rPh sb="3" eb="5">
      <t>ネンド</t>
    </rPh>
    <phoneticPr fontId="4"/>
  </si>
  <si>
    <t>t-CO2/千㎥</t>
    <rPh sb="6" eb="7">
      <t>セン</t>
    </rPh>
    <phoneticPr fontId="4"/>
  </si>
  <si>
    <t>原油換算数量（㎘）</t>
    <rPh sb="0" eb="2">
      <t>ゲンユ</t>
    </rPh>
    <rPh sb="2" eb="4">
      <t>カンサン</t>
    </rPh>
    <rPh sb="4" eb="6">
      <t>スウリョウ</t>
    </rPh>
    <phoneticPr fontId="4"/>
  </si>
  <si>
    <t>８</t>
  </si>
  <si>
    <t>９</t>
  </si>
  <si>
    <t>１０</t>
  </si>
  <si>
    <t>１１</t>
  </si>
  <si>
    <t>１２</t>
  </si>
  <si>
    <t>ガス事業者等とは、地球温暖化対策の推進に関する法律施行令（平成11年政令第143号）第３条第１項第１号イに規定するガス事業者及びガス事業者以外の者をいいます。</t>
    <phoneticPr fontId="4"/>
  </si>
  <si>
    <t>小売電気事業者からの買電で、昼夜別契約をしていない場合は、全量昼間買電として計算してください。</t>
    <phoneticPr fontId="4"/>
  </si>
  <si>
    <t>熱供給事業者等とは、地球温暖化対策の推進に関する法律施行令第３条第１項第１号ニに規定する熱供給事業者及び熱供給事業者以外の者をいいます。</t>
    <phoneticPr fontId="4"/>
  </si>
  <si>
    <t>電気事業者等とは、地球温暖化対策の推進に関する法律施行令第３条第１項第１号ハに規定する電気事業者及び電気事業者以外の者をいいます。</t>
    <phoneticPr fontId="4"/>
  </si>
  <si>
    <t>「都市ガス」、「産業用蒸気以外の蒸気、温水、冷水」、「電気事業者からの買電」の欄については、経済産業省・環境省が公表する事業者別の排出係数を使用して二酸化炭素換算数量を計算してください</t>
    <phoneticPr fontId="4"/>
  </si>
  <si>
    <t>複数の工場等がある場合には、工場ごとに作成した本内訳書又は工場等ごとの燃料、電気及び車両の実数値を記載した書面を添付してください。</t>
    <phoneticPr fontId="4"/>
  </si>
  <si>
    <t>自家発電分は、実数値と発熱量換算係数のみを記載してください.</t>
    <phoneticPr fontId="4"/>
  </si>
  <si>
    <t>　令和○年度</t>
    <rPh sb="1" eb="3">
      <t>レイワ</t>
    </rPh>
    <rPh sb="4" eb="6">
      <t>ネンド</t>
    </rPh>
    <phoneticPr fontId="4"/>
  </si>
  <si>
    <t>　○○ガス株式会社</t>
    <rPh sb="5" eb="9">
      <t>カブシキガイシャ</t>
    </rPh>
    <phoneticPr fontId="4"/>
  </si>
  <si>
    <t>（例）中国電力株式会社</t>
    <rPh sb="1" eb="2">
      <t>レイ</t>
    </rPh>
    <rPh sb="3" eb="5">
      <t>チュウゴク</t>
    </rPh>
    <rPh sb="5" eb="7">
      <t>デンリョク</t>
    </rPh>
    <rPh sb="7" eb="11">
      <t>カブシキガイシャ</t>
    </rPh>
    <phoneticPr fontId="4"/>
  </si>
  <si>
    <t>熱供給事業者等の名称</t>
    <rPh sb="0" eb="6">
      <t>ネツキョウキュウジギョウシャ</t>
    </rPh>
    <rPh sb="6" eb="7">
      <t>ナド</t>
    </rPh>
    <rPh sb="8" eb="10">
      <t>メイショウ</t>
    </rPh>
    <phoneticPr fontId="4"/>
  </si>
  <si>
    <t>ガス事業者等の名称</t>
    <rPh sb="2" eb="5">
      <t>ジギョウシャ</t>
    </rPh>
    <rPh sb="5" eb="6">
      <t>ナド</t>
    </rPh>
    <phoneticPr fontId="4"/>
  </si>
  <si>
    <r>
      <t>（</t>
    </r>
    <r>
      <rPr>
        <sz val="9"/>
        <color rgb="FFFF0000"/>
        <rFont val="ＭＳ 明朝"/>
        <family val="1"/>
        <charset val="128"/>
      </rPr>
      <t>輸入原料炭</t>
    </r>
    <r>
      <rPr>
        <sz val="9"/>
        <rFont val="ＭＳ 明朝"/>
        <family val="1"/>
        <charset val="128"/>
      </rPr>
      <t>）</t>
    </r>
    <phoneticPr fontId="4"/>
  </si>
  <si>
    <t>　○○エネルギー株式会社</t>
    <rPh sb="8" eb="12">
      <t>カブシキガイシャ</t>
    </rPh>
    <phoneticPr fontId="4"/>
  </si>
  <si>
    <t>GJ/t</t>
    <phoneticPr fontId="4"/>
  </si>
  <si>
    <t>GJ/千㎥</t>
    <rPh sb="3" eb="4">
      <t>セン</t>
    </rPh>
    <phoneticPr fontId="4"/>
  </si>
  <si>
    <t>発熱量
換算係数</t>
    <phoneticPr fontId="4"/>
  </si>
  <si>
    <t>二酸化炭素
換算数量
（t-CO2）</t>
    <rPh sb="0" eb="3">
      <t>ニサンカ</t>
    </rPh>
    <rPh sb="3" eb="5">
      <t>タンソ</t>
    </rPh>
    <rPh sb="6" eb="8">
      <t>カンサン</t>
    </rPh>
    <rPh sb="8" eb="10">
      <t>スウリョウ</t>
    </rPh>
    <phoneticPr fontId="4"/>
  </si>
  <si>
    <t>様式第２号（第５条、第７条、第８条関係）</t>
    <rPh sb="2" eb="3">
      <t>ダイ</t>
    </rPh>
    <rPh sb="4" eb="5">
      <t>ゴウ</t>
    </rPh>
    <rPh sb="6" eb="7">
      <t>ダイ</t>
    </rPh>
    <rPh sb="8" eb="9">
      <t>ジョウ</t>
    </rPh>
    <rPh sb="10" eb="11">
      <t>ダイ</t>
    </rPh>
    <rPh sb="12" eb="13">
      <t>ジョウ</t>
    </rPh>
    <rPh sb="14" eb="15">
      <t>ダイ</t>
    </rPh>
    <rPh sb="16" eb="17">
      <t>ジョウ</t>
    </rPh>
    <rPh sb="17" eb="19">
      <t>カンケイ</t>
    </rPh>
    <phoneticPr fontId="3"/>
  </si>
  <si>
    <t>燃料の使用</t>
    <rPh sb="3" eb="5">
      <t>シヨウ</t>
    </rPh>
    <phoneticPr fontId="4"/>
  </si>
  <si>
    <t>GJ/㎘</t>
  </si>
  <si>
    <t>★</t>
    <phoneticPr fontId="4"/>
  </si>
  <si>
    <t>発熱量換算係数</t>
    <rPh sb="0" eb="3">
      <t>ハツネツリョウ</t>
    </rPh>
    <rPh sb="3" eb="5">
      <t>カンサン</t>
    </rPh>
    <rPh sb="5" eb="7">
      <t>ケイスウ</t>
    </rPh>
    <phoneticPr fontId="4"/>
  </si>
  <si>
    <t>発熱量換算係数・排出係数一覧</t>
    <rPh sb="0" eb="3">
      <t>ハツネツリョウ</t>
    </rPh>
    <rPh sb="3" eb="7">
      <t>カンサンケイスウ</t>
    </rPh>
    <rPh sb="8" eb="10">
      <t>ハイシュツ</t>
    </rPh>
    <rPh sb="10" eb="12">
      <t>ケイスウ</t>
    </rPh>
    <rPh sb="12" eb="14">
      <t>イチラン</t>
    </rPh>
    <phoneticPr fontId="4"/>
  </si>
  <si>
    <t>【様式第2号に示していないが改正省エネ法様式で報告対象のエネルギー】</t>
    <rPh sb="1" eb="3">
      <t>ヨウシキ</t>
    </rPh>
    <rPh sb="3" eb="4">
      <t>ダイ</t>
    </rPh>
    <rPh sb="5" eb="6">
      <t>ゴウ</t>
    </rPh>
    <rPh sb="7" eb="8">
      <t>シメ</t>
    </rPh>
    <rPh sb="14" eb="16">
      <t>カイセイ</t>
    </rPh>
    <rPh sb="16" eb="17">
      <t>ショウ</t>
    </rPh>
    <rPh sb="19" eb="20">
      <t>ホウ</t>
    </rPh>
    <rPh sb="20" eb="22">
      <t>ヨウシキ</t>
    </rPh>
    <rPh sb="23" eb="25">
      <t>ホウコク</t>
    </rPh>
    <rPh sb="25" eb="27">
      <t>タイショウ</t>
    </rPh>
    <phoneticPr fontId="4"/>
  </si>
  <si>
    <t>原油換算数量
（㎘）</t>
    <rPh sb="0" eb="2">
      <t>ゲンユ</t>
    </rPh>
    <rPh sb="2" eb="4">
      <t>カンサン</t>
    </rPh>
    <rPh sb="4" eb="6">
      <t>スウリョウ</t>
    </rPh>
    <phoneticPr fontId="4"/>
  </si>
  <si>
    <r>
      <t>1で算出した発熱量（GJ）に</t>
    </r>
    <r>
      <rPr>
        <u/>
        <sz val="10.5"/>
        <rFont val="ＭＳ 明朝"/>
        <family val="1"/>
        <charset val="128"/>
      </rPr>
      <t>0.0258（㎘/GJ）</t>
    </r>
    <r>
      <rPr>
        <sz val="10.5"/>
        <rFont val="ＭＳ 明朝"/>
        <family val="1"/>
        <charset val="128"/>
      </rPr>
      <t>をかけたものが、原油換算数量（㎘）となります。</t>
    </r>
    <rPh sb="2" eb="4">
      <t>サンシュツ</t>
    </rPh>
    <rPh sb="6" eb="8">
      <t>ハツネツ</t>
    </rPh>
    <rPh sb="8" eb="9">
      <t>リョウ</t>
    </rPh>
    <rPh sb="34" eb="36">
      <t>ゲンユ</t>
    </rPh>
    <rPh sb="36" eb="38">
      <t>カンサン</t>
    </rPh>
    <rPh sb="38" eb="40">
      <t>スウリョウ</t>
    </rPh>
    <phoneticPr fontId="4"/>
  </si>
  <si>
    <r>
      <rPr>
        <sz val="10.5"/>
        <color theme="3"/>
        <rFont val="ＭＳ 明朝"/>
        <family val="1"/>
        <charset val="128"/>
      </rPr>
      <t>エネルギー種別の実数値</t>
    </r>
    <r>
      <rPr>
        <sz val="10.5"/>
        <rFont val="ＭＳ 明朝"/>
        <family val="1"/>
        <charset val="128"/>
      </rPr>
      <t>×</t>
    </r>
    <r>
      <rPr>
        <sz val="10.5"/>
        <color rgb="FFFF0000"/>
        <rFont val="ＭＳ 明朝"/>
        <family val="1"/>
        <charset val="128"/>
      </rPr>
      <t>発熱量換算係数</t>
    </r>
    <r>
      <rPr>
        <sz val="10.5"/>
        <rFont val="ＭＳ 明朝"/>
        <family val="1"/>
        <charset val="128"/>
      </rPr>
      <t>を計算します（計算結果を「発熱量」という）。発熱量の単位はギガジュール（GJ）となるよう実数値、換算係数の単位を設定してください。</t>
    </r>
    <rPh sb="5" eb="7">
      <t>シュベツ</t>
    </rPh>
    <rPh sb="8" eb="10">
      <t>ジッスウ</t>
    </rPh>
    <rPh sb="10" eb="11">
      <t>チ</t>
    </rPh>
    <rPh sb="12" eb="15">
      <t>ハツネツリョウ</t>
    </rPh>
    <rPh sb="15" eb="17">
      <t>カンサン</t>
    </rPh>
    <rPh sb="17" eb="19">
      <t>ケイスウ</t>
    </rPh>
    <rPh sb="20" eb="22">
      <t>ケイサン</t>
    </rPh>
    <rPh sb="26" eb="28">
      <t>ケイサン</t>
    </rPh>
    <rPh sb="28" eb="30">
      <t>ケッカ</t>
    </rPh>
    <rPh sb="32" eb="34">
      <t>ハツネツ</t>
    </rPh>
    <rPh sb="34" eb="35">
      <t>リョウ</t>
    </rPh>
    <rPh sb="41" eb="43">
      <t>ハツネツ</t>
    </rPh>
    <rPh sb="43" eb="44">
      <t>リョウ</t>
    </rPh>
    <rPh sb="45" eb="47">
      <t>タンイ</t>
    </rPh>
    <rPh sb="63" eb="65">
      <t>ジッスウ</t>
    </rPh>
    <rPh sb="65" eb="66">
      <t>チ</t>
    </rPh>
    <rPh sb="67" eb="69">
      <t>カンサン</t>
    </rPh>
    <rPh sb="69" eb="71">
      <t>ケイスウ</t>
    </rPh>
    <rPh sb="72" eb="74">
      <t>タンイ</t>
    </rPh>
    <rPh sb="75" eb="77">
      <t>セッテイ</t>
    </rPh>
    <phoneticPr fontId="4"/>
  </si>
  <si>
    <t>→以下のエネルギーを使用している場合は、お手数ですが様式第２号「上記以外のエネルギー」の行に入力・算出をお願いします。</t>
    <rPh sb="1" eb="3">
      <t>イカ</t>
    </rPh>
    <rPh sb="10" eb="12">
      <t>シヨウ</t>
    </rPh>
    <rPh sb="16" eb="18">
      <t>バアイ</t>
    </rPh>
    <rPh sb="21" eb="23">
      <t>テスウ</t>
    </rPh>
    <rPh sb="26" eb="29">
      <t>ヨウシキダイ</t>
    </rPh>
    <rPh sb="30" eb="31">
      <t>ゴウ</t>
    </rPh>
    <rPh sb="32" eb="36">
      <t>ジョウキイガイ</t>
    </rPh>
    <rPh sb="44" eb="45">
      <t>ギョウ</t>
    </rPh>
    <rPh sb="46" eb="48">
      <t>ニュウリョク</t>
    </rPh>
    <rPh sb="49" eb="51">
      <t>サンシュツ</t>
    </rPh>
    <rPh sb="53" eb="54">
      <t>ネガ</t>
    </rPh>
    <phoneticPr fontId="4"/>
  </si>
  <si>
    <t>-</t>
    <phoneticPr fontId="4"/>
  </si>
  <si>
    <t>(　)</t>
    <phoneticPr fontId="4"/>
  </si>
  <si>
    <t>(　)/GJ</t>
  </si>
  <si>
    <t>t/GJ</t>
  </si>
  <si>
    <t>t</t>
  </si>
  <si>
    <t>GJ/千㎥</t>
    <rPh sb="3" eb="5">
      <t>センリッポウメートル</t>
    </rPh>
    <phoneticPr fontId="4"/>
  </si>
  <si>
    <t>本内訳書における原油換算数量は、エネルギーの使用の合理化及び非化石エネルギーへの転換等に関する法律施行規則第４条に規定する原油の数量への換算の方法により算定した量をいいます。</t>
  </si>
  <si>
    <t>本内訳書における原油換算数量は、エネルギーの使用の合理化及び非化石エネルギーへの転換等に関する法律施行規則第４条に規定する原油の数量への換算の方法により算定した量をいいます。</t>
    <phoneticPr fontId="4"/>
  </si>
  <si>
    <t>都市ガス</t>
    <rPh sb="0" eb="2">
      <t>トシ</t>
    </rPh>
    <phoneticPr fontId="3"/>
  </si>
  <si>
    <t>本内訳書における二酸化炭素換算数量は、地球温暖化対策の推進に関する法律第26条第３項に規定する「温室効果ガス算定排出量」の算定方法と同様の方法により算定した量をいいます。</t>
    <phoneticPr fontId="4"/>
  </si>
  <si>
    <t>①</t>
    <phoneticPr fontId="4"/>
  </si>
  <si>
    <t xml:space="preserve">②  </t>
    <phoneticPr fontId="4"/>
  </si>
  <si>
    <t>③</t>
    <phoneticPr fontId="4"/>
  </si>
  <si>
    <r>
      <t>【計算式の例】灯油の原油換算数量（㎘）を計算する場合
灯油の</t>
    </r>
    <r>
      <rPr>
        <sz val="10.5"/>
        <color theme="3"/>
        <rFont val="ＭＳ 明朝"/>
        <family val="1"/>
        <charset val="128"/>
      </rPr>
      <t>実数値（㎘）</t>
    </r>
    <r>
      <rPr>
        <sz val="10.5"/>
        <rFont val="ＭＳ 明朝"/>
        <family val="1"/>
        <charset val="128"/>
      </rPr>
      <t>×灯油の</t>
    </r>
    <r>
      <rPr>
        <sz val="10.5"/>
        <color rgb="FFFF0000"/>
        <rFont val="ＭＳ 明朝"/>
        <family val="1"/>
        <charset val="128"/>
      </rPr>
      <t>発熱量換算係数〔36.5(GJ/㎘）〕</t>
    </r>
    <r>
      <rPr>
        <sz val="10.5"/>
        <rFont val="ＭＳ 明朝"/>
        <family val="1"/>
        <charset val="128"/>
      </rPr>
      <t>×</t>
    </r>
    <r>
      <rPr>
        <u/>
        <sz val="10.5"/>
        <rFont val="ＭＳ 明朝"/>
        <family val="1"/>
        <charset val="128"/>
      </rPr>
      <t>0.0258（㎘/GJ）</t>
    </r>
    <rPh sb="37" eb="39">
      <t>トウユ</t>
    </rPh>
    <phoneticPr fontId="4"/>
  </si>
  <si>
    <t>廃プラスチック類から製造された燃料炭化水素油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4"/>
  </si>
  <si>
    <t>〔出典〕環境省　算定・報告・公表制度における算定方法・排出係数一覧
　　　　https://ghg-santeikohyo.env.go.jp/calc</t>
    <rPh sb="1" eb="3">
      <t>シュッテン</t>
    </rPh>
    <rPh sb="4" eb="7">
      <t>カンキョウショウ</t>
    </rPh>
    <phoneticPr fontId="4"/>
  </si>
  <si>
    <t xml:space="preserve">〔出典〕資源エネルギー庁　省エネ法の手引き「各措置における電気の⼀次換算係数について」　　
https://www.enecho.meti.go.jp/category/saving_and_new/saving/media/data/shoene_tebiki_01.pdf
</t>
    <rPh sb="1" eb="3">
      <t>シュッテン</t>
    </rPh>
    <rPh sb="4" eb="6">
      <t>シゲン</t>
    </rPh>
    <rPh sb="11" eb="12">
      <t>チョウ</t>
    </rPh>
    <rPh sb="13" eb="14">
      <t>ショウ</t>
    </rPh>
    <rPh sb="16" eb="17">
      <t>ホウ</t>
    </rPh>
    <rPh sb="18" eb="20">
      <t>テビ</t>
    </rPh>
    <phoneticPr fontId="4"/>
  </si>
  <si>
    <r>
      <rPr>
        <sz val="10.5"/>
        <rFont val="BIZ UDPゴシック"/>
        <family val="3"/>
        <charset val="128"/>
      </rPr>
      <t>電気</t>
    </r>
    <r>
      <rPr>
        <sz val="10.5"/>
        <rFont val="ＭＳ 明朝"/>
        <family val="1"/>
        <charset val="128"/>
      </rPr>
      <t xml:space="preserve">
</t>
    </r>
    <r>
      <rPr>
        <sz val="10.5"/>
        <color theme="3"/>
        <rFont val="ＭＳ 明朝"/>
        <family val="1"/>
        <charset val="128"/>
      </rPr>
      <t>実数値（千kWh）</t>
    </r>
    <r>
      <rPr>
        <sz val="10.5"/>
        <rFont val="ＭＳ 明朝"/>
        <family val="1"/>
        <charset val="128"/>
      </rPr>
      <t>×</t>
    </r>
    <r>
      <rPr>
        <u/>
        <sz val="10.5"/>
        <color rgb="FF0000FF"/>
        <rFont val="ＭＳ 明朝"/>
        <family val="1"/>
        <charset val="128"/>
      </rPr>
      <t>電気事業者別の排出係数（t-CO2/千kWh）</t>
    </r>
    <rPh sb="0" eb="2">
      <t>デンキ</t>
    </rPh>
    <phoneticPr fontId="4"/>
  </si>
  <si>
    <r>
      <rPr>
        <sz val="10.5"/>
        <rFont val="BIZ UDPゴシック"/>
        <family val="3"/>
        <charset val="128"/>
      </rPr>
      <t>都市ガス</t>
    </r>
    <r>
      <rPr>
        <sz val="10.5"/>
        <rFont val="ＭＳ 明朝"/>
        <family val="1"/>
        <charset val="128"/>
      </rPr>
      <t xml:space="preserve">
</t>
    </r>
    <r>
      <rPr>
        <sz val="10.5"/>
        <color theme="3"/>
        <rFont val="ＭＳ 明朝"/>
        <family val="1"/>
        <charset val="128"/>
      </rPr>
      <t>実数値（千㎥）</t>
    </r>
    <r>
      <rPr>
        <sz val="10.5"/>
        <rFont val="ＭＳ 明朝"/>
        <family val="1"/>
        <charset val="128"/>
      </rPr>
      <t>×</t>
    </r>
    <r>
      <rPr>
        <u/>
        <sz val="10.5"/>
        <color rgb="FF0000FF"/>
        <rFont val="ＭＳ 明朝"/>
        <family val="1"/>
        <charset val="128"/>
      </rPr>
      <t>ガス事業者別の排出係数（t-CO2/千㎥）</t>
    </r>
    <rPh sb="0" eb="2">
      <t>トシ</t>
    </rPh>
    <rPh sb="31" eb="32">
      <t>セン</t>
    </rPh>
    <phoneticPr fontId="4"/>
  </si>
  <si>
    <t>■原油換算数量（㎘）の計算方法</t>
    <rPh sb="1" eb="3">
      <t>ゲンユ</t>
    </rPh>
    <rPh sb="11" eb="13">
      <t>ケイサン</t>
    </rPh>
    <phoneticPr fontId="4"/>
  </si>
  <si>
    <t>■二酸化炭素換算数量（t-CO2）の計算方法</t>
    <rPh sb="18" eb="20">
      <t>ケイサン</t>
    </rPh>
    <phoneticPr fontId="4"/>
  </si>
  <si>
    <r>
      <t>【計算式の例】灯油の二酸化炭素換算数量（t-CO2）を計算する場合
灯油の</t>
    </r>
    <r>
      <rPr>
        <sz val="10.5"/>
        <color theme="3"/>
        <rFont val="ＭＳ 明朝"/>
        <family val="1"/>
        <charset val="128"/>
      </rPr>
      <t>実数値（㎘）</t>
    </r>
    <r>
      <rPr>
        <sz val="10.5"/>
        <rFont val="ＭＳ 明朝"/>
        <family val="1"/>
        <charset val="128"/>
      </rPr>
      <t>×灯油の</t>
    </r>
    <r>
      <rPr>
        <sz val="10.5"/>
        <color rgb="FFFF0000"/>
        <rFont val="ＭＳ 明朝"/>
        <family val="1"/>
        <charset val="128"/>
      </rPr>
      <t xml:space="preserve">発熱量換算係数〔36.5（GJ/㎘）〕 </t>
    </r>
    <r>
      <rPr>
        <sz val="10.5"/>
        <rFont val="ＭＳ 明朝"/>
        <family val="1"/>
        <charset val="128"/>
      </rPr>
      <t>×灯油の</t>
    </r>
    <r>
      <rPr>
        <sz val="10.5"/>
        <color rgb="FF0000FF"/>
        <rFont val="ＭＳ 明朝"/>
        <family val="1"/>
        <charset val="128"/>
      </rPr>
      <t>排出係数〔0.0187（t-C/GJ）〕</t>
    </r>
    <r>
      <rPr>
        <sz val="10.5"/>
        <rFont val="ＭＳ 明朝"/>
        <family val="1"/>
        <charset val="128"/>
      </rPr>
      <t>×</t>
    </r>
    <r>
      <rPr>
        <u/>
        <sz val="10.5"/>
        <rFont val="ＭＳ 明朝"/>
        <family val="1"/>
        <charset val="128"/>
      </rPr>
      <t>44/12</t>
    </r>
    <phoneticPr fontId="4"/>
  </si>
  <si>
    <r>
      <t>1で算出した発熱量（GJ）に</t>
    </r>
    <r>
      <rPr>
        <sz val="10.5"/>
        <color rgb="FF0000FF"/>
        <rFont val="ＭＳ 明朝"/>
        <family val="1"/>
        <charset val="128"/>
      </rPr>
      <t>排出係数(t-C/GJ)</t>
    </r>
    <r>
      <rPr>
        <sz val="10.5"/>
        <rFont val="ＭＳ 明朝"/>
        <family val="1"/>
        <charset val="128"/>
      </rPr>
      <t>と</t>
    </r>
    <r>
      <rPr>
        <u/>
        <sz val="10.5"/>
        <rFont val="ＭＳ 明朝"/>
        <family val="1"/>
        <charset val="128"/>
      </rPr>
      <t>44/12</t>
    </r>
    <r>
      <rPr>
        <sz val="10.5"/>
        <rFont val="ＭＳ 明朝"/>
        <family val="1"/>
        <charset val="128"/>
      </rPr>
      <t>（CO2の分子量/Cの原子量）をかけたものが二酸化炭素換算数量（t-CO2）となります。</t>
    </r>
    <rPh sb="2" eb="4">
      <t>サンシュツ</t>
    </rPh>
    <rPh sb="6" eb="8">
      <t>ハツネツ</t>
    </rPh>
    <rPh sb="8" eb="9">
      <t>リョウ</t>
    </rPh>
    <rPh sb="14" eb="16">
      <t>ハイシュツ</t>
    </rPh>
    <rPh sb="16" eb="18">
      <t>ケイスウ</t>
    </rPh>
    <rPh sb="54" eb="57">
      <t>ニサンカ</t>
    </rPh>
    <rPh sb="57" eb="59">
      <t>タンソ</t>
    </rPh>
    <rPh sb="59" eb="61">
      <t>カンサン</t>
    </rPh>
    <rPh sb="61" eb="63">
      <t>スウリョウ</t>
    </rPh>
    <phoneticPr fontId="4"/>
  </si>
  <si>
    <t>■主な燃料の発熱量換算係数・排出係数</t>
    <rPh sb="1" eb="2">
      <t>オモ</t>
    </rPh>
    <rPh sb="3" eb="5">
      <t>ネンリョウ</t>
    </rPh>
    <rPh sb="6" eb="9">
      <t>ハツネツリョウ</t>
    </rPh>
    <rPh sb="9" eb="13">
      <t>カンサンケイスウ</t>
    </rPh>
    <rPh sb="14" eb="18">
      <t>ハイシュツケイスウ</t>
    </rPh>
    <phoneticPr fontId="4"/>
  </si>
  <si>
    <t>■電気の発熱量換算係数</t>
    <rPh sb="1" eb="3">
      <t>デンキ</t>
    </rPh>
    <phoneticPr fontId="4"/>
  </si>
  <si>
    <t>■電気の排出係数</t>
    <rPh sb="1" eb="3">
      <t>デンキ</t>
    </rPh>
    <rPh sb="4" eb="6">
      <t>ハイシュツ</t>
    </rPh>
    <phoneticPr fontId="4"/>
  </si>
  <si>
    <r>
      <t xml:space="preserve">☆都市ガスの発熱量換算係数は鳥取ガス株式会社・米子ガス株式会社ともに46.04655GJ/千㎥です。
</t>
    </r>
    <r>
      <rPr>
        <sz val="9"/>
        <rFont val="ＭＳ 明朝"/>
        <family val="1"/>
        <charset val="128"/>
      </rPr>
      <t>〔出典〕鳥取ガス、米子ガスHP</t>
    </r>
    <phoneticPr fontId="4"/>
  </si>
  <si>
    <r>
      <t>①電気事業者から供給された電気を使用している場合は、環境大臣及び経済産業大臣が公表する電気事業者ごとの排出係数を使用してください。（調整後係数をお使いください。）
　＜参考＞</t>
    </r>
    <r>
      <rPr>
        <sz val="10"/>
        <color rgb="FF0000FF"/>
        <rFont val="ＭＳ 明朝"/>
        <family val="1"/>
        <charset val="128"/>
      </rPr>
      <t>令和4年度実績　電気事業者別排出係数（令和5年12月22日公表）
　　　　　https://ghg-santeikohyo.env.go.jp/files/calc/r06_coefficient_rev2.pdf</t>
    </r>
    <r>
      <rPr>
        <sz val="10"/>
        <rFont val="ＭＳ 明朝"/>
        <family val="1"/>
        <charset val="128"/>
      </rPr>
      <t xml:space="preserve">
　　　　　中国電力株式会社</t>
    </r>
    <r>
      <rPr>
        <b/>
        <sz val="10"/>
        <color rgb="FF0000FF"/>
        <rFont val="ＭＳ 明朝"/>
        <family val="1"/>
        <charset val="128"/>
      </rPr>
      <t>　</t>
    </r>
    <r>
      <rPr>
        <b/>
        <u/>
        <sz val="10"/>
        <color rgb="FF0000FF"/>
        <rFont val="ＭＳ 明朝"/>
        <family val="1"/>
        <charset val="128"/>
      </rPr>
      <t>0.552 t-CO2/千kWh</t>
    </r>
    <r>
      <rPr>
        <b/>
        <sz val="10"/>
        <color rgb="FF0000FF"/>
        <rFont val="ＭＳ 明朝"/>
        <family val="1"/>
        <charset val="128"/>
      </rPr>
      <t>（</t>
    </r>
    <r>
      <rPr>
        <sz val="10"/>
        <rFont val="ＭＳ 明朝"/>
        <family val="1"/>
        <charset val="128"/>
      </rPr>
      <t xml:space="preserve">調整後）
②電気事業者以外の者から供給された電気を使用している場合は、①に相当する排出係数で、実測等に基づく適切な排出係数を使用してください。
③上記の方法で算定できない場合は、①又は②の排出係数に代替するものとして環境大臣及び経済産業大臣が公表する排出係数を使用してください。
</t>
    </r>
    <rPh sb="56" eb="58">
      <t>シヨウ</t>
    </rPh>
    <rPh sb="288" eb="290">
      <t>シヨウ</t>
    </rPh>
    <rPh sb="356" eb="358">
      <t>シヨウ</t>
    </rPh>
    <phoneticPr fontId="4"/>
  </si>
  <si>
    <t>■その他の燃料の発熱量換算係数、排出係数</t>
    <rPh sb="3" eb="4">
      <t>タ</t>
    </rPh>
    <rPh sb="5" eb="7">
      <t>ネンリョウ</t>
    </rPh>
    <rPh sb="8" eb="11">
      <t>ハツネツリョウ</t>
    </rPh>
    <rPh sb="11" eb="15">
      <t>カンサンケイスウ</t>
    </rPh>
    <rPh sb="16" eb="18">
      <t>ハイシュツ</t>
    </rPh>
    <phoneticPr fontId="4"/>
  </si>
  <si>
    <t>原油換算数量・二酸化炭素換算数量の計算方法</t>
    <rPh sb="0" eb="2">
      <t>ゲンユ</t>
    </rPh>
    <rPh sb="2" eb="4">
      <t>カンサン</t>
    </rPh>
    <rPh sb="4" eb="6">
      <t>スウリョウ</t>
    </rPh>
    <rPh sb="7" eb="10">
      <t>ニサンカ</t>
    </rPh>
    <rPh sb="10" eb="12">
      <t>タンソ</t>
    </rPh>
    <rPh sb="12" eb="14">
      <t>カンサン</t>
    </rPh>
    <rPh sb="14" eb="16">
      <t>スウリョウ</t>
    </rPh>
    <rPh sb="17" eb="19">
      <t>ケイサン</t>
    </rPh>
    <rPh sb="19" eb="21">
      <t>ホウホウ</t>
    </rPh>
    <phoneticPr fontId="4"/>
  </si>
  <si>
    <t>※上記以外の方法で計算する場合</t>
    <rPh sb="9" eb="11">
      <t>ケイサン</t>
    </rPh>
    <phoneticPr fontId="4"/>
  </si>
  <si>
    <r>
      <rPr>
        <sz val="10.5"/>
        <rFont val="BIZ UDPゴシック"/>
        <family val="3"/>
        <charset val="128"/>
      </rPr>
      <t>産業用蒸気、産業用蒸気以外の蒸気、温水、冷水</t>
    </r>
    <r>
      <rPr>
        <sz val="10.5"/>
        <rFont val="ＭＳ 明朝"/>
        <family val="1"/>
        <charset val="128"/>
      </rPr>
      <t xml:space="preserve">
</t>
    </r>
    <r>
      <rPr>
        <sz val="10.5"/>
        <color theme="3"/>
        <rFont val="ＭＳ 明朝"/>
        <family val="1"/>
        <charset val="128"/>
      </rPr>
      <t>実数値（GJ）</t>
    </r>
    <r>
      <rPr>
        <sz val="10.5"/>
        <rFont val="ＭＳ 明朝"/>
        <family val="1"/>
        <charset val="128"/>
      </rPr>
      <t>×</t>
    </r>
    <r>
      <rPr>
        <u/>
        <sz val="10.5"/>
        <color rgb="FF0000FF"/>
        <rFont val="ＭＳ 明朝"/>
        <family val="1"/>
        <charset val="128"/>
      </rPr>
      <t>熱供給事業者別の排出係数（t-CO2/GJ）</t>
    </r>
    <rPh sb="9" eb="11">
      <t>ジョウキ</t>
    </rPh>
    <phoneticPr fontId="4"/>
  </si>
  <si>
    <r>
      <t>★「都市ガス」「産業用蒸気以外の蒸気、温水、冷水」の排出係数について
・事業者から供給された都市ガス又は熱を使用している場合は、環境大臣及び経済産業大臣が公表
　する事業者ごとの排出係数を使用してください。（調整後係数をお使いください。）
　※</t>
    </r>
    <r>
      <rPr>
        <b/>
        <sz val="10"/>
        <color rgb="FF0000FF"/>
        <rFont val="ＭＳ 明朝"/>
        <family val="1"/>
        <charset val="128"/>
      </rPr>
      <t>令和6年6月中旬～下旬頃公表予定。</t>
    </r>
    <r>
      <rPr>
        <sz val="10"/>
        <rFont val="ＭＳ 明朝"/>
        <family val="1"/>
        <charset val="128"/>
      </rPr>
      <t>https://ghg-santeikohyo.env.go.jp/calc
・</t>
    </r>
    <r>
      <rPr>
        <sz val="10"/>
        <color rgb="FF0000FF"/>
        <rFont val="ＭＳ 明朝"/>
        <family val="1"/>
        <charset val="128"/>
      </rPr>
      <t>公表前に書類を作成し提出したい場合は、以下の代替値を使用してください。
　</t>
    </r>
    <r>
      <rPr>
        <sz val="10"/>
        <rFont val="ＭＳ 明朝"/>
        <family val="1"/>
        <charset val="128"/>
      </rPr>
      <t>都市ガス…</t>
    </r>
    <r>
      <rPr>
        <b/>
        <sz val="10"/>
        <color rgb="FF0000FF"/>
        <rFont val="ＭＳ 明朝"/>
        <family val="1"/>
        <charset val="128"/>
      </rPr>
      <t>2.05 t-CO₂/千㎥
　</t>
    </r>
    <r>
      <rPr>
        <sz val="10"/>
        <rFont val="ＭＳ 明朝"/>
        <family val="1"/>
        <charset val="128"/>
      </rPr>
      <t>産業用蒸気以外の蒸気、温水、冷水…</t>
    </r>
    <r>
      <rPr>
        <b/>
        <sz val="10"/>
        <color rgb="FF0000FF"/>
        <rFont val="ＭＳ 明朝"/>
        <family val="1"/>
        <charset val="128"/>
      </rPr>
      <t>0.0532 t-CO₂/GJ</t>
    </r>
    <rPh sb="2" eb="4">
      <t>トシ</t>
    </rPh>
    <rPh sb="8" eb="13">
      <t>サンギョウヨウジョウキ</t>
    </rPh>
    <rPh sb="13" eb="15">
      <t>イガイ</t>
    </rPh>
    <rPh sb="16" eb="18">
      <t>ジョウキ</t>
    </rPh>
    <rPh sb="19" eb="21">
      <t>オンスイ</t>
    </rPh>
    <rPh sb="22" eb="24">
      <t>レイスイ</t>
    </rPh>
    <rPh sb="26" eb="30">
      <t>ハイシュツケイスウ</t>
    </rPh>
    <rPh sb="133" eb="134">
      <t>コロ</t>
    </rPh>
    <phoneticPr fontId="4"/>
  </si>
  <si>
    <t xml:space="preserve">  ☆46.05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</si>
</sst>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Red]\(0.0\)"/>
    <numFmt numFmtId="178" formatCode="#,##0.000_ "/>
    <numFmt numFmtId="179" formatCode="#,##0.0_);[Red]\(#,##0.0\)"/>
    <numFmt numFmtId="180" formatCode="#,##0.000_);[Red]\(#,##0.000\)"/>
    <numFmt numFmtId="181" formatCode="#,##0.0000_);[Red]\(#,##0.0000\)"/>
    <numFmt numFmtId="182" formatCode="0.000000_);[Red]\(0.000000\)"/>
    <numFmt numFmtId="183" formatCode="#,##0.0_ "/>
    <numFmt numFmtId="184" formatCode="#,##0.00_ "/>
    <numFmt numFmtId="185" formatCode="#,##0_);[Red]\(#,##0\)"/>
    <numFmt numFmtId="186" formatCode="0.0"/>
    <numFmt numFmtId="187" formatCode="0.0000"/>
    <numFmt numFmtId="188" formatCode="#,##0.00_);[Red]\(#,##0.00\)"/>
  </numFmts>
  <fonts count="47" x14ac:knownFonts="1">
    <font>
      <sz val="10.5"/>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6"/>
      <name val="ＭＳ 明朝"/>
      <family val="1"/>
      <charset val="128"/>
    </font>
    <font>
      <sz val="9"/>
      <name val="ＭＳ 明朝"/>
      <family val="1"/>
      <charset val="128"/>
    </font>
    <font>
      <sz val="11"/>
      <name val="ＭＳ 明朝"/>
      <family val="1"/>
      <charset val="128"/>
    </font>
    <font>
      <u/>
      <sz val="11"/>
      <color indexed="12"/>
      <name val="ＭＳ Ｐゴシック"/>
      <family val="3"/>
      <charset val="128"/>
    </font>
    <font>
      <u/>
      <sz val="11"/>
      <color indexed="12"/>
      <name val="ＭＳ 明朝"/>
      <family val="1"/>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0"/>
      <name val="ＭＳ Ｐ明朝"/>
      <family val="1"/>
      <charset val="128"/>
    </font>
    <font>
      <sz val="9"/>
      <name val="ＭＳ Ｐ明朝"/>
      <family val="1"/>
      <charset val="128"/>
    </font>
    <font>
      <sz val="12"/>
      <name val="ＭＳ Ｐ明朝"/>
      <family val="1"/>
      <charset val="128"/>
    </font>
    <font>
      <sz val="10.5"/>
      <color theme="0" tint="-0.499984740745262"/>
      <name val="ＭＳ 明朝"/>
      <family val="1"/>
      <charset val="128"/>
    </font>
    <font>
      <sz val="10.5"/>
      <color rgb="FFFF0000"/>
      <name val="ＭＳ 明朝"/>
      <family val="1"/>
      <charset val="128"/>
    </font>
    <font>
      <sz val="9"/>
      <color rgb="FFFF0000"/>
      <name val="ＭＳ 明朝"/>
      <family val="1"/>
      <charset val="128"/>
    </font>
    <font>
      <sz val="10"/>
      <color rgb="FFFF0000"/>
      <name val="ＭＳ 明朝"/>
      <family val="1"/>
      <charset val="128"/>
    </font>
    <font>
      <sz val="11"/>
      <color rgb="FFFF0000"/>
      <name val="ＭＳ 明朝"/>
      <family val="1"/>
      <charset val="128"/>
    </font>
    <font>
      <sz val="11"/>
      <name val="ＭＳ Ｐ明朝"/>
      <family val="1"/>
      <charset val="128"/>
    </font>
    <font>
      <sz val="10.5"/>
      <name val="BIZ UDPゴシック"/>
      <family val="3"/>
      <charset val="128"/>
    </font>
    <font>
      <sz val="16"/>
      <name val="BIZ UDPゴシック"/>
      <family val="3"/>
      <charset val="128"/>
    </font>
    <font>
      <sz val="10.5"/>
      <color rgb="FF0000FF"/>
      <name val="ＭＳ 明朝"/>
      <family val="1"/>
      <charset val="128"/>
    </font>
    <font>
      <sz val="10.5"/>
      <color theme="3"/>
      <name val="ＭＳ 明朝"/>
      <family val="1"/>
      <charset val="128"/>
    </font>
    <font>
      <u/>
      <sz val="10.5"/>
      <name val="ＭＳ 明朝"/>
      <family val="1"/>
      <charset val="128"/>
    </font>
    <font>
      <u/>
      <sz val="10.5"/>
      <color rgb="FF0000FF"/>
      <name val="ＭＳ 明朝"/>
      <family val="1"/>
      <charset val="128"/>
    </font>
    <font>
      <b/>
      <sz val="10"/>
      <color rgb="FF0000FF"/>
      <name val="ＭＳ 明朝"/>
      <family val="1"/>
      <charset val="128"/>
    </font>
    <font>
      <sz val="10"/>
      <color rgb="FF0000FF"/>
      <name val="ＭＳ 明朝"/>
      <family val="1"/>
      <charset val="128"/>
    </font>
    <font>
      <sz val="10.5"/>
      <name val="ＭＳ 明朝"/>
      <family val="3"/>
      <charset val="128"/>
    </font>
    <font>
      <b/>
      <u/>
      <sz val="10"/>
      <color rgb="FF0000FF"/>
      <name val="ＭＳ 明朝"/>
      <family val="1"/>
      <charset val="128"/>
    </font>
  </fonts>
  <fills count="3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15" applyNumberFormat="0" applyAlignment="0" applyProtection="0">
      <alignment vertical="center"/>
    </xf>
    <xf numFmtId="0" fontId="14" fillId="3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2" fillId="4" borderId="16" applyNumberFormat="0" applyFont="0" applyAlignment="0" applyProtection="0">
      <alignment vertical="center"/>
    </xf>
    <xf numFmtId="0" fontId="15" fillId="0" borderId="17" applyNumberFormat="0" applyFill="0" applyAlignment="0" applyProtection="0">
      <alignment vertical="center"/>
    </xf>
    <xf numFmtId="0" fontId="16" fillId="32" borderId="0" applyNumberFormat="0" applyBorder="0" applyAlignment="0" applyProtection="0">
      <alignment vertical="center"/>
    </xf>
    <xf numFmtId="0" fontId="17" fillId="33" borderId="18" applyNumberFormat="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33" borderId="23" applyNumberFormat="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1" fillId="0" borderId="0"/>
    <xf numFmtId="0" fontId="26" fillId="34" borderId="0" applyNumberFormat="0" applyBorder="0" applyAlignment="0" applyProtection="0">
      <alignment vertical="center"/>
    </xf>
  </cellStyleXfs>
  <cellXfs count="323">
    <xf numFmtId="0" fontId="0" fillId="0" borderId="0" xfId="0">
      <alignment vertical="center"/>
    </xf>
    <xf numFmtId="0" fontId="0" fillId="5" borderId="1" xfId="0" applyFill="1" applyBorder="1">
      <alignment vertical="center"/>
    </xf>
    <xf numFmtId="0" fontId="6" fillId="5" borderId="0" xfId="0" applyFont="1" applyFill="1">
      <alignment vertical="center"/>
    </xf>
    <xf numFmtId="0" fontId="5" fillId="5" borderId="0" xfId="0" applyFont="1" applyFill="1" applyAlignment="1">
      <alignment horizontal="right" vertical="top"/>
    </xf>
    <xf numFmtId="0" fontId="5" fillId="5" borderId="0" xfId="0" quotePrefix="1" applyFont="1" applyFill="1" applyAlignment="1">
      <alignment horizontal="right" vertical="top"/>
    </xf>
    <xf numFmtId="0" fontId="5" fillId="5" borderId="0" xfId="0" applyFont="1" applyFill="1" applyAlignment="1">
      <alignment vertical="top" wrapText="1"/>
    </xf>
    <xf numFmtId="0" fontId="5" fillId="5" borderId="0" xfId="0" applyFont="1" applyFill="1" applyAlignment="1">
      <alignment wrapText="1"/>
    </xf>
    <xf numFmtId="0" fontId="5" fillId="5" borderId="0" xfId="0" applyFont="1" applyFill="1" applyAlignment="1">
      <alignment vertical="top"/>
    </xf>
    <xf numFmtId="0" fontId="0" fillId="5" borderId="0" xfId="0" applyFill="1">
      <alignment vertical="center"/>
    </xf>
    <xf numFmtId="0" fontId="5" fillId="5" borderId="0" xfId="0" applyFont="1" applyFill="1" applyAlignment="1">
      <alignment horizontal="left" vertical="center"/>
    </xf>
    <xf numFmtId="0" fontId="6" fillId="5" borderId="0" xfId="42" applyFont="1" applyFill="1" applyAlignment="1">
      <alignment vertical="top"/>
    </xf>
    <xf numFmtId="0" fontId="5" fillId="5" borderId="0" xfId="0" applyFont="1" applyFill="1" applyAlignment="1">
      <alignment horizontal="left" vertical="top" wrapText="1"/>
    </xf>
    <xf numFmtId="0" fontId="0" fillId="0" borderId="0" xfId="0" applyAlignment="1">
      <alignment vertical="center" shrinkToFit="1"/>
    </xf>
    <xf numFmtId="0" fontId="0" fillId="0" borderId="0" xfId="0" applyAlignment="1">
      <alignment horizontal="center" vertical="center"/>
    </xf>
    <xf numFmtId="179" fontId="0" fillId="0" borderId="0" xfId="0" applyNumberFormat="1" applyAlignment="1">
      <alignment horizontal="center" vertical="center"/>
    </xf>
    <xf numFmtId="178" fontId="0" fillId="0" borderId="0" xfId="0" applyNumberFormat="1" applyAlignment="1">
      <alignment horizontal="center" vertical="center"/>
    </xf>
    <xf numFmtId="182" fontId="0" fillId="0" borderId="0" xfId="0" applyNumberFormat="1" applyAlignment="1">
      <alignment horizontal="center" vertical="center"/>
    </xf>
    <xf numFmtId="0" fontId="9" fillId="0" borderId="0" xfId="0" applyFont="1" applyAlignment="1"/>
    <xf numFmtId="0" fontId="27" fillId="5" borderId="0" xfId="0" applyFont="1" applyFill="1">
      <alignment vertical="center"/>
    </xf>
    <xf numFmtId="0" fontId="28" fillId="5" borderId="2" xfId="0" applyFont="1" applyFill="1" applyBorder="1" applyAlignment="1">
      <alignment horizontal="center" vertical="center"/>
    </xf>
    <xf numFmtId="179" fontId="27" fillId="0" borderId="1" xfId="0" applyNumberFormat="1" applyFont="1" applyBorder="1">
      <alignment vertical="center"/>
    </xf>
    <xf numFmtId="0" fontId="27" fillId="0" borderId="0" xfId="0" applyFont="1">
      <alignment vertical="center"/>
    </xf>
    <xf numFmtId="0" fontId="5" fillId="5" borderId="0" xfId="0" applyFont="1" applyFill="1">
      <alignment vertical="center"/>
    </xf>
    <xf numFmtId="0" fontId="29" fillId="5" borderId="2"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176" fontId="0" fillId="0" borderId="0" xfId="0" applyNumberFormat="1" applyAlignment="1">
      <alignment horizontal="center" vertical="center"/>
    </xf>
    <xf numFmtId="176" fontId="27" fillId="0" borderId="1" xfId="0" applyNumberFormat="1" applyFont="1" applyBorder="1" applyAlignment="1">
      <alignment horizontal="center" vertical="center"/>
    </xf>
    <xf numFmtId="0" fontId="27" fillId="36" borderId="4" xfId="0" applyFont="1" applyFill="1" applyBorder="1" applyAlignment="1">
      <alignment horizontal="left" vertical="top"/>
    </xf>
    <xf numFmtId="0" fontId="27" fillId="36" borderId="5" xfId="0" applyFont="1" applyFill="1" applyBorder="1" applyAlignment="1">
      <alignment horizontal="left" vertical="top"/>
    </xf>
    <xf numFmtId="0" fontId="27" fillId="36" borderId="6" xfId="0" applyFont="1" applyFill="1" applyBorder="1" applyAlignment="1">
      <alignment vertical="top"/>
    </xf>
    <xf numFmtId="0" fontId="27" fillId="36" borderId="7" xfId="0" applyFont="1" applyFill="1" applyBorder="1" applyAlignment="1">
      <alignment horizontal="left" vertical="top"/>
    </xf>
    <xf numFmtId="0" fontId="27" fillId="36" borderId="0" xfId="0" applyFont="1" applyFill="1" applyAlignment="1">
      <alignment horizontal="left" vertical="top"/>
    </xf>
    <xf numFmtId="0" fontId="27" fillId="36" borderId="8" xfId="0" applyFont="1" applyFill="1" applyBorder="1" applyAlignment="1">
      <alignment vertical="top"/>
    </xf>
    <xf numFmtId="0" fontId="27" fillId="36" borderId="9" xfId="0" applyFont="1" applyFill="1" applyBorder="1" applyAlignment="1">
      <alignment vertical="top" wrapText="1"/>
    </xf>
    <xf numFmtId="0" fontId="27" fillId="5" borderId="0" xfId="0" applyFont="1" applyFill="1" applyAlignment="1">
      <alignment horizontal="center" vertical="center" textRotation="255"/>
    </xf>
    <xf numFmtId="0" fontId="27" fillId="36" borderId="3" xfId="0" applyFont="1" applyFill="1" applyBorder="1" applyAlignment="1">
      <alignment vertical="top"/>
    </xf>
    <xf numFmtId="179" fontId="27" fillId="5" borderId="1" xfId="0" applyNumberFormat="1" applyFont="1" applyFill="1" applyBorder="1">
      <alignment vertical="center"/>
    </xf>
    <xf numFmtId="0" fontId="27" fillId="5" borderId="1" xfId="0" applyFont="1" applyFill="1" applyBorder="1" applyAlignment="1">
      <alignment horizontal="center" vertical="center"/>
    </xf>
    <xf numFmtId="179" fontId="27" fillId="0" borderId="1" xfId="0" applyNumberFormat="1" applyFont="1" applyBorder="1" applyAlignment="1">
      <alignment horizontal="center" vertical="center"/>
    </xf>
    <xf numFmtId="184" fontId="32" fillId="0" borderId="0" xfId="0" applyNumberFormat="1" applyFont="1">
      <alignment vertical="center"/>
    </xf>
    <xf numFmtId="0" fontId="0" fillId="0" borderId="0" xfId="0" applyAlignment="1">
      <alignment vertical="center" textRotation="255"/>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center" wrapText="1"/>
    </xf>
    <xf numFmtId="0" fontId="8" fillId="0" borderId="0" xfId="28" applyFont="1" applyFill="1" applyBorder="1" applyAlignment="1" applyProtection="1">
      <alignment vertical="center"/>
    </xf>
    <xf numFmtId="187" fontId="0" fillId="0" borderId="0" xfId="0" applyNumberFormat="1" applyAlignment="1">
      <alignment horizontal="center" vertical="center"/>
    </xf>
    <xf numFmtId="0" fontId="27" fillId="0" borderId="1" xfId="0" applyFont="1" applyBorder="1" applyAlignment="1">
      <alignment horizontal="center" vertical="center"/>
    </xf>
    <xf numFmtId="187" fontId="27" fillId="0" borderId="1" xfId="0" applyNumberFormat="1" applyFont="1" applyBorder="1" applyAlignment="1">
      <alignment horizontal="center" vertical="center"/>
    </xf>
    <xf numFmtId="186" fontId="27" fillId="5" borderId="1" xfId="0" applyNumberFormat="1" applyFont="1" applyFill="1" applyBorder="1" applyAlignment="1">
      <alignment horizontal="center" vertical="center"/>
    </xf>
    <xf numFmtId="0" fontId="5" fillId="36" borderId="5" xfId="0" applyFont="1" applyFill="1" applyBorder="1" applyAlignment="1">
      <alignment horizontal="left" vertical="top"/>
    </xf>
    <xf numFmtId="0" fontId="5" fillId="36" borderId="0" xfId="0" applyFont="1" applyFill="1" applyAlignment="1">
      <alignment horizontal="left" vertical="top"/>
    </xf>
    <xf numFmtId="0" fontId="5" fillId="36" borderId="2" xfId="0" applyFont="1" applyFill="1" applyBorder="1" applyAlignment="1">
      <alignment vertical="top" wrapText="1"/>
    </xf>
    <xf numFmtId="0" fontId="5" fillId="36" borderId="5" xfId="0" applyFont="1" applyFill="1" applyBorder="1">
      <alignment vertical="center"/>
    </xf>
    <xf numFmtId="0" fontId="5" fillId="36" borderId="0" xfId="0" applyFont="1" applyFill="1">
      <alignment vertical="center"/>
    </xf>
    <xf numFmtId="0" fontId="27" fillId="0" borderId="10" xfId="0" applyFont="1" applyBorder="1" applyAlignment="1">
      <alignment vertical="center" shrinkToFit="1"/>
    </xf>
    <xf numFmtId="0" fontId="27" fillId="0" borderId="10" xfId="0" applyFont="1" applyBorder="1" applyAlignment="1">
      <alignment vertical="center" wrapText="1" shrinkToFit="1"/>
    </xf>
    <xf numFmtId="0" fontId="27" fillId="5" borderId="10" xfId="0" applyFont="1" applyFill="1" applyBorder="1" applyAlignment="1">
      <alignment vertical="center" wrapText="1"/>
    </xf>
    <xf numFmtId="0" fontId="2" fillId="5" borderId="0" xfId="0" applyFont="1" applyFill="1">
      <alignment vertical="center"/>
    </xf>
    <xf numFmtId="0" fontId="2" fillId="36" borderId="5" xfId="0" applyFont="1" applyFill="1" applyBorder="1">
      <alignment vertical="center"/>
    </xf>
    <xf numFmtId="0" fontId="2" fillId="36" borderId="0" xfId="0" applyFont="1" applyFill="1">
      <alignment vertical="center"/>
    </xf>
    <xf numFmtId="0" fontId="2" fillId="0" borderId="0" xfId="0" applyFont="1">
      <alignment vertical="center"/>
    </xf>
    <xf numFmtId="0" fontId="27" fillId="5" borderId="1" xfId="0" applyFont="1" applyFill="1" applyBorder="1" applyAlignment="1">
      <alignment horizontal="center" vertical="center" wrapText="1"/>
    </xf>
    <xf numFmtId="177" fontId="27" fillId="0" borderId="1" xfId="0" applyNumberFormat="1" applyFont="1" applyBorder="1">
      <alignment vertical="center"/>
    </xf>
    <xf numFmtId="0" fontId="5" fillId="5" borderId="1" xfId="0" applyFont="1" applyFill="1" applyBorder="1" applyAlignment="1">
      <alignment vertical="center" wrapText="1"/>
    </xf>
    <xf numFmtId="0" fontId="5" fillId="36" borderId="1" xfId="0" applyFont="1" applyFill="1" applyBorder="1" applyAlignment="1" applyProtection="1">
      <alignment vertical="center" shrinkToFit="1"/>
      <protection locked="0"/>
    </xf>
    <xf numFmtId="0" fontId="5" fillId="36" borderId="1" xfId="0" applyFont="1" applyFill="1" applyBorder="1" applyAlignment="1" applyProtection="1">
      <alignment vertical="center" wrapText="1"/>
      <protection locked="0"/>
    </xf>
    <xf numFmtId="185" fontId="27" fillId="35" borderId="1" xfId="0" applyNumberFormat="1" applyFont="1" applyFill="1" applyBorder="1" applyProtection="1">
      <alignment vertical="center"/>
      <protection locked="0"/>
    </xf>
    <xf numFmtId="0" fontId="27" fillId="36" borderId="4" xfId="0" applyFont="1" applyFill="1" applyBorder="1" applyAlignment="1" applyProtection="1">
      <alignment vertical="center" wrapText="1"/>
      <protection locked="0"/>
    </xf>
    <xf numFmtId="0" fontId="27" fillId="36" borderId="5" xfId="0" applyFont="1" applyFill="1" applyBorder="1" applyProtection="1">
      <alignment vertical="center"/>
      <protection locked="0"/>
    </xf>
    <xf numFmtId="0" fontId="27" fillId="36" borderId="6" xfId="0" applyFont="1" applyFill="1" applyBorder="1" applyAlignment="1" applyProtection="1">
      <alignment vertical="center" wrapText="1"/>
      <protection locked="0"/>
    </xf>
    <xf numFmtId="0" fontId="27" fillId="36" borderId="4" xfId="0" applyFont="1" applyFill="1" applyBorder="1" applyAlignment="1" applyProtection="1">
      <alignment horizontal="center" vertical="center" wrapText="1"/>
      <protection locked="0"/>
    </xf>
    <xf numFmtId="0" fontId="5" fillId="36" borderId="0" xfId="0" applyFont="1" applyFill="1" applyAlignment="1" applyProtection="1">
      <alignment horizontal="left" vertical="center"/>
      <protection locked="0"/>
    </xf>
    <xf numFmtId="0" fontId="27" fillId="36" borderId="5" xfId="0" applyFont="1" applyFill="1" applyBorder="1" applyAlignment="1" applyProtection="1">
      <alignment horizontal="center" vertical="center"/>
      <protection locked="0"/>
    </xf>
    <xf numFmtId="0" fontId="5" fillId="36" borderId="5" xfId="0" applyFont="1" applyFill="1" applyBorder="1" applyAlignment="1" applyProtection="1">
      <alignment horizontal="center" vertical="center" wrapText="1"/>
      <protection locked="0"/>
    </xf>
    <xf numFmtId="0" fontId="5" fillId="36" borderId="6" xfId="0" applyFont="1" applyFill="1" applyBorder="1" applyAlignment="1" applyProtection="1">
      <alignment horizontal="center" vertical="center" wrapText="1"/>
      <protection locked="0"/>
    </xf>
    <xf numFmtId="0" fontId="27" fillId="36" borderId="7" xfId="0" applyFont="1" applyFill="1" applyBorder="1" applyAlignment="1" applyProtection="1">
      <alignment vertical="center" wrapText="1"/>
      <protection locked="0"/>
    </xf>
    <xf numFmtId="0" fontId="27" fillId="36" borderId="0" xfId="0" applyFont="1" applyFill="1" applyProtection="1">
      <alignment vertical="center"/>
      <protection locked="0"/>
    </xf>
    <xf numFmtId="0" fontId="27" fillId="36" borderId="8" xfId="0" applyFont="1" applyFill="1" applyBorder="1" applyAlignment="1" applyProtection="1">
      <alignment vertical="center" wrapText="1"/>
      <protection locked="0"/>
    </xf>
    <xf numFmtId="0" fontId="27" fillId="36" borderId="7" xfId="0" applyFont="1" applyFill="1" applyBorder="1" applyAlignment="1" applyProtection="1">
      <alignment horizontal="center" vertical="center" wrapText="1"/>
      <protection locked="0"/>
    </xf>
    <xf numFmtId="0" fontId="27" fillId="36" borderId="0" xfId="0" applyFont="1" applyFill="1" applyAlignment="1" applyProtection="1">
      <alignment horizontal="center" vertical="center"/>
      <protection locked="0"/>
    </xf>
    <xf numFmtId="0" fontId="5" fillId="36" borderId="0" xfId="0" applyFont="1" applyFill="1" applyAlignment="1" applyProtection="1">
      <alignment horizontal="center" vertical="center" wrapText="1"/>
      <protection locked="0"/>
    </xf>
    <xf numFmtId="0" fontId="5" fillId="36" borderId="8" xfId="0" applyFont="1" applyFill="1" applyBorder="1" applyAlignment="1" applyProtection="1">
      <alignment horizontal="center" vertical="center" wrapText="1"/>
      <protection locked="0"/>
    </xf>
    <xf numFmtId="0" fontId="27" fillId="36" borderId="3" xfId="0" applyFont="1" applyFill="1" applyBorder="1" applyAlignment="1" applyProtection="1">
      <alignment vertical="center" wrapText="1"/>
      <protection locked="0"/>
    </xf>
    <xf numFmtId="0" fontId="5" fillId="36" borderId="2" xfId="0" applyFont="1" applyFill="1" applyBorder="1" applyAlignment="1" applyProtection="1">
      <alignment horizontal="left" vertical="center"/>
      <protection locked="0"/>
    </xf>
    <xf numFmtId="0" fontId="27" fillId="36" borderId="2" xfId="0" applyFont="1" applyFill="1" applyBorder="1" applyAlignment="1" applyProtection="1">
      <alignment horizontal="center" vertical="center"/>
      <protection locked="0"/>
    </xf>
    <xf numFmtId="0" fontId="5" fillId="36" borderId="2" xfId="0" applyFont="1" applyFill="1" applyBorder="1" applyAlignment="1" applyProtection="1">
      <alignment horizontal="center" vertical="center" wrapText="1"/>
      <protection locked="0"/>
    </xf>
    <xf numFmtId="0" fontId="5" fillId="36" borderId="9" xfId="0" applyFont="1" applyFill="1" applyBorder="1" applyAlignment="1" applyProtection="1">
      <alignment horizontal="center" vertical="center" wrapText="1"/>
      <protection locked="0"/>
    </xf>
    <xf numFmtId="177" fontId="27" fillId="5" borderId="1" xfId="0" applyNumberFormat="1" applyFont="1" applyFill="1" applyBorder="1">
      <alignment vertical="center"/>
    </xf>
    <xf numFmtId="177" fontId="27" fillId="35" borderId="1" xfId="0" applyNumberFormat="1" applyFont="1" applyFill="1" applyBorder="1" applyAlignment="1" applyProtection="1">
      <alignment horizontal="right" vertical="center"/>
      <protection locked="0"/>
    </xf>
    <xf numFmtId="177" fontId="27" fillId="0" borderId="1" xfId="0" applyNumberFormat="1" applyFont="1" applyBorder="1" applyAlignment="1">
      <alignment horizontal="right" vertical="center"/>
    </xf>
    <xf numFmtId="185" fontId="27" fillId="0" borderId="1" xfId="0" applyNumberFormat="1" applyFont="1" applyBorder="1" applyAlignment="1">
      <alignment horizontal="right" vertical="center"/>
    </xf>
    <xf numFmtId="179" fontId="27" fillId="0" borderId="1" xfId="0" applyNumberFormat="1" applyFont="1" applyBorder="1" applyAlignment="1">
      <alignment horizontal="right" vertical="center"/>
    </xf>
    <xf numFmtId="0" fontId="27" fillId="36" borderId="2" xfId="0" applyFont="1" applyFill="1" applyBorder="1" applyAlignment="1" applyProtection="1">
      <alignment horizontal="center" vertical="center" wrapText="1"/>
      <protection locked="0"/>
    </xf>
    <xf numFmtId="0" fontId="36" fillId="5" borderId="2" xfId="0" applyFont="1" applyFill="1" applyBorder="1" applyAlignment="1">
      <alignment horizontal="center" vertical="center"/>
    </xf>
    <xf numFmtId="0" fontId="6" fillId="36" borderId="5" xfId="0" applyFont="1" applyFill="1" applyBorder="1" applyAlignment="1">
      <alignment horizontal="left" vertical="top"/>
    </xf>
    <xf numFmtId="0" fontId="6" fillId="36" borderId="0" xfId="0" applyFont="1" applyFill="1" applyAlignment="1">
      <alignment horizontal="left" vertical="top"/>
    </xf>
    <xf numFmtId="0" fontId="6" fillId="0" borderId="0" xfId="0" applyFont="1">
      <alignment vertical="center"/>
    </xf>
    <xf numFmtId="0" fontId="27" fillId="36" borderId="5" xfId="0" applyFont="1" applyFill="1" applyBorder="1">
      <alignment vertical="center"/>
    </xf>
    <xf numFmtId="0" fontId="27" fillId="36" borderId="0" xfId="0" applyFont="1" applyFill="1">
      <alignment vertical="center"/>
    </xf>
    <xf numFmtId="0" fontId="27" fillId="36" borderId="0" xfId="0" applyFont="1" applyFill="1" applyAlignment="1" applyProtection="1">
      <alignment horizontal="left" vertical="center"/>
      <protection locked="0"/>
    </xf>
    <xf numFmtId="0" fontId="27" fillId="36" borderId="2" xfId="0" applyFont="1" applyFill="1" applyBorder="1" applyAlignment="1" applyProtection="1">
      <alignment horizontal="left" vertical="center"/>
      <protection locked="0"/>
    </xf>
    <xf numFmtId="0" fontId="27" fillId="36" borderId="2" xfId="0" applyFont="1" applyFill="1" applyBorder="1" applyAlignment="1">
      <alignment vertical="top" wrapText="1"/>
    </xf>
    <xf numFmtId="0" fontId="27" fillId="36" borderId="5" xfId="0" applyFont="1" applyFill="1" applyBorder="1" applyAlignment="1" applyProtection="1">
      <alignment horizontal="center" vertical="center" wrapText="1"/>
      <protection locked="0"/>
    </xf>
    <xf numFmtId="0" fontId="27" fillId="36" borderId="0" xfId="0" applyFont="1" applyFill="1" applyAlignment="1" applyProtection="1">
      <alignment horizontal="center" vertical="center" wrapText="1"/>
      <protection locked="0"/>
    </xf>
    <xf numFmtId="0" fontId="27" fillId="0" borderId="0" xfId="0" applyFont="1" applyAlignment="1">
      <alignment horizontal="center" vertical="center"/>
    </xf>
    <xf numFmtId="0" fontId="27" fillId="0" borderId="0" xfId="0" applyFont="1" applyAlignment="1">
      <alignment horizontal="right" vertical="center"/>
    </xf>
    <xf numFmtId="179" fontId="27" fillId="0" borderId="13" xfId="0" applyNumberFormat="1" applyFont="1" applyBorder="1">
      <alignment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7" fillId="35" borderId="10" xfId="0" applyFont="1" applyFill="1" applyBorder="1" applyAlignment="1" applyProtection="1">
      <alignment horizontal="center" vertical="center"/>
      <protection locked="0"/>
    </xf>
    <xf numFmtId="0" fontId="27" fillId="5" borderId="10" xfId="0" applyFont="1" applyFill="1" applyBorder="1" applyAlignment="1">
      <alignment horizontal="center" vertical="center" wrapText="1"/>
    </xf>
    <xf numFmtId="0" fontId="27" fillId="5" borderId="11" xfId="0" applyFont="1" applyFill="1" applyBorder="1" applyAlignment="1">
      <alignment horizontal="center" vertical="center" wrapText="1"/>
    </xf>
    <xf numFmtId="176" fontId="27" fillId="0" borderId="11" xfId="0" applyNumberFormat="1" applyFont="1" applyBorder="1" applyAlignment="1">
      <alignment horizontal="center" vertical="center"/>
    </xf>
    <xf numFmtId="176" fontId="27" fillId="36" borderId="11" xfId="0" applyNumberFormat="1" applyFont="1" applyFill="1" applyBorder="1" applyAlignment="1" applyProtection="1">
      <alignment horizontal="center" vertical="center"/>
      <protection locked="0"/>
    </xf>
    <xf numFmtId="0" fontId="27" fillId="5" borderId="24" xfId="0" applyFont="1" applyFill="1" applyBorder="1" applyAlignment="1">
      <alignment horizontal="center" vertical="center"/>
    </xf>
    <xf numFmtId="176" fontId="27" fillId="0" borderId="25" xfId="0" applyNumberFormat="1" applyFont="1" applyBorder="1" applyAlignment="1">
      <alignment horizontal="center" vertical="center"/>
    </xf>
    <xf numFmtId="0" fontId="27" fillId="35" borderId="24" xfId="0" applyFont="1" applyFill="1" applyBorder="1" applyAlignment="1" applyProtection="1">
      <alignment horizontal="center" vertical="center"/>
      <protection locked="0"/>
    </xf>
    <xf numFmtId="183" fontId="5" fillId="0" borderId="11" xfId="0" applyNumberFormat="1" applyFont="1" applyBorder="1" applyAlignment="1">
      <alignment horizontal="center" vertical="center"/>
    </xf>
    <xf numFmtId="184" fontId="27" fillId="35" borderId="24" xfId="0" applyNumberFormat="1" applyFont="1" applyFill="1" applyBorder="1" applyProtection="1">
      <alignment vertical="center"/>
      <protection locked="0"/>
    </xf>
    <xf numFmtId="183" fontId="27" fillId="35" borderId="24" xfId="0" applyNumberFormat="1" applyFont="1" applyFill="1" applyBorder="1" applyProtection="1">
      <alignment vertical="center"/>
      <protection locked="0"/>
    </xf>
    <xf numFmtId="184" fontId="27" fillId="0" borderId="24" xfId="0" applyNumberFormat="1" applyFont="1" applyBorder="1">
      <alignment vertical="center"/>
    </xf>
    <xf numFmtId="183" fontId="27" fillId="0" borderId="11" xfId="0" applyNumberFormat="1" applyFont="1" applyBorder="1" applyAlignment="1">
      <alignment horizontal="center" vertical="center"/>
    </xf>
    <xf numFmtId="184" fontId="27" fillId="0" borderId="24" xfId="0" applyNumberFormat="1" applyFont="1" applyBorder="1" applyAlignment="1">
      <alignment horizontal="right" vertical="center"/>
    </xf>
    <xf numFmtId="183" fontId="27" fillId="0" borderId="10" xfId="0" applyNumberFormat="1" applyFont="1" applyBorder="1">
      <alignment vertical="center"/>
    </xf>
    <xf numFmtId="179" fontId="27" fillId="0" borderId="11" xfId="0" applyNumberFormat="1" applyFont="1" applyBorder="1">
      <alignment vertical="center"/>
    </xf>
    <xf numFmtId="0" fontId="27" fillId="5" borderId="25" xfId="0" applyFont="1" applyFill="1" applyBorder="1" applyAlignment="1">
      <alignment horizontal="center" vertical="center"/>
    </xf>
    <xf numFmtId="181" fontId="27" fillId="0" borderId="11" xfId="0" applyNumberFormat="1" applyFont="1" applyBorder="1" applyAlignment="1">
      <alignment horizontal="center" vertical="center"/>
    </xf>
    <xf numFmtId="181" fontId="27" fillId="0" borderId="24" xfId="0" applyNumberFormat="1" applyFont="1" applyBorder="1">
      <alignment vertical="center"/>
    </xf>
    <xf numFmtId="181" fontId="27" fillId="35" borderId="24" xfId="0" applyNumberFormat="1" applyFont="1" applyFill="1" applyBorder="1" applyProtection="1">
      <alignment vertical="center"/>
      <protection locked="0"/>
    </xf>
    <xf numFmtId="179" fontId="5" fillId="0" borderId="11" xfId="0" applyNumberFormat="1" applyFont="1" applyBorder="1" applyAlignment="1">
      <alignment horizontal="center" vertical="center"/>
    </xf>
    <xf numFmtId="180" fontId="27" fillId="2" borderId="24" xfId="0" applyNumberFormat="1" applyFont="1" applyFill="1" applyBorder="1" applyProtection="1">
      <alignment vertical="center"/>
      <protection locked="0"/>
    </xf>
    <xf numFmtId="0" fontId="27" fillId="0" borderId="2" xfId="0" applyFont="1" applyBorder="1">
      <alignment vertical="center"/>
    </xf>
    <xf numFmtId="0" fontId="27" fillId="5" borderId="28" xfId="0" applyFont="1" applyFill="1" applyBorder="1" applyAlignment="1">
      <alignment horizontal="center" vertical="center"/>
    </xf>
    <xf numFmtId="183" fontId="27" fillId="0" borderId="25" xfId="0" applyNumberFormat="1" applyFont="1" applyBorder="1" applyAlignment="1">
      <alignment horizontal="center" vertical="center"/>
    </xf>
    <xf numFmtId="176" fontId="27" fillId="0" borderId="6" xfId="0" applyNumberFormat="1" applyFont="1" applyBorder="1" applyAlignment="1">
      <alignment horizontal="center" vertical="center"/>
    </xf>
    <xf numFmtId="183" fontId="27" fillId="0" borderId="28" xfId="0" applyNumberFormat="1" applyFont="1" applyBorder="1" applyAlignment="1">
      <alignment horizontal="center" vertical="center"/>
    </xf>
    <xf numFmtId="179" fontId="27" fillId="0" borderId="6" xfId="0" applyNumberFormat="1" applyFont="1" applyBorder="1">
      <alignment vertical="center"/>
    </xf>
    <xf numFmtId="181" fontId="27" fillId="35" borderId="29" xfId="0" applyNumberFormat="1" applyFont="1" applyFill="1" applyBorder="1" applyProtection="1">
      <alignment vertical="center"/>
      <protection locked="0"/>
    </xf>
    <xf numFmtId="181" fontId="27" fillId="0" borderId="6" xfId="0" applyNumberFormat="1" applyFont="1" applyBorder="1" applyAlignment="1">
      <alignment horizontal="center" vertical="center"/>
    </xf>
    <xf numFmtId="179" fontId="27" fillId="0" borderId="12" xfId="0" applyNumberFormat="1" applyFont="1" applyBorder="1" applyAlignment="1">
      <alignment horizontal="right" vertical="center"/>
    </xf>
    <xf numFmtId="180" fontId="27" fillId="35" borderId="10" xfId="0" applyNumberFormat="1" applyFont="1" applyFill="1" applyBorder="1" applyProtection="1">
      <alignment vertical="center"/>
      <protection locked="0"/>
    </xf>
    <xf numFmtId="179" fontId="5" fillId="0" borderId="25" xfId="0" applyNumberFormat="1" applyFont="1" applyBorder="1" applyAlignment="1">
      <alignment horizontal="center" vertical="center"/>
    </xf>
    <xf numFmtId="176" fontId="27" fillId="0" borderId="30" xfId="0" applyNumberFormat="1" applyFont="1" applyBorder="1" applyAlignment="1">
      <alignment horizontal="center" vertical="center"/>
    </xf>
    <xf numFmtId="0" fontId="27" fillId="35" borderId="27" xfId="0" applyFont="1" applyFill="1" applyBorder="1" applyAlignment="1" applyProtection="1">
      <alignment horizontal="center" vertical="center"/>
      <protection locked="0"/>
    </xf>
    <xf numFmtId="0" fontId="27" fillId="5" borderId="24" xfId="0" applyFont="1" applyFill="1" applyBorder="1" applyAlignment="1">
      <alignment horizontal="center" vertical="center" wrapText="1"/>
    </xf>
    <xf numFmtId="176" fontId="27" fillId="0" borderId="9" xfId="0" applyNumberFormat="1" applyFont="1" applyBorder="1" applyAlignment="1">
      <alignment horizontal="center" vertical="center"/>
    </xf>
    <xf numFmtId="176" fontId="34" fillId="35" borderId="24" xfId="0" applyNumberFormat="1" applyFont="1" applyFill="1" applyBorder="1" applyProtection="1">
      <alignment vertical="center"/>
      <protection locked="0"/>
    </xf>
    <xf numFmtId="176" fontId="34" fillId="35" borderId="24" xfId="0" applyNumberFormat="1" applyFont="1" applyFill="1" applyBorder="1" applyAlignment="1" applyProtection="1">
      <alignment horizontal="right" vertical="center"/>
      <protection locked="0"/>
    </xf>
    <xf numFmtId="176" fontId="27" fillId="35" borderId="24" xfId="0" applyNumberFormat="1" applyFont="1" applyFill="1" applyBorder="1" applyAlignment="1" applyProtection="1">
      <alignment horizontal="right" vertical="center"/>
      <protection locked="0"/>
    </xf>
    <xf numFmtId="176" fontId="27" fillId="2" borderId="31" xfId="0" applyNumberFormat="1" applyFont="1" applyFill="1" applyBorder="1" applyProtection="1">
      <alignment vertical="center"/>
      <protection locked="0"/>
    </xf>
    <xf numFmtId="183" fontId="5" fillId="0" borderId="9" xfId="0" applyNumberFormat="1" applyFont="1" applyBorder="1" applyAlignment="1">
      <alignment horizontal="center" vertical="center"/>
    </xf>
    <xf numFmtId="183" fontId="27" fillId="35" borderId="31" xfId="0" applyNumberFormat="1" applyFont="1" applyFill="1" applyBorder="1" applyProtection="1">
      <alignment vertical="center"/>
      <protection locked="0"/>
    </xf>
    <xf numFmtId="183" fontId="5" fillId="0" borderId="25" xfId="0" applyNumberFormat="1" applyFont="1" applyBorder="1" applyAlignment="1">
      <alignment horizontal="center" vertical="center"/>
    </xf>
    <xf numFmtId="183" fontId="34" fillId="35" borderId="24" xfId="0" applyNumberFormat="1" applyFont="1" applyFill="1" applyBorder="1" applyProtection="1">
      <alignment vertical="center"/>
      <protection locked="0"/>
    </xf>
    <xf numFmtId="183" fontId="27" fillId="0" borderId="9" xfId="0" applyNumberFormat="1" applyFont="1" applyBorder="1" applyAlignment="1">
      <alignment horizontal="center" vertical="center"/>
    </xf>
    <xf numFmtId="183" fontId="27" fillId="0" borderId="24" xfId="0" applyNumberFormat="1" applyFont="1" applyBorder="1">
      <alignment vertical="center"/>
    </xf>
    <xf numFmtId="184" fontId="27" fillId="0" borderId="10" xfId="0" applyNumberFormat="1" applyFont="1" applyBorder="1" applyAlignment="1">
      <alignment horizontal="right" vertical="center"/>
    </xf>
    <xf numFmtId="176" fontId="27" fillId="0" borderId="32" xfId="0" applyNumberFormat="1" applyFont="1" applyBorder="1" applyAlignment="1">
      <alignment horizontal="center" vertical="center"/>
    </xf>
    <xf numFmtId="184" fontId="27" fillId="0" borderId="31" xfId="0" applyNumberFormat="1" applyFont="1" applyBorder="1">
      <alignment vertical="center"/>
    </xf>
    <xf numFmtId="0" fontId="0" fillId="5" borderId="2" xfId="0" applyFill="1" applyBorder="1">
      <alignment vertical="center"/>
    </xf>
    <xf numFmtId="181" fontId="5" fillId="0" borderId="11" xfId="0" applyNumberFormat="1" applyFont="1" applyBorder="1" applyAlignment="1">
      <alignment horizontal="center" vertical="center"/>
    </xf>
    <xf numFmtId="181" fontId="34" fillId="35" borderId="24" xfId="0" applyNumberFormat="1" applyFont="1" applyFill="1" applyBorder="1">
      <alignment vertical="center"/>
    </xf>
    <xf numFmtId="181" fontId="34" fillId="35" borderId="24" xfId="0" applyNumberFormat="1" applyFont="1" applyFill="1" applyBorder="1" applyProtection="1">
      <alignment vertical="center"/>
      <protection locked="0"/>
    </xf>
    <xf numFmtId="0" fontId="0" fillId="37" borderId="0" xfId="0" applyFill="1">
      <alignment vertical="center"/>
    </xf>
    <xf numFmtId="0" fontId="0" fillId="5" borderId="26" xfId="0" applyFill="1" applyBorder="1">
      <alignment vertical="center"/>
    </xf>
    <xf numFmtId="0" fontId="34" fillId="35" borderId="5" xfId="0" applyFont="1" applyFill="1" applyBorder="1" applyAlignment="1" applyProtection="1">
      <alignment horizontal="center" vertical="center"/>
      <protection locked="0"/>
    </xf>
    <xf numFmtId="176" fontId="27" fillId="2" borderId="27" xfId="0" applyNumberFormat="1" applyFont="1" applyFill="1" applyBorder="1" applyProtection="1">
      <alignment vertical="center"/>
      <protection locked="0"/>
    </xf>
    <xf numFmtId="176" fontId="34" fillId="2" borderId="24" xfId="0" applyNumberFormat="1" applyFont="1" applyFill="1" applyBorder="1" applyProtection="1">
      <alignment vertical="center"/>
      <protection locked="0"/>
    </xf>
    <xf numFmtId="180" fontId="34" fillId="35" borderId="3" xfId="0" applyNumberFormat="1" applyFont="1" applyFill="1" applyBorder="1" applyProtection="1">
      <alignment vertical="center"/>
      <protection locked="0"/>
    </xf>
    <xf numFmtId="180" fontId="27" fillId="2" borderId="10" xfId="0" applyNumberFormat="1" applyFont="1" applyFill="1" applyBorder="1" applyProtection="1">
      <alignment vertical="center"/>
      <protection locked="0"/>
    </xf>
    <xf numFmtId="0" fontId="27" fillId="37" borderId="0" xfId="0" applyFont="1" applyFill="1" applyAlignment="1">
      <alignment vertical="center" shrinkToFit="1"/>
    </xf>
    <xf numFmtId="179" fontId="27" fillId="37" borderId="0" xfId="0" applyNumberFormat="1" applyFont="1" applyFill="1" applyAlignment="1">
      <alignment horizontal="center" vertical="center"/>
    </xf>
    <xf numFmtId="176" fontId="27" fillId="37" borderId="0" xfId="0" applyNumberFormat="1" applyFont="1" applyFill="1" applyAlignment="1">
      <alignment horizontal="center" vertical="center"/>
    </xf>
    <xf numFmtId="0" fontId="27" fillId="37" borderId="0" xfId="0" applyFont="1" applyFill="1" applyAlignment="1">
      <alignment horizontal="center" vertical="center"/>
    </xf>
    <xf numFmtId="0" fontId="9" fillId="37" borderId="0" xfId="0" applyFont="1" applyFill="1">
      <alignment vertical="center"/>
    </xf>
    <xf numFmtId="0" fontId="0" fillId="37" borderId="0" xfId="0" quotePrefix="1" applyFill="1" applyAlignment="1">
      <alignment vertical="top"/>
    </xf>
    <xf numFmtId="0" fontId="0" fillId="37" borderId="0" xfId="0" applyFill="1" applyAlignment="1">
      <alignment vertical="top" wrapText="1"/>
    </xf>
    <xf numFmtId="0" fontId="37" fillId="37" borderId="0" xfId="0" quotePrefix="1" applyFont="1" applyFill="1">
      <alignment vertical="center"/>
    </xf>
    <xf numFmtId="0" fontId="27" fillId="37" borderId="0" xfId="0" applyFont="1" applyFill="1" applyAlignment="1">
      <alignment horizontal="left" vertical="top" wrapText="1"/>
    </xf>
    <xf numFmtId="0" fontId="27" fillId="37" borderId="1" xfId="0" applyFont="1" applyFill="1" applyBorder="1" applyAlignment="1">
      <alignment horizontal="center" vertical="center"/>
    </xf>
    <xf numFmtId="0" fontId="27" fillId="37" borderId="1" xfId="0" applyFont="1" applyFill="1" applyBorder="1" applyAlignment="1">
      <alignment vertical="center" shrinkToFit="1"/>
    </xf>
    <xf numFmtId="179" fontId="27" fillId="37" borderId="1" xfId="0" applyNumberFormat="1" applyFont="1" applyFill="1" applyBorder="1" applyAlignment="1">
      <alignment horizontal="center" vertical="center"/>
    </xf>
    <xf numFmtId="176" fontId="27" fillId="37" borderId="1" xfId="0" applyNumberFormat="1" applyFont="1" applyFill="1" applyBorder="1" applyAlignment="1">
      <alignment horizontal="center" vertical="center"/>
    </xf>
    <xf numFmtId="181" fontId="27" fillId="37" borderId="1" xfId="0" applyNumberFormat="1" applyFont="1" applyFill="1" applyBorder="1" applyAlignment="1">
      <alignment horizontal="center" vertical="center"/>
    </xf>
    <xf numFmtId="188" fontId="27" fillId="37" borderId="1" xfId="0" applyNumberFormat="1" applyFont="1" applyFill="1" applyBorder="1" applyAlignment="1">
      <alignment horizontal="center" vertical="center"/>
    </xf>
    <xf numFmtId="181" fontId="27" fillId="37" borderId="24" xfId="0" applyNumberFormat="1" applyFont="1" applyFill="1" applyBorder="1" applyAlignment="1">
      <alignment horizontal="center" vertical="center"/>
    </xf>
    <xf numFmtId="0" fontId="0" fillId="37" borderId="0" xfId="0" applyFill="1" applyAlignment="1">
      <alignment vertical="center" textRotation="255"/>
    </xf>
    <xf numFmtId="0" fontId="0" fillId="37" borderId="0" xfId="0" applyFill="1" applyAlignment="1">
      <alignment vertical="center" shrinkToFit="1"/>
    </xf>
    <xf numFmtId="179" fontId="0" fillId="37" borderId="0" xfId="0" applyNumberFormat="1" applyFill="1" applyAlignment="1">
      <alignment horizontal="center" vertical="center"/>
    </xf>
    <xf numFmtId="176" fontId="0" fillId="37" borderId="0" xfId="0" applyNumberFormat="1" applyFill="1" applyAlignment="1">
      <alignment horizontal="center" vertical="center"/>
    </xf>
    <xf numFmtId="0" fontId="0" fillId="37" borderId="0" xfId="0" applyFill="1" applyAlignment="1">
      <alignment horizontal="center" vertical="center"/>
    </xf>
    <xf numFmtId="0" fontId="8" fillId="37" borderId="0" xfId="28" applyFont="1" applyFill="1" applyAlignment="1" applyProtection="1">
      <alignment vertical="center"/>
    </xf>
    <xf numFmtId="0" fontId="0" fillId="37" borderId="0" xfId="0" applyFill="1" applyAlignment="1">
      <alignment horizontal="left" vertical="top" wrapText="1"/>
    </xf>
    <xf numFmtId="0" fontId="31" fillId="37" borderId="0" xfId="0" applyFont="1" applyFill="1">
      <alignment vertical="center"/>
    </xf>
    <xf numFmtId="0" fontId="0" fillId="37" borderId="0" xfId="0" applyFill="1" applyAlignment="1">
      <alignment vertical="center" wrapText="1"/>
    </xf>
    <xf numFmtId="184" fontId="32" fillId="37" borderId="0" xfId="0" applyNumberFormat="1" applyFont="1" applyFill="1">
      <alignment vertical="center"/>
    </xf>
    <xf numFmtId="0" fontId="37" fillId="37" borderId="0" xfId="0" applyFont="1" applyFill="1">
      <alignment vertical="center"/>
    </xf>
    <xf numFmtId="184" fontId="27" fillId="0" borderId="4" xfId="0" applyNumberFormat="1" applyFont="1" applyBorder="1">
      <alignment vertical="center"/>
    </xf>
    <xf numFmtId="0" fontId="27" fillId="36" borderId="1" xfId="0" applyFont="1" applyFill="1" applyBorder="1" applyAlignment="1">
      <alignment horizontal="center" vertical="center" wrapText="1"/>
    </xf>
    <xf numFmtId="0" fontId="27" fillId="36" borderId="1" xfId="0" applyFont="1" applyFill="1" applyBorder="1" applyAlignment="1">
      <alignment horizontal="center" vertical="center"/>
    </xf>
    <xf numFmtId="0" fontId="27" fillId="5" borderId="4" xfId="0" applyFont="1" applyFill="1" applyBorder="1" applyAlignment="1">
      <alignment horizontal="center" vertical="center"/>
    </xf>
    <xf numFmtId="0" fontId="27" fillId="5" borderId="30" xfId="0" applyFont="1" applyFill="1" applyBorder="1" applyAlignment="1">
      <alignment horizontal="center" vertical="center"/>
    </xf>
    <xf numFmtId="177" fontId="27" fillId="5" borderId="34" xfId="0" applyNumberFormat="1" applyFont="1" applyFill="1" applyBorder="1">
      <alignment vertical="center"/>
    </xf>
    <xf numFmtId="177" fontId="27" fillId="5" borderId="10" xfId="0" applyNumberFormat="1" applyFont="1" applyFill="1" applyBorder="1">
      <alignment vertical="center"/>
    </xf>
    <xf numFmtId="0" fontId="0" fillId="5" borderId="7" xfId="0" applyFill="1" applyBorder="1">
      <alignment vertical="center"/>
    </xf>
    <xf numFmtId="179" fontId="34" fillId="35" borderId="1" xfId="0" applyNumberFormat="1" applyFont="1" applyFill="1" applyBorder="1" applyAlignment="1">
      <alignment horizontal="right" vertical="center"/>
    </xf>
    <xf numFmtId="179" fontId="27" fillId="35" borderId="1" xfId="0" applyNumberFormat="1" applyFont="1" applyFill="1" applyBorder="1" applyAlignment="1">
      <alignment horizontal="right" vertical="center"/>
    </xf>
    <xf numFmtId="181" fontId="27" fillId="0" borderId="31" xfId="0" applyNumberFormat="1" applyFont="1" applyBorder="1">
      <alignment vertical="center"/>
    </xf>
    <xf numFmtId="181" fontId="27" fillId="0" borderId="9" xfId="0" applyNumberFormat="1" applyFont="1" applyBorder="1" applyAlignment="1">
      <alignment horizontal="center" vertical="center"/>
    </xf>
    <xf numFmtId="179" fontId="27" fillId="0" borderId="13" xfId="0" applyNumberFormat="1" applyFont="1" applyBorder="1" applyAlignment="1">
      <alignment horizontal="right" vertical="center"/>
    </xf>
    <xf numFmtId="176" fontId="34" fillId="35" borderId="31" xfId="0" applyNumberFormat="1" applyFont="1" applyFill="1" applyBorder="1" applyProtection="1">
      <alignment vertical="center"/>
      <protection locked="0"/>
    </xf>
    <xf numFmtId="183" fontId="27" fillId="0" borderId="31" xfId="0" applyNumberFormat="1" applyFont="1" applyBorder="1">
      <alignment vertical="center"/>
    </xf>
    <xf numFmtId="0" fontId="27" fillId="35" borderId="24" xfId="0" applyFont="1" applyFill="1" applyBorder="1" applyAlignment="1" applyProtection="1">
      <alignment horizontal="right" vertical="center"/>
      <protection locked="0"/>
    </xf>
    <xf numFmtId="0" fontId="27" fillId="35" borderId="27" xfId="0" applyFont="1" applyFill="1" applyBorder="1" applyAlignment="1" applyProtection="1">
      <alignment horizontal="right" vertical="center"/>
      <protection locked="0"/>
    </xf>
    <xf numFmtId="184" fontId="27" fillId="35" borderId="24" xfId="0" applyNumberFormat="1" applyFont="1" applyFill="1" applyBorder="1" applyAlignment="1" applyProtection="1">
      <alignment horizontal="right" vertical="center"/>
      <protection locked="0"/>
    </xf>
    <xf numFmtId="183" fontId="27" fillId="35" borderId="24" xfId="0" applyNumberFormat="1" applyFont="1" applyFill="1" applyBorder="1" applyAlignment="1" applyProtection="1">
      <alignment horizontal="right" vertical="center"/>
      <protection locked="0"/>
    </xf>
    <xf numFmtId="0" fontId="27" fillId="5" borderId="14" xfId="0" applyFont="1" applyFill="1" applyBorder="1" applyAlignment="1">
      <alignment horizontal="center" vertical="center"/>
    </xf>
    <xf numFmtId="0" fontId="27" fillId="37" borderId="0" xfId="0" applyFont="1" applyFill="1" applyAlignment="1">
      <alignment vertical="center" textRotation="255"/>
    </xf>
    <xf numFmtId="0" fontId="5" fillId="37" borderId="0" xfId="0" applyFont="1" applyFill="1" applyAlignment="1">
      <alignment vertical="top" wrapText="1" shrinkToFit="1"/>
    </xf>
    <xf numFmtId="0" fontId="37" fillId="37" borderId="0" xfId="0" quotePrefix="1" applyFont="1" applyFill="1" applyAlignment="1">
      <alignment vertical="top"/>
    </xf>
    <xf numFmtId="0" fontId="37" fillId="0" borderId="0" xfId="0" applyFont="1" applyAlignment="1">
      <alignment vertical="top"/>
    </xf>
    <xf numFmtId="0" fontId="27" fillId="5" borderId="0" xfId="0" applyFont="1" applyFill="1" applyAlignment="1">
      <alignment vertical="top" wrapText="1"/>
    </xf>
    <xf numFmtId="188" fontId="27" fillId="37" borderId="1" xfId="0" applyNumberFormat="1" applyFont="1" applyFill="1" applyBorder="1" applyAlignment="1">
      <alignment horizontal="left" vertical="center"/>
    </xf>
    <xf numFmtId="0" fontId="27" fillId="5" borderId="0" xfId="0" applyFont="1" applyFill="1" applyAlignment="1">
      <alignment vertical="center" wrapText="1"/>
    </xf>
    <xf numFmtId="0" fontId="27" fillId="0" borderId="0" xfId="0" applyFont="1" applyAlignment="1">
      <alignment horizontal="center" vertical="center" textRotation="255"/>
    </xf>
    <xf numFmtId="186" fontId="27" fillId="5" borderId="0" xfId="0" applyNumberFormat="1" applyFont="1" applyFill="1" applyAlignment="1">
      <alignment horizontal="center" vertical="center"/>
    </xf>
    <xf numFmtId="176" fontId="27" fillId="0" borderId="0" xfId="0" applyNumberFormat="1" applyFont="1" applyAlignment="1">
      <alignment horizontal="center" vertical="center"/>
    </xf>
    <xf numFmtId="187" fontId="27" fillId="0" borderId="0" xfId="0" applyNumberFormat="1" applyFont="1" applyAlignment="1">
      <alignment horizontal="center" vertical="center"/>
    </xf>
    <xf numFmtId="179" fontId="27" fillId="0" borderId="0" xfId="0" applyNumberFormat="1" applyFont="1" applyAlignment="1">
      <alignment horizontal="center" vertical="center"/>
    </xf>
    <xf numFmtId="0" fontId="27" fillId="36" borderId="10" xfId="0" applyFont="1" applyFill="1" applyBorder="1" applyAlignment="1" applyProtection="1">
      <alignment horizontal="left" vertical="center" wrapText="1"/>
      <protection locked="0"/>
    </xf>
    <xf numFmtId="0" fontId="27" fillId="36" borderId="14" xfId="0" applyFont="1" applyFill="1" applyBorder="1" applyAlignment="1" applyProtection="1">
      <alignment horizontal="left" vertical="center" wrapText="1"/>
      <protection locked="0"/>
    </xf>
    <xf numFmtId="0" fontId="27" fillId="36" borderId="11" xfId="0" applyFont="1" applyFill="1" applyBorder="1" applyAlignment="1" applyProtection="1">
      <alignment horizontal="left" vertical="center" wrapText="1"/>
      <protection locked="0"/>
    </xf>
    <xf numFmtId="0" fontId="30" fillId="5" borderId="0" xfId="0" applyFont="1" applyFill="1" applyAlignment="1">
      <alignment horizontal="center" vertical="center"/>
    </xf>
    <xf numFmtId="0" fontId="27" fillId="5" borderId="10" xfId="0" applyFont="1" applyFill="1" applyBorder="1" applyAlignment="1">
      <alignment horizontal="left" vertical="center"/>
    </xf>
    <xf numFmtId="0" fontId="27" fillId="5" borderId="11" xfId="0" applyFont="1" applyFill="1" applyBorder="1" applyAlignment="1">
      <alignment horizontal="left" vertical="center"/>
    </xf>
    <xf numFmtId="0" fontId="27" fillId="36" borderId="4" xfId="0" applyFont="1" applyFill="1" applyBorder="1" applyAlignment="1" applyProtection="1">
      <alignment horizontal="left" vertical="center"/>
      <protection locked="0"/>
    </xf>
    <xf numFmtId="0" fontId="27" fillId="36" borderId="5" xfId="0" applyFont="1" applyFill="1" applyBorder="1" applyAlignment="1" applyProtection="1">
      <alignment horizontal="left" vertical="center"/>
      <protection locked="0"/>
    </xf>
    <xf numFmtId="0" fontId="27" fillId="36" borderId="6" xfId="0" applyFont="1" applyFill="1" applyBorder="1" applyAlignment="1" applyProtection="1">
      <alignment horizontal="left" vertical="center"/>
      <protection locked="0"/>
    </xf>
    <xf numFmtId="0" fontId="27" fillId="5" borderId="4"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27" fillId="5" borderId="8" xfId="0" applyFont="1" applyFill="1" applyBorder="1" applyAlignment="1">
      <alignment horizontal="left" vertical="center" wrapText="1"/>
    </xf>
    <xf numFmtId="0" fontId="27" fillId="5" borderId="3"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36" borderId="2" xfId="0" applyFont="1" applyFill="1" applyBorder="1" applyAlignment="1" applyProtection="1">
      <alignment vertical="top" wrapText="1"/>
      <protection locked="0"/>
    </xf>
    <xf numFmtId="0" fontId="5" fillId="5" borderId="1" xfId="0" applyFont="1" applyFill="1" applyBorder="1" applyAlignment="1">
      <alignment horizontal="left" vertical="center"/>
    </xf>
    <xf numFmtId="0" fontId="5" fillId="5" borderId="1" xfId="0" applyFont="1" applyFill="1" applyBorder="1" applyAlignment="1">
      <alignment horizontal="left" vertical="center" shrinkToFit="1"/>
    </xf>
    <xf numFmtId="0" fontId="5" fillId="5" borderId="1" xfId="0" applyFont="1" applyFill="1" applyBorder="1" applyAlignment="1">
      <alignment horizontal="left" vertical="center" wrapText="1"/>
    </xf>
    <xf numFmtId="0" fontId="27" fillId="5" borderId="10"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36" borderId="5" xfId="0" applyFont="1" applyFill="1" applyBorder="1" applyAlignment="1">
      <alignment horizontal="left" vertical="center"/>
    </xf>
    <xf numFmtId="0" fontId="27" fillId="36" borderId="0" xfId="0" applyFont="1" applyFill="1" applyAlignment="1">
      <alignment horizontal="left" vertical="center"/>
    </xf>
    <xf numFmtId="0" fontId="27" fillId="36" borderId="3" xfId="0" applyFont="1" applyFill="1" applyBorder="1" applyAlignment="1" applyProtection="1">
      <alignment horizontal="center" vertical="center" wrapText="1"/>
      <protection locked="0"/>
    </xf>
    <xf numFmtId="0" fontId="27" fillId="36" borderId="2" xfId="0" applyFont="1" applyFill="1" applyBorder="1" applyAlignment="1" applyProtection="1">
      <alignment horizontal="center" vertical="center" wrapText="1"/>
      <protection locked="0"/>
    </xf>
    <xf numFmtId="0" fontId="27" fillId="36" borderId="9" xfId="0" applyFont="1" applyFill="1" applyBorder="1" applyAlignment="1" applyProtection="1">
      <alignment horizontal="center" vertical="center" wrapText="1"/>
      <protection locked="0"/>
    </xf>
    <xf numFmtId="0" fontId="27" fillId="36" borderId="2" xfId="0" applyFont="1" applyFill="1" applyBorder="1" applyAlignment="1">
      <alignment horizontal="left"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27" fillId="36" borderId="1" xfId="0" applyFont="1" applyFill="1" applyBorder="1" applyAlignment="1" applyProtection="1">
      <alignment horizontal="left" vertical="center"/>
      <protection locked="0"/>
    </xf>
    <xf numFmtId="176" fontId="27" fillId="36" borderId="1" xfId="0" applyNumberFormat="1" applyFont="1" applyFill="1" applyBorder="1" applyAlignment="1" applyProtection="1">
      <alignment horizontal="left" vertical="center"/>
      <protection locked="0"/>
    </xf>
    <xf numFmtId="0" fontId="5" fillId="5" borderId="1" xfId="0" applyFont="1" applyFill="1" applyBorder="1" applyAlignment="1">
      <alignment horizontal="left" vertical="center" wrapText="1" shrinkToFit="1"/>
    </xf>
    <xf numFmtId="0" fontId="27" fillId="5" borderId="1" xfId="0" applyFont="1" applyFill="1" applyBorder="1" applyAlignment="1">
      <alignment horizontal="center" vertical="center"/>
    </xf>
    <xf numFmtId="0" fontId="5" fillId="35" borderId="10" xfId="0" applyFont="1" applyFill="1" applyBorder="1" applyAlignment="1" applyProtection="1">
      <alignment horizontal="center" vertical="center"/>
      <protection locked="0"/>
    </xf>
    <xf numFmtId="0" fontId="5" fillId="35" borderId="11" xfId="0" applyFont="1" applyFill="1" applyBorder="1" applyAlignment="1" applyProtection="1">
      <alignment horizontal="center" vertical="center"/>
      <protection locked="0"/>
    </xf>
    <xf numFmtId="0" fontId="27" fillId="35" borderId="10" xfId="0" applyFont="1" applyFill="1" applyBorder="1" applyAlignment="1" applyProtection="1">
      <alignment horizontal="center" vertical="center"/>
      <protection locked="0"/>
    </xf>
    <xf numFmtId="0" fontId="27" fillId="35" borderId="11" xfId="0" applyFont="1" applyFill="1" applyBorder="1" applyAlignment="1" applyProtection="1">
      <alignment horizontal="center" vertical="center"/>
      <protection locked="0"/>
    </xf>
    <xf numFmtId="0" fontId="5" fillId="35" borderId="1" xfId="0" applyFont="1" applyFill="1" applyBorder="1" applyAlignment="1" applyProtection="1">
      <alignment horizontal="center" vertical="center"/>
      <protection locked="0"/>
    </xf>
    <xf numFmtId="0" fontId="5" fillId="5" borderId="12" xfId="0" applyFont="1" applyFill="1" applyBorder="1" applyAlignment="1">
      <alignment horizontal="center" vertical="center" textRotation="255"/>
    </xf>
    <xf numFmtId="0" fontId="5" fillId="5" borderId="13" xfId="0" applyFont="1" applyFill="1" applyBorder="1" applyAlignment="1">
      <alignment horizontal="center" vertical="center" textRotation="255"/>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5" fillId="5" borderId="1" xfId="0" applyFont="1" applyFill="1" applyBorder="1" applyAlignment="1">
      <alignment horizontal="center" vertical="center" textRotation="255"/>
    </xf>
    <xf numFmtId="0" fontId="5" fillId="5" borderId="1" xfId="0" applyFont="1" applyFill="1" applyBorder="1" applyAlignment="1">
      <alignment horizontal="center" vertical="center"/>
    </xf>
    <xf numFmtId="0" fontId="5" fillId="5" borderId="0" xfId="0" applyFont="1" applyFill="1" applyAlignment="1">
      <alignment horizontal="left" vertical="center" wrapText="1"/>
    </xf>
    <xf numFmtId="0" fontId="5" fillId="5" borderId="0" xfId="0" applyFont="1" applyFill="1" applyAlignment="1">
      <alignment vertical="top" wrapText="1"/>
    </xf>
    <xf numFmtId="0" fontId="5" fillId="5" borderId="0" xfId="0" applyFont="1" applyFill="1" applyAlignment="1">
      <alignment horizontal="left" vertical="top" wrapText="1"/>
    </xf>
    <xf numFmtId="0" fontId="5" fillId="5" borderId="0" xfId="0" applyFont="1" applyFill="1" applyAlignment="1">
      <alignment vertical="top"/>
    </xf>
    <xf numFmtId="0" fontId="5" fillId="5" borderId="0" xfId="0" applyFont="1" applyFill="1" applyAlignment="1">
      <alignment vertical="center" wrapText="1"/>
    </xf>
    <xf numFmtId="0" fontId="35" fillId="36" borderId="10" xfId="0" applyFont="1" applyFill="1" applyBorder="1" applyAlignment="1" applyProtection="1">
      <alignment vertical="center" wrapText="1"/>
      <protection locked="0"/>
    </xf>
    <xf numFmtId="0" fontId="35" fillId="36" borderId="14" xfId="0" applyFont="1" applyFill="1" applyBorder="1" applyAlignment="1" applyProtection="1">
      <alignment vertical="center" wrapText="1"/>
      <protection locked="0"/>
    </xf>
    <xf numFmtId="0" fontId="35" fillId="36" borderId="11" xfId="0" applyFont="1" applyFill="1" applyBorder="1" applyAlignment="1" applyProtection="1">
      <alignment vertical="center" wrapText="1"/>
      <protection locked="0"/>
    </xf>
    <xf numFmtId="0" fontId="35" fillId="36" borderId="4" xfId="0" applyFont="1" applyFill="1" applyBorder="1" applyAlignment="1" applyProtection="1">
      <alignment horizontal="left" vertical="center"/>
      <protection locked="0"/>
    </xf>
    <xf numFmtId="0" fontId="35" fillId="36" borderId="5" xfId="0" applyFont="1" applyFill="1" applyBorder="1" applyAlignment="1" applyProtection="1">
      <alignment horizontal="left" vertical="center"/>
      <protection locked="0"/>
    </xf>
    <xf numFmtId="0" fontId="35" fillId="36" borderId="6" xfId="0" applyFont="1" applyFill="1" applyBorder="1" applyAlignment="1" applyProtection="1">
      <alignment horizontal="left" vertical="center"/>
      <protection locked="0"/>
    </xf>
    <xf numFmtId="0" fontId="34" fillId="36" borderId="1" xfId="0" applyFont="1" applyFill="1" applyBorder="1" applyAlignment="1" applyProtection="1">
      <alignment horizontal="left" vertical="center"/>
      <protection locked="0"/>
    </xf>
    <xf numFmtId="0" fontId="34" fillId="36" borderId="10" xfId="0" applyFont="1" applyFill="1" applyBorder="1" applyAlignment="1" applyProtection="1">
      <alignment horizontal="left" vertical="center"/>
      <protection locked="0"/>
    </xf>
    <xf numFmtId="176" fontId="34" fillId="36" borderId="1" xfId="0" applyNumberFormat="1" applyFont="1" applyFill="1" applyBorder="1" applyAlignment="1" applyProtection="1">
      <alignment horizontal="left" vertical="center"/>
      <protection locked="0"/>
    </xf>
    <xf numFmtId="0" fontId="27" fillId="35" borderId="1" xfId="0" applyFont="1" applyFill="1" applyBorder="1" applyAlignment="1" applyProtection="1">
      <alignment horizontal="center" vertical="center"/>
      <protection locked="0"/>
    </xf>
    <xf numFmtId="0" fontId="38" fillId="37" borderId="0" xfId="0" applyFont="1" applyFill="1" applyAlignment="1">
      <alignment horizontal="center" vertical="center"/>
    </xf>
    <xf numFmtId="0" fontId="45" fillId="5" borderId="0" xfId="0" applyFont="1" applyFill="1" applyAlignment="1">
      <alignment horizontal="left" vertical="top" wrapText="1"/>
    </xf>
    <xf numFmtId="0" fontId="0" fillId="5" borderId="0" xfId="0" applyFill="1" applyAlignment="1">
      <alignment horizontal="left" vertical="top" wrapText="1"/>
    </xf>
    <xf numFmtId="0" fontId="45" fillId="0" borderId="0" xfId="0" applyFont="1" applyAlignment="1">
      <alignment horizontal="left" vertical="top" wrapText="1"/>
    </xf>
    <xf numFmtId="0" fontId="0" fillId="0" borderId="0" xfId="0" applyAlignment="1">
      <alignment horizontal="left" vertical="top" wrapText="1"/>
    </xf>
    <xf numFmtId="0" fontId="0" fillId="37" borderId="0" xfId="0" applyFill="1" applyAlignment="1">
      <alignment horizontal="left" vertical="top" wrapText="1"/>
    </xf>
    <xf numFmtId="0" fontId="5" fillId="37" borderId="0" xfId="0" applyFont="1" applyFill="1" applyAlignment="1">
      <alignment horizontal="left" vertical="top" wrapText="1" shrinkToFit="1"/>
    </xf>
    <xf numFmtId="0" fontId="27" fillId="37" borderId="0" xfId="0" applyFont="1" applyFill="1" applyAlignment="1">
      <alignment horizontal="left" vertical="center" wrapText="1" shrinkToFit="1"/>
    </xf>
    <xf numFmtId="0" fontId="27" fillId="5" borderId="0" xfId="0" applyFont="1" applyFill="1" applyAlignment="1">
      <alignment horizontal="left" vertical="center" wrapText="1"/>
    </xf>
    <xf numFmtId="0" fontId="27" fillId="5" borderId="0" xfId="0" applyFont="1" applyFill="1" applyAlignment="1">
      <alignment horizontal="left" vertical="top" wrapText="1"/>
    </xf>
    <xf numFmtId="0" fontId="5" fillId="37" borderId="5" xfId="0" applyFont="1" applyFill="1" applyBorder="1" applyAlignment="1">
      <alignment horizontal="left" vertical="center" wrapText="1" shrinkToFit="1"/>
    </xf>
    <xf numFmtId="0" fontId="5" fillId="37" borderId="0" xfId="0" applyFont="1" applyFill="1" applyAlignment="1">
      <alignment horizontal="left" vertical="center" wrapText="1" shrinkToFit="1"/>
    </xf>
    <xf numFmtId="0" fontId="27" fillId="0" borderId="12" xfId="0" applyFont="1" applyBorder="1" applyAlignment="1">
      <alignment horizontal="center" vertical="center" textRotation="255"/>
    </xf>
    <xf numFmtId="0" fontId="27" fillId="0" borderId="33" xfId="0" applyFont="1" applyBorder="1" applyAlignment="1">
      <alignment horizontal="center" vertical="center" textRotation="255"/>
    </xf>
    <xf numFmtId="0" fontId="27" fillId="0" borderId="13" xfId="0" applyFont="1" applyBorder="1" applyAlignment="1">
      <alignment horizontal="center" vertical="center" textRotation="255"/>
    </xf>
    <xf numFmtId="0" fontId="27" fillId="37" borderId="1" xfId="0" applyFont="1" applyFill="1" applyBorder="1" applyAlignment="1">
      <alignment horizontal="center" vertical="center" textRotation="255"/>
    </xf>
    <xf numFmtId="0" fontId="32" fillId="5" borderId="0" xfId="0" applyFont="1" applyFill="1" applyAlignment="1">
      <alignment horizontal="left" vertical="center" wrapText="1"/>
    </xf>
    <xf numFmtId="0" fontId="32" fillId="5" borderId="2" xfId="0" applyFont="1" applyFill="1" applyBorder="1" applyAlignment="1">
      <alignment horizontal="left" vertical="center" wrapText="1"/>
    </xf>
    <xf numFmtId="0" fontId="27" fillId="36" borderId="12" xfId="0" applyFont="1" applyFill="1" applyBorder="1" applyAlignment="1">
      <alignment horizontal="center" vertical="center"/>
    </xf>
    <xf numFmtId="0" fontId="27" fillId="36" borderId="13" xfId="0" applyFont="1" applyFill="1" applyBorder="1" applyAlignment="1">
      <alignment horizontal="center" vertical="center"/>
    </xf>
    <xf numFmtId="0" fontId="27" fillId="36" borderId="4" xfId="0" applyFont="1" applyFill="1" applyBorder="1" applyAlignment="1">
      <alignment horizontal="center" vertical="center"/>
    </xf>
    <xf numFmtId="0" fontId="27" fillId="36" borderId="3"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14" xfId="0" applyFont="1" applyFill="1" applyBorder="1" applyAlignment="1">
      <alignment horizontal="center" vertical="center"/>
    </xf>
    <xf numFmtId="0" fontId="27" fillId="36" borderId="11"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新様式案】計画書" xfId="42" xr:uid="{00000000-0005-0000-0000-00002A000000}"/>
    <cellStyle name="良い" xfId="43" builtinId="26" customBuiltin="1"/>
  </cellStyles>
  <dxfs count="0"/>
  <tableStyles count="0" defaultTableStyle="TableStyleMedium2" defaultPivotStyle="PivotStyleLight16"/>
  <colors>
    <mruColors>
      <color rgb="FF0000FF"/>
      <color rgb="FF9933FF"/>
      <color rgb="FF6600CC"/>
      <color rgb="FFCCFFCC"/>
      <color rgb="FFFFFF99"/>
      <color rgb="FFFFFFCC"/>
      <color rgb="FFCC00CC"/>
      <color rgb="FFE5FFFF"/>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320040</xdr:colOff>
          <xdr:row>5</xdr:row>
          <xdr:rowOff>15240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320040</xdr:colOff>
          <xdr:row>5</xdr:row>
          <xdr:rowOff>15240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6</xdr:col>
          <xdr:colOff>320040</xdr:colOff>
          <xdr:row>5</xdr:row>
          <xdr:rowOff>15240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8</xdr:col>
          <xdr:colOff>320040</xdr:colOff>
          <xdr:row>5</xdr:row>
          <xdr:rowOff>15240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10</xdr:col>
          <xdr:colOff>320040</xdr:colOff>
          <xdr:row>5</xdr:row>
          <xdr:rowOff>15240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175260</xdr:rowOff>
        </xdr:from>
        <xdr:to>
          <xdr:col>10</xdr:col>
          <xdr:colOff>320040</xdr:colOff>
          <xdr:row>6</xdr:row>
          <xdr:rowOff>15240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175260</xdr:rowOff>
        </xdr:from>
        <xdr:to>
          <xdr:col>8</xdr:col>
          <xdr:colOff>320040</xdr:colOff>
          <xdr:row>6</xdr:row>
          <xdr:rowOff>15240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175260</xdr:rowOff>
        </xdr:from>
        <xdr:to>
          <xdr:col>6</xdr:col>
          <xdr:colOff>320040</xdr:colOff>
          <xdr:row>6</xdr:row>
          <xdr:rowOff>15240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175260</xdr:rowOff>
        </xdr:from>
        <xdr:to>
          <xdr:col>4</xdr:col>
          <xdr:colOff>320040</xdr:colOff>
          <xdr:row>6</xdr:row>
          <xdr:rowOff>15240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175260</xdr:rowOff>
        </xdr:from>
        <xdr:to>
          <xdr:col>3</xdr:col>
          <xdr:colOff>320040</xdr:colOff>
          <xdr:row>6</xdr:row>
          <xdr:rowOff>15240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175260</xdr:rowOff>
        </xdr:from>
        <xdr:to>
          <xdr:col>3</xdr:col>
          <xdr:colOff>320040</xdr:colOff>
          <xdr:row>7</xdr:row>
          <xdr:rowOff>15240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8</xdr:row>
          <xdr:rowOff>22860</xdr:rowOff>
        </xdr:from>
        <xdr:to>
          <xdr:col>5</xdr:col>
          <xdr:colOff>114300</xdr:colOff>
          <xdr:row>8</xdr:row>
          <xdr:rowOff>205740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9</xdr:row>
          <xdr:rowOff>22860</xdr:rowOff>
        </xdr:from>
        <xdr:to>
          <xdr:col>5</xdr:col>
          <xdr:colOff>114300</xdr:colOff>
          <xdr:row>9</xdr:row>
          <xdr:rowOff>205740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10</xdr:row>
          <xdr:rowOff>22860</xdr:rowOff>
        </xdr:from>
        <xdr:to>
          <xdr:col>5</xdr:col>
          <xdr:colOff>129540</xdr:colOff>
          <xdr:row>10</xdr:row>
          <xdr:rowOff>243840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30480</xdr:colOff>
          <xdr:row>8</xdr:row>
          <xdr:rowOff>7620</xdr:rowOff>
        </xdr:from>
        <xdr:to>
          <xdr:col>2</xdr:col>
          <xdr:colOff>83820</xdr:colOff>
          <xdr:row>8</xdr:row>
          <xdr:rowOff>190500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30480</xdr:colOff>
          <xdr:row>9</xdr:row>
          <xdr:rowOff>0</xdr:rowOff>
        </xdr:from>
        <xdr:to>
          <xdr:col>2</xdr:col>
          <xdr:colOff>83820</xdr:colOff>
          <xdr:row>9</xdr:row>
          <xdr:rowOff>190500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312420</xdr:colOff>
          <xdr:row>5</xdr:row>
          <xdr:rowOff>30480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312420</xdr:colOff>
          <xdr:row>5</xdr:row>
          <xdr:rowOff>30480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6</xdr:col>
          <xdr:colOff>312420</xdr:colOff>
          <xdr:row>5</xdr:row>
          <xdr:rowOff>30480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8</xdr:col>
          <xdr:colOff>312420</xdr:colOff>
          <xdr:row>5</xdr:row>
          <xdr:rowOff>30480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10</xdr:col>
          <xdr:colOff>312420</xdr:colOff>
          <xdr:row>5</xdr:row>
          <xdr:rowOff>30480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175260</xdr:rowOff>
        </xdr:from>
        <xdr:to>
          <xdr:col>10</xdr:col>
          <xdr:colOff>312420</xdr:colOff>
          <xdr:row>6</xdr:row>
          <xdr:rowOff>7620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175260</xdr:rowOff>
        </xdr:from>
        <xdr:to>
          <xdr:col>8</xdr:col>
          <xdr:colOff>312420</xdr:colOff>
          <xdr:row>6</xdr:row>
          <xdr:rowOff>7620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175260</xdr:rowOff>
        </xdr:from>
        <xdr:to>
          <xdr:col>6</xdr:col>
          <xdr:colOff>312420</xdr:colOff>
          <xdr:row>6</xdr:row>
          <xdr:rowOff>7620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175260</xdr:rowOff>
        </xdr:from>
        <xdr:to>
          <xdr:col>4</xdr:col>
          <xdr:colOff>312420</xdr:colOff>
          <xdr:row>6</xdr:row>
          <xdr:rowOff>7620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175260</xdr:rowOff>
        </xdr:from>
        <xdr:to>
          <xdr:col>3</xdr:col>
          <xdr:colOff>312420</xdr:colOff>
          <xdr:row>6</xdr:row>
          <xdr:rowOff>7620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175260</xdr:rowOff>
        </xdr:from>
        <xdr:to>
          <xdr:col>3</xdr:col>
          <xdr:colOff>312420</xdr:colOff>
          <xdr:row>7</xdr:row>
          <xdr:rowOff>7620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8</xdr:row>
          <xdr:rowOff>22860</xdr:rowOff>
        </xdr:from>
        <xdr:to>
          <xdr:col>5</xdr:col>
          <xdr:colOff>114300</xdr:colOff>
          <xdr:row>8</xdr:row>
          <xdr:rowOff>220980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9</xdr:row>
          <xdr:rowOff>22860</xdr:rowOff>
        </xdr:from>
        <xdr:to>
          <xdr:col>5</xdr:col>
          <xdr:colOff>114300</xdr:colOff>
          <xdr:row>9</xdr:row>
          <xdr:rowOff>220980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10</xdr:row>
          <xdr:rowOff>22860</xdr:rowOff>
        </xdr:from>
        <xdr:to>
          <xdr:col>5</xdr:col>
          <xdr:colOff>121920</xdr:colOff>
          <xdr:row>11</xdr:row>
          <xdr:rowOff>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8</xdr:row>
          <xdr:rowOff>15240</xdr:rowOff>
        </xdr:from>
        <xdr:to>
          <xdr:col>2</xdr:col>
          <xdr:colOff>106680</xdr:colOff>
          <xdr:row>8</xdr:row>
          <xdr:rowOff>198120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9</xdr:row>
          <xdr:rowOff>15240</xdr:rowOff>
        </xdr:from>
        <xdr:to>
          <xdr:col>2</xdr:col>
          <xdr:colOff>106680</xdr:colOff>
          <xdr:row>9</xdr:row>
          <xdr:rowOff>198120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3305</xdr:colOff>
      <xdr:row>35</xdr:row>
      <xdr:rowOff>10010</xdr:rowOff>
    </xdr:from>
    <xdr:to>
      <xdr:col>11</xdr:col>
      <xdr:colOff>818239</xdr:colOff>
      <xdr:row>36</xdr:row>
      <xdr:rowOff>10011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54995" y="8964852"/>
          <a:ext cx="814934" cy="268310"/>
        </a:xfrm>
        <a:prstGeom prst="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59430</xdr:colOff>
      <xdr:row>34</xdr:row>
      <xdr:rowOff>149512</xdr:rowOff>
    </xdr:from>
    <xdr:to>
      <xdr:col>15</xdr:col>
      <xdr:colOff>895180</xdr:colOff>
      <xdr:row>36</xdr:row>
      <xdr:rowOff>133971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203840" y="8786225"/>
          <a:ext cx="1959486" cy="519572"/>
        </a:xfrm>
        <a:prstGeom prst="wedgeRoundRectCallout">
          <a:avLst>
            <a:gd name="adj1" fmla="val -55361"/>
            <a:gd name="adj2" fmla="val -21710"/>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1050">
              <a:solidFill>
                <a:srgbClr val="FF0000"/>
              </a:solidFill>
            </a:rPr>
            <a:t>こちらの数字が事業所の二酸化炭素換算数量となります。</a:t>
          </a:r>
        </a:p>
      </xdr:txBody>
    </xdr:sp>
    <xdr:clientData/>
  </xdr:twoCellAnchor>
  <xdr:twoCellAnchor>
    <xdr:from>
      <xdr:col>12</xdr:col>
      <xdr:colOff>48522</xdr:colOff>
      <xdr:row>24</xdr:row>
      <xdr:rowOff>92770</xdr:rowOff>
    </xdr:from>
    <xdr:to>
      <xdr:col>15</xdr:col>
      <xdr:colOff>976786</xdr:colOff>
      <xdr:row>28</xdr:row>
      <xdr:rowOff>93238</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192932" y="6053922"/>
          <a:ext cx="2052000" cy="1070692"/>
        </a:xfrm>
        <a:prstGeom prst="wedgeRoundRectCallout">
          <a:avLst>
            <a:gd name="adj1" fmla="val -65995"/>
            <a:gd name="adj2" fmla="val -20714"/>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「係数」のシートをご覧いただき、該当となるエネルギーを使用している場合はこちらに実数値・係数を記入の上算出をお願いします。行が足りなければ追加してください。</a:t>
          </a:r>
        </a:p>
      </xdr:txBody>
    </xdr:sp>
    <xdr:clientData/>
  </xdr:twoCellAnchor>
  <xdr:twoCellAnchor>
    <xdr:from>
      <xdr:col>12</xdr:col>
      <xdr:colOff>41801</xdr:colOff>
      <xdr:row>8</xdr:row>
      <xdr:rowOff>11905</xdr:rowOff>
    </xdr:from>
    <xdr:to>
      <xdr:col>15</xdr:col>
      <xdr:colOff>997488</xdr:colOff>
      <xdr:row>15</xdr:row>
      <xdr:rowOff>163150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8266767" y="1717395"/>
          <a:ext cx="2081954" cy="2056245"/>
        </a:xfrm>
        <a:prstGeom prst="wedgeRoundRectCallout">
          <a:avLst>
            <a:gd name="adj1" fmla="val -58519"/>
            <a:gd name="adj2" fmla="val 4501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en-US" altLang="ja-JP" sz="900">
              <a:solidFill>
                <a:srgbClr val="FF0000"/>
              </a:solidFill>
            </a:rPr>
            <a:t>【</a:t>
          </a:r>
          <a:r>
            <a:rPr kumimoji="1" lang="ja-JP" altLang="en-US" sz="900">
              <a:solidFill>
                <a:srgbClr val="FF0000"/>
              </a:solidFill>
            </a:rPr>
            <a:t>社有車の使用に伴い消費するエネルギーの算定対象について</a:t>
          </a:r>
          <a:r>
            <a:rPr kumimoji="1" lang="en-US" altLang="ja-JP" sz="900">
              <a:solidFill>
                <a:srgbClr val="FF0000"/>
              </a:solidFill>
            </a:rPr>
            <a:t>】</a:t>
          </a:r>
        </a:p>
        <a:p>
          <a:pPr algn="l"/>
          <a:r>
            <a:rPr kumimoji="1" lang="ja-JP" altLang="en-US" sz="900">
              <a:solidFill>
                <a:srgbClr val="FF0000"/>
              </a:solidFill>
            </a:rPr>
            <a:t>工場等の</a:t>
          </a:r>
          <a:r>
            <a:rPr kumimoji="1" lang="ja-JP" altLang="en-US" sz="900" u="sng">
              <a:solidFill>
                <a:srgbClr val="FF0000"/>
              </a:solidFill>
            </a:rPr>
            <a:t>敷地内のみを走行する移動体</a:t>
          </a:r>
          <a:r>
            <a:rPr kumimoji="1" lang="ja-JP" altLang="en-US" sz="900">
              <a:solidFill>
                <a:srgbClr val="FF0000"/>
              </a:solidFill>
            </a:rPr>
            <a:t>（例えば構内専用フォークリフト）のエネルギー使用量が</a:t>
          </a:r>
          <a:r>
            <a:rPr kumimoji="1" lang="ja-JP" altLang="en-US" sz="900" b="1">
              <a:solidFill>
                <a:srgbClr val="FF0000"/>
              </a:solidFill>
            </a:rPr>
            <a:t>算入の対象</a:t>
          </a:r>
          <a:r>
            <a:rPr kumimoji="1" lang="ja-JP" altLang="en-US" sz="900">
              <a:solidFill>
                <a:srgbClr val="FF0000"/>
              </a:solidFill>
            </a:rPr>
            <a:t>です。</a:t>
          </a:r>
          <a:endParaRPr kumimoji="1" lang="en-US" altLang="ja-JP" sz="900">
            <a:solidFill>
              <a:srgbClr val="FF0000"/>
            </a:solidFill>
          </a:endParaRPr>
        </a:p>
        <a:p>
          <a:pPr algn="l"/>
          <a:r>
            <a:rPr kumimoji="1" lang="en-US" altLang="ja-JP" sz="900">
              <a:solidFill>
                <a:srgbClr val="FF0000"/>
              </a:solidFill>
            </a:rPr>
            <a:t>※</a:t>
          </a:r>
          <a:r>
            <a:rPr kumimoji="1" lang="ja-JP" altLang="en-US" sz="900" u="sng">
              <a:solidFill>
                <a:srgbClr val="FF0000"/>
              </a:solidFill>
            </a:rPr>
            <a:t>工場等の敷地外で走行する自動車等のエネルギー使用量（ガソリンや軽油等）は算定の</a:t>
          </a:r>
          <a:r>
            <a:rPr kumimoji="1" lang="ja-JP" altLang="en-US" sz="900" b="1" u="sng">
              <a:solidFill>
                <a:srgbClr val="FF0000"/>
              </a:solidFill>
            </a:rPr>
            <a:t>対象外</a:t>
          </a:r>
          <a:r>
            <a:rPr kumimoji="1" lang="ja-JP" altLang="en-US" sz="900" u="sng">
              <a:solidFill>
                <a:srgbClr val="FF0000"/>
              </a:solidFill>
            </a:rPr>
            <a:t>となります。</a:t>
          </a:r>
        </a:p>
      </xdr:txBody>
    </xdr:sp>
    <xdr:clientData/>
  </xdr:twoCellAnchor>
  <xdr:twoCellAnchor>
    <xdr:from>
      <xdr:col>12</xdr:col>
      <xdr:colOff>58654</xdr:colOff>
      <xdr:row>28</xdr:row>
      <xdr:rowOff>168197</xdr:rowOff>
    </xdr:from>
    <xdr:to>
      <xdr:col>15</xdr:col>
      <xdr:colOff>986918</xdr:colOff>
      <xdr:row>33</xdr:row>
      <xdr:rowOff>97048</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8203064" y="7199573"/>
          <a:ext cx="2052000" cy="1266632"/>
        </a:xfrm>
        <a:prstGeom prst="wedgeRoundRectCallout">
          <a:avLst>
            <a:gd name="adj1" fmla="val -124926"/>
            <a:gd name="adj2" fmla="val -39851"/>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tIns="72000" bIns="0" rtlCol="0" anchor="t"/>
        <a:lstStyle/>
        <a:p>
          <a:pPr algn="l"/>
          <a:r>
            <a:rPr kumimoji="1" lang="ja-JP" altLang="en-US" sz="900">
              <a:solidFill>
                <a:srgbClr val="FF0000"/>
              </a:solidFill>
            </a:rPr>
            <a:t>契約している電気事業者の名称と係数（環境省・経産省公表）を手入力してください。（</a:t>
          </a:r>
          <a:r>
            <a:rPr kumimoji="1" lang="en-US" altLang="ja-JP" sz="900">
              <a:solidFill>
                <a:srgbClr val="FF0000"/>
              </a:solidFill>
            </a:rPr>
            <a:t>※</a:t>
          </a:r>
          <a:r>
            <a:rPr kumimoji="1" lang="ja-JP" altLang="en-US" sz="900">
              <a:solidFill>
                <a:srgbClr val="FF0000"/>
              </a:solidFill>
            </a:rPr>
            <a:t>調整後排出係数を使ってください。）</a:t>
          </a:r>
          <a:endParaRPr kumimoji="1" lang="en-US" altLang="ja-JP" sz="900">
            <a:solidFill>
              <a:srgbClr val="FF0000"/>
            </a:solidFill>
          </a:endParaRPr>
        </a:p>
        <a:p>
          <a:pPr algn="l"/>
          <a:r>
            <a:rPr kumimoji="1" lang="ja-JP" altLang="en-US" sz="900" b="1">
              <a:solidFill>
                <a:srgbClr val="FF0000"/>
              </a:solidFill>
            </a:rPr>
            <a:t>年度ごとに係数が異なるため、毎年必ず確認をお願いします。</a:t>
          </a:r>
        </a:p>
      </xdr:txBody>
    </xdr:sp>
    <xdr:clientData/>
  </xdr:twoCellAnchor>
  <xdr:twoCellAnchor>
    <xdr:from>
      <xdr:col>8</xdr:col>
      <xdr:colOff>476172</xdr:colOff>
      <xdr:row>8</xdr:row>
      <xdr:rowOff>180338</xdr:rowOff>
    </xdr:from>
    <xdr:to>
      <xdr:col>10</xdr:col>
      <xdr:colOff>24765</xdr:colOff>
      <xdr:row>10</xdr:row>
      <xdr:rowOff>169039</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5413621" y="1890950"/>
          <a:ext cx="1220328" cy="474671"/>
        </a:xfrm>
        <a:prstGeom prst="wedgeRoundRectCallout">
          <a:avLst>
            <a:gd name="adj1" fmla="val -69429"/>
            <a:gd name="adj2" fmla="val 2530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rgbClr val="FF0000"/>
              </a:solidFill>
            </a:rPr>
            <a:t>チェックして、年度を記入してください。</a:t>
          </a:r>
        </a:p>
      </xdr:txBody>
    </xdr:sp>
    <xdr:clientData/>
  </xdr:twoCellAnchor>
  <xdr:twoCellAnchor>
    <xdr:from>
      <xdr:col>9</xdr:col>
      <xdr:colOff>9504</xdr:colOff>
      <xdr:row>27</xdr:row>
      <xdr:rowOff>259593</xdr:rowOff>
    </xdr:from>
    <xdr:to>
      <xdr:col>9</xdr:col>
      <xdr:colOff>828248</xdr:colOff>
      <xdr:row>28</xdr:row>
      <xdr:rowOff>259594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5783119" y="7010131"/>
          <a:ext cx="818744" cy="263771"/>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11458</xdr:colOff>
      <xdr:row>21</xdr:row>
      <xdr:rowOff>261546</xdr:rowOff>
    </xdr:from>
    <xdr:to>
      <xdr:col>9</xdr:col>
      <xdr:colOff>830202</xdr:colOff>
      <xdr:row>22</xdr:row>
      <xdr:rowOff>261548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785073" y="5429469"/>
          <a:ext cx="818744" cy="263771"/>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53525</xdr:colOff>
      <xdr:row>16</xdr:row>
      <xdr:rowOff>209785</xdr:rowOff>
    </xdr:from>
    <xdr:to>
      <xdr:col>15</xdr:col>
      <xdr:colOff>973905</xdr:colOff>
      <xdr:row>20</xdr:row>
      <xdr:rowOff>21404</xdr:rowOff>
    </xdr:to>
    <xdr:sp macro="" textlink="">
      <xdr:nvSpPr>
        <xdr:cNvPr id="4" name="角丸四角形吹き出し 23">
          <a:extLst>
            <a:ext uri="{FF2B5EF4-FFF2-40B4-BE49-F238E27FC236}">
              <a16:creationId xmlns:a16="http://schemas.microsoft.com/office/drawing/2014/main" id="{00000000-0008-0000-0100-000004000000}"/>
            </a:ext>
          </a:extLst>
        </xdr:cNvPr>
        <xdr:cNvSpPr/>
      </xdr:nvSpPr>
      <xdr:spPr>
        <a:xfrm>
          <a:off x="8197935" y="4030487"/>
          <a:ext cx="2044116" cy="881844"/>
        </a:xfrm>
        <a:prstGeom prst="wedgeRoundRectCallout">
          <a:avLst>
            <a:gd name="adj1" fmla="val -75200"/>
            <a:gd name="adj2" fmla="val 18607"/>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都市ガスを利用している場合は、契約しているガス事業者の名称と排出係数（環境省・経産省公表）を入力してください。</a:t>
          </a:r>
        </a:p>
      </xdr:txBody>
    </xdr:sp>
    <xdr:clientData/>
  </xdr:twoCellAnchor>
  <xdr:twoCellAnchor>
    <xdr:from>
      <xdr:col>12</xdr:col>
      <xdr:colOff>51336</xdr:colOff>
      <xdr:row>20</xdr:row>
      <xdr:rowOff>97048</xdr:rowOff>
    </xdr:from>
    <xdr:to>
      <xdr:col>15</xdr:col>
      <xdr:colOff>973905</xdr:colOff>
      <xdr:row>23</xdr:row>
      <xdr:rowOff>231638</xdr:rowOff>
    </xdr:to>
    <xdr:sp macro="" textlink="">
      <xdr:nvSpPr>
        <xdr:cNvPr id="5" name="角丸四角形吹き出し 23">
          <a:extLst>
            <a:ext uri="{FF2B5EF4-FFF2-40B4-BE49-F238E27FC236}">
              <a16:creationId xmlns:a16="http://schemas.microsoft.com/office/drawing/2014/main" id="{00000000-0008-0000-0100-000005000000}"/>
            </a:ext>
          </a:extLst>
        </xdr:cNvPr>
        <xdr:cNvSpPr/>
      </xdr:nvSpPr>
      <xdr:spPr>
        <a:xfrm>
          <a:off x="8195746" y="4987975"/>
          <a:ext cx="2046305" cy="937259"/>
        </a:xfrm>
        <a:prstGeom prst="wedgeRoundRectCallout">
          <a:avLst>
            <a:gd name="adj1" fmla="val -61185"/>
            <a:gd name="adj2" fmla="val 2358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産業用蒸気以外の蒸気・温水・冷水を利用している場合は、熱供給事業者の名称と排出係数（環境省・経産省公表）を入力してください。</a:t>
          </a:r>
        </a:p>
        <a:p>
          <a:pPr algn="l"/>
          <a:endParaRPr kumimoji="1" lang="ja-JP" altLang="en-US" sz="900">
            <a:solidFill>
              <a:srgbClr val="FF0000"/>
            </a:solidFill>
          </a:endParaRPr>
        </a:p>
      </xdr:txBody>
    </xdr:sp>
    <xdr:clientData/>
  </xdr:twoCellAnchor>
  <xdr:oneCellAnchor>
    <xdr:from>
      <xdr:col>11</xdr:col>
      <xdr:colOff>144770</xdr:colOff>
      <xdr:row>0</xdr:row>
      <xdr:rowOff>64359</xdr:rowOff>
    </xdr:from>
    <xdr:ext cx="2791369" cy="106643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533081" y="64359"/>
          <a:ext cx="2791369" cy="1066439"/>
        </a:xfrm>
        <a:prstGeom prst="rect">
          <a:avLst/>
        </a:prstGeom>
        <a:solidFill>
          <a:srgbClr val="E5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この内訳書は、事業者取組計画書の場合は基準年度・目標年度それぞれについて、事業者達成状況報告書の場合は報告年度について、用途区分ごとに作成してください。</a:t>
          </a:r>
        </a:p>
        <a:p>
          <a:r>
            <a:rPr kumimoji="1" lang="ja-JP" altLang="en-US" sz="1000" spc="0" baseline="0">
              <a:solidFill>
                <a:srgbClr val="FF0000"/>
              </a:solidFill>
            </a:rPr>
            <a:t>本様式は非公表ですが、提出書類の適正管理のため、事業者名の記入をお願いいたします。</a:t>
          </a:r>
        </a:p>
      </xdr:txBody>
    </xdr:sp>
    <xdr:clientData/>
  </xdr:oneCellAnchor>
  <xdr:oneCellAnchor>
    <xdr:from>
      <xdr:col>0</xdr:col>
      <xdr:colOff>114352</xdr:colOff>
      <xdr:row>0</xdr:row>
      <xdr:rowOff>196877</xdr:rowOff>
    </xdr:from>
    <xdr:ext cx="1728000" cy="21600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4352" y="196877"/>
          <a:ext cx="1728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115121</xdr:colOff>
      <xdr:row>1</xdr:row>
      <xdr:rowOff>190990</xdr:rowOff>
    </xdr:from>
    <xdr:ext cx="1404000" cy="21600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5121" y="429115"/>
          <a:ext cx="1404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緑色枠：数値入力部分</a:t>
          </a:r>
          <a:endParaRPr kumimoji="1" lang="en-US" altLang="ja-JP" sz="1000" spc="0" baseline="0">
            <a:solidFill>
              <a:srgbClr val="FF0000"/>
            </a:solidFill>
          </a:endParaRPr>
        </a:p>
      </xdr:txBody>
    </xdr:sp>
    <xdr:clientData/>
  </xdr:oneCellAnchor>
  <xdr:twoCellAnchor>
    <xdr:from>
      <xdr:col>3</xdr:col>
      <xdr:colOff>56594</xdr:colOff>
      <xdr:row>9</xdr:row>
      <xdr:rowOff>232366</xdr:rowOff>
    </xdr:from>
    <xdr:to>
      <xdr:col>4</xdr:col>
      <xdr:colOff>555252</xdr:colOff>
      <xdr:row>12</xdr:row>
      <xdr:rowOff>122725</xdr:rowOff>
    </xdr:to>
    <xdr:sp macro="" textlink="">
      <xdr:nvSpPr>
        <xdr:cNvPr id="11" name="角丸四角形吹き出し 22">
          <a:extLst>
            <a:ext uri="{FF2B5EF4-FFF2-40B4-BE49-F238E27FC236}">
              <a16:creationId xmlns:a16="http://schemas.microsoft.com/office/drawing/2014/main" id="{00000000-0008-0000-0100-00000B000000}"/>
            </a:ext>
          </a:extLst>
        </xdr:cNvPr>
        <xdr:cNvSpPr/>
      </xdr:nvSpPr>
      <xdr:spPr>
        <a:xfrm>
          <a:off x="1126819" y="2169473"/>
          <a:ext cx="1665203" cy="553898"/>
        </a:xfrm>
        <a:prstGeom prst="wedgeRoundRectCallout">
          <a:avLst>
            <a:gd name="adj1" fmla="val 35537"/>
            <a:gd name="adj2" fmla="val 57164"/>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latin typeface="+mn-ea"/>
              <a:ea typeface="+mn-ea"/>
            </a:rPr>
            <a:t>この列に実数値の記入をお願いします。（単位に注意）</a:t>
          </a:r>
        </a:p>
      </xdr:txBody>
    </xdr:sp>
    <xdr:clientData/>
  </xdr:twoCellAnchor>
  <xdr:oneCellAnchor>
    <xdr:from>
      <xdr:col>6</xdr:col>
      <xdr:colOff>349715</xdr:colOff>
      <xdr:row>0</xdr:row>
      <xdr:rowOff>97583</xdr:rowOff>
    </xdr:from>
    <xdr:ext cx="752579" cy="197808"/>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48695" y="97583"/>
          <a:ext cx="752579" cy="197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pPr algn="ctr"/>
          <a:r>
            <a:rPr kumimoji="1" lang="en-US" altLang="ja-JP" sz="1100" spc="0" baseline="0">
              <a:solidFill>
                <a:srgbClr val="FF0000"/>
              </a:solidFill>
            </a:rPr>
            <a:t>【</a:t>
          </a:r>
          <a:r>
            <a:rPr kumimoji="1" lang="ja-JP" altLang="en-US" sz="1100" spc="0" baseline="0">
              <a:solidFill>
                <a:srgbClr val="FF0000"/>
              </a:solidFill>
            </a:rPr>
            <a:t>記入例</a:t>
          </a:r>
          <a:r>
            <a:rPr kumimoji="1" lang="en-US" altLang="ja-JP" sz="1100" spc="0" baseline="0">
              <a:solidFill>
                <a:srgbClr val="FF0000"/>
              </a:solidFill>
            </a:rPr>
            <a:t>】</a:t>
          </a:r>
        </a:p>
      </xdr:txBody>
    </xdr:sp>
    <xdr:clientData/>
  </xdr:oneCellAnchor>
  <xdr:twoCellAnchor>
    <xdr:from>
      <xdr:col>9</xdr:col>
      <xdr:colOff>15567</xdr:colOff>
      <xdr:row>18</xdr:row>
      <xdr:rowOff>260898</xdr:rowOff>
    </xdr:from>
    <xdr:to>
      <xdr:col>10</xdr:col>
      <xdr:colOff>0</xdr:colOff>
      <xdr:row>19</xdr:row>
      <xdr:rowOff>260899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825817" y="4695976"/>
          <a:ext cx="823824" cy="267892"/>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29497</xdr:colOff>
      <xdr:row>4</xdr:row>
      <xdr:rowOff>401374</xdr:rowOff>
    </xdr:from>
    <xdr:to>
      <xdr:col>6</xdr:col>
      <xdr:colOff>753627</xdr:colOff>
      <xdr:row>6</xdr:row>
      <xdr:rowOff>171282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5568" y="1981896"/>
          <a:ext cx="5769240" cy="795677"/>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r>
            <a:rPr kumimoji="1" lang="ja-JP" altLang="en-US" sz="1000" b="0" u="none">
              <a:solidFill>
                <a:sysClr val="windowText" lastClr="000000"/>
              </a:solidFill>
              <a:latin typeface="+mn-ea"/>
              <a:ea typeface="+mn-ea"/>
            </a:rPr>
            <a:t>原油換算数量の合計が</a:t>
          </a:r>
          <a:r>
            <a:rPr kumimoji="1" lang="en-US" altLang="ja-JP" sz="1000" b="0" u="none">
              <a:solidFill>
                <a:sysClr val="windowText" lastClr="000000"/>
              </a:solidFill>
              <a:latin typeface="+mn-ea"/>
              <a:ea typeface="+mn-ea"/>
            </a:rPr>
            <a:t>1,500</a:t>
          </a:r>
          <a:r>
            <a:rPr kumimoji="1" lang="ja-JP" altLang="en-US" sz="1000" b="0" u="none">
              <a:solidFill>
                <a:sysClr val="windowText" lastClr="000000"/>
              </a:solidFill>
              <a:latin typeface="+mn-ea"/>
              <a:ea typeface="+mn-ea"/>
            </a:rPr>
            <a:t>㎘を超える場合、県条例の特定事業者に該当するので、「事業者取組計画書」「事業者達成状況報告書」を県へ提出する必要があります。</a:t>
          </a:r>
          <a:endParaRPr kumimoji="1" lang="en-US" altLang="ja-JP" sz="1000" b="0" u="none">
            <a:solidFill>
              <a:sysClr val="windowText" lastClr="000000"/>
            </a:solidFill>
            <a:latin typeface="+mn-ea"/>
            <a:ea typeface="+mn-ea"/>
          </a:endParaRPr>
        </a:p>
        <a:p>
          <a:pPr algn="l">
            <a:lnSpc>
              <a:spcPts val="1500"/>
            </a:lnSpc>
          </a:pPr>
          <a:r>
            <a:rPr kumimoji="1" lang="en-US" altLang="ja-JP" sz="1000" b="0" u="none">
              <a:solidFill>
                <a:sysClr val="windowText" lastClr="000000"/>
              </a:solidFill>
              <a:latin typeface="+mn-ea"/>
              <a:ea typeface="+mn-ea"/>
            </a:rPr>
            <a:t>※</a:t>
          </a:r>
          <a:r>
            <a:rPr kumimoji="1" lang="ja-JP" altLang="en-US" sz="1000" b="0" u="none">
              <a:solidFill>
                <a:sysClr val="windowText" lastClr="000000"/>
              </a:solidFill>
              <a:latin typeface="+mn-ea"/>
              <a:ea typeface="+mn-ea"/>
            </a:rPr>
            <a:t>運輸事業者の場合は別の基準があります。</a:t>
          </a:r>
          <a:endParaRPr kumimoji="1" lang="en-US" altLang="ja-JP" sz="1000" b="0" u="none">
            <a:solidFill>
              <a:sysClr val="windowText" lastClr="000000"/>
            </a:solidFill>
            <a:latin typeface="+mn-ea"/>
            <a:ea typeface="+mn-ea"/>
          </a:endParaRPr>
        </a:p>
      </xdr:txBody>
    </xdr:sp>
    <xdr:clientData/>
  </xdr:twoCellAnchor>
  <xdr:twoCellAnchor>
    <xdr:from>
      <xdr:col>1</xdr:col>
      <xdr:colOff>12610</xdr:colOff>
      <xdr:row>16</xdr:row>
      <xdr:rowOff>77488</xdr:rowOff>
    </xdr:from>
    <xdr:to>
      <xdr:col>7</xdr:col>
      <xdr:colOff>0</xdr:colOff>
      <xdr:row>18</xdr:row>
      <xdr:rowOff>107539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8681" y="5886691"/>
          <a:ext cx="5817528" cy="417332"/>
        </a:xfrm>
        <a:prstGeom prst="rect">
          <a:avLst/>
        </a:prstGeom>
        <a:solidFill>
          <a:srgbClr val="FFFFCC"/>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000" b="0" u="none">
              <a:solidFill>
                <a:sysClr val="windowText" lastClr="000000"/>
              </a:solidFill>
              <a:latin typeface="+mn-ea"/>
              <a:ea typeface="+mn-ea"/>
            </a:rPr>
            <a:t>発熱量換算係数・排出係数のエネルギー種別の値については「係数」のシートをご覧ください。</a:t>
          </a:r>
          <a:endParaRPr kumimoji="1" lang="en-US" altLang="ja-JP" sz="1000" b="0" u="none">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136935</xdr:colOff>
      <xdr:row>24</xdr:row>
      <xdr:rowOff>226298</xdr:rowOff>
    </xdr:from>
    <xdr:to>
      <xdr:col>6</xdr:col>
      <xdr:colOff>209002</xdr:colOff>
      <xdr:row>43</xdr:row>
      <xdr:rowOff>1904</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2149" t="12083" r="1886" b="2552"/>
        <a:stretch/>
      </xdr:blipFill>
      <xdr:spPr>
        <a:xfrm>
          <a:off x="305607" y="4869736"/>
          <a:ext cx="5360426" cy="3918742"/>
        </a:xfrm>
        <a:prstGeom prst="rect">
          <a:avLst/>
        </a:prstGeom>
      </xdr:spPr>
    </xdr:pic>
    <xdr:clientData/>
  </xdr:twoCellAnchor>
  <xdr:twoCellAnchor>
    <xdr:from>
      <xdr:col>3</xdr:col>
      <xdr:colOff>97314</xdr:colOff>
      <xdr:row>27</xdr:row>
      <xdr:rowOff>1</xdr:rowOff>
    </xdr:from>
    <xdr:to>
      <xdr:col>4</xdr:col>
      <xdr:colOff>132794</xdr:colOff>
      <xdr:row>27</xdr:row>
      <xdr:rowOff>218281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726611" y="5258595"/>
          <a:ext cx="978058" cy="2182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B081-BABB-4AF9-B450-8A150BC41454}">
  <sheetPr>
    <pageSetUpPr fitToPage="1"/>
  </sheetPr>
  <dimension ref="A1:V114"/>
  <sheetViews>
    <sheetView tabSelected="1" view="pageBreakPreview" zoomScale="95" zoomScaleNormal="70" zoomScaleSheetLayoutView="95" workbookViewId="0">
      <selection activeCell="O20" sqref="O20"/>
    </sheetView>
  </sheetViews>
  <sheetFormatPr defaultColWidth="9.109375" defaultRowHeight="13.2" x14ac:dyDescent="0.2"/>
  <cols>
    <col min="1" max="1" width="2" style="61" customWidth="1"/>
    <col min="2" max="2" width="3.33203125" style="61" customWidth="1"/>
    <col min="3" max="3" width="10.44140625" style="61" customWidth="1"/>
    <col min="4" max="4" width="17.109375" style="61" customWidth="1"/>
    <col min="5" max="5" width="12.21875" style="22" customWidth="1"/>
    <col min="6" max="6" width="5.77734375" style="18" customWidth="1"/>
    <col min="7" max="7" width="12.21875" style="2" customWidth="1"/>
    <col min="8" max="8" width="8.77734375" style="18" customWidth="1"/>
    <col min="9" max="9" width="12.21875" style="18" customWidth="1"/>
    <col min="10" max="10" width="12.21875" style="61" customWidth="1"/>
    <col min="11" max="11" width="10.77734375" style="18" customWidth="1"/>
    <col min="12" max="12" width="12.21875" style="61" customWidth="1"/>
    <col min="13" max="13" width="2" style="8" customWidth="1"/>
    <col min="14" max="14" width="1.33203125" style="8" customWidth="1"/>
    <col min="15" max="15" width="13.109375" style="8" customWidth="1"/>
    <col min="16" max="16" width="15.33203125" style="8" customWidth="1"/>
    <col min="17" max="16384" width="9.109375" style="8"/>
  </cols>
  <sheetData>
    <row r="1" spans="1:15" ht="18.75" customHeight="1" x14ac:dyDescent="0.2">
      <c r="A1" s="10" t="s">
        <v>167</v>
      </c>
      <c r="B1" s="22"/>
      <c r="C1" s="9"/>
      <c r="D1" s="9"/>
      <c r="J1" s="22"/>
      <c r="L1" s="22"/>
    </row>
    <row r="2" spans="1:15" ht="26.25" customHeight="1" x14ac:dyDescent="0.2">
      <c r="A2" s="236" t="s">
        <v>70</v>
      </c>
      <c r="B2" s="236"/>
      <c r="C2" s="236"/>
      <c r="D2" s="236"/>
      <c r="E2" s="236"/>
      <c r="F2" s="236"/>
      <c r="G2" s="236"/>
      <c r="H2" s="236"/>
      <c r="I2" s="236"/>
      <c r="J2" s="236"/>
      <c r="K2" s="236"/>
      <c r="L2" s="236"/>
      <c r="M2" s="236"/>
      <c r="N2" s="236"/>
      <c r="O2"/>
    </row>
    <row r="3" spans="1:15" ht="10.199999999999999" customHeight="1" x14ac:dyDescent="0.2">
      <c r="B3" s="23"/>
      <c r="C3" s="23"/>
      <c r="D3" s="23"/>
      <c r="E3" s="23"/>
      <c r="F3" s="19"/>
      <c r="G3" s="97"/>
      <c r="H3" s="19"/>
      <c r="I3" s="19"/>
      <c r="J3" s="23"/>
      <c r="K3" s="19"/>
      <c r="L3" s="23"/>
      <c r="O3"/>
    </row>
    <row r="4" spans="1:15" ht="19.95" customHeight="1" x14ac:dyDescent="0.2">
      <c r="B4" s="237" t="s">
        <v>0</v>
      </c>
      <c r="C4" s="238"/>
      <c r="D4" s="239"/>
      <c r="E4" s="240"/>
      <c r="F4" s="240"/>
      <c r="G4" s="240"/>
      <c r="H4" s="240"/>
      <c r="I4" s="240"/>
      <c r="J4" s="240"/>
      <c r="K4" s="240"/>
      <c r="L4" s="241"/>
    </row>
    <row r="5" spans="1:15" ht="14.25" customHeight="1" x14ac:dyDescent="0.2">
      <c r="B5" s="242" t="s">
        <v>74</v>
      </c>
      <c r="C5" s="243"/>
      <c r="D5" s="28" t="s">
        <v>34</v>
      </c>
      <c r="E5" s="29" t="s">
        <v>35</v>
      </c>
      <c r="F5" s="101"/>
      <c r="G5" s="98" t="s">
        <v>36</v>
      </c>
      <c r="H5" s="101"/>
      <c r="I5" s="29" t="s">
        <v>16</v>
      </c>
      <c r="J5" s="62"/>
      <c r="K5" s="29" t="s">
        <v>37</v>
      </c>
      <c r="L5" s="30"/>
    </row>
    <row r="6" spans="1:15" ht="14.25" customHeight="1" x14ac:dyDescent="0.2">
      <c r="B6" s="244"/>
      <c r="C6" s="245"/>
      <c r="D6" s="31" t="s">
        <v>38</v>
      </c>
      <c r="E6" s="32" t="s">
        <v>39</v>
      </c>
      <c r="F6" s="102"/>
      <c r="G6" s="99" t="s">
        <v>40</v>
      </c>
      <c r="H6" s="102"/>
      <c r="I6" s="32" t="s">
        <v>41</v>
      </c>
      <c r="J6" s="63"/>
      <c r="K6" s="32" t="s">
        <v>42</v>
      </c>
      <c r="L6" s="33"/>
    </row>
    <row r="7" spans="1:15" ht="14.25" customHeight="1" x14ac:dyDescent="0.2">
      <c r="B7" s="246"/>
      <c r="C7" s="247"/>
      <c r="D7" s="36" t="s">
        <v>43</v>
      </c>
      <c r="E7" s="248" t="s">
        <v>84</v>
      </c>
      <c r="F7" s="248"/>
      <c r="G7" s="248"/>
      <c r="H7" s="248"/>
      <c r="I7" s="248"/>
      <c r="J7" s="248"/>
      <c r="K7" s="105"/>
      <c r="L7" s="34"/>
      <c r="O7" s="8" t="s">
        <v>71</v>
      </c>
    </row>
    <row r="8" spans="1:15" ht="19.8" customHeight="1" x14ac:dyDescent="0.2">
      <c r="B8" s="252" t="s">
        <v>7</v>
      </c>
      <c r="C8" s="253"/>
      <c r="D8" s="254"/>
      <c r="E8" s="233" t="s">
        <v>124</v>
      </c>
      <c r="F8" s="234"/>
      <c r="G8" s="234"/>
      <c r="H8" s="234"/>
      <c r="I8" s="234"/>
      <c r="J8" s="234"/>
      <c r="K8" s="234"/>
      <c r="L8" s="235"/>
    </row>
    <row r="9" spans="1:15" ht="19.5" customHeight="1" x14ac:dyDescent="0.2">
      <c r="B9" s="71"/>
      <c r="C9" s="72" t="s">
        <v>31</v>
      </c>
      <c r="D9" s="73"/>
      <c r="E9" s="74"/>
      <c r="F9" s="255" t="s">
        <v>28</v>
      </c>
      <c r="G9" s="255"/>
      <c r="H9" s="103" t="s">
        <v>73</v>
      </c>
      <c r="I9" s="76"/>
      <c r="J9" s="76"/>
      <c r="K9" s="106"/>
      <c r="L9" s="78"/>
    </row>
    <row r="10" spans="1:15" ht="19.5" customHeight="1" x14ac:dyDescent="0.2">
      <c r="B10" s="79"/>
      <c r="C10" s="80" t="s">
        <v>32</v>
      </c>
      <c r="D10" s="81"/>
      <c r="E10" s="82"/>
      <c r="F10" s="256" t="s">
        <v>29</v>
      </c>
      <c r="G10" s="256"/>
      <c r="H10" s="103" t="s">
        <v>73</v>
      </c>
      <c r="I10" s="83"/>
      <c r="J10" s="83"/>
      <c r="K10" s="107"/>
      <c r="L10" s="85"/>
    </row>
    <row r="11" spans="1:15" ht="19.5" customHeight="1" x14ac:dyDescent="0.2">
      <c r="B11" s="257"/>
      <c r="C11" s="258"/>
      <c r="D11" s="259"/>
      <c r="E11" s="86"/>
      <c r="F11" s="260" t="s">
        <v>30</v>
      </c>
      <c r="G11" s="260"/>
      <c r="H11" s="104" t="s">
        <v>73</v>
      </c>
      <c r="I11" s="88"/>
      <c r="J11" s="88"/>
      <c r="K11" s="96"/>
      <c r="L11" s="90"/>
    </row>
    <row r="12" spans="1:15" ht="14.25" customHeight="1" x14ac:dyDescent="0.2">
      <c r="B12" s="261" t="s">
        <v>10</v>
      </c>
      <c r="C12" s="262"/>
      <c r="D12" s="262"/>
      <c r="E12" s="262"/>
      <c r="F12" s="262"/>
      <c r="G12" s="262"/>
      <c r="H12" s="262"/>
      <c r="I12" s="262"/>
      <c r="J12" s="262"/>
      <c r="K12" s="262"/>
      <c r="L12" s="263"/>
    </row>
    <row r="13" spans="1:15" s="18" customFormat="1" ht="36" x14ac:dyDescent="0.2">
      <c r="B13" s="281" t="s">
        <v>17</v>
      </c>
      <c r="C13" s="267" t="s">
        <v>1</v>
      </c>
      <c r="D13" s="267"/>
      <c r="E13" s="111" t="s">
        <v>9</v>
      </c>
      <c r="F13" s="129" t="s">
        <v>2</v>
      </c>
      <c r="G13" s="114" t="s">
        <v>165</v>
      </c>
      <c r="H13" s="136" t="s">
        <v>2</v>
      </c>
      <c r="I13" s="115" t="s">
        <v>143</v>
      </c>
      <c r="J13" s="148" t="s">
        <v>85</v>
      </c>
      <c r="K13" s="112" t="s">
        <v>2</v>
      </c>
      <c r="L13" s="65" t="s">
        <v>166</v>
      </c>
    </row>
    <row r="14" spans="1:15" ht="21" customHeight="1" x14ac:dyDescent="0.2">
      <c r="B14" s="281"/>
      <c r="C14" s="250" t="s">
        <v>8</v>
      </c>
      <c r="D14" s="250"/>
      <c r="E14" s="219"/>
      <c r="F14" s="116" t="s">
        <v>126</v>
      </c>
      <c r="G14" s="127">
        <v>33.4</v>
      </c>
      <c r="H14" s="137" t="s">
        <v>127</v>
      </c>
      <c r="I14" s="128" t="str">
        <f>IF($E14="","",$E14*$G14*0.0258)</f>
        <v/>
      </c>
      <c r="J14" s="131">
        <v>1.8700000000000001E-2</v>
      </c>
      <c r="K14" s="130" t="s">
        <v>128</v>
      </c>
      <c r="L14" s="95" t="str">
        <f t="shared" ref="L14:L19" si="0">IF($E14=0,"",$E14*$G14*$J14*44/12)</f>
        <v/>
      </c>
    </row>
    <row r="15" spans="1:15" ht="21" customHeight="1" x14ac:dyDescent="0.2">
      <c r="B15" s="281"/>
      <c r="C15" s="249" t="s">
        <v>23</v>
      </c>
      <c r="D15" s="249"/>
      <c r="E15" s="219"/>
      <c r="F15" s="116" t="s">
        <v>126</v>
      </c>
      <c r="G15" s="127">
        <v>36.5</v>
      </c>
      <c r="H15" s="137" t="s">
        <v>127</v>
      </c>
      <c r="I15" s="128" t="str">
        <f t="shared" ref="I15:I20" si="1">IF($E15="","",$E15*$G15*0.0258)</f>
        <v/>
      </c>
      <c r="J15" s="131">
        <v>1.8700000000000001E-2</v>
      </c>
      <c r="K15" s="130" t="s">
        <v>128</v>
      </c>
      <c r="L15" s="95" t="str">
        <f>IF($E15=0,"",$E15*$G15*$J15*44/12)</f>
        <v/>
      </c>
    </row>
    <row r="16" spans="1:15" ht="21" customHeight="1" x14ac:dyDescent="0.2">
      <c r="B16" s="281"/>
      <c r="C16" s="251" t="s">
        <v>24</v>
      </c>
      <c r="D16" s="251"/>
      <c r="E16" s="219"/>
      <c r="F16" s="116" t="s">
        <v>126</v>
      </c>
      <c r="G16" s="127">
        <v>38</v>
      </c>
      <c r="H16" s="137" t="s">
        <v>127</v>
      </c>
      <c r="I16" s="128" t="str">
        <f t="shared" si="1"/>
        <v/>
      </c>
      <c r="J16" s="131">
        <v>1.8800000000000001E-2</v>
      </c>
      <c r="K16" s="130" t="s">
        <v>128</v>
      </c>
      <c r="L16" s="95" t="str">
        <f>IF($E16=0,"",$E16*$G16*$J16*44/12)</f>
        <v/>
      </c>
    </row>
    <row r="17" spans="2:12" ht="21" customHeight="1" x14ac:dyDescent="0.2">
      <c r="B17" s="281"/>
      <c r="C17" s="249" t="s">
        <v>25</v>
      </c>
      <c r="D17" s="249"/>
      <c r="E17" s="219"/>
      <c r="F17" s="116" t="s">
        <v>126</v>
      </c>
      <c r="G17" s="127">
        <v>38.9</v>
      </c>
      <c r="H17" s="137" t="s">
        <v>127</v>
      </c>
      <c r="I17" s="128" t="str">
        <f t="shared" si="1"/>
        <v/>
      </c>
      <c r="J17" s="131">
        <v>1.9300000000000001E-2</v>
      </c>
      <c r="K17" s="130" t="s">
        <v>128</v>
      </c>
      <c r="L17" s="95" t="str">
        <f t="shared" si="0"/>
        <v/>
      </c>
    </row>
    <row r="18" spans="2:12" ht="21" customHeight="1" x14ac:dyDescent="0.2">
      <c r="B18" s="281"/>
      <c r="C18" s="250" t="s">
        <v>11</v>
      </c>
      <c r="D18" s="250"/>
      <c r="E18" s="219"/>
      <c r="F18" s="116" t="s">
        <v>117</v>
      </c>
      <c r="G18" s="127">
        <v>50.1</v>
      </c>
      <c r="H18" s="137" t="s">
        <v>163</v>
      </c>
      <c r="I18" s="128" t="str">
        <f t="shared" si="1"/>
        <v/>
      </c>
      <c r="J18" s="131">
        <v>1.6299999999999999E-2</v>
      </c>
      <c r="K18" s="130" t="s">
        <v>128</v>
      </c>
      <c r="L18" s="95" t="str">
        <f t="shared" si="0"/>
        <v/>
      </c>
    </row>
    <row r="19" spans="2:12" ht="21" customHeight="1" x14ac:dyDescent="0.2">
      <c r="B19" s="281"/>
      <c r="C19" s="250" t="s">
        <v>12</v>
      </c>
      <c r="D19" s="250"/>
      <c r="E19" s="219"/>
      <c r="F19" s="116" t="s">
        <v>117</v>
      </c>
      <c r="G19" s="127">
        <v>54.7</v>
      </c>
      <c r="H19" s="137" t="s">
        <v>163</v>
      </c>
      <c r="I19" s="128" t="str">
        <f t="shared" si="1"/>
        <v/>
      </c>
      <c r="J19" s="131">
        <v>1.3899999999999999E-2</v>
      </c>
      <c r="K19" s="130" t="s">
        <v>128</v>
      </c>
      <c r="L19" s="95" t="str">
        <f t="shared" si="0"/>
        <v/>
      </c>
    </row>
    <row r="20" spans="2:12" ht="21" customHeight="1" x14ac:dyDescent="0.2">
      <c r="B20" s="281"/>
      <c r="C20" s="251" t="s">
        <v>186</v>
      </c>
      <c r="D20" s="251"/>
      <c r="E20" s="219"/>
      <c r="F20" s="138" t="s">
        <v>118</v>
      </c>
      <c r="G20" s="201">
        <v>46.046550000000003</v>
      </c>
      <c r="H20" s="139" t="s">
        <v>164</v>
      </c>
      <c r="I20" s="140" t="str">
        <f t="shared" si="1"/>
        <v/>
      </c>
      <c r="J20" s="141"/>
      <c r="K20" s="142" t="s">
        <v>142</v>
      </c>
      <c r="L20" s="143" t="str">
        <f>IF($J20=0,"",$E20*$J20)</f>
        <v/>
      </c>
    </row>
    <row r="21" spans="2:12" ht="21" customHeight="1" x14ac:dyDescent="0.2">
      <c r="B21" s="281"/>
      <c r="C21" s="251" t="s">
        <v>135</v>
      </c>
      <c r="D21" s="251"/>
      <c r="E21" s="265"/>
      <c r="F21" s="265"/>
      <c r="G21" s="265"/>
      <c r="H21" s="265"/>
      <c r="I21" s="265"/>
      <c r="J21" s="265"/>
      <c r="K21" s="265"/>
      <c r="L21" s="265"/>
    </row>
    <row r="22" spans="2:12" ht="21" customHeight="1" x14ac:dyDescent="0.2">
      <c r="B22" s="281"/>
      <c r="C22" s="249" t="s">
        <v>4</v>
      </c>
      <c r="D22" s="249"/>
      <c r="E22" s="219"/>
      <c r="F22" s="116" t="s">
        <v>119</v>
      </c>
      <c r="G22" s="126">
        <v>1.17</v>
      </c>
      <c r="H22" s="125" t="s">
        <v>116</v>
      </c>
      <c r="I22" s="20" t="str">
        <f>IF($E22="","",$E22*$G22*0.0258)</f>
        <v/>
      </c>
      <c r="J22" s="131">
        <v>6.54E-2</v>
      </c>
      <c r="K22" s="130" t="s">
        <v>122</v>
      </c>
      <c r="L22" s="95" t="str">
        <f>IF($E22=0,"",$E22*$J22)</f>
        <v/>
      </c>
    </row>
    <row r="23" spans="2:12" ht="21" customHeight="1" x14ac:dyDescent="0.2">
      <c r="B23" s="281"/>
      <c r="C23" s="250" t="s">
        <v>13</v>
      </c>
      <c r="D23" s="250"/>
      <c r="E23" s="219"/>
      <c r="F23" s="116" t="s">
        <v>119</v>
      </c>
      <c r="G23" s="126">
        <v>1.19</v>
      </c>
      <c r="H23" s="125" t="s">
        <v>116</v>
      </c>
      <c r="I23" s="20" t="str">
        <f>IF($E23="","",$E23*$G23*0.0258)</f>
        <v/>
      </c>
      <c r="J23" s="132"/>
      <c r="K23" s="130" t="s">
        <v>122</v>
      </c>
      <c r="L23" s="95" t="str">
        <f>IF($J23=0,"",$E23*$J23)</f>
        <v/>
      </c>
    </row>
    <row r="24" spans="2:12" ht="21" customHeight="1" x14ac:dyDescent="0.2">
      <c r="B24" s="281"/>
      <c r="C24" s="249" t="s">
        <v>136</v>
      </c>
      <c r="D24" s="249"/>
      <c r="E24" s="264"/>
      <c r="F24" s="264"/>
      <c r="G24" s="264"/>
      <c r="H24" s="264"/>
      <c r="I24" s="264"/>
      <c r="J24" s="264"/>
      <c r="K24" s="264"/>
      <c r="L24" s="264"/>
    </row>
    <row r="25" spans="2:12" ht="21" customHeight="1" x14ac:dyDescent="0.2">
      <c r="B25" s="281"/>
      <c r="C25" s="266" t="s">
        <v>14</v>
      </c>
      <c r="D25" s="68" t="s">
        <v>139</v>
      </c>
      <c r="E25" s="219"/>
      <c r="F25" s="117" t="s">
        <v>137</v>
      </c>
      <c r="G25" s="123"/>
      <c r="H25" s="117" t="s">
        <v>179</v>
      </c>
      <c r="I25" s="20" t="str">
        <f>IF($G25="","",$E25*$G25*0.0258)</f>
        <v/>
      </c>
      <c r="J25" s="132"/>
      <c r="K25" s="117" t="s">
        <v>180</v>
      </c>
      <c r="L25" s="92"/>
    </row>
    <row r="26" spans="2:12" ht="21" customHeight="1" x14ac:dyDescent="0.2">
      <c r="B26" s="281"/>
      <c r="C26" s="266"/>
      <c r="D26" s="68" t="s">
        <v>139</v>
      </c>
      <c r="E26" s="219"/>
      <c r="F26" s="117" t="s">
        <v>137</v>
      </c>
      <c r="G26" s="123"/>
      <c r="H26" s="117" t="s">
        <v>138</v>
      </c>
      <c r="I26" s="20" t="str">
        <f>IF($G26="","",$E26*$G26*0.0258)</f>
        <v/>
      </c>
      <c r="J26" s="132"/>
      <c r="K26" s="117" t="s">
        <v>180</v>
      </c>
      <c r="L26" s="92"/>
    </row>
    <row r="27" spans="2:12" ht="21" customHeight="1" x14ac:dyDescent="0.2">
      <c r="B27" s="281"/>
      <c r="C27" s="266"/>
      <c r="D27" s="68" t="s">
        <v>139</v>
      </c>
      <c r="E27" s="219"/>
      <c r="F27" s="117" t="s">
        <v>137</v>
      </c>
      <c r="G27" s="123"/>
      <c r="H27" s="117" t="s">
        <v>137</v>
      </c>
      <c r="I27" s="20" t="str">
        <f>IF($G27="","",$E27*$G27*0.0258)</f>
        <v/>
      </c>
      <c r="J27" s="132"/>
      <c r="K27" s="117" t="s">
        <v>180</v>
      </c>
      <c r="L27" s="92"/>
    </row>
    <row r="28" spans="2:12" ht="21" customHeight="1" x14ac:dyDescent="0.2">
      <c r="B28" s="281"/>
      <c r="C28" s="282" t="s">
        <v>26</v>
      </c>
      <c r="D28" s="282"/>
      <c r="E28" s="118" t="s">
        <v>72</v>
      </c>
      <c r="F28" s="112" t="s">
        <v>72</v>
      </c>
      <c r="G28" s="118" t="s">
        <v>72</v>
      </c>
      <c r="H28" s="112" t="s">
        <v>72</v>
      </c>
      <c r="I28" s="66" t="str">
        <f>IF(SUM(I14:I27)=0,"",SUM(I14:I27))</f>
        <v/>
      </c>
      <c r="J28" s="118" t="s">
        <v>72</v>
      </c>
      <c r="K28" s="112" t="s">
        <v>72</v>
      </c>
      <c r="L28" s="93" t="str">
        <f>IF(SUM(L14:L27)=0,"",SUM(L14:L27))</f>
        <v/>
      </c>
    </row>
    <row r="29" spans="2:12" ht="21" customHeight="1" x14ac:dyDescent="0.2">
      <c r="B29" s="281" t="s">
        <v>3</v>
      </c>
      <c r="C29" s="249" t="s">
        <v>130</v>
      </c>
      <c r="D29" s="67" t="s">
        <v>131</v>
      </c>
      <c r="E29" s="219"/>
      <c r="F29" s="146" t="s">
        <v>120</v>
      </c>
      <c r="G29" s="124">
        <v>8.64</v>
      </c>
      <c r="H29" s="121" t="s">
        <v>79</v>
      </c>
      <c r="I29" s="20" t="str">
        <f>IF($E29="","",$E29*$G29*0.0258)</f>
        <v/>
      </c>
      <c r="J29" s="144"/>
      <c r="K29" s="145" t="s">
        <v>121</v>
      </c>
      <c r="L29" s="94" t="str">
        <f>IF($J29=0,"",$E29*$J29)</f>
        <v/>
      </c>
    </row>
    <row r="30" spans="2:12" ht="21" customHeight="1" x14ac:dyDescent="0.2">
      <c r="B30" s="281"/>
      <c r="C30" s="249"/>
      <c r="D30" s="67" t="s">
        <v>132</v>
      </c>
      <c r="E30" s="264"/>
      <c r="F30" s="264"/>
      <c r="G30" s="264"/>
      <c r="H30" s="264"/>
      <c r="I30" s="264"/>
      <c r="J30" s="264"/>
      <c r="K30" s="264"/>
      <c r="L30" s="264"/>
    </row>
    <row r="31" spans="2:12" ht="21" customHeight="1" x14ac:dyDescent="0.2">
      <c r="B31" s="281"/>
      <c r="C31" s="251" t="s">
        <v>133</v>
      </c>
      <c r="D31" s="69" t="s">
        <v>44</v>
      </c>
      <c r="E31" s="219"/>
      <c r="F31" s="119" t="s">
        <v>120</v>
      </c>
      <c r="G31" s="217"/>
      <c r="H31" s="121" t="s">
        <v>79</v>
      </c>
      <c r="I31" s="20" t="str">
        <f>IF($G31="","",$E31*$G31*0.0258)</f>
        <v/>
      </c>
      <c r="J31" s="120"/>
      <c r="K31" s="133" t="s">
        <v>121</v>
      </c>
      <c r="L31" s="70" t="str">
        <f>IF($J31=0,"",$E31*$J31)</f>
        <v/>
      </c>
    </row>
    <row r="32" spans="2:12" ht="21" customHeight="1" x14ac:dyDescent="0.2">
      <c r="B32" s="281"/>
      <c r="C32" s="251"/>
      <c r="D32" s="69" t="s">
        <v>44</v>
      </c>
      <c r="E32" s="219"/>
      <c r="F32" s="116" t="s">
        <v>120</v>
      </c>
      <c r="G32" s="216"/>
      <c r="H32" s="121" t="s">
        <v>79</v>
      </c>
      <c r="I32" s="20" t="str">
        <f>IF($G32="","",$E32*$G32*0.0258)</f>
        <v/>
      </c>
      <c r="J32" s="120"/>
      <c r="K32" s="133" t="s">
        <v>121</v>
      </c>
      <c r="L32" s="70" t="str">
        <f>IF($J32=0,"",$E32*$J32)</f>
        <v/>
      </c>
    </row>
    <row r="33" spans="2:22" ht="21" customHeight="1" x14ac:dyDescent="0.2">
      <c r="B33" s="281"/>
      <c r="C33" s="251"/>
      <c r="D33" s="69" t="s">
        <v>44</v>
      </c>
      <c r="E33" s="219"/>
      <c r="F33" s="116" t="s">
        <v>120</v>
      </c>
      <c r="G33" s="218"/>
      <c r="H33" s="121" t="s">
        <v>79</v>
      </c>
      <c r="I33" s="20" t="str">
        <f>IF($G33="","",$E33*$G33*0.0258)</f>
        <v/>
      </c>
      <c r="J33" s="134"/>
      <c r="K33" s="133" t="s">
        <v>121</v>
      </c>
      <c r="L33" s="70" t="str">
        <f>IF($J33=0,"",$E33*$J33)</f>
        <v/>
      </c>
    </row>
    <row r="34" spans="2:22" ht="21" customHeight="1" x14ac:dyDescent="0.2">
      <c r="B34" s="281"/>
      <c r="C34" s="249" t="s">
        <v>5</v>
      </c>
      <c r="D34" s="249"/>
      <c r="E34" s="219"/>
      <c r="F34" s="116" t="s">
        <v>120</v>
      </c>
      <c r="G34" s="219"/>
      <c r="H34" s="121" t="s">
        <v>79</v>
      </c>
      <c r="I34" s="20" t="str">
        <f>IF($G34="","",$E34*$G34*0.0258)</f>
        <v/>
      </c>
      <c r="J34" s="220" t="s">
        <v>72</v>
      </c>
      <c r="K34" s="129" t="s">
        <v>72</v>
      </c>
      <c r="L34" s="112" t="s">
        <v>72</v>
      </c>
    </row>
    <row r="35" spans="2:22" ht="21" customHeight="1" x14ac:dyDescent="0.2">
      <c r="B35" s="281"/>
      <c r="C35" s="282" t="s">
        <v>26</v>
      </c>
      <c r="D35" s="282"/>
      <c r="E35" s="118" t="s">
        <v>72</v>
      </c>
      <c r="F35" s="112" t="s">
        <v>72</v>
      </c>
      <c r="G35" s="118" t="s">
        <v>72</v>
      </c>
      <c r="H35" s="112" t="s">
        <v>72</v>
      </c>
      <c r="I35" s="37" t="str">
        <f>IF(SUM(I29:I34)=0,"",SUM(I29:I34))</f>
        <v/>
      </c>
      <c r="J35" s="118" t="s">
        <v>72</v>
      </c>
      <c r="K35" s="112" t="s">
        <v>72</v>
      </c>
      <c r="L35" s="91" t="str">
        <f>IF(SUM(L29:L34)=0,"",SUM(L29:L34))</f>
        <v/>
      </c>
    </row>
    <row r="36" spans="2:22" ht="21" customHeight="1" x14ac:dyDescent="0.2">
      <c r="B36" s="267" t="s">
        <v>27</v>
      </c>
      <c r="C36" s="267"/>
      <c r="D36" s="267"/>
      <c r="E36" s="118" t="s">
        <v>72</v>
      </c>
      <c r="F36" s="129" t="s">
        <v>72</v>
      </c>
      <c r="G36" s="118" t="s">
        <v>72</v>
      </c>
      <c r="H36" s="112" t="s">
        <v>72</v>
      </c>
      <c r="I36" s="37" t="str">
        <f>IF($I28="","",SUM(I28,I35))</f>
        <v/>
      </c>
      <c r="J36" s="118" t="s">
        <v>72</v>
      </c>
      <c r="K36" s="112" t="s">
        <v>129</v>
      </c>
      <c r="L36" s="91" t="str">
        <f>IF(SUM(L28,L35)=0,"",SUM(L28,L35))</f>
        <v/>
      </c>
    </row>
    <row r="37" spans="2:22" ht="12.75" customHeight="1" x14ac:dyDescent="0.2">
      <c r="B37" s="35"/>
      <c r="C37" s="21"/>
      <c r="D37" s="21"/>
      <c r="E37" s="24"/>
      <c r="F37" s="135"/>
      <c r="G37" s="100"/>
      <c r="H37" s="21"/>
      <c r="I37" s="24"/>
      <c r="J37" s="24"/>
      <c r="K37" s="21"/>
      <c r="L37" s="24"/>
    </row>
    <row r="38" spans="2:22" ht="21" customHeight="1" x14ac:dyDescent="0.2">
      <c r="B38" s="273" t="s">
        <v>22</v>
      </c>
      <c r="C38" s="275" t="s">
        <v>123</v>
      </c>
      <c r="D38" s="276"/>
      <c r="E38" s="279" t="s">
        <v>45</v>
      </c>
      <c r="F38" s="280"/>
      <c r="G38" s="279" t="s">
        <v>46</v>
      </c>
      <c r="H38" s="280"/>
      <c r="I38" s="267" t="s">
        <v>47</v>
      </c>
      <c r="J38" s="267"/>
      <c r="K38" s="108"/>
      <c r="L38" s="64"/>
    </row>
    <row r="39" spans="2:22" ht="21" customHeight="1" x14ac:dyDescent="0.2">
      <c r="B39" s="274"/>
      <c r="C39" s="277"/>
      <c r="D39" s="278"/>
      <c r="E39" s="268"/>
      <c r="F39" s="269"/>
      <c r="G39" s="270"/>
      <c r="H39" s="271"/>
      <c r="I39" s="272"/>
      <c r="J39" s="272"/>
      <c r="K39" s="109"/>
      <c r="L39" s="25"/>
    </row>
    <row r="41" spans="2:22" s="2" customFormat="1" ht="13.5" customHeight="1" x14ac:dyDescent="0.2">
      <c r="C41" s="3" t="s">
        <v>6</v>
      </c>
      <c r="D41" s="284" t="s">
        <v>15</v>
      </c>
      <c r="E41" s="284"/>
      <c r="F41" s="284"/>
      <c r="G41" s="284"/>
      <c r="H41" s="284"/>
      <c r="I41" s="284"/>
      <c r="J41" s="284"/>
      <c r="K41" s="284"/>
      <c r="L41" s="284"/>
      <c r="M41" s="5"/>
      <c r="N41" s="5"/>
      <c r="O41" s="5"/>
      <c r="P41" s="5"/>
      <c r="Q41" s="5"/>
      <c r="R41" s="5"/>
      <c r="S41" s="5"/>
      <c r="T41" s="5"/>
      <c r="U41" s="5"/>
      <c r="V41" s="5"/>
    </row>
    <row r="42" spans="2:22" s="2" customFormat="1" ht="25.5" customHeight="1" x14ac:dyDescent="0.2">
      <c r="C42" s="4" t="s">
        <v>48</v>
      </c>
      <c r="D42" s="284" t="s">
        <v>184</v>
      </c>
      <c r="E42" s="284"/>
      <c r="F42" s="284"/>
      <c r="G42" s="284"/>
      <c r="H42" s="284"/>
      <c r="I42" s="284"/>
      <c r="J42" s="284"/>
      <c r="K42" s="284"/>
      <c r="L42" s="284"/>
      <c r="M42" s="11"/>
      <c r="N42" s="5"/>
      <c r="O42" s="5"/>
      <c r="P42" s="5"/>
      <c r="Q42" s="5"/>
      <c r="R42" s="5"/>
      <c r="S42" s="5"/>
      <c r="T42" s="5"/>
      <c r="U42" s="5"/>
      <c r="V42" s="5"/>
    </row>
    <row r="43" spans="2:22" s="2" customFormat="1" ht="25.5" customHeight="1" x14ac:dyDescent="0.2">
      <c r="C43" s="4" t="s">
        <v>18</v>
      </c>
      <c r="D43" s="284" t="s">
        <v>187</v>
      </c>
      <c r="E43" s="284"/>
      <c r="F43" s="284"/>
      <c r="G43" s="284"/>
      <c r="H43" s="284"/>
      <c r="I43" s="284"/>
      <c r="J43" s="284"/>
      <c r="K43" s="284"/>
      <c r="L43" s="284"/>
      <c r="M43" s="11"/>
      <c r="N43" s="5"/>
      <c r="O43" s="5"/>
      <c r="P43" s="5"/>
      <c r="Q43" s="5"/>
      <c r="R43" s="5"/>
      <c r="S43" s="5"/>
      <c r="T43" s="5"/>
      <c r="U43" s="5"/>
      <c r="V43" s="5"/>
    </row>
    <row r="44" spans="2:22" s="2" customFormat="1" ht="25.2" customHeight="1" x14ac:dyDescent="0.2">
      <c r="C44" s="4" t="s">
        <v>19</v>
      </c>
      <c r="D44" s="284" t="s">
        <v>134</v>
      </c>
      <c r="E44" s="284"/>
      <c r="F44" s="284"/>
      <c r="G44" s="284"/>
      <c r="H44" s="284"/>
      <c r="I44" s="284"/>
      <c r="J44" s="284"/>
      <c r="K44" s="284"/>
      <c r="L44" s="284"/>
      <c r="M44" s="5"/>
      <c r="N44" s="5"/>
      <c r="O44" s="5"/>
      <c r="P44" s="5"/>
      <c r="Q44" s="5"/>
      <c r="R44" s="5"/>
      <c r="S44" s="5"/>
      <c r="T44" s="5"/>
      <c r="U44" s="5"/>
      <c r="V44" s="5"/>
    </row>
    <row r="45" spans="2:22" s="2" customFormat="1" ht="25.2" customHeight="1" x14ac:dyDescent="0.2">
      <c r="C45" s="4" t="s">
        <v>20</v>
      </c>
      <c r="D45" s="285" t="s">
        <v>149</v>
      </c>
      <c r="E45" s="285"/>
      <c r="F45" s="285"/>
      <c r="G45" s="285"/>
      <c r="H45" s="285"/>
      <c r="I45" s="285"/>
      <c r="J45" s="285"/>
      <c r="K45" s="285"/>
      <c r="L45" s="285"/>
      <c r="M45" s="5"/>
      <c r="N45" s="5"/>
      <c r="O45" s="5"/>
      <c r="P45" s="5"/>
      <c r="Q45" s="5"/>
      <c r="R45" s="5"/>
      <c r="S45" s="5"/>
      <c r="T45" s="5"/>
      <c r="U45" s="5"/>
      <c r="V45" s="5"/>
    </row>
    <row r="46" spans="2:22" s="2" customFormat="1" x14ac:dyDescent="0.2">
      <c r="C46" s="4" t="s">
        <v>21</v>
      </c>
      <c r="D46" s="286" t="s">
        <v>49</v>
      </c>
      <c r="E46" s="286"/>
      <c r="F46" s="286"/>
      <c r="G46" s="286"/>
      <c r="H46" s="286"/>
      <c r="I46" s="286"/>
      <c r="J46" s="286"/>
      <c r="K46" s="286"/>
      <c r="L46" s="286"/>
      <c r="M46" s="5"/>
      <c r="N46" s="5"/>
      <c r="O46" s="5"/>
      <c r="P46" s="5"/>
      <c r="Q46" s="5"/>
      <c r="R46" s="5"/>
      <c r="S46" s="5"/>
      <c r="T46" s="5"/>
      <c r="U46" s="5"/>
      <c r="V46" s="5"/>
    </row>
    <row r="47" spans="2:22" s="2" customFormat="1" x14ac:dyDescent="0.2">
      <c r="C47" s="4" t="s">
        <v>33</v>
      </c>
      <c r="D47" s="285" t="s">
        <v>150</v>
      </c>
      <c r="E47" s="285"/>
      <c r="F47" s="285"/>
      <c r="G47" s="285"/>
      <c r="H47" s="285"/>
      <c r="I47" s="285"/>
      <c r="J47" s="285"/>
      <c r="K47" s="285"/>
      <c r="L47" s="285"/>
      <c r="M47" s="5"/>
      <c r="N47" s="5"/>
      <c r="O47" s="5"/>
      <c r="P47" s="5"/>
      <c r="Q47" s="5"/>
      <c r="R47" s="5"/>
      <c r="S47" s="5"/>
      <c r="T47" s="5"/>
      <c r="U47" s="5"/>
      <c r="V47" s="5"/>
    </row>
    <row r="48" spans="2:22" s="2" customFormat="1" ht="22.8" customHeight="1" x14ac:dyDescent="0.15">
      <c r="C48" s="4" t="s">
        <v>144</v>
      </c>
      <c r="D48" s="284" t="s">
        <v>151</v>
      </c>
      <c r="E48" s="284"/>
      <c r="F48" s="284"/>
      <c r="G48" s="284"/>
      <c r="H48" s="284"/>
      <c r="I48" s="284"/>
      <c r="J48" s="284"/>
      <c r="K48" s="284"/>
      <c r="L48" s="284"/>
      <c r="M48" s="5"/>
      <c r="N48" s="6"/>
      <c r="O48" s="6"/>
      <c r="P48" s="6"/>
      <c r="Q48" s="6"/>
      <c r="R48" s="6"/>
      <c r="S48" s="6"/>
      <c r="T48" s="6"/>
      <c r="U48" s="6"/>
      <c r="V48" s="6"/>
    </row>
    <row r="49" spans="3:22" s="2" customFormat="1" ht="22.8" customHeight="1" x14ac:dyDescent="0.2">
      <c r="C49" s="4" t="s">
        <v>145</v>
      </c>
      <c r="D49" s="284" t="s">
        <v>152</v>
      </c>
      <c r="E49" s="284"/>
      <c r="F49" s="284"/>
      <c r="G49" s="284"/>
      <c r="H49" s="284"/>
      <c r="I49" s="284"/>
      <c r="J49" s="284"/>
      <c r="K49" s="284"/>
      <c r="L49" s="284"/>
      <c r="M49" s="7"/>
      <c r="N49" s="7"/>
      <c r="O49" s="7"/>
      <c r="P49" s="7"/>
      <c r="Q49" s="7"/>
      <c r="R49" s="7"/>
      <c r="S49" s="7"/>
      <c r="T49" s="7"/>
      <c r="U49" s="7"/>
      <c r="V49" s="7"/>
    </row>
    <row r="50" spans="3:22" ht="22.2" customHeight="1" x14ac:dyDescent="0.2">
      <c r="C50" s="4" t="s">
        <v>146</v>
      </c>
      <c r="D50" s="284" t="s">
        <v>153</v>
      </c>
      <c r="E50" s="284"/>
      <c r="F50" s="284"/>
      <c r="G50" s="284"/>
      <c r="H50" s="284"/>
      <c r="I50" s="284"/>
      <c r="J50" s="284"/>
      <c r="K50" s="284"/>
      <c r="L50" s="284"/>
    </row>
    <row r="51" spans="3:22" x14ac:dyDescent="0.2">
      <c r="C51" s="4" t="s">
        <v>147</v>
      </c>
      <c r="D51" s="287" t="s">
        <v>155</v>
      </c>
      <c r="E51" s="287"/>
      <c r="F51" s="287"/>
      <c r="G51" s="287"/>
      <c r="H51" s="287"/>
      <c r="I51" s="287"/>
      <c r="J51" s="287"/>
      <c r="K51" s="287"/>
      <c r="L51" s="287"/>
    </row>
    <row r="52" spans="3:22" ht="21.6" customHeight="1" x14ac:dyDescent="0.2">
      <c r="C52" s="4" t="s">
        <v>148</v>
      </c>
      <c r="D52" s="283" t="s">
        <v>154</v>
      </c>
      <c r="E52" s="283"/>
      <c r="F52" s="283"/>
      <c r="G52" s="283"/>
      <c r="H52" s="283"/>
      <c r="I52" s="283"/>
      <c r="J52" s="283"/>
      <c r="K52" s="283"/>
      <c r="L52" s="283"/>
    </row>
    <row r="95" spans="16:16" x14ac:dyDescent="0.2">
      <c r="P95" s="1" t="s">
        <v>50</v>
      </c>
    </row>
    <row r="96" spans="16:16" x14ac:dyDescent="0.2">
      <c r="P96" s="1" t="s">
        <v>51</v>
      </c>
    </row>
    <row r="97" spans="16:16" x14ac:dyDescent="0.2">
      <c r="P97" s="1" t="s">
        <v>52</v>
      </c>
    </row>
    <row r="98" spans="16:16" x14ac:dyDescent="0.2">
      <c r="P98" s="1" t="s">
        <v>53</v>
      </c>
    </row>
    <row r="99" spans="16:16" x14ac:dyDescent="0.2">
      <c r="P99" s="1" t="s">
        <v>54</v>
      </c>
    </row>
    <row r="100" spans="16:16" x14ac:dyDescent="0.2">
      <c r="P100" s="1" t="s">
        <v>55</v>
      </c>
    </row>
    <row r="101" spans="16:16" x14ac:dyDescent="0.2">
      <c r="P101" s="1" t="s">
        <v>56</v>
      </c>
    </row>
    <row r="102" spans="16:16" x14ac:dyDescent="0.2">
      <c r="P102" s="1" t="s">
        <v>57</v>
      </c>
    </row>
    <row r="103" spans="16:16" x14ac:dyDescent="0.2">
      <c r="P103" s="1" t="s">
        <v>58</v>
      </c>
    </row>
    <row r="104" spans="16:16" x14ac:dyDescent="0.2">
      <c r="P104" s="1" t="s">
        <v>59</v>
      </c>
    </row>
    <row r="105" spans="16:16" x14ac:dyDescent="0.2">
      <c r="P105" s="1" t="s">
        <v>60</v>
      </c>
    </row>
    <row r="106" spans="16:16" x14ac:dyDescent="0.2">
      <c r="P106" s="1" t="s">
        <v>61</v>
      </c>
    </row>
    <row r="107" spans="16:16" x14ac:dyDescent="0.2">
      <c r="P107" s="1" t="s">
        <v>62</v>
      </c>
    </row>
    <row r="108" spans="16:16" x14ac:dyDescent="0.2">
      <c r="P108" s="1" t="s">
        <v>63</v>
      </c>
    </row>
    <row r="109" spans="16:16" x14ac:dyDescent="0.2">
      <c r="P109" s="1" t="s">
        <v>64</v>
      </c>
    </row>
    <row r="110" spans="16:16" x14ac:dyDescent="0.2">
      <c r="P110" s="1" t="s">
        <v>65</v>
      </c>
    </row>
    <row r="111" spans="16:16" x14ac:dyDescent="0.2">
      <c r="P111" s="1" t="s">
        <v>66</v>
      </c>
    </row>
    <row r="112" spans="16:16" x14ac:dyDescent="0.2">
      <c r="P112" s="1" t="s">
        <v>67</v>
      </c>
    </row>
    <row r="113" spans="16:16" x14ac:dyDescent="0.2">
      <c r="P113" s="1" t="s">
        <v>68</v>
      </c>
    </row>
    <row r="114" spans="16:16" x14ac:dyDescent="0.2">
      <c r="P114" s="1" t="s">
        <v>69</v>
      </c>
    </row>
  </sheetData>
  <sheetProtection sheet="1" objects="1" scenarios="1"/>
  <mergeCells count="56">
    <mergeCell ref="D52:L52"/>
    <mergeCell ref="D41:L41"/>
    <mergeCell ref="D42:L42"/>
    <mergeCell ref="D43:L43"/>
    <mergeCell ref="D44:L44"/>
    <mergeCell ref="D45:L45"/>
    <mergeCell ref="D46:L46"/>
    <mergeCell ref="D47:L47"/>
    <mergeCell ref="D48:L48"/>
    <mergeCell ref="D49:L49"/>
    <mergeCell ref="D50:L50"/>
    <mergeCell ref="D51:L51"/>
    <mergeCell ref="B29:B35"/>
    <mergeCell ref="C29:C30"/>
    <mergeCell ref="E30:L30"/>
    <mergeCell ref="C31:C33"/>
    <mergeCell ref="C34:D34"/>
    <mergeCell ref="C35:D35"/>
    <mergeCell ref="C25:C27"/>
    <mergeCell ref="I38:J38"/>
    <mergeCell ref="E39:F39"/>
    <mergeCell ref="G39:H39"/>
    <mergeCell ref="I39:J39"/>
    <mergeCell ref="B36:D36"/>
    <mergeCell ref="B38:B39"/>
    <mergeCell ref="C38:D39"/>
    <mergeCell ref="E38:F38"/>
    <mergeCell ref="G38:H38"/>
    <mergeCell ref="B13:B28"/>
    <mergeCell ref="C13:D13"/>
    <mergeCell ref="C14:D14"/>
    <mergeCell ref="C15:D15"/>
    <mergeCell ref="C16:D16"/>
    <mergeCell ref="C28:D28"/>
    <mergeCell ref="C21:D21"/>
    <mergeCell ref="C22:D22"/>
    <mergeCell ref="C23:D23"/>
    <mergeCell ref="C24:D24"/>
    <mergeCell ref="E24:L24"/>
    <mergeCell ref="E21:L21"/>
    <mergeCell ref="F9:G9"/>
    <mergeCell ref="F10:G10"/>
    <mergeCell ref="B11:D11"/>
    <mergeCell ref="F11:G11"/>
    <mergeCell ref="B12:L12"/>
    <mergeCell ref="C17:D17"/>
    <mergeCell ref="C18:D18"/>
    <mergeCell ref="C19:D19"/>
    <mergeCell ref="C20:D20"/>
    <mergeCell ref="B8:D8"/>
    <mergeCell ref="E8:L8"/>
    <mergeCell ref="A2:N2"/>
    <mergeCell ref="B4:C4"/>
    <mergeCell ref="D4:L4"/>
    <mergeCell ref="B5:C7"/>
    <mergeCell ref="E7:J7"/>
  </mergeCells>
  <phoneticPr fontId="4"/>
  <dataValidations count="4">
    <dataValidation type="list" allowBlank="1" showInputMessage="1" showErrorMessage="1" sqref="D31:D33" xr:uid="{81E50824-99DB-4705-B6B1-654B68BBEB79}">
      <formula1>"（　　　　　　）,オフサイトPPA,非燃料由来の非化石電気,自己託送,自営線(他事業者からの供給)"</formula1>
    </dataValidation>
    <dataValidation type="list" allowBlank="1" showInputMessage="1" showErrorMessage="1" sqref="H25:H27" xr:uid="{B0E50C7E-E829-4072-9BCA-7806BD75B937}">
      <formula1>"(　),GJ/㎘,GJ/t,GJ/千㎥,"</formula1>
    </dataValidation>
    <dataValidation type="list" allowBlank="1" showInputMessage="1" showErrorMessage="1" sqref="F25:F27" xr:uid="{D6DE16F5-24BC-443A-A4E6-773A15422A69}">
      <formula1>"(　),㎘,t,千㎥,GJ"</formula1>
    </dataValidation>
    <dataValidation type="list" allowBlank="1" showInputMessage="1" showErrorMessage="1" sqref="K25:K27" xr:uid="{F122DC9F-7ECB-4C0B-B026-7A60DF0C1960}">
      <formula1>"(　)/GJ,㎘/GJ,t/GJ,千㎥/GJ,"</formula1>
    </dataValidation>
  </dataValidations>
  <printOptions horizontalCentered="1"/>
  <pageMargins left="0.59055118110236227" right="0.39370078740157483" top="0.39370078740157483" bottom="0.39370078740157483" header="0" footer="0"/>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xdr:col>
                    <xdr:colOff>0</xdr:colOff>
                    <xdr:row>4</xdr:row>
                    <xdr:rowOff>0</xdr:rowOff>
                  </from>
                  <to>
                    <xdr:col>3</xdr:col>
                    <xdr:colOff>320040</xdr:colOff>
                    <xdr:row>5</xdr:row>
                    <xdr:rowOff>15240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4</xdr:col>
                    <xdr:colOff>0</xdr:colOff>
                    <xdr:row>4</xdr:row>
                    <xdr:rowOff>0</xdr:rowOff>
                  </from>
                  <to>
                    <xdr:col>4</xdr:col>
                    <xdr:colOff>320040</xdr:colOff>
                    <xdr:row>5</xdr:row>
                    <xdr:rowOff>15240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6</xdr:col>
                    <xdr:colOff>0</xdr:colOff>
                    <xdr:row>4</xdr:row>
                    <xdr:rowOff>0</xdr:rowOff>
                  </from>
                  <to>
                    <xdr:col>6</xdr:col>
                    <xdr:colOff>320040</xdr:colOff>
                    <xdr:row>5</xdr:row>
                    <xdr:rowOff>15240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0</xdr:colOff>
                    <xdr:row>4</xdr:row>
                    <xdr:rowOff>0</xdr:rowOff>
                  </from>
                  <to>
                    <xdr:col>8</xdr:col>
                    <xdr:colOff>320040</xdr:colOff>
                    <xdr:row>5</xdr:row>
                    <xdr:rowOff>15240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10</xdr:col>
                    <xdr:colOff>0</xdr:colOff>
                    <xdr:row>4</xdr:row>
                    <xdr:rowOff>0</xdr:rowOff>
                  </from>
                  <to>
                    <xdr:col>10</xdr:col>
                    <xdr:colOff>320040</xdr:colOff>
                    <xdr:row>5</xdr:row>
                    <xdr:rowOff>15240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10</xdr:col>
                    <xdr:colOff>0</xdr:colOff>
                    <xdr:row>4</xdr:row>
                    <xdr:rowOff>175260</xdr:rowOff>
                  </from>
                  <to>
                    <xdr:col>10</xdr:col>
                    <xdr:colOff>320040</xdr:colOff>
                    <xdr:row>6</xdr:row>
                    <xdr:rowOff>15240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8</xdr:col>
                    <xdr:colOff>0</xdr:colOff>
                    <xdr:row>4</xdr:row>
                    <xdr:rowOff>175260</xdr:rowOff>
                  </from>
                  <to>
                    <xdr:col>8</xdr:col>
                    <xdr:colOff>320040</xdr:colOff>
                    <xdr:row>6</xdr:row>
                    <xdr:rowOff>15240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6</xdr:col>
                    <xdr:colOff>0</xdr:colOff>
                    <xdr:row>4</xdr:row>
                    <xdr:rowOff>175260</xdr:rowOff>
                  </from>
                  <to>
                    <xdr:col>6</xdr:col>
                    <xdr:colOff>320040</xdr:colOff>
                    <xdr:row>6</xdr:row>
                    <xdr:rowOff>15240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4</xdr:col>
                    <xdr:colOff>0</xdr:colOff>
                    <xdr:row>4</xdr:row>
                    <xdr:rowOff>175260</xdr:rowOff>
                  </from>
                  <to>
                    <xdr:col>4</xdr:col>
                    <xdr:colOff>320040</xdr:colOff>
                    <xdr:row>6</xdr:row>
                    <xdr:rowOff>15240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3</xdr:col>
                    <xdr:colOff>0</xdr:colOff>
                    <xdr:row>4</xdr:row>
                    <xdr:rowOff>175260</xdr:rowOff>
                  </from>
                  <to>
                    <xdr:col>3</xdr:col>
                    <xdr:colOff>320040</xdr:colOff>
                    <xdr:row>6</xdr:row>
                    <xdr:rowOff>15240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3</xdr:col>
                    <xdr:colOff>0</xdr:colOff>
                    <xdr:row>5</xdr:row>
                    <xdr:rowOff>175260</xdr:rowOff>
                  </from>
                  <to>
                    <xdr:col>3</xdr:col>
                    <xdr:colOff>320040</xdr:colOff>
                    <xdr:row>7</xdr:row>
                    <xdr:rowOff>15240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4</xdr:col>
                    <xdr:colOff>640080</xdr:colOff>
                    <xdr:row>8</xdr:row>
                    <xdr:rowOff>22860</xdr:rowOff>
                  </from>
                  <to>
                    <xdr:col>5</xdr:col>
                    <xdr:colOff>114300</xdr:colOff>
                    <xdr:row>8</xdr:row>
                    <xdr:rowOff>205740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4</xdr:col>
                    <xdr:colOff>640080</xdr:colOff>
                    <xdr:row>9</xdr:row>
                    <xdr:rowOff>22860</xdr:rowOff>
                  </from>
                  <to>
                    <xdr:col>5</xdr:col>
                    <xdr:colOff>114300</xdr:colOff>
                    <xdr:row>9</xdr:row>
                    <xdr:rowOff>205740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4</xdr:col>
                    <xdr:colOff>640080</xdr:colOff>
                    <xdr:row>10</xdr:row>
                    <xdr:rowOff>22860</xdr:rowOff>
                  </from>
                  <to>
                    <xdr:col>5</xdr:col>
                    <xdr:colOff>129540</xdr:colOff>
                    <xdr:row>10</xdr:row>
                    <xdr:rowOff>243840</xdr:rowOff>
                  </to>
                </anchor>
              </controlPr>
            </control>
          </mc:Choice>
        </mc:AlternateContent>
        <mc:AlternateContent xmlns:mc="http://schemas.openxmlformats.org/markup-compatibility/2006">
          <mc:Choice Requires="x14">
            <control shapeId="29711" r:id="rId18" name="Check Box 15">
              <controlPr defaultSize="0" autoFill="0" autoLine="0" autoPict="0">
                <anchor>
                  <from>
                    <xdr:col>1</xdr:col>
                    <xdr:colOff>30480</xdr:colOff>
                    <xdr:row>8</xdr:row>
                    <xdr:rowOff>7620</xdr:rowOff>
                  </from>
                  <to>
                    <xdr:col>2</xdr:col>
                    <xdr:colOff>83820</xdr:colOff>
                    <xdr:row>8</xdr:row>
                    <xdr:rowOff>190500</xdr:rowOff>
                  </to>
                </anchor>
              </controlPr>
            </control>
          </mc:Choice>
        </mc:AlternateContent>
        <mc:AlternateContent xmlns:mc="http://schemas.openxmlformats.org/markup-compatibility/2006">
          <mc:Choice Requires="x14">
            <control shapeId="29712" r:id="rId19" name="Check Box 16">
              <controlPr defaultSize="0" autoFill="0" autoLine="0" autoPict="0">
                <anchor>
                  <from>
                    <xdr:col>1</xdr:col>
                    <xdr:colOff>30480</xdr:colOff>
                    <xdr:row>9</xdr:row>
                    <xdr:rowOff>0</xdr:rowOff>
                  </from>
                  <to>
                    <xdr:col>2</xdr:col>
                    <xdr:colOff>83820</xdr:colOff>
                    <xdr:row>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3"/>
  <sheetViews>
    <sheetView view="pageBreakPreview" zoomScale="80" zoomScaleNormal="70" zoomScaleSheetLayoutView="80" workbookViewId="0">
      <selection activeCell="L15" sqref="L15"/>
    </sheetView>
  </sheetViews>
  <sheetFormatPr defaultColWidth="9.109375" defaultRowHeight="13.2" x14ac:dyDescent="0.2"/>
  <cols>
    <col min="1" max="1" width="2" style="61" customWidth="1"/>
    <col min="2" max="2" width="3.33203125" style="61" customWidth="1"/>
    <col min="3" max="3" width="10.44140625" style="61" customWidth="1"/>
    <col min="4" max="4" width="17.109375" style="61" customWidth="1"/>
    <col min="5" max="5" width="12.21875" style="22" customWidth="1"/>
    <col min="6" max="6" width="5.77734375" style="22" customWidth="1"/>
    <col min="7" max="7" width="12.21875" style="18" customWidth="1"/>
    <col min="8" max="8" width="8.77734375" style="22" customWidth="1"/>
    <col min="9" max="9" width="12.88671875" style="18" customWidth="1"/>
    <col min="10" max="10" width="12.21875" style="61" customWidth="1"/>
    <col min="11" max="11" width="10.77734375" style="22" customWidth="1"/>
    <col min="12" max="12" width="12.21875" style="61" customWidth="1"/>
    <col min="13" max="13" width="2" style="8" customWidth="1"/>
    <col min="14" max="14" width="1.33203125" style="8" customWidth="1"/>
    <col min="15" max="15" width="13.109375" style="8" customWidth="1"/>
    <col min="16" max="16" width="15.33203125" style="8" customWidth="1"/>
    <col min="17" max="16384" width="9.109375" style="8"/>
  </cols>
  <sheetData>
    <row r="1" spans="1:18" ht="18.75" customHeight="1" x14ac:dyDescent="0.2">
      <c r="A1" s="10" t="s">
        <v>167</v>
      </c>
      <c r="B1" s="22"/>
      <c r="C1" s="9"/>
      <c r="D1" s="9"/>
      <c r="J1" s="22"/>
      <c r="L1" s="22"/>
      <c r="O1" s="167"/>
    </row>
    <row r="2" spans="1:18" ht="26.25" customHeight="1" x14ac:dyDescent="0.2">
      <c r="A2" s="236" t="s">
        <v>70</v>
      </c>
      <c r="B2" s="236"/>
      <c r="C2" s="236"/>
      <c r="D2" s="236"/>
      <c r="E2" s="236"/>
      <c r="F2" s="236"/>
      <c r="G2" s="236"/>
      <c r="H2" s="236"/>
      <c r="I2" s="236"/>
      <c r="J2" s="236"/>
      <c r="K2" s="236"/>
      <c r="L2" s="236"/>
      <c r="M2" s="236"/>
      <c r="N2" s="236"/>
      <c r="O2" s="167"/>
    </row>
    <row r="3" spans="1:18" ht="10.199999999999999" customHeight="1" x14ac:dyDescent="0.2">
      <c r="B3" s="23"/>
      <c r="C3" s="23"/>
      <c r="D3" s="23"/>
      <c r="E3" s="23"/>
      <c r="F3" s="23"/>
      <c r="G3" s="19"/>
      <c r="H3" s="23"/>
      <c r="I3" s="19"/>
      <c r="J3" s="23"/>
      <c r="K3" s="23"/>
      <c r="L3" s="23"/>
      <c r="O3" s="167"/>
    </row>
    <row r="4" spans="1:18" ht="19.95" customHeight="1" x14ac:dyDescent="0.2">
      <c r="B4" s="237" t="s">
        <v>0</v>
      </c>
      <c r="C4" s="238"/>
      <c r="D4" s="291" t="s">
        <v>140</v>
      </c>
      <c r="E4" s="292"/>
      <c r="F4" s="292"/>
      <c r="G4" s="292"/>
      <c r="H4" s="292"/>
      <c r="I4" s="292"/>
      <c r="J4" s="292"/>
      <c r="K4" s="292"/>
      <c r="L4" s="293"/>
    </row>
    <row r="5" spans="1:18" ht="14.25" customHeight="1" x14ac:dyDescent="0.2">
      <c r="B5" s="242" t="s">
        <v>74</v>
      </c>
      <c r="C5" s="243"/>
      <c r="D5" s="28" t="s">
        <v>34</v>
      </c>
      <c r="E5" s="29" t="s">
        <v>35</v>
      </c>
      <c r="F5" s="56"/>
      <c r="G5" s="29" t="s">
        <v>36</v>
      </c>
      <c r="H5" s="56"/>
      <c r="I5" s="29" t="s">
        <v>16</v>
      </c>
      <c r="J5" s="62"/>
      <c r="K5" s="53" t="s">
        <v>37</v>
      </c>
      <c r="L5" s="30"/>
    </row>
    <row r="6" spans="1:18" ht="14.25" customHeight="1" x14ac:dyDescent="0.2">
      <c r="B6" s="244"/>
      <c r="C6" s="245"/>
      <c r="D6" s="31" t="s">
        <v>38</v>
      </c>
      <c r="E6" s="32" t="s">
        <v>39</v>
      </c>
      <c r="F6" s="57"/>
      <c r="G6" s="32" t="s">
        <v>40</v>
      </c>
      <c r="H6" s="57"/>
      <c r="I6" s="32" t="s">
        <v>41</v>
      </c>
      <c r="J6" s="63"/>
      <c r="K6" s="54" t="s">
        <v>42</v>
      </c>
      <c r="L6" s="33"/>
    </row>
    <row r="7" spans="1:18" ht="14.25" customHeight="1" x14ac:dyDescent="0.2">
      <c r="B7" s="246"/>
      <c r="C7" s="247"/>
      <c r="D7" s="36" t="s">
        <v>43</v>
      </c>
      <c r="E7" s="248" t="s">
        <v>84</v>
      </c>
      <c r="F7" s="248"/>
      <c r="G7" s="248"/>
      <c r="H7" s="248"/>
      <c r="I7" s="248"/>
      <c r="J7" s="248"/>
      <c r="K7" s="55"/>
      <c r="L7" s="34"/>
      <c r="O7" s="8" t="s">
        <v>71</v>
      </c>
    </row>
    <row r="8" spans="1:18" ht="19.8" customHeight="1" x14ac:dyDescent="0.2">
      <c r="B8" s="252" t="s">
        <v>7</v>
      </c>
      <c r="C8" s="253"/>
      <c r="D8" s="254"/>
      <c r="E8" s="288" t="s">
        <v>156</v>
      </c>
      <c r="F8" s="289"/>
      <c r="G8" s="289"/>
      <c r="H8" s="289"/>
      <c r="I8" s="289"/>
      <c r="J8" s="289"/>
      <c r="K8" s="289"/>
      <c r="L8" s="290"/>
    </row>
    <row r="9" spans="1:18" ht="19.5" customHeight="1" x14ac:dyDescent="0.2">
      <c r="B9" s="71"/>
      <c r="C9" s="72" t="s">
        <v>31</v>
      </c>
      <c r="D9" s="73"/>
      <c r="E9" s="74"/>
      <c r="F9" s="255" t="s">
        <v>28</v>
      </c>
      <c r="G9" s="255"/>
      <c r="H9" s="75" t="s">
        <v>73</v>
      </c>
      <c r="I9" s="76"/>
      <c r="J9" s="76"/>
      <c r="K9" s="77"/>
      <c r="L9" s="78"/>
    </row>
    <row r="10" spans="1:18" ht="19.5" customHeight="1" x14ac:dyDescent="0.2">
      <c r="B10" s="79"/>
      <c r="C10" s="80" t="s">
        <v>32</v>
      </c>
      <c r="D10" s="81"/>
      <c r="E10" s="82"/>
      <c r="F10" s="256" t="s">
        <v>29</v>
      </c>
      <c r="G10" s="256"/>
      <c r="H10" s="75" t="s">
        <v>73</v>
      </c>
      <c r="I10" s="83"/>
      <c r="J10" s="83"/>
      <c r="K10" s="84"/>
      <c r="L10" s="85"/>
    </row>
    <row r="11" spans="1:18" ht="19.5" customHeight="1" x14ac:dyDescent="0.2">
      <c r="B11" s="257"/>
      <c r="C11" s="258"/>
      <c r="D11" s="259"/>
      <c r="E11" s="86"/>
      <c r="F11" s="260" t="s">
        <v>30</v>
      </c>
      <c r="G11" s="260"/>
      <c r="H11" s="87" t="s">
        <v>141</v>
      </c>
      <c r="I11" s="88"/>
      <c r="J11" s="88"/>
      <c r="K11" s="89"/>
      <c r="L11" s="90"/>
    </row>
    <row r="12" spans="1:18" ht="14.25" customHeight="1" x14ac:dyDescent="0.2">
      <c r="B12" s="261" t="s">
        <v>10</v>
      </c>
      <c r="C12" s="262"/>
      <c r="D12" s="262"/>
      <c r="E12" s="262"/>
      <c r="F12" s="262"/>
      <c r="G12" s="262"/>
      <c r="H12" s="262"/>
      <c r="I12" s="262"/>
      <c r="J12" s="262"/>
      <c r="K12" s="262"/>
      <c r="L12" s="263"/>
    </row>
    <row r="13" spans="1:18" s="18" customFormat="1" ht="36.6" customHeight="1" x14ac:dyDescent="0.2">
      <c r="B13" s="281" t="s">
        <v>17</v>
      </c>
      <c r="C13" s="267" t="s">
        <v>1</v>
      </c>
      <c r="D13" s="267"/>
      <c r="E13" s="111" t="s">
        <v>9</v>
      </c>
      <c r="F13" s="129" t="s">
        <v>2</v>
      </c>
      <c r="G13" s="148" t="s">
        <v>86</v>
      </c>
      <c r="H13" s="129" t="s">
        <v>2</v>
      </c>
      <c r="I13" s="65" t="s">
        <v>174</v>
      </c>
      <c r="J13" s="114" t="s">
        <v>85</v>
      </c>
      <c r="K13" s="129" t="s">
        <v>2</v>
      </c>
      <c r="L13" s="65" t="s">
        <v>125</v>
      </c>
    </row>
    <row r="14" spans="1:18" ht="21" customHeight="1" x14ac:dyDescent="0.2">
      <c r="B14" s="281"/>
      <c r="C14" s="250" t="s">
        <v>8</v>
      </c>
      <c r="D14" s="250"/>
      <c r="E14" s="214">
        <v>30</v>
      </c>
      <c r="F14" s="149" t="s">
        <v>126</v>
      </c>
      <c r="G14" s="215">
        <v>33.4</v>
      </c>
      <c r="H14" s="158" t="s">
        <v>127</v>
      </c>
      <c r="I14" s="110">
        <f>IF($E14="","",$E14*$G14*0.0258)</f>
        <v>25.851600000000001</v>
      </c>
      <c r="J14" s="211">
        <v>1.8700000000000001E-2</v>
      </c>
      <c r="K14" s="212" t="s">
        <v>128</v>
      </c>
      <c r="L14" s="213">
        <f>IF($E14=0,"",$E14*$G14*$J14*44/12)</f>
        <v>68.703800000000001</v>
      </c>
    </row>
    <row r="15" spans="1:18" ht="21" customHeight="1" x14ac:dyDescent="0.2">
      <c r="B15" s="281"/>
      <c r="C15" s="249" t="s">
        <v>23</v>
      </c>
      <c r="D15" s="249"/>
      <c r="E15" s="150">
        <v>30</v>
      </c>
      <c r="F15" s="116" t="s">
        <v>126</v>
      </c>
      <c r="G15" s="159">
        <v>36.5</v>
      </c>
      <c r="H15" s="125" t="s">
        <v>127</v>
      </c>
      <c r="I15" s="20">
        <f>IF($E15="","",$E15*$G15*0.0258)</f>
        <v>28.251000000000001</v>
      </c>
      <c r="J15" s="131">
        <v>1.8700000000000001E-2</v>
      </c>
      <c r="K15" s="130" t="s">
        <v>128</v>
      </c>
      <c r="L15" s="95">
        <f t="shared" ref="L15:L19" si="0">IF($E15=0,"",$E15*$G15*$J15*44/12)</f>
        <v>75.080500000000015</v>
      </c>
      <c r="R15" s="168"/>
    </row>
    <row r="16" spans="1:18" ht="21" customHeight="1" x14ac:dyDescent="0.2">
      <c r="B16" s="281"/>
      <c r="C16" s="251" t="s">
        <v>24</v>
      </c>
      <c r="D16" s="251"/>
      <c r="E16" s="150">
        <v>50</v>
      </c>
      <c r="F16" s="116" t="s">
        <v>126</v>
      </c>
      <c r="G16" s="159">
        <v>38</v>
      </c>
      <c r="H16" s="125" t="s">
        <v>127</v>
      </c>
      <c r="I16" s="20">
        <f>IF($E16="","",$E16*$G16*0.0258)</f>
        <v>49.02</v>
      </c>
      <c r="J16" s="131">
        <v>1.8800000000000001E-2</v>
      </c>
      <c r="K16" s="130" t="s">
        <v>128</v>
      </c>
      <c r="L16" s="95">
        <f t="shared" si="0"/>
        <v>130.97333333333333</v>
      </c>
    </row>
    <row r="17" spans="2:13" ht="21" customHeight="1" x14ac:dyDescent="0.2">
      <c r="B17" s="281"/>
      <c r="C17" s="249" t="s">
        <v>25</v>
      </c>
      <c r="D17" s="249"/>
      <c r="E17" s="150">
        <v>100</v>
      </c>
      <c r="F17" s="116" t="s">
        <v>126</v>
      </c>
      <c r="G17" s="159">
        <v>38.9</v>
      </c>
      <c r="H17" s="125" t="s">
        <v>127</v>
      </c>
      <c r="I17" s="20">
        <f>IF($E17="","",$E17*$G17*0.0258)</f>
        <v>100.36199999999999</v>
      </c>
      <c r="J17" s="131">
        <v>1.9300000000000001E-2</v>
      </c>
      <c r="K17" s="130" t="s">
        <v>128</v>
      </c>
      <c r="L17" s="95">
        <f>IF($E17=0,"",$E17*$G17*$J17*44/12)</f>
        <v>275.28233333333333</v>
      </c>
    </row>
    <row r="18" spans="2:13" ht="21" customHeight="1" x14ac:dyDescent="0.2">
      <c r="B18" s="281"/>
      <c r="C18" s="250" t="s">
        <v>11</v>
      </c>
      <c r="D18" s="250"/>
      <c r="E18" s="150">
        <v>30</v>
      </c>
      <c r="F18" s="116" t="s">
        <v>117</v>
      </c>
      <c r="G18" s="159">
        <v>50.1</v>
      </c>
      <c r="H18" s="125" t="s">
        <v>163</v>
      </c>
      <c r="I18" s="20">
        <f t="shared" ref="I18:I19" si="1">IF($E18="","",$E18*$G18*0.0258)</f>
        <v>38.7774</v>
      </c>
      <c r="J18" s="131">
        <v>1.6299999999999999E-2</v>
      </c>
      <c r="K18" s="130" t="s">
        <v>128</v>
      </c>
      <c r="L18" s="95">
        <f t="shared" si="0"/>
        <v>89.829299999999989</v>
      </c>
    </row>
    <row r="19" spans="2:13" ht="21" customHeight="1" x14ac:dyDescent="0.2">
      <c r="B19" s="281"/>
      <c r="C19" s="250" t="s">
        <v>12</v>
      </c>
      <c r="D19" s="250"/>
      <c r="E19" s="150">
        <v>100</v>
      </c>
      <c r="F19" s="116" t="s">
        <v>117</v>
      </c>
      <c r="G19" s="159">
        <v>54.7</v>
      </c>
      <c r="H19" s="125" t="s">
        <v>163</v>
      </c>
      <c r="I19" s="20">
        <f t="shared" si="1"/>
        <v>141.126</v>
      </c>
      <c r="J19" s="131">
        <v>1.3899999999999999E-2</v>
      </c>
      <c r="K19" s="130" t="s">
        <v>128</v>
      </c>
      <c r="L19" s="95">
        <f t="shared" si="0"/>
        <v>278.78766666666667</v>
      </c>
    </row>
    <row r="20" spans="2:13" ht="21" customHeight="1" x14ac:dyDescent="0.2">
      <c r="B20" s="281"/>
      <c r="C20" s="251" t="s">
        <v>186</v>
      </c>
      <c r="D20" s="251"/>
      <c r="E20" s="150">
        <v>5</v>
      </c>
      <c r="F20" s="116" t="s">
        <v>118</v>
      </c>
      <c r="G20" s="124">
        <v>46.046550000000003</v>
      </c>
      <c r="H20" s="125" t="s">
        <v>183</v>
      </c>
      <c r="I20" s="20">
        <f>IF($E20="","",$E20*$G20*0.0258)</f>
        <v>5.9400049500000005</v>
      </c>
      <c r="J20" s="165">
        <v>2.0499999999999998</v>
      </c>
      <c r="K20" s="164" t="s">
        <v>142</v>
      </c>
      <c r="L20" s="95">
        <f>IF($J20=0,"",$E20*$J20)</f>
        <v>10.25</v>
      </c>
    </row>
    <row r="21" spans="2:13" ht="21" customHeight="1" x14ac:dyDescent="0.2">
      <c r="B21" s="281"/>
      <c r="C21" s="251" t="s">
        <v>160</v>
      </c>
      <c r="D21" s="251"/>
      <c r="E21" s="296" t="s">
        <v>157</v>
      </c>
      <c r="F21" s="296"/>
      <c r="G21" s="296"/>
      <c r="H21" s="296"/>
      <c r="I21" s="296"/>
      <c r="J21" s="296"/>
      <c r="K21" s="296"/>
      <c r="L21" s="296"/>
    </row>
    <row r="22" spans="2:13" ht="21" customHeight="1" x14ac:dyDescent="0.2">
      <c r="B22" s="281"/>
      <c r="C22" s="249" t="s">
        <v>4</v>
      </c>
      <c r="D22" s="249"/>
      <c r="E22" s="150">
        <v>10</v>
      </c>
      <c r="F22" s="116" t="s">
        <v>119</v>
      </c>
      <c r="G22" s="160">
        <v>1.17</v>
      </c>
      <c r="H22" s="137" t="s">
        <v>116</v>
      </c>
      <c r="I22" s="20">
        <f>IF($E22="","",$E22*$G22*0.0258)</f>
        <v>0.30185999999999996</v>
      </c>
      <c r="J22" s="131">
        <v>6.54E-2</v>
      </c>
      <c r="K22" s="130" t="s">
        <v>122</v>
      </c>
      <c r="L22" s="95">
        <f>IF($E22=0,"",$E22*$J22)</f>
        <v>0.65400000000000003</v>
      </c>
    </row>
    <row r="23" spans="2:13" ht="21" customHeight="1" x14ac:dyDescent="0.2">
      <c r="B23" s="281"/>
      <c r="C23" s="250" t="s">
        <v>13</v>
      </c>
      <c r="D23" s="250"/>
      <c r="E23" s="150">
        <v>10</v>
      </c>
      <c r="F23" s="116" t="s">
        <v>119</v>
      </c>
      <c r="G23" s="126">
        <v>1.19</v>
      </c>
      <c r="H23" s="125" t="s">
        <v>116</v>
      </c>
      <c r="I23" s="20">
        <f>IF($E23="","",$E23*$G23*0.0258)</f>
        <v>0.30701999999999996</v>
      </c>
      <c r="J23" s="166">
        <v>5.3199999999999997E-2</v>
      </c>
      <c r="K23" s="130" t="s">
        <v>122</v>
      </c>
      <c r="L23" s="95">
        <f>IF($J23=0,"",$E23*$J23)</f>
        <v>0.53200000000000003</v>
      </c>
    </row>
    <row r="24" spans="2:13" ht="21" customHeight="1" x14ac:dyDescent="0.2">
      <c r="B24" s="281"/>
      <c r="C24" s="249" t="s">
        <v>159</v>
      </c>
      <c r="D24" s="249"/>
      <c r="E24" s="294" t="s">
        <v>162</v>
      </c>
      <c r="F24" s="294"/>
      <c r="G24" s="294"/>
      <c r="H24" s="294"/>
      <c r="I24" s="294"/>
      <c r="J24" s="294"/>
      <c r="K24" s="294"/>
      <c r="L24" s="295"/>
      <c r="M24" s="208"/>
    </row>
    <row r="25" spans="2:13" ht="21" customHeight="1" x14ac:dyDescent="0.2">
      <c r="B25" s="281"/>
      <c r="C25" s="266" t="s">
        <v>14</v>
      </c>
      <c r="D25" s="68" t="s">
        <v>161</v>
      </c>
      <c r="E25" s="151">
        <v>5</v>
      </c>
      <c r="F25" s="117" t="s">
        <v>182</v>
      </c>
      <c r="G25" s="157">
        <v>28.7</v>
      </c>
      <c r="H25" s="117" t="s">
        <v>87</v>
      </c>
      <c r="I25" s="20">
        <f>IF($G25="","",$E25*$G25*0.0258)</f>
        <v>3.7023000000000001</v>
      </c>
      <c r="J25" s="166">
        <v>2.46E-2</v>
      </c>
      <c r="K25" s="117" t="s">
        <v>181</v>
      </c>
      <c r="L25" s="209">
        <f>IF($E25=0,"",$E25*$G25*$J25*44/12)</f>
        <v>12.9437</v>
      </c>
    </row>
    <row r="26" spans="2:13" ht="21" customHeight="1" x14ac:dyDescent="0.2">
      <c r="B26" s="281"/>
      <c r="C26" s="266"/>
      <c r="D26" s="68" t="s">
        <v>139</v>
      </c>
      <c r="E26" s="152"/>
      <c r="F26" s="117" t="s">
        <v>137</v>
      </c>
      <c r="G26" s="123"/>
      <c r="H26" s="117" t="s">
        <v>138</v>
      </c>
      <c r="I26" s="20" t="str">
        <f>IF($G26="","",$E26*$G26*0.0258)</f>
        <v/>
      </c>
      <c r="J26" s="132"/>
      <c r="K26" s="117" t="s">
        <v>180</v>
      </c>
      <c r="L26" s="210"/>
    </row>
    <row r="27" spans="2:13" ht="21" customHeight="1" x14ac:dyDescent="0.2">
      <c r="B27" s="281"/>
      <c r="C27" s="266"/>
      <c r="D27" s="68" t="s">
        <v>139</v>
      </c>
      <c r="E27" s="152"/>
      <c r="F27" s="117" t="s">
        <v>137</v>
      </c>
      <c r="G27" s="123"/>
      <c r="H27" s="117" t="s">
        <v>137</v>
      </c>
      <c r="I27" s="20" t="str">
        <f>IF($G27="","",$E27*$G27*0.0258)</f>
        <v/>
      </c>
      <c r="J27" s="132"/>
      <c r="K27" s="117" t="s">
        <v>180</v>
      </c>
      <c r="L27" s="210"/>
    </row>
    <row r="28" spans="2:13" ht="21" customHeight="1" x14ac:dyDescent="0.2">
      <c r="B28" s="281"/>
      <c r="C28" s="282" t="s">
        <v>26</v>
      </c>
      <c r="D28" s="282"/>
      <c r="E28" s="118" t="s">
        <v>72</v>
      </c>
      <c r="F28" s="112" t="s">
        <v>72</v>
      </c>
      <c r="G28" s="118" t="s">
        <v>72</v>
      </c>
      <c r="H28" s="112" t="s">
        <v>72</v>
      </c>
      <c r="I28" s="66">
        <f>IF(SUM(I14:I27)=0,"",SUM(I14:I27))</f>
        <v>393.63918495000001</v>
      </c>
      <c r="J28" s="111" t="s">
        <v>72</v>
      </c>
      <c r="K28" s="129" t="s">
        <v>72</v>
      </c>
      <c r="L28" s="93">
        <f>IF(SUM(L14:L27)=0,"",SUM(L14:L27))</f>
        <v>943.0366333333335</v>
      </c>
      <c r="M28" s="163"/>
    </row>
    <row r="29" spans="2:13" ht="21" customHeight="1" x14ac:dyDescent="0.2">
      <c r="B29" s="281" t="s">
        <v>3</v>
      </c>
      <c r="C29" s="249" t="s">
        <v>130</v>
      </c>
      <c r="D29" s="67" t="s">
        <v>131</v>
      </c>
      <c r="E29" s="171">
        <v>3000</v>
      </c>
      <c r="F29" s="161" t="s">
        <v>120</v>
      </c>
      <c r="G29" s="162">
        <v>8.64</v>
      </c>
      <c r="H29" s="154" t="s">
        <v>79</v>
      </c>
      <c r="I29" s="110">
        <f>IF($E29="","",$E29*$G29*0.0258)</f>
        <v>668.73599999999999</v>
      </c>
      <c r="J29" s="172">
        <v>0.55200000000000005</v>
      </c>
      <c r="K29" s="145" t="s">
        <v>121</v>
      </c>
      <c r="L29" s="94">
        <f>IF($J29=0,"",$E29*$J29)</f>
        <v>1656.0000000000002</v>
      </c>
    </row>
    <row r="30" spans="2:13" ht="21" customHeight="1" x14ac:dyDescent="0.2">
      <c r="B30" s="281"/>
      <c r="C30" s="249"/>
      <c r="D30" s="67" t="s">
        <v>132</v>
      </c>
      <c r="E30" s="294" t="s">
        <v>158</v>
      </c>
      <c r="F30" s="294"/>
      <c r="G30" s="294"/>
      <c r="H30" s="294"/>
      <c r="I30" s="294"/>
      <c r="J30" s="294"/>
      <c r="K30" s="294"/>
      <c r="L30" s="294"/>
    </row>
    <row r="31" spans="2:13" ht="21" customHeight="1" x14ac:dyDescent="0.2">
      <c r="B31" s="281"/>
      <c r="C31" s="251" t="s">
        <v>133</v>
      </c>
      <c r="D31" s="69" t="s">
        <v>44</v>
      </c>
      <c r="E31" s="169"/>
      <c r="F31" s="119" t="s">
        <v>120</v>
      </c>
      <c r="G31" s="113"/>
      <c r="H31" s="156" t="s">
        <v>79</v>
      </c>
      <c r="I31" s="20" t="str">
        <f>IF($G31="","",$E31*$G31*0.0258)</f>
        <v/>
      </c>
      <c r="J31" s="113"/>
      <c r="K31" s="145" t="s">
        <v>121</v>
      </c>
      <c r="L31" s="210" t="str">
        <f>IF($J31=0,"",$E31*$J31)</f>
        <v/>
      </c>
    </row>
    <row r="32" spans="2:13" ht="21" customHeight="1" x14ac:dyDescent="0.2">
      <c r="B32" s="281"/>
      <c r="C32" s="251"/>
      <c r="D32" s="69" t="s">
        <v>44</v>
      </c>
      <c r="E32" s="147"/>
      <c r="F32" s="116" t="s">
        <v>120</v>
      </c>
      <c r="G32" s="120"/>
      <c r="H32" s="121" t="s">
        <v>79</v>
      </c>
      <c r="I32" s="20" t="str">
        <f>IF($G32="","",$E32*$G32*0.0258)</f>
        <v/>
      </c>
      <c r="J32" s="113"/>
      <c r="K32" s="145" t="s">
        <v>121</v>
      </c>
      <c r="L32" s="210" t="str">
        <f>IF($J32=0,"",$E32*$J32)</f>
        <v/>
      </c>
    </row>
    <row r="33" spans="2:22" ht="21" customHeight="1" x14ac:dyDescent="0.2">
      <c r="B33" s="281"/>
      <c r="C33" s="251"/>
      <c r="D33" s="69" t="s">
        <v>44</v>
      </c>
      <c r="E33" s="170"/>
      <c r="F33" s="119" t="s">
        <v>120</v>
      </c>
      <c r="G33" s="122"/>
      <c r="H33" s="121" t="s">
        <v>79</v>
      </c>
      <c r="I33" s="20" t="str">
        <f>IF($G33="","",$E33*$G33*0.0258)</f>
        <v/>
      </c>
      <c r="J33" s="173"/>
      <c r="K33" s="145" t="s">
        <v>121</v>
      </c>
      <c r="L33" s="210" t="str">
        <f>IF($J33=0,"",$E33*$J33)</f>
        <v/>
      </c>
    </row>
    <row r="34" spans="2:22" ht="21" customHeight="1" x14ac:dyDescent="0.2">
      <c r="B34" s="281"/>
      <c r="C34" s="249" t="s">
        <v>5</v>
      </c>
      <c r="D34" s="249"/>
      <c r="E34" s="153"/>
      <c r="F34" s="149" t="s">
        <v>120</v>
      </c>
      <c r="G34" s="155"/>
      <c r="H34" s="154" t="s">
        <v>79</v>
      </c>
      <c r="I34" s="110" t="str">
        <f>IF($G34="","",$E34*$G34*0.0258)</f>
        <v/>
      </c>
      <c r="J34" s="205" t="s">
        <v>72</v>
      </c>
      <c r="K34" s="205" t="s">
        <v>72</v>
      </c>
      <c r="L34" s="38" t="s">
        <v>72</v>
      </c>
    </row>
    <row r="35" spans="2:22" ht="21" customHeight="1" x14ac:dyDescent="0.2">
      <c r="B35" s="281"/>
      <c r="C35" s="282" t="s">
        <v>26</v>
      </c>
      <c r="D35" s="282"/>
      <c r="E35" s="204" t="s">
        <v>72</v>
      </c>
      <c r="F35" s="205" t="s">
        <v>72</v>
      </c>
      <c r="G35" s="118" t="s">
        <v>72</v>
      </c>
      <c r="H35" s="129" t="s">
        <v>72</v>
      </c>
      <c r="I35" s="37">
        <f>IF(SUM(I29:I34)=0,"",SUM(I29:I34))</f>
        <v>668.73599999999999</v>
      </c>
      <c r="J35" s="111" t="s">
        <v>72</v>
      </c>
      <c r="K35" s="205" t="s">
        <v>72</v>
      </c>
      <c r="L35" s="207">
        <f>IF(SUM(L29:L34)=0,"",SUM(L29:L34))</f>
        <v>1656.0000000000002</v>
      </c>
      <c r="M35" s="208"/>
    </row>
    <row r="36" spans="2:22" ht="21" customHeight="1" thickBot="1" x14ac:dyDescent="0.25">
      <c r="B36" s="267" t="s">
        <v>27</v>
      </c>
      <c r="C36" s="267"/>
      <c r="D36" s="267"/>
      <c r="E36" s="118" t="s">
        <v>72</v>
      </c>
      <c r="F36" s="205" t="s">
        <v>72</v>
      </c>
      <c r="G36" s="118" t="s">
        <v>72</v>
      </c>
      <c r="H36" s="129" t="s">
        <v>72</v>
      </c>
      <c r="I36" s="37">
        <f>IF($I28="","",SUM(I28,I35))</f>
        <v>1062.3751849499999</v>
      </c>
      <c r="J36" s="111" t="s">
        <v>72</v>
      </c>
      <c r="K36" s="129" t="s">
        <v>129</v>
      </c>
      <c r="L36" s="206">
        <f>IF(SUM(L28,L35)=0,"",SUM(L28,L35))</f>
        <v>2599.0366333333336</v>
      </c>
    </row>
    <row r="37" spans="2:22" ht="12.75" customHeight="1" x14ac:dyDescent="0.2">
      <c r="B37" s="35"/>
      <c r="C37" s="21"/>
      <c r="D37" s="21"/>
      <c r="E37" s="21"/>
      <c r="F37" s="21"/>
      <c r="G37" s="21"/>
      <c r="H37" s="21"/>
      <c r="I37" s="21"/>
      <c r="J37" s="21"/>
      <c r="K37" s="21"/>
      <c r="L37" s="21"/>
    </row>
    <row r="38" spans="2:22" ht="21" customHeight="1" x14ac:dyDescent="0.2">
      <c r="B38" s="273" t="s">
        <v>22</v>
      </c>
      <c r="C38" s="275" t="s">
        <v>123</v>
      </c>
      <c r="D38" s="276"/>
      <c r="E38" s="279" t="s">
        <v>45</v>
      </c>
      <c r="F38" s="280"/>
      <c r="G38" s="279" t="s">
        <v>46</v>
      </c>
      <c r="H38" s="280"/>
      <c r="I38" s="267" t="s">
        <v>47</v>
      </c>
      <c r="J38" s="267"/>
      <c r="K38" s="108"/>
      <c r="L38" s="21"/>
    </row>
    <row r="39" spans="2:22" ht="21" customHeight="1" x14ac:dyDescent="0.2">
      <c r="B39" s="274"/>
      <c r="C39" s="277"/>
      <c r="D39" s="278"/>
      <c r="E39" s="270"/>
      <c r="F39" s="271"/>
      <c r="G39" s="270"/>
      <c r="H39" s="271"/>
      <c r="I39" s="297"/>
      <c r="J39" s="297"/>
      <c r="K39" s="109"/>
      <c r="L39" s="108"/>
    </row>
    <row r="41" spans="2:22" s="2" customFormat="1" ht="13.5" customHeight="1" x14ac:dyDescent="0.2">
      <c r="C41" s="3" t="s">
        <v>6</v>
      </c>
      <c r="D41" s="284" t="s">
        <v>15</v>
      </c>
      <c r="E41" s="284"/>
      <c r="F41" s="284"/>
      <c r="G41" s="284"/>
      <c r="H41" s="284"/>
      <c r="I41" s="284"/>
      <c r="J41" s="284"/>
      <c r="K41" s="284"/>
      <c r="L41" s="284"/>
      <c r="M41" s="5"/>
      <c r="N41" s="5"/>
      <c r="O41" s="5"/>
      <c r="P41" s="5"/>
      <c r="Q41" s="5"/>
      <c r="R41" s="5"/>
      <c r="S41" s="5"/>
      <c r="T41" s="5"/>
      <c r="U41" s="5"/>
      <c r="V41" s="5"/>
    </row>
    <row r="42" spans="2:22" s="2" customFormat="1" ht="25.5" customHeight="1" x14ac:dyDescent="0.2">
      <c r="C42" s="4" t="s">
        <v>48</v>
      </c>
      <c r="D42" s="284" t="s">
        <v>185</v>
      </c>
      <c r="E42" s="284"/>
      <c r="F42" s="284"/>
      <c r="G42" s="284"/>
      <c r="H42" s="284"/>
      <c r="I42" s="284"/>
      <c r="J42" s="284"/>
      <c r="K42" s="284"/>
      <c r="L42" s="284"/>
      <c r="M42" s="11"/>
      <c r="N42" s="5"/>
      <c r="O42" s="5"/>
      <c r="P42" s="5"/>
      <c r="Q42" s="5"/>
      <c r="R42" s="5"/>
      <c r="S42" s="5"/>
      <c r="T42" s="5"/>
      <c r="U42" s="5"/>
      <c r="V42" s="5"/>
    </row>
    <row r="43" spans="2:22" s="2" customFormat="1" ht="25.5" customHeight="1" x14ac:dyDescent="0.2">
      <c r="C43" s="4" t="s">
        <v>18</v>
      </c>
      <c r="D43" s="284" t="s">
        <v>187</v>
      </c>
      <c r="E43" s="284"/>
      <c r="F43" s="284"/>
      <c r="G43" s="284"/>
      <c r="H43" s="284"/>
      <c r="I43" s="284"/>
      <c r="J43" s="284"/>
      <c r="K43" s="284"/>
      <c r="L43" s="284"/>
      <c r="M43" s="11"/>
      <c r="N43" s="5"/>
      <c r="O43" s="5"/>
      <c r="P43" s="5"/>
      <c r="Q43" s="5"/>
      <c r="R43" s="5"/>
      <c r="S43" s="5"/>
      <c r="T43" s="5"/>
      <c r="U43" s="5"/>
      <c r="V43" s="5"/>
    </row>
    <row r="44" spans="2:22" s="2" customFormat="1" ht="25.2" customHeight="1" x14ac:dyDescent="0.2">
      <c r="C44" s="4" t="s">
        <v>19</v>
      </c>
      <c r="D44" s="284" t="s">
        <v>134</v>
      </c>
      <c r="E44" s="284"/>
      <c r="F44" s="284"/>
      <c r="G44" s="284"/>
      <c r="H44" s="284"/>
      <c r="I44" s="284"/>
      <c r="J44" s="284"/>
      <c r="K44" s="284"/>
      <c r="L44" s="284"/>
      <c r="M44" s="5"/>
      <c r="N44" s="5"/>
      <c r="O44" s="5"/>
      <c r="P44" s="5"/>
      <c r="Q44" s="5"/>
      <c r="R44" s="5"/>
      <c r="S44" s="5"/>
      <c r="T44" s="5"/>
      <c r="U44" s="5"/>
      <c r="V44" s="5"/>
    </row>
    <row r="45" spans="2:22" s="2" customFormat="1" ht="25.2" customHeight="1" x14ac:dyDescent="0.2">
      <c r="C45" s="4" t="s">
        <v>20</v>
      </c>
      <c r="D45" s="285" t="s">
        <v>149</v>
      </c>
      <c r="E45" s="285"/>
      <c r="F45" s="285"/>
      <c r="G45" s="285"/>
      <c r="H45" s="285"/>
      <c r="I45" s="285"/>
      <c r="J45" s="285"/>
      <c r="K45" s="285"/>
      <c r="L45" s="285"/>
      <c r="M45" s="5"/>
      <c r="N45" s="5"/>
      <c r="O45" s="5"/>
      <c r="P45" s="5"/>
      <c r="Q45" s="5"/>
      <c r="R45" s="5"/>
      <c r="S45" s="5"/>
      <c r="T45" s="5"/>
      <c r="U45" s="5"/>
      <c r="V45" s="5"/>
    </row>
    <row r="46" spans="2:22" s="2" customFormat="1" x14ac:dyDescent="0.2">
      <c r="C46" s="4" t="s">
        <v>21</v>
      </c>
      <c r="D46" s="286" t="s">
        <v>49</v>
      </c>
      <c r="E46" s="286"/>
      <c r="F46" s="286"/>
      <c r="G46" s="286"/>
      <c r="H46" s="286"/>
      <c r="I46" s="286"/>
      <c r="J46" s="286"/>
      <c r="K46" s="286"/>
      <c r="L46" s="286"/>
      <c r="M46" s="5"/>
      <c r="N46" s="5"/>
      <c r="O46" s="5"/>
      <c r="P46" s="5"/>
      <c r="Q46" s="5"/>
      <c r="R46" s="5"/>
      <c r="S46" s="5"/>
      <c r="T46" s="5"/>
      <c r="U46" s="5"/>
      <c r="V46" s="5"/>
    </row>
    <row r="47" spans="2:22" s="2" customFormat="1" ht="13.2" customHeight="1" x14ac:dyDescent="0.2">
      <c r="C47" s="4" t="s">
        <v>33</v>
      </c>
      <c r="D47" s="285" t="s">
        <v>150</v>
      </c>
      <c r="E47" s="285"/>
      <c r="F47" s="285"/>
      <c r="G47" s="285"/>
      <c r="H47" s="285"/>
      <c r="I47" s="285"/>
      <c r="J47" s="285"/>
      <c r="K47" s="285"/>
      <c r="L47" s="285"/>
      <c r="M47" s="5"/>
      <c r="N47" s="5"/>
      <c r="O47" s="5"/>
      <c r="P47" s="5"/>
      <c r="Q47" s="5"/>
      <c r="R47" s="5"/>
      <c r="S47" s="5"/>
      <c r="T47" s="5"/>
      <c r="U47" s="5"/>
      <c r="V47" s="5"/>
    </row>
    <row r="48" spans="2:22" s="2" customFormat="1" ht="23.4" customHeight="1" x14ac:dyDescent="0.15">
      <c r="C48" s="4" t="s">
        <v>144</v>
      </c>
      <c r="D48" s="284" t="s">
        <v>151</v>
      </c>
      <c r="E48" s="284"/>
      <c r="F48" s="284"/>
      <c r="G48" s="284"/>
      <c r="H48" s="284"/>
      <c r="I48" s="284"/>
      <c r="J48" s="284"/>
      <c r="K48" s="284"/>
      <c r="L48" s="284"/>
      <c r="M48" s="5"/>
      <c r="N48" s="6"/>
      <c r="O48" s="6"/>
      <c r="P48" s="6"/>
      <c r="Q48" s="6"/>
      <c r="R48" s="6"/>
      <c r="S48" s="6"/>
      <c r="T48" s="6"/>
      <c r="U48" s="6"/>
      <c r="V48" s="6"/>
    </row>
    <row r="49" spans="3:22" s="2" customFormat="1" ht="22.8" customHeight="1" x14ac:dyDescent="0.2">
      <c r="C49" s="4" t="s">
        <v>145</v>
      </c>
      <c r="D49" s="284" t="s">
        <v>152</v>
      </c>
      <c r="E49" s="284"/>
      <c r="F49" s="284"/>
      <c r="G49" s="284"/>
      <c r="H49" s="284"/>
      <c r="I49" s="284"/>
      <c r="J49" s="284"/>
      <c r="K49" s="284"/>
      <c r="L49" s="284"/>
      <c r="M49" s="7"/>
      <c r="N49" s="7"/>
      <c r="O49" s="7"/>
      <c r="P49" s="7"/>
      <c r="Q49" s="7"/>
      <c r="R49" s="7"/>
      <c r="S49" s="7"/>
      <c r="T49" s="7"/>
      <c r="U49" s="7"/>
      <c r="V49" s="7"/>
    </row>
    <row r="50" spans="3:22" ht="22.8" customHeight="1" x14ac:dyDescent="0.2">
      <c r="C50" s="4" t="s">
        <v>146</v>
      </c>
      <c r="D50" s="284" t="s">
        <v>153</v>
      </c>
      <c r="E50" s="284"/>
      <c r="F50" s="284"/>
      <c r="G50" s="284"/>
      <c r="H50" s="284"/>
      <c r="I50" s="284"/>
      <c r="J50" s="284"/>
      <c r="K50" s="284"/>
      <c r="L50" s="284"/>
    </row>
    <row r="51" spans="3:22" ht="21" customHeight="1" x14ac:dyDescent="0.2">
      <c r="C51" s="4" t="s">
        <v>147</v>
      </c>
      <c r="D51" s="287" t="s">
        <v>155</v>
      </c>
      <c r="E51" s="287"/>
      <c r="F51" s="287"/>
      <c r="G51" s="287"/>
      <c r="H51" s="287"/>
      <c r="I51" s="287"/>
      <c r="J51" s="287"/>
      <c r="K51" s="287"/>
      <c r="L51" s="287"/>
    </row>
    <row r="52" spans="3:22" ht="22.2" customHeight="1" x14ac:dyDescent="0.2">
      <c r="C52" s="4" t="s">
        <v>148</v>
      </c>
      <c r="D52" s="283" t="s">
        <v>154</v>
      </c>
      <c r="E52" s="283"/>
      <c r="F52" s="283"/>
      <c r="G52" s="283"/>
      <c r="H52" s="283"/>
      <c r="I52" s="283"/>
      <c r="J52" s="283"/>
      <c r="K52" s="283"/>
      <c r="L52" s="283"/>
    </row>
    <row r="53" spans="3:22" ht="9.6" customHeight="1" x14ac:dyDescent="0.2"/>
  </sheetData>
  <sheetProtection sheet="1" objects="1" scenarios="1"/>
  <mergeCells count="56">
    <mergeCell ref="D51:L51"/>
    <mergeCell ref="D45:L45"/>
    <mergeCell ref="D47:L47"/>
    <mergeCell ref="D48:L48"/>
    <mergeCell ref="D49:L49"/>
    <mergeCell ref="D50:L50"/>
    <mergeCell ref="I39:J39"/>
    <mergeCell ref="D41:L41"/>
    <mergeCell ref="D42:L42"/>
    <mergeCell ref="D43:L43"/>
    <mergeCell ref="D44:L44"/>
    <mergeCell ref="B13:B28"/>
    <mergeCell ref="C13:D13"/>
    <mergeCell ref="C14:D14"/>
    <mergeCell ref="C15:D15"/>
    <mergeCell ref="C16:D16"/>
    <mergeCell ref="C28:D28"/>
    <mergeCell ref="C17:D17"/>
    <mergeCell ref="C18:D18"/>
    <mergeCell ref="C19:D19"/>
    <mergeCell ref="C23:D23"/>
    <mergeCell ref="C24:D24"/>
    <mergeCell ref="B29:B35"/>
    <mergeCell ref="C29:C30"/>
    <mergeCell ref="E30:L30"/>
    <mergeCell ref="C31:C33"/>
    <mergeCell ref="C34:D34"/>
    <mergeCell ref="C35:D35"/>
    <mergeCell ref="E24:L24"/>
    <mergeCell ref="E21:L21"/>
    <mergeCell ref="C25:C27"/>
    <mergeCell ref="D52:L52"/>
    <mergeCell ref="C20:D20"/>
    <mergeCell ref="C21:D21"/>
    <mergeCell ref="C22:D22"/>
    <mergeCell ref="D46:L46"/>
    <mergeCell ref="B36:D36"/>
    <mergeCell ref="B38:B39"/>
    <mergeCell ref="C38:D39"/>
    <mergeCell ref="E38:F38"/>
    <mergeCell ref="G38:H38"/>
    <mergeCell ref="I38:J38"/>
    <mergeCell ref="E39:F39"/>
    <mergeCell ref="G39:H39"/>
    <mergeCell ref="B8:D8"/>
    <mergeCell ref="E8:L8"/>
    <mergeCell ref="A2:N2"/>
    <mergeCell ref="B4:C4"/>
    <mergeCell ref="D4:L4"/>
    <mergeCell ref="B5:C7"/>
    <mergeCell ref="E7:J7"/>
    <mergeCell ref="F9:G9"/>
    <mergeCell ref="F10:G10"/>
    <mergeCell ref="B11:D11"/>
    <mergeCell ref="F11:G11"/>
    <mergeCell ref="B12:L12"/>
  </mergeCells>
  <phoneticPr fontId="4"/>
  <dataValidations count="4">
    <dataValidation type="list" allowBlank="1" showInputMessage="1" showErrorMessage="1" sqref="H25:H27" xr:uid="{00000000-0002-0000-0200-000000000000}">
      <formula1>"(　),GJ/㎘,GJ/t,GJ/千㎥,"</formula1>
    </dataValidation>
    <dataValidation type="list" allowBlank="1" showInputMessage="1" showErrorMessage="1" sqref="D31:D33" xr:uid="{00000000-0002-0000-0200-000001000000}">
      <formula1>"（　　　　　　）,オフサイトPPA,非燃料由来の非化石電気,自己託送,自営線(他事業者からの供給)"</formula1>
    </dataValidation>
    <dataValidation type="list" allowBlank="1" showInputMessage="1" showErrorMessage="1" sqref="K25:K27" xr:uid="{842562D1-D9F0-47D7-9DE9-305AB9F3F0E4}">
      <formula1>"(　)/GJ,㎘/GJ,t/GJ,千㎥/GJ,"</formula1>
    </dataValidation>
    <dataValidation type="list" allowBlank="1" showInputMessage="1" showErrorMessage="1" sqref="F25:F27" xr:uid="{1587B2B0-AA00-4529-93AB-C78778B0BDC4}">
      <formula1>"(　),㎘,t,千㎥,"</formula1>
    </dataValidation>
  </dataValidations>
  <printOptions horizontalCentered="1"/>
  <pageMargins left="0.59055118110236227" right="0.39370078740157483" top="0.39370078740157483" bottom="0.39370078740157483" header="0" footer="0"/>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4</xdr:row>
                    <xdr:rowOff>0</xdr:rowOff>
                  </from>
                  <to>
                    <xdr:col>3</xdr:col>
                    <xdr:colOff>312420</xdr:colOff>
                    <xdr:row>5</xdr:row>
                    <xdr:rowOff>30480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0</xdr:colOff>
                    <xdr:row>4</xdr:row>
                    <xdr:rowOff>0</xdr:rowOff>
                  </from>
                  <to>
                    <xdr:col>4</xdr:col>
                    <xdr:colOff>312420</xdr:colOff>
                    <xdr:row>5</xdr:row>
                    <xdr:rowOff>30480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0</xdr:colOff>
                    <xdr:row>4</xdr:row>
                    <xdr:rowOff>0</xdr:rowOff>
                  </from>
                  <to>
                    <xdr:col>6</xdr:col>
                    <xdr:colOff>312420</xdr:colOff>
                    <xdr:row>5</xdr:row>
                    <xdr:rowOff>30480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8</xdr:col>
                    <xdr:colOff>0</xdr:colOff>
                    <xdr:row>4</xdr:row>
                    <xdr:rowOff>0</xdr:rowOff>
                  </from>
                  <to>
                    <xdr:col>8</xdr:col>
                    <xdr:colOff>312420</xdr:colOff>
                    <xdr:row>5</xdr:row>
                    <xdr:rowOff>30480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10</xdr:col>
                    <xdr:colOff>0</xdr:colOff>
                    <xdr:row>4</xdr:row>
                    <xdr:rowOff>0</xdr:rowOff>
                  </from>
                  <to>
                    <xdr:col>10</xdr:col>
                    <xdr:colOff>312420</xdr:colOff>
                    <xdr:row>5</xdr:row>
                    <xdr:rowOff>30480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10</xdr:col>
                    <xdr:colOff>0</xdr:colOff>
                    <xdr:row>4</xdr:row>
                    <xdr:rowOff>175260</xdr:rowOff>
                  </from>
                  <to>
                    <xdr:col>10</xdr:col>
                    <xdr:colOff>312420</xdr:colOff>
                    <xdr:row>6</xdr:row>
                    <xdr:rowOff>7620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8</xdr:col>
                    <xdr:colOff>0</xdr:colOff>
                    <xdr:row>4</xdr:row>
                    <xdr:rowOff>175260</xdr:rowOff>
                  </from>
                  <to>
                    <xdr:col>8</xdr:col>
                    <xdr:colOff>312420</xdr:colOff>
                    <xdr:row>6</xdr:row>
                    <xdr:rowOff>7620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0</xdr:colOff>
                    <xdr:row>4</xdr:row>
                    <xdr:rowOff>175260</xdr:rowOff>
                  </from>
                  <to>
                    <xdr:col>6</xdr:col>
                    <xdr:colOff>312420</xdr:colOff>
                    <xdr:row>6</xdr:row>
                    <xdr:rowOff>7620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0</xdr:colOff>
                    <xdr:row>4</xdr:row>
                    <xdr:rowOff>175260</xdr:rowOff>
                  </from>
                  <to>
                    <xdr:col>4</xdr:col>
                    <xdr:colOff>312420</xdr:colOff>
                    <xdr:row>6</xdr:row>
                    <xdr:rowOff>7620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3</xdr:col>
                    <xdr:colOff>0</xdr:colOff>
                    <xdr:row>4</xdr:row>
                    <xdr:rowOff>175260</xdr:rowOff>
                  </from>
                  <to>
                    <xdr:col>3</xdr:col>
                    <xdr:colOff>312420</xdr:colOff>
                    <xdr:row>6</xdr:row>
                    <xdr:rowOff>7620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3</xdr:col>
                    <xdr:colOff>0</xdr:colOff>
                    <xdr:row>5</xdr:row>
                    <xdr:rowOff>175260</xdr:rowOff>
                  </from>
                  <to>
                    <xdr:col>3</xdr:col>
                    <xdr:colOff>312420</xdr:colOff>
                    <xdr:row>7</xdr:row>
                    <xdr:rowOff>7620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4</xdr:col>
                    <xdr:colOff>640080</xdr:colOff>
                    <xdr:row>8</xdr:row>
                    <xdr:rowOff>22860</xdr:rowOff>
                  </from>
                  <to>
                    <xdr:col>5</xdr:col>
                    <xdr:colOff>114300</xdr:colOff>
                    <xdr:row>8</xdr:row>
                    <xdr:rowOff>220980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4</xdr:col>
                    <xdr:colOff>640080</xdr:colOff>
                    <xdr:row>9</xdr:row>
                    <xdr:rowOff>22860</xdr:rowOff>
                  </from>
                  <to>
                    <xdr:col>5</xdr:col>
                    <xdr:colOff>114300</xdr:colOff>
                    <xdr:row>9</xdr:row>
                    <xdr:rowOff>220980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640080</xdr:colOff>
                    <xdr:row>10</xdr:row>
                    <xdr:rowOff>22860</xdr:rowOff>
                  </from>
                  <to>
                    <xdr:col>5</xdr:col>
                    <xdr:colOff>121920</xdr:colOff>
                    <xdr:row>11</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from>
                    <xdr:col>1</xdr:col>
                    <xdr:colOff>38100</xdr:colOff>
                    <xdr:row>8</xdr:row>
                    <xdr:rowOff>15240</xdr:rowOff>
                  </from>
                  <to>
                    <xdr:col>2</xdr:col>
                    <xdr:colOff>106680</xdr:colOff>
                    <xdr:row>8</xdr:row>
                    <xdr:rowOff>198120</xdr:rowOff>
                  </to>
                </anchor>
              </controlPr>
            </control>
          </mc:Choice>
        </mc:AlternateContent>
        <mc:AlternateContent xmlns:mc="http://schemas.openxmlformats.org/markup-compatibility/2006">
          <mc:Choice Requires="x14">
            <control shapeId="26640" r:id="rId19" name="Check Box 16">
              <controlPr defaultSize="0" autoFill="0" autoLine="0" autoPict="0">
                <anchor>
                  <from>
                    <xdr:col>1</xdr:col>
                    <xdr:colOff>38100</xdr:colOff>
                    <xdr:row>9</xdr:row>
                    <xdr:rowOff>15240</xdr:rowOff>
                  </from>
                  <to>
                    <xdr:col>2</xdr:col>
                    <xdr:colOff>106680</xdr:colOff>
                    <xdr:row>9</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H33"/>
  <sheetViews>
    <sheetView view="pageBreakPreview" zoomScaleNormal="100" zoomScaleSheetLayoutView="100" workbookViewId="0">
      <selection activeCell="K11" sqref="K11"/>
    </sheetView>
  </sheetViews>
  <sheetFormatPr defaultColWidth="9.109375" defaultRowHeight="13.2" x14ac:dyDescent="0.2"/>
  <cols>
    <col min="1" max="1" width="2" style="8" customWidth="1"/>
    <col min="2" max="2" width="3.33203125" style="8" customWidth="1"/>
    <col min="3" max="3" width="31.21875" style="8" customWidth="1"/>
    <col min="4" max="4" width="14.33203125" style="8" customWidth="1"/>
    <col min="5" max="5" width="13.77734375" style="8" customWidth="1"/>
    <col min="6" max="6" width="10.77734375" style="8" customWidth="1"/>
    <col min="7" max="7" width="11.44140625" style="8" customWidth="1"/>
    <col min="8" max="8" width="3.21875" style="8" customWidth="1"/>
    <col min="9" max="9" width="2.21875" style="8" customWidth="1"/>
    <col min="10" max="16384" width="9.109375" style="8"/>
  </cols>
  <sheetData>
    <row r="1" spans="1:8" ht="25.05" customHeight="1" x14ac:dyDescent="0.2">
      <c r="A1" s="298" t="s">
        <v>207</v>
      </c>
      <c r="B1" s="298"/>
      <c r="C1" s="298"/>
      <c r="D1" s="298"/>
      <c r="E1" s="298"/>
      <c r="F1" s="298"/>
      <c r="G1" s="298"/>
      <c r="H1" s="298"/>
    </row>
    <row r="2" spans="1:8" ht="19.95" customHeight="1" x14ac:dyDescent="0.2">
      <c r="A2" s="167"/>
      <c r="B2" s="200" t="s">
        <v>197</v>
      </c>
      <c r="C2" s="167"/>
      <c r="D2" s="167"/>
      <c r="E2" s="167"/>
      <c r="F2" s="167"/>
      <c r="G2" s="167"/>
    </row>
    <row r="3" spans="1:8" ht="42.6" customHeight="1" x14ac:dyDescent="0.2">
      <c r="A3" s="167"/>
      <c r="B3" s="179" t="s">
        <v>76</v>
      </c>
      <c r="C3" s="303" t="s">
        <v>176</v>
      </c>
      <c r="D3" s="303"/>
      <c r="E3" s="303"/>
      <c r="F3" s="303"/>
      <c r="G3" s="303"/>
    </row>
    <row r="4" spans="1:8" ht="28.2" customHeight="1" x14ac:dyDescent="0.2">
      <c r="A4" s="167"/>
      <c r="B4" s="179" t="s">
        <v>77</v>
      </c>
      <c r="C4" s="303" t="s">
        <v>175</v>
      </c>
      <c r="D4" s="303"/>
      <c r="E4" s="303"/>
      <c r="F4" s="303"/>
      <c r="G4" s="303"/>
    </row>
    <row r="5" spans="1:8" ht="40.799999999999997" customHeight="1" x14ac:dyDescent="0.2">
      <c r="A5" s="167"/>
      <c r="B5" s="179"/>
      <c r="C5" s="303" t="s">
        <v>191</v>
      </c>
      <c r="D5" s="303"/>
      <c r="E5" s="303"/>
      <c r="F5" s="303"/>
      <c r="G5" s="303"/>
    </row>
    <row r="6" spans="1:8" ht="40.799999999999997" customHeight="1" x14ac:dyDescent="0.2">
      <c r="A6" s="167"/>
      <c r="B6" s="179"/>
      <c r="C6" s="196"/>
      <c r="D6" s="196"/>
      <c r="E6" s="196"/>
      <c r="F6" s="196"/>
      <c r="G6" s="196"/>
    </row>
    <row r="7" spans="1:8" ht="22.8" customHeight="1" x14ac:dyDescent="0.2">
      <c r="A7" s="167"/>
      <c r="B7" s="178"/>
      <c r="C7" s="167"/>
      <c r="D7" s="167"/>
      <c r="E7" s="167"/>
      <c r="F7" s="167"/>
      <c r="G7" s="167"/>
    </row>
    <row r="8" spans="1:8" ht="19.95" customHeight="1" x14ac:dyDescent="0.2">
      <c r="A8" s="167"/>
      <c r="B8" s="200" t="s">
        <v>198</v>
      </c>
      <c r="C8" s="167"/>
      <c r="D8" s="167"/>
      <c r="E8" s="167"/>
      <c r="F8" s="167"/>
      <c r="G8" s="167"/>
    </row>
    <row r="9" spans="1:8" ht="19.95" customHeight="1" x14ac:dyDescent="0.2">
      <c r="A9" s="167"/>
      <c r="B9" s="179" t="s">
        <v>76</v>
      </c>
      <c r="C9" s="303" t="s">
        <v>83</v>
      </c>
      <c r="D9" s="303"/>
      <c r="E9" s="303"/>
      <c r="F9" s="303"/>
      <c r="G9" s="303"/>
    </row>
    <row r="10" spans="1:8" ht="30" customHeight="1" x14ac:dyDescent="0.2">
      <c r="A10" s="167"/>
      <c r="B10" s="179" t="s">
        <v>77</v>
      </c>
      <c r="C10" s="303" t="s">
        <v>200</v>
      </c>
      <c r="D10" s="303"/>
      <c r="E10" s="303"/>
      <c r="F10" s="303"/>
      <c r="G10" s="303"/>
    </row>
    <row r="11" spans="1:8" ht="43.2" customHeight="1" x14ac:dyDescent="0.2">
      <c r="A11" s="167"/>
      <c r="B11" s="179"/>
      <c r="C11" s="303" t="s">
        <v>199</v>
      </c>
      <c r="D11" s="303"/>
      <c r="E11" s="303"/>
      <c r="F11" s="303"/>
      <c r="G11" s="303"/>
    </row>
    <row r="12" spans="1:8" ht="8.4" customHeight="1" x14ac:dyDescent="0.2">
      <c r="A12" s="167"/>
      <c r="B12" s="190"/>
      <c r="C12" s="167"/>
      <c r="D12" s="197"/>
      <c r="E12" s="197"/>
      <c r="F12" s="197"/>
      <c r="G12" s="197"/>
    </row>
    <row r="13" spans="1:8" ht="19.95" customHeight="1" x14ac:dyDescent="0.2">
      <c r="A13" s="167"/>
      <c r="B13" s="200" t="s">
        <v>208</v>
      </c>
      <c r="C13" s="198"/>
      <c r="D13" s="199"/>
      <c r="E13" s="193"/>
      <c r="F13" s="191"/>
      <c r="G13" s="192"/>
    </row>
    <row r="14" spans="1:8" ht="30" customHeight="1" x14ac:dyDescent="0.2">
      <c r="B14" s="223" t="s">
        <v>188</v>
      </c>
      <c r="C14" s="299" t="s">
        <v>196</v>
      </c>
      <c r="D14" s="300"/>
      <c r="E14" s="300"/>
      <c r="F14" s="300"/>
      <c r="G14" s="300"/>
    </row>
    <row r="15" spans="1:8" ht="30" customHeight="1" x14ac:dyDescent="0.2">
      <c r="B15" s="224" t="s">
        <v>189</v>
      </c>
      <c r="C15" s="299" t="s">
        <v>209</v>
      </c>
      <c r="D15" s="300"/>
      <c r="E15" s="300"/>
      <c r="F15" s="300"/>
      <c r="G15" s="300"/>
    </row>
    <row r="16" spans="1:8" ht="30" customHeight="1" x14ac:dyDescent="0.2">
      <c r="B16" s="224" t="s">
        <v>190</v>
      </c>
      <c r="C16" s="301" t="s">
        <v>195</v>
      </c>
      <c r="D16" s="302"/>
      <c r="E16" s="302"/>
      <c r="F16" s="302"/>
      <c r="G16" s="302"/>
    </row>
    <row r="17" spans="2:7" ht="15" customHeight="1" x14ac:dyDescent="0.2">
      <c r="B17"/>
      <c r="C17" s="42"/>
      <c r="D17" s="42"/>
      <c r="E17" s="42"/>
      <c r="F17" s="42"/>
      <c r="G17" s="42"/>
    </row>
    <row r="18" spans="2:7" ht="15.75" customHeight="1" x14ac:dyDescent="0.2">
      <c r="B18"/>
      <c r="C18" s="42"/>
      <c r="D18" s="42"/>
      <c r="E18" s="42"/>
      <c r="F18" s="42"/>
      <c r="G18" s="42"/>
    </row>
    <row r="19" spans="2:7" ht="16.95" customHeight="1" x14ac:dyDescent="0.2">
      <c r="B19" s="41"/>
      <c r="C19" s="42"/>
      <c r="D19" s="42"/>
      <c r="E19" s="42"/>
      <c r="F19" s="42"/>
      <c r="G19" s="42"/>
    </row>
    <row r="20" spans="2:7" ht="16.95" customHeight="1" x14ac:dyDescent="0.2">
      <c r="B20" s="41"/>
      <c r="C20"/>
      <c r="D20"/>
      <c r="E20"/>
      <c r="F20"/>
      <c r="G20"/>
    </row>
    <row r="21" spans="2:7" ht="16.95" customHeight="1" x14ac:dyDescent="0.2">
      <c r="B21" s="41"/>
      <c r="C21"/>
      <c r="D21"/>
      <c r="E21"/>
      <c r="F21"/>
      <c r="G21"/>
    </row>
    <row r="22" spans="2:7" ht="16.95" customHeight="1" x14ac:dyDescent="0.2">
      <c r="B22" s="41"/>
      <c r="C22" s="12"/>
      <c r="D22" s="14"/>
      <c r="E22" s="26"/>
      <c r="F22" s="13"/>
      <c r="G22" s="14"/>
    </row>
    <row r="23" spans="2:7" ht="16.95" customHeight="1" x14ac:dyDescent="0.2">
      <c r="B23" s="41"/>
      <c r="C23" s="12"/>
      <c r="D23" s="14"/>
      <c r="E23" s="26"/>
      <c r="F23" s="13"/>
      <c r="G23" s="14"/>
    </row>
    <row r="24" spans="2:7" ht="16.95" customHeight="1" x14ac:dyDescent="0.2">
      <c r="B24" s="41"/>
      <c r="C24" s="12"/>
      <c r="D24" s="14"/>
      <c r="E24" s="26"/>
      <c r="F24" s="13"/>
      <c r="G24" s="14"/>
    </row>
    <row r="25" spans="2:7" ht="16.95" customHeight="1" x14ac:dyDescent="0.2">
      <c r="B25" s="41"/>
      <c r="C25" s="12"/>
      <c r="D25" s="14"/>
      <c r="E25" s="26"/>
      <c r="F25" s="13"/>
      <c r="G25" s="14"/>
    </row>
    <row r="26" spans="2:7" ht="16.95" customHeight="1" x14ac:dyDescent="0.2">
      <c r="B26" s="41"/>
      <c r="C26" s="12"/>
      <c r="D26" s="14"/>
      <c r="E26" s="26"/>
      <c r="F26" s="13"/>
      <c r="G26" s="14"/>
    </row>
    <row r="27" spans="2:7" ht="16.95" customHeight="1" x14ac:dyDescent="0.2">
      <c r="B27" s="41"/>
      <c r="C27" s="12"/>
      <c r="D27" s="14"/>
      <c r="E27" s="26"/>
      <c r="F27" s="13"/>
      <c r="G27" s="14"/>
    </row>
    <row r="28" spans="2:7" ht="16.95" customHeight="1" x14ac:dyDescent="0.2">
      <c r="B28" s="41"/>
      <c r="C28" s="12"/>
      <c r="D28" s="14"/>
      <c r="E28" s="26"/>
      <c r="F28" s="13"/>
      <c r="G28" s="14"/>
    </row>
    <row r="29" spans="2:7" ht="16.95" customHeight="1" x14ac:dyDescent="0.2">
      <c r="B29" s="41"/>
      <c r="C29" s="12"/>
      <c r="D29" s="14"/>
      <c r="E29" s="26"/>
      <c r="F29" s="13"/>
      <c r="G29" s="14"/>
    </row>
    <row r="30" spans="2:7" ht="16.95" customHeight="1" x14ac:dyDescent="0.2">
      <c r="B30" s="41"/>
      <c r="C30" s="12"/>
      <c r="D30" s="14"/>
      <c r="E30" s="26"/>
      <c r="F30" s="49"/>
      <c r="G30" s="14"/>
    </row>
    <row r="31" spans="2:7" ht="16.95" customHeight="1" x14ac:dyDescent="0.2">
      <c r="B31" s="41"/>
      <c r="C31" s="12"/>
      <c r="D31" s="14"/>
      <c r="E31" s="26"/>
      <c r="F31" s="13"/>
      <c r="G31" s="14"/>
    </row>
    <row r="32" spans="2:7" ht="16.95" customHeight="1" x14ac:dyDescent="0.2">
      <c r="B32" s="41"/>
      <c r="C32" s="12"/>
      <c r="D32" s="14"/>
      <c r="E32" s="26"/>
      <c r="F32" s="13"/>
      <c r="G32" s="14"/>
    </row>
    <row r="33" spans="2:7" ht="16.95" customHeight="1" x14ac:dyDescent="0.2">
      <c r="B33" s="41"/>
      <c r="C33" s="12"/>
      <c r="D33" s="14"/>
      <c r="E33" s="26"/>
      <c r="F33" s="13"/>
      <c r="G33" s="14"/>
    </row>
  </sheetData>
  <mergeCells count="10">
    <mergeCell ref="A1:H1"/>
    <mergeCell ref="C14:G14"/>
    <mergeCell ref="C15:G15"/>
    <mergeCell ref="C16:G16"/>
    <mergeCell ref="C11:G11"/>
    <mergeCell ref="C9:G9"/>
    <mergeCell ref="C10:G10"/>
    <mergeCell ref="C3:G3"/>
    <mergeCell ref="C5:G5"/>
    <mergeCell ref="C4:G4"/>
  </mergeCells>
  <phoneticPr fontId="4"/>
  <printOptions horizontalCentered="1"/>
  <pageMargins left="0.25" right="0.25" top="0.75" bottom="0.75" header="0.3" footer="0.3"/>
  <pageSetup paperSize="9" firstPageNumber="21" orientation="portrait" useFirstPageNumber="1" r:id="rId1"/>
  <headerFooter alignWithMargins="0"/>
  <rowBreaks count="1" manualBreakCount="1">
    <brk id="3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A8B7-5AF5-4765-9D2F-FC554BC73865}">
  <dimension ref="A1:I93"/>
  <sheetViews>
    <sheetView showGridLines="0" view="pageBreakPreview" zoomScale="96" zoomScaleNormal="100" zoomScaleSheetLayoutView="96" workbookViewId="0">
      <selection activeCell="J10" sqref="J10"/>
    </sheetView>
  </sheetViews>
  <sheetFormatPr defaultColWidth="9.109375" defaultRowHeight="13.2" x14ac:dyDescent="0.2"/>
  <cols>
    <col min="1" max="1" width="2.5546875" style="8" customWidth="1"/>
    <col min="2" max="2" width="4.5546875" style="8" customWidth="1"/>
    <col min="3" max="3" width="31.21875" style="8" customWidth="1"/>
    <col min="4" max="7" width="13.77734375" style="8" customWidth="1"/>
    <col min="8" max="8" width="3.109375" style="8" customWidth="1"/>
    <col min="9" max="9" width="2.21875" style="8" customWidth="1"/>
    <col min="10" max="16384" width="9.109375" style="8"/>
  </cols>
  <sheetData>
    <row r="1" spans="1:9" ht="25.05" customHeight="1" x14ac:dyDescent="0.2">
      <c r="A1" s="167"/>
      <c r="B1" s="298" t="s">
        <v>172</v>
      </c>
      <c r="C1" s="298"/>
      <c r="D1" s="298"/>
      <c r="E1" s="298"/>
      <c r="F1" s="298"/>
      <c r="G1" s="298"/>
    </row>
    <row r="2" spans="1:9" ht="16.8" customHeight="1" x14ac:dyDescent="0.2">
      <c r="A2" s="167"/>
      <c r="B2" s="181" t="s">
        <v>201</v>
      </c>
      <c r="C2" s="182"/>
      <c r="D2" s="182"/>
      <c r="E2" s="182"/>
      <c r="F2" s="182"/>
      <c r="G2" s="182"/>
      <c r="H2" s="167"/>
      <c r="I2" s="167"/>
    </row>
    <row r="3" spans="1:9" ht="13.8" customHeight="1" x14ac:dyDescent="0.2">
      <c r="A3" s="167"/>
      <c r="B3" s="316"/>
      <c r="C3" s="318" t="s">
        <v>1</v>
      </c>
      <c r="D3" s="320" t="s">
        <v>171</v>
      </c>
      <c r="E3" s="321"/>
      <c r="F3" s="320" t="s">
        <v>78</v>
      </c>
      <c r="G3" s="322"/>
      <c r="H3" s="167"/>
      <c r="I3" s="167"/>
    </row>
    <row r="4" spans="1:9" customFormat="1" x14ac:dyDescent="0.2">
      <c r="A4" s="167"/>
      <c r="B4" s="317"/>
      <c r="C4" s="319"/>
      <c r="D4" s="202" t="s">
        <v>75</v>
      </c>
      <c r="E4" s="203" t="s">
        <v>2</v>
      </c>
      <c r="F4" s="202" t="s">
        <v>75</v>
      </c>
      <c r="G4" s="203" t="s">
        <v>2</v>
      </c>
      <c r="H4" s="167"/>
      <c r="I4" s="167"/>
    </row>
    <row r="5" spans="1:9" customFormat="1" ht="15" customHeight="1" x14ac:dyDescent="0.2">
      <c r="A5" s="167"/>
      <c r="B5" s="313" t="s">
        <v>168</v>
      </c>
      <c r="C5" s="184" t="s">
        <v>8</v>
      </c>
      <c r="D5" s="185">
        <v>33.4</v>
      </c>
      <c r="E5" s="186" t="s">
        <v>169</v>
      </c>
      <c r="F5" s="183">
        <v>1.8700000000000001E-2</v>
      </c>
      <c r="G5" s="185" t="s">
        <v>128</v>
      </c>
      <c r="H5" s="167"/>
      <c r="I5" s="167"/>
    </row>
    <row r="6" spans="1:9" customFormat="1" ht="15" customHeight="1" x14ac:dyDescent="0.2">
      <c r="A6" s="167"/>
      <c r="B6" s="313"/>
      <c r="C6" s="184" t="s">
        <v>23</v>
      </c>
      <c r="D6" s="185">
        <v>36.5</v>
      </c>
      <c r="E6" s="186" t="s">
        <v>169</v>
      </c>
      <c r="F6" s="183">
        <v>1.8700000000000001E-2</v>
      </c>
      <c r="G6" s="185" t="s">
        <v>128</v>
      </c>
      <c r="H6" s="167"/>
      <c r="I6" s="167"/>
    </row>
    <row r="7" spans="1:9" customFormat="1" ht="15" customHeight="1" x14ac:dyDescent="0.2">
      <c r="A7" s="167"/>
      <c r="B7" s="313"/>
      <c r="C7" s="184" t="s">
        <v>24</v>
      </c>
      <c r="D7" s="185">
        <v>38</v>
      </c>
      <c r="E7" s="186" t="s">
        <v>169</v>
      </c>
      <c r="F7" s="183">
        <v>1.8800000000000001E-2</v>
      </c>
      <c r="G7" s="185" t="s">
        <v>128</v>
      </c>
      <c r="H7" s="167"/>
      <c r="I7" s="167"/>
    </row>
    <row r="8" spans="1:9" ht="15" customHeight="1" x14ac:dyDescent="0.2">
      <c r="A8" s="167"/>
      <c r="B8" s="313"/>
      <c r="C8" s="184" t="s">
        <v>25</v>
      </c>
      <c r="D8" s="185">
        <v>38.9</v>
      </c>
      <c r="E8" s="186" t="s">
        <v>169</v>
      </c>
      <c r="F8" s="183">
        <v>1.9300000000000001E-2</v>
      </c>
      <c r="G8" s="185" t="s">
        <v>128</v>
      </c>
      <c r="H8" s="167"/>
      <c r="I8" s="167"/>
    </row>
    <row r="9" spans="1:9" ht="15" customHeight="1" x14ac:dyDescent="0.2">
      <c r="A9" s="167"/>
      <c r="B9" s="313"/>
      <c r="C9" s="184" t="s">
        <v>11</v>
      </c>
      <c r="D9" s="185">
        <v>50.1</v>
      </c>
      <c r="E9" s="186" t="s">
        <v>87</v>
      </c>
      <c r="F9" s="183">
        <v>1.6299999999999999E-2</v>
      </c>
      <c r="G9" s="185" t="s">
        <v>128</v>
      </c>
    </row>
    <row r="10" spans="1:9" ht="15" customHeight="1" x14ac:dyDescent="0.2">
      <c r="A10" s="167"/>
      <c r="B10" s="313"/>
      <c r="C10" s="184" t="s">
        <v>12</v>
      </c>
      <c r="D10" s="185">
        <v>54.7</v>
      </c>
      <c r="E10" s="186" t="s">
        <v>87</v>
      </c>
      <c r="F10" s="183">
        <v>1.3899999999999999E-2</v>
      </c>
      <c r="G10" s="185" t="s">
        <v>128</v>
      </c>
    </row>
    <row r="11" spans="1:9" ht="15" customHeight="1" x14ac:dyDescent="0.2">
      <c r="A11" s="167"/>
      <c r="B11" s="313"/>
      <c r="C11" s="184" t="s">
        <v>186</v>
      </c>
      <c r="D11" s="226" t="s">
        <v>211</v>
      </c>
      <c r="E11" s="186" t="s">
        <v>164</v>
      </c>
      <c r="F11" s="183" t="s">
        <v>170</v>
      </c>
      <c r="G11" s="187" t="s">
        <v>142</v>
      </c>
    </row>
    <row r="12" spans="1:9" ht="15" customHeight="1" x14ac:dyDescent="0.2">
      <c r="A12" s="167"/>
      <c r="B12" s="313"/>
      <c r="C12" s="184" t="s">
        <v>4</v>
      </c>
      <c r="D12" s="188">
        <v>1.17</v>
      </c>
      <c r="E12" s="186" t="s">
        <v>178</v>
      </c>
      <c r="F12" s="189">
        <v>6.54E-2</v>
      </c>
      <c r="G12" s="187" t="s">
        <v>122</v>
      </c>
    </row>
    <row r="13" spans="1:9" ht="15" customHeight="1" x14ac:dyDescent="0.2">
      <c r="A13" s="167"/>
      <c r="B13" s="313"/>
      <c r="C13" s="184" t="s">
        <v>13</v>
      </c>
      <c r="D13" s="188">
        <v>1.19</v>
      </c>
      <c r="E13" s="186" t="s">
        <v>178</v>
      </c>
      <c r="F13" s="183" t="s">
        <v>170</v>
      </c>
      <c r="G13" s="187" t="s">
        <v>122</v>
      </c>
    </row>
    <row r="14" spans="1:9" ht="15" customHeight="1" x14ac:dyDescent="0.2">
      <c r="A14" s="167"/>
      <c r="B14" s="308" t="s">
        <v>193</v>
      </c>
      <c r="C14" s="308"/>
      <c r="D14" s="308"/>
      <c r="E14" s="308"/>
      <c r="F14" s="308"/>
      <c r="G14" s="308"/>
      <c r="H14" s="221"/>
    </row>
    <row r="15" spans="1:9" ht="15" customHeight="1" x14ac:dyDescent="0.2">
      <c r="A15" s="167"/>
      <c r="B15" s="309"/>
      <c r="C15" s="309"/>
      <c r="D15" s="309"/>
      <c r="E15" s="309"/>
      <c r="F15" s="309"/>
      <c r="G15" s="309"/>
    </row>
    <row r="16" spans="1:9" ht="15" customHeight="1" x14ac:dyDescent="0.2">
      <c r="A16" s="167"/>
      <c r="B16" s="305" t="s">
        <v>204</v>
      </c>
      <c r="C16" s="305"/>
      <c r="D16" s="305"/>
      <c r="E16" s="305"/>
      <c r="F16" s="305"/>
      <c r="G16" s="305"/>
    </row>
    <row r="17" spans="1:8" ht="16.2" customHeight="1" x14ac:dyDescent="0.2">
      <c r="A17" s="167"/>
      <c r="B17" s="305"/>
      <c r="C17" s="305"/>
      <c r="D17" s="305"/>
      <c r="E17" s="305"/>
      <c r="F17" s="305"/>
      <c r="G17" s="305"/>
    </row>
    <row r="18" spans="1:8" s="227" customFormat="1" ht="15" customHeight="1" x14ac:dyDescent="0.2">
      <c r="B18" s="306" t="s">
        <v>210</v>
      </c>
      <c r="C18" s="306"/>
      <c r="D18" s="306"/>
      <c r="E18" s="306"/>
      <c r="F18" s="306"/>
      <c r="G18" s="306"/>
    </row>
    <row r="19" spans="1:8" s="227" customFormat="1" ht="15" customHeight="1" x14ac:dyDescent="0.2">
      <c r="B19" s="306"/>
      <c r="C19" s="306"/>
      <c r="D19" s="306"/>
      <c r="E19" s="306"/>
      <c r="F19" s="306"/>
      <c r="G19" s="306"/>
    </row>
    <row r="20" spans="1:8" s="227" customFormat="1" ht="15" customHeight="1" x14ac:dyDescent="0.2">
      <c r="B20" s="306"/>
      <c r="C20" s="306"/>
      <c r="D20" s="306"/>
      <c r="E20" s="306"/>
      <c r="F20" s="306"/>
      <c r="G20" s="306"/>
    </row>
    <row r="21" spans="1:8" s="227" customFormat="1" ht="15" customHeight="1" x14ac:dyDescent="0.2">
      <c r="B21" s="306"/>
      <c r="C21" s="306"/>
      <c r="D21" s="306"/>
      <c r="E21" s="306"/>
      <c r="F21" s="306"/>
      <c r="G21" s="306"/>
    </row>
    <row r="22" spans="1:8" s="227" customFormat="1" ht="15" customHeight="1" x14ac:dyDescent="0.2">
      <c r="B22" s="306"/>
      <c r="C22" s="306"/>
      <c r="D22" s="306"/>
      <c r="E22" s="306"/>
      <c r="F22" s="306"/>
      <c r="G22" s="306"/>
    </row>
    <row r="23" spans="1:8" s="227" customFormat="1" ht="15" customHeight="1" x14ac:dyDescent="0.2">
      <c r="B23" s="306"/>
      <c r="C23" s="306"/>
      <c r="D23" s="306"/>
      <c r="E23" s="306"/>
      <c r="F23" s="306"/>
      <c r="G23" s="306"/>
    </row>
    <row r="24" spans="1:8" s="227" customFormat="1" ht="14.4" customHeight="1" x14ac:dyDescent="0.2">
      <c r="B24" s="306"/>
      <c r="C24" s="306"/>
      <c r="D24" s="306"/>
      <c r="E24" s="306"/>
      <c r="F24" s="306"/>
      <c r="G24" s="306"/>
    </row>
    <row r="25" spans="1:8" ht="19.95" customHeight="1" x14ac:dyDescent="0.2">
      <c r="A25" s="167"/>
      <c r="B25" s="181" t="s">
        <v>202</v>
      </c>
      <c r="C25" s="174"/>
      <c r="D25" s="175"/>
      <c r="E25" s="176"/>
      <c r="F25" s="177"/>
      <c r="G25" s="175"/>
      <c r="H25" s="167"/>
    </row>
    <row r="26" spans="1:8" ht="19.95" customHeight="1" x14ac:dyDescent="0.2">
      <c r="A26" s="167"/>
      <c r="B26" s="181"/>
      <c r="C26" s="174"/>
      <c r="D26" s="175"/>
      <c r="E26" s="176"/>
      <c r="F26" s="177"/>
      <c r="G26" s="175"/>
      <c r="H26" s="167"/>
    </row>
    <row r="27" spans="1:8" ht="9.6" customHeight="1" x14ac:dyDescent="0.2">
      <c r="A27" s="167"/>
      <c r="B27" s="305"/>
      <c r="C27" s="305"/>
      <c r="D27" s="305"/>
      <c r="E27" s="305"/>
      <c r="F27" s="305"/>
      <c r="G27" s="305"/>
      <c r="H27" s="167"/>
    </row>
    <row r="28" spans="1:8" ht="19.95" customHeight="1" x14ac:dyDescent="0.2">
      <c r="A28" s="167"/>
      <c r="B28" s="179"/>
      <c r="C28" s="180"/>
      <c r="D28" s="180"/>
      <c r="E28" s="180"/>
      <c r="F28" s="180"/>
      <c r="G28" s="180"/>
      <c r="H28" s="167"/>
    </row>
    <row r="29" spans="1:8" ht="19.95" customHeight="1" x14ac:dyDescent="0.2">
      <c r="A29" s="167"/>
      <c r="C29" s="180"/>
      <c r="D29" s="180"/>
      <c r="E29" s="180"/>
      <c r="F29" s="180"/>
      <c r="G29" s="180"/>
      <c r="H29" s="167"/>
    </row>
    <row r="30" spans="1:8" x14ac:dyDescent="0.2">
      <c r="A30" s="167"/>
      <c r="B30" s="179"/>
      <c r="C30" s="180"/>
      <c r="D30" s="180"/>
      <c r="E30" s="180"/>
      <c r="F30" s="180"/>
      <c r="G30" s="180"/>
      <c r="H30" s="167"/>
    </row>
    <row r="31" spans="1:8" ht="19.95" customHeight="1" x14ac:dyDescent="0.2">
      <c r="A31"/>
      <c r="B31" s="41"/>
      <c r="C31" s="42"/>
      <c r="D31" s="40"/>
      <c r="E31" s="26"/>
      <c r="F31" s="16"/>
      <c r="G31" s="14"/>
    </row>
    <row r="32" spans="1:8" ht="19.95" customHeight="1" x14ac:dyDescent="0.2">
      <c r="B32" s="41"/>
      <c r="C32" s="42"/>
      <c r="D32" s="40"/>
      <c r="E32" s="26"/>
      <c r="F32" s="16"/>
      <c r="G32" s="14"/>
    </row>
    <row r="33" spans="1:9" ht="19.95" customHeight="1" x14ac:dyDescent="0.2">
      <c r="B33"/>
      <c r="C33" s="43"/>
      <c r="D33" s="15"/>
      <c r="E33" s="26"/>
      <c r="F33" s="16"/>
      <c r="G33" s="14"/>
    </row>
    <row r="34" spans="1:9" ht="19.95" customHeight="1" x14ac:dyDescent="0.2">
      <c r="B34" s="44"/>
      <c r="C34" s="46"/>
      <c r="D34" s="46"/>
      <c r="E34" s="46"/>
      <c r="F34" s="46"/>
      <c r="G34" s="46"/>
    </row>
    <row r="35" spans="1:9" ht="19.95" customHeight="1" x14ac:dyDescent="0.2">
      <c r="B35" s="44"/>
      <c r="C35" s="45"/>
      <c r="D35" s="45"/>
      <c r="E35" s="45"/>
      <c r="F35" s="45"/>
      <c r="G35" s="45"/>
    </row>
    <row r="36" spans="1:9" ht="17.25" customHeight="1" x14ac:dyDescent="0.2">
      <c r="B36" s="17"/>
      <c r="C36" s="48"/>
      <c r="D36"/>
      <c r="E36"/>
      <c r="F36"/>
      <c r="G36"/>
    </row>
    <row r="37" spans="1:9" ht="14.25" customHeight="1" x14ac:dyDescent="0.2">
      <c r="B37"/>
      <c r="C37"/>
      <c r="D37"/>
      <c r="E37"/>
      <c r="F37"/>
      <c r="G37"/>
    </row>
    <row r="38" spans="1:9" ht="15.75" customHeight="1" x14ac:dyDescent="0.2">
      <c r="B38"/>
      <c r="C38"/>
      <c r="D38" s="47"/>
      <c r="E38" s="13"/>
      <c r="F38" s="47"/>
      <c r="G38" s="13"/>
    </row>
    <row r="39" spans="1:9" ht="16.95" customHeight="1" x14ac:dyDescent="0.2">
      <c r="B39" s="41"/>
      <c r="C39" s="12"/>
      <c r="D39" s="14"/>
      <c r="E39" s="26"/>
      <c r="F39" s="13"/>
      <c r="G39" s="14"/>
    </row>
    <row r="40" spans="1:9" ht="16.95" customHeight="1" x14ac:dyDescent="0.2">
      <c r="B40" s="41"/>
      <c r="C40" s="12"/>
      <c r="D40" s="14"/>
      <c r="E40" s="26"/>
      <c r="F40" s="13"/>
      <c r="G40" s="14"/>
    </row>
    <row r="41" spans="1:9" ht="16.95" customHeight="1" x14ac:dyDescent="0.2">
      <c r="B41" s="41"/>
      <c r="C41" s="12"/>
      <c r="D41" s="14"/>
      <c r="E41" s="26"/>
      <c r="F41" s="13"/>
      <c r="G41" s="14"/>
    </row>
    <row r="42" spans="1:9" ht="16.95" customHeight="1" x14ac:dyDescent="0.2">
      <c r="A42" s="167"/>
      <c r="B42" s="190"/>
      <c r="C42" s="191"/>
      <c r="D42" s="192"/>
      <c r="E42" s="193"/>
      <c r="F42" s="194"/>
      <c r="G42" s="192"/>
    </row>
    <row r="43" spans="1:9" ht="16.2" customHeight="1" x14ac:dyDescent="0.2">
      <c r="A43" s="167"/>
      <c r="B43" s="190"/>
      <c r="C43" s="191"/>
      <c r="D43" s="192"/>
      <c r="E43" s="193"/>
      <c r="F43" s="194"/>
      <c r="G43" s="192"/>
    </row>
    <row r="44" spans="1:9" ht="15.6" customHeight="1" x14ac:dyDescent="0.2">
      <c r="A44" s="167"/>
      <c r="B44" s="304" t="s">
        <v>194</v>
      </c>
      <c r="C44" s="304"/>
      <c r="D44" s="304"/>
      <c r="E44" s="304"/>
      <c r="F44" s="304"/>
      <c r="G44" s="304"/>
      <c r="I44" s="191"/>
    </row>
    <row r="45" spans="1:9" ht="9" customHeight="1" x14ac:dyDescent="0.2">
      <c r="A45" s="167"/>
      <c r="B45" s="304"/>
      <c r="C45" s="304"/>
      <c r="D45" s="304"/>
      <c r="E45" s="304"/>
      <c r="F45" s="304"/>
      <c r="G45" s="304"/>
      <c r="I45" s="191"/>
    </row>
    <row r="46" spans="1:9" ht="16.95" customHeight="1" x14ac:dyDescent="0.2">
      <c r="A46" s="167"/>
      <c r="B46" s="181" t="s">
        <v>203</v>
      </c>
      <c r="C46" s="225"/>
      <c r="D46" s="225"/>
      <c r="E46" s="225"/>
      <c r="F46" s="225"/>
      <c r="G46" s="225"/>
      <c r="I46" s="191"/>
    </row>
    <row r="47" spans="1:9" ht="16.95" customHeight="1" x14ac:dyDescent="0.2">
      <c r="A47" s="191"/>
      <c r="B47" s="307" t="s">
        <v>205</v>
      </c>
      <c r="C47" s="307"/>
      <c r="D47" s="307"/>
      <c r="E47" s="307"/>
      <c r="F47" s="307"/>
      <c r="G47" s="307"/>
      <c r="H47" s="225"/>
      <c r="I47" s="191"/>
    </row>
    <row r="48" spans="1:9" ht="16.95" customHeight="1" x14ac:dyDescent="0.2">
      <c r="A48" s="167"/>
      <c r="B48" s="307"/>
      <c r="C48" s="307"/>
      <c r="D48" s="307"/>
      <c r="E48" s="307"/>
      <c r="F48" s="307"/>
      <c r="G48" s="307"/>
      <c r="H48" s="225"/>
      <c r="I48" s="191"/>
    </row>
    <row r="49" spans="1:9" ht="16.95" customHeight="1" x14ac:dyDescent="0.2">
      <c r="A49" s="167"/>
      <c r="B49" s="307"/>
      <c r="C49" s="307"/>
      <c r="D49" s="307"/>
      <c r="E49" s="307"/>
      <c r="F49" s="307"/>
      <c r="G49" s="307"/>
      <c r="H49" s="225"/>
      <c r="I49" s="191"/>
    </row>
    <row r="50" spans="1:9" ht="16.95" customHeight="1" x14ac:dyDescent="0.2">
      <c r="A50" s="167"/>
      <c r="B50" s="307"/>
      <c r="C50" s="307"/>
      <c r="D50" s="307"/>
      <c r="E50" s="307"/>
      <c r="F50" s="307"/>
      <c r="G50" s="307"/>
      <c r="H50" s="225"/>
      <c r="I50" s="191"/>
    </row>
    <row r="51" spans="1:9" ht="26.4" customHeight="1" x14ac:dyDescent="0.2">
      <c r="A51" s="167"/>
      <c r="B51" s="307"/>
      <c r="C51" s="307"/>
      <c r="D51" s="307"/>
      <c r="E51" s="307"/>
      <c r="F51" s="307"/>
      <c r="G51" s="307"/>
      <c r="H51" s="225"/>
      <c r="I51" s="191"/>
    </row>
    <row r="52" spans="1:9" ht="16.95" customHeight="1" x14ac:dyDescent="0.2">
      <c r="A52" s="167"/>
      <c r="B52" s="307"/>
      <c r="C52" s="307"/>
      <c r="D52" s="307"/>
      <c r="E52" s="307"/>
      <c r="F52" s="307"/>
      <c r="G52" s="307"/>
      <c r="H52" s="225"/>
    </row>
    <row r="53" spans="1:9" ht="16.95" customHeight="1" x14ac:dyDescent="0.2">
      <c r="A53" s="167"/>
      <c r="B53" s="307"/>
      <c r="C53" s="307"/>
      <c r="D53" s="307"/>
      <c r="E53" s="307"/>
      <c r="F53" s="307"/>
      <c r="G53" s="307"/>
      <c r="H53" s="225"/>
    </row>
    <row r="54" spans="1:9" ht="16.95" customHeight="1" x14ac:dyDescent="0.2">
      <c r="A54" s="167"/>
      <c r="B54" s="181" t="s">
        <v>206</v>
      </c>
      <c r="C54" s="191"/>
      <c r="D54" s="192"/>
      <c r="E54" s="193"/>
      <c r="F54" s="194"/>
      <c r="G54" s="192"/>
    </row>
    <row r="55" spans="1:9" x14ac:dyDescent="0.2">
      <c r="A55" s="167"/>
      <c r="B55" s="200" t="s">
        <v>173</v>
      </c>
      <c r="C55" s="195"/>
      <c r="D55" s="167"/>
      <c r="E55" s="167"/>
      <c r="F55" s="167"/>
      <c r="G55" s="167"/>
    </row>
    <row r="56" spans="1:9" x14ac:dyDescent="0.2">
      <c r="B56" s="314" t="s">
        <v>177</v>
      </c>
      <c r="C56" s="314"/>
      <c r="D56" s="314"/>
      <c r="E56" s="314"/>
      <c r="F56" s="314"/>
      <c r="G56" s="314"/>
    </row>
    <row r="57" spans="1:9" x14ac:dyDescent="0.2">
      <c r="B57" s="315"/>
      <c r="C57" s="315"/>
      <c r="D57" s="315"/>
      <c r="E57" s="315"/>
      <c r="F57" s="315"/>
      <c r="G57" s="315"/>
    </row>
    <row r="58" spans="1:9" x14ac:dyDescent="0.2">
      <c r="B58" s="316"/>
      <c r="C58" s="318" t="s">
        <v>1</v>
      </c>
      <c r="D58" s="320" t="s">
        <v>171</v>
      </c>
      <c r="E58" s="321"/>
      <c r="F58" s="320" t="s">
        <v>78</v>
      </c>
      <c r="G58" s="322"/>
    </row>
    <row r="59" spans="1:9" x14ac:dyDescent="0.2">
      <c r="B59" s="317"/>
      <c r="C59" s="319"/>
      <c r="D59" s="202" t="s">
        <v>75</v>
      </c>
      <c r="E59" s="203" t="s">
        <v>2</v>
      </c>
      <c r="F59" s="202" t="s">
        <v>75</v>
      </c>
      <c r="G59" s="203" t="s">
        <v>2</v>
      </c>
    </row>
    <row r="60" spans="1:9" ht="19.95" customHeight="1" x14ac:dyDescent="0.2">
      <c r="B60" s="310" t="s">
        <v>113</v>
      </c>
      <c r="C60" s="58" t="s">
        <v>91</v>
      </c>
      <c r="D60" s="39">
        <v>28.7</v>
      </c>
      <c r="E60" s="27" t="s">
        <v>87</v>
      </c>
      <c r="F60" s="50">
        <v>2.46E-2</v>
      </c>
      <c r="G60" s="39" t="s">
        <v>128</v>
      </c>
    </row>
    <row r="61" spans="1:9" ht="19.95" customHeight="1" x14ac:dyDescent="0.2">
      <c r="B61" s="311"/>
      <c r="C61" s="58" t="s">
        <v>90</v>
      </c>
      <c r="D61" s="39">
        <v>28.9</v>
      </c>
      <c r="E61" s="27" t="s">
        <v>87</v>
      </c>
      <c r="F61" s="50">
        <v>2.4500000000000001E-2</v>
      </c>
      <c r="G61" s="39" t="s">
        <v>128</v>
      </c>
    </row>
    <row r="62" spans="1:9" ht="19.95" customHeight="1" x14ac:dyDescent="0.2">
      <c r="B62" s="311"/>
      <c r="C62" s="58" t="s">
        <v>92</v>
      </c>
      <c r="D62" s="39">
        <v>28.3</v>
      </c>
      <c r="E62" s="27" t="s">
        <v>87</v>
      </c>
      <c r="F62" s="50">
        <v>2.5100000000000001E-2</v>
      </c>
      <c r="G62" s="39" t="s">
        <v>128</v>
      </c>
    </row>
    <row r="63" spans="1:9" ht="19.95" customHeight="1" x14ac:dyDescent="0.2">
      <c r="B63" s="311"/>
      <c r="C63" s="58" t="s">
        <v>88</v>
      </c>
      <c r="D63" s="39">
        <v>26.1</v>
      </c>
      <c r="E63" s="27" t="s">
        <v>87</v>
      </c>
      <c r="F63" s="50" t="s">
        <v>114</v>
      </c>
      <c r="G63" s="39" t="s">
        <v>128</v>
      </c>
    </row>
    <row r="64" spans="1:9" ht="19.95" customHeight="1" x14ac:dyDescent="0.2">
      <c r="B64" s="311"/>
      <c r="C64" s="58" t="s">
        <v>89</v>
      </c>
      <c r="D64" s="39">
        <v>24.2</v>
      </c>
      <c r="E64" s="27" t="s">
        <v>87</v>
      </c>
      <c r="F64" s="50" t="s">
        <v>115</v>
      </c>
      <c r="G64" s="39" t="s">
        <v>128</v>
      </c>
    </row>
    <row r="65" spans="2:7" ht="19.95" customHeight="1" x14ac:dyDescent="0.2">
      <c r="B65" s="311"/>
      <c r="C65" s="58" t="s">
        <v>93</v>
      </c>
      <c r="D65" s="39">
        <v>27.8</v>
      </c>
      <c r="E65" s="27" t="s">
        <v>87</v>
      </c>
      <c r="F65" s="50">
        <v>2.5899999999999999E-2</v>
      </c>
      <c r="G65" s="39" t="s">
        <v>128</v>
      </c>
    </row>
    <row r="66" spans="2:7" ht="19.95" customHeight="1" x14ac:dyDescent="0.2">
      <c r="B66" s="311"/>
      <c r="C66" s="58" t="s">
        <v>94</v>
      </c>
      <c r="D66" s="39">
        <v>29</v>
      </c>
      <c r="E66" s="27" t="s">
        <v>87</v>
      </c>
      <c r="F66" s="50">
        <v>2.9899999999999999E-2</v>
      </c>
      <c r="G66" s="39" t="s">
        <v>128</v>
      </c>
    </row>
    <row r="67" spans="2:7" ht="19.95" customHeight="1" x14ac:dyDescent="0.2">
      <c r="B67" s="311"/>
      <c r="C67" s="58" t="s">
        <v>95</v>
      </c>
      <c r="D67" s="39">
        <v>34.1</v>
      </c>
      <c r="E67" s="27" t="s">
        <v>87</v>
      </c>
      <c r="F67" s="50">
        <v>2.4500000000000001E-2</v>
      </c>
      <c r="G67" s="39" t="s">
        <v>128</v>
      </c>
    </row>
    <row r="68" spans="2:7" ht="19.95" customHeight="1" x14ac:dyDescent="0.2">
      <c r="B68" s="311"/>
      <c r="C68" s="58" t="s">
        <v>96</v>
      </c>
      <c r="D68" s="39">
        <v>37.299999999999997</v>
      </c>
      <c r="E68" s="27" t="s">
        <v>87</v>
      </c>
      <c r="F68" s="50">
        <v>2.0899999999999998E-2</v>
      </c>
      <c r="G68" s="39" t="s">
        <v>128</v>
      </c>
    </row>
    <row r="69" spans="2:7" ht="19.95" customHeight="1" x14ac:dyDescent="0.2">
      <c r="B69" s="311"/>
      <c r="C69" s="58" t="s">
        <v>97</v>
      </c>
      <c r="D69" s="39">
        <v>40</v>
      </c>
      <c r="E69" s="27" t="s">
        <v>87</v>
      </c>
      <c r="F69" s="50">
        <v>2.0400000000000001E-2</v>
      </c>
      <c r="G69" s="39" t="s">
        <v>128</v>
      </c>
    </row>
    <row r="70" spans="2:7" ht="19.95" customHeight="1" x14ac:dyDescent="0.2">
      <c r="B70" s="311"/>
      <c r="C70" s="58" t="s">
        <v>98</v>
      </c>
      <c r="D70" s="39">
        <v>34.799999999999997</v>
      </c>
      <c r="E70" s="27" t="s">
        <v>127</v>
      </c>
      <c r="F70" s="50">
        <v>1.83E-2</v>
      </c>
      <c r="G70" s="39" t="s">
        <v>128</v>
      </c>
    </row>
    <row r="71" spans="2:7" ht="19.95" customHeight="1" x14ac:dyDescent="0.2">
      <c r="B71" s="311"/>
      <c r="C71" s="58" t="s">
        <v>99</v>
      </c>
      <c r="D71" s="39">
        <v>38.299999999999997</v>
      </c>
      <c r="E71" s="27" t="s">
        <v>127</v>
      </c>
      <c r="F71" s="51">
        <v>1.9E-2</v>
      </c>
      <c r="G71" s="39" t="s">
        <v>128</v>
      </c>
    </row>
    <row r="72" spans="2:7" ht="19.95" customHeight="1" x14ac:dyDescent="0.2">
      <c r="B72" s="311"/>
      <c r="C72" s="58" t="s">
        <v>100</v>
      </c>
      <c r="D72" s="39">
        <v>33.299999999999997</v>
      </c>
      <c r="E72" s="27" t="s">
        <v>127</v>
      </c>
      <c r="F72" s="50">
        <v>1.8599999999999998E-2</v>
      </c>
      <c r="G72" s="39" t="s">
        <v>128</v>
      </c>
    </row>
    <row r="73" spans="2:7" ht="19.95" customHeight="1" x14ac:dyDescent="0.2">
      <c r="B73" s="311"/>
      <c r="C73" s="58" t="s">
        <v>101</v>
      </c>
      <c r="D73" s="39">
        <v>36.299999999999997</v>
      </c>
      <c r="E73" s="27" t="s">
        <v>127</v>
      </c>
      <c r="F73" s="50">
        <v>1.8599999999999998E-2</v>
      </c>
      <c r="G73" s="39" t="s">
        <v>128</v>
      </c>
    </row>
    <row r="74" spans="2:7" ht="19.95" customHeight="1" x14ac:dyDescent="0.2">
      <c r="B74" s="311"/>
      <c r="C74" s="58" t="s">
        <v>102</v>
      </c>
      <c r="D74" s="39">
        <v>41.8</v>
      </c>
      <c r="E74" s="27" t="s">
        <v>127</v>
      </c>
      <c r="F74" s="50">
        <v>2.0199999999999999E-2</v>
      </c>
      <c r="G74" s="39" t="s">
        <v>128</v>
      </c>
    </row>
    <row r="75" spans="2:7" ht="19.95" customHeight="1" x14ac:dyDescent="0.2">
      <c r="B75" s="311"/>
      <c r="C75" s="58" t="s">
        <v>103</v>
      </c>
      <c r="D75" s="39">
        <v>40.200000000000003</v>
      </c>
      <c r="E75" s="27" t="s">
        <v>127</v>
      </c>
      <c r="F75" s="50">
        <v>1.9900000000000001E-2</v>
      </c>
      <c r="G75" s="39" t="s">
        <v>128</v>
      </c>
    </row>
    <row r="76" spans="2:7" ht="19.95" customHeight="1" x14ac:dyDescent="0.2">
      <c r="B76" s="311"/>
      <c r="C76" s="58" t="s">
        <v>104</v>
      </c>
      <c r="D76" s="39">
        <v>46.1</v>
      </c>
      <c r="E76" s="27" t="s">
        <v>164</v>
      </c>
      <c r="F76" s="50">
        <v>1.44E-2</v>
      </c>
      <c r="G76" s="39" t="s">
        <v>128</v>
      </c>
    </row>
    <row r="77" spans="2:7" ht="19.95" customHeight="1" x14ac:dyDescent="0.2">
      <c r="B77" s="311"/>
      <c r="C77" s="58" t="s">
        <v>105</v>
      </c>
      <c r="D77" s="39">
        <v>38.4</v>
      </c>
      <c r="E77" s="27" t="s">
        <v>164</v>
      </c>
      <c r="F77" s="50">
        <v>1.3899999999999999E-2</v>
      </c>
      <c r="G77" s="39" t="s">
        <v>128</v>
      </c>
    </row>
    <row r="78" spans="2:7" ht="19.95" customHeight="1" x14ac:dyDescent="0.2">
      <c r="B78" s="311"/>
      <c r="C78" s="58" t="s">
        <v>80</v>
      </c>
      <c r="D78" s="39">
        <v>18.399999999999999</v>
      </c>
      <c r="E78" s="27" t="s">
        <v>164</v>
      </c>
      <c r="F78" s="50">
        <v>1.09E-2</v>
      </c>
      <c r="G78" s="39" t="s">
        <v>128</v>
      </c>
    </row>
    <row r="79" spans="2:7" ht="19.95" customHeight="1" x14ac:dyDescent="0.2">
      <c r="B79" s="311"/>
      <c r="C79" s="58" t="s">
        <v>81</v>
      </c>
      <c r="D79" s="50">
        <v>3.23</v>
      </c>
      <c r="E79" s="27" t="s">
        <v>164</v>
      </c>
      <c r="F79" s="50">
        <v>2.64E-2</v>
      </c>
      <c r="G79" s="39" t="s">
        <v>128</v>
      </c>
    </row>
    <row r="80" spans="2:7" ht="19.95" customHeight="1" x14ac:dyDescent="0.2">
      <c r="B80" s="311"/>
      <c r="C80" s="58" t="s">
        <v>106</v>
      </c>
      <c r="D80" s="50">
        <v>3.45</v>
      </c>
      <c r="E80" s="27" t="s">
        <v>164</v>
      </c>
      <c r="F80" s="50">
        <v>2.64E-2</v>
      </c>
      <c r="G80" s="39" t="s">
        <v>128</v>
      </c>
    </row>
    <row r="81" spans="2:7" ht="19.95" customHeight="1" x14ac:dyDescent="0.2">
      <c r="B81" s="311"/>
      <c r="C81" s="58" t="s">
        <v>82</v>
      </c>
      <c r="D81" s="38">
        <v>7.53</v>
      </c>
      <c r="E81" s="27" t="s">
        <v>164</v>
      </c>
      <c r="F81" s="51">
        <v>4.2000000000000003E-2</v>
      </c>
      <c r="G81" s="39" t="s">
        <v>128</v>
      </c>
    </row>
    <row r="82" spans="2:7" ht="19.95" customHeight="1" x14ac:dyDescent="0.2">
      <c r="B82" s="311"/>
      <c r="C82" s="58" t="s">
        <v>107</v>
      </c>
      <c r="D82" s="52">
        <v>18</v>
      </c>
      <c r="E82" s="27" t="s">
        <v>87</v>
      </c>
      <c r="F82" s="51">
        <v>1.6199999999999999E-2</v>
      </c>
      <c r="G82" s="39" t="s">
        <v>128</v>
      </c>
    </row>
    <row r="83" spans="2:7" ht="19.95" customHeight="1" x14ac:dyDescent="0.2">
      <c r="B83" s="311"/>
      <c r="C83" s="58" t="s">
        <v>108</v>
      </c>
      <c r="D83" s="38">
        <v>26.9</v>
      </c>
      <c r="E83" s="27" t="s">
        <v>87</v>
      </c>
      <c r="F83" s="51">
        <v>1.66E-2</v>
      </c>
      <c r="G83" s="39" t="s">
        <v>128</v>
      </c>
    </row>
    <row r="84" spans="2:7" ht="19.95" customHeight="1" x14ac:dyDescent="0.2">
      <c r="B84" s="311"/>
      <c r="C84" s="58" t="s">
        <v>109</v>
      </c>
      <c r="D84" s="38">
        <v>33.200000000000003</v>
      </c>
      <c r="E84" s="27" t="s">
        <v>87</v>
      </c>
      <c r="F84" s="51">
        <v>1.35E-2</v>
      </c>
      <c r="G84" s="39" t="s">
        <v>128</v>
      </c>
    </row>
    <row r="85" spans="2:7" ht="19.95" customHeight="1" x14ac:dyDescent="0.2">
      <c r="B85" s="311"/>
      <c r="C85" s="58" t="s">
        <v>110</v>
      </c>
      <c r="D85" s="38">
        <v>29.3</v>
      </c>
      <c r="E85" s="27" t="s">
        <v>87</v>
      </c>
      <c r="F85" s="51">
        <v>2.5700000000000001E-2</v>
      </c>
      <c r="G85" s="39" t="s">
        <v>128</v>
      </c>
    </row>
    <row r="86" spans="2:7" ht="19.95" customHeight="1" x14ac:dyDescent="0.2">
      <c r="B86" s="311"/>
      <c r="C86" s="58" t="s">
        <v>111</v>
      </c>
      <c r="D86" s="38">
        <v>29.3</v>
      </c>
      <c r="E86" s="27" t="s">
        <v>87</v>
      </c>
      <c r="F86" s="51">
        <v>2.3900000000000001E-2</v>
      </c>
      <c r="G86" s="39" t="s">
        <v>128</v>
      </c>
    </row>
    <row r="87" spans="2:7" ht="64.2" customHeight="1" x14ac:dyDescent="0.2">
      <c r="B87" s="311"/>
      <c r="C87" s="59" t="s">
        <v>112</v>
      </c>
      <c r="D87" s="38">
        <v>40.200000000000003</v>
      </c>
      <c r="E87" s="27" t="s">
        <v>127</v>
      </c>
      <c r="F87" s="51">
        <v>1.7899999999999999E-2</v>
      </c>
      <c r="G87" s="39" t="s">
        <v>128</v>
      </c>
    </row>
    <row r="88" spans="2:7" ht="27" customHeight="1" x14ac:dyDescent="0.2">
      <c r="B88" s="312"/>
      <c r="C88" s="60" t="s">
        <v>192</v>
      </c>
      <c r="D88" s="52">
        <v>38</v>
      </c>
      <c r="E88" s="27" t="s">
        <v>127</v>
      </c>
      <c r="F88" s="51">
        <v>1.8800000000000001E-2</v>
      </c>
      <c r="G88" s="39" t="s">
        <v>128</v>
      </c>
    </row>
    <row r="89" spans="2:7" ht="5.4" customHeight="1" x14ac:dyDescent="0.2">
      <c r="B89" s="228"/>
      <c r="C89" s="227"/>
      <c r="D89" s="229"/>
      <c r="E89" s="230"/>
      <c r="F89" s="231"/>
      <c r="G89" s="232"/>
    </row>
    <row r="90" spans="2:7" ht="13.2" customHeight="1" x14ac:dyDescent="0.2">
      <c r="B90" s="304" t="s">
        <v>193</v>
      </c>
      <c r="C90" s="304"/>
      <c r="D90" s="304"/>
      <c r="E90" s="304"/>
      <c r="F90" s="304"/>
      <c r="G90" s="304"/>
    </row>
    <row r="91" spans="2:7" x14ac:dyDescent="0.2">
      <c r="B91" s="304"/>
      <c r="C91" s="304"/>
      <c r="D91" s="304"/>
      <c r="E91" s="304"/>
      <c r="F91" s="304"/>
      <c r="G91" s="304"/>
    </row>
    <row r="92" spans="2:7" x14ac:dyDescent="0.2">
      <c r="B92" s="222"/>
      <c r="C92" s="222"/>
      <c r="D92" s="222"/>
      <c r="E92" s="222"/>
      <c r="F92" s="222"/>
      <c r="G92" s="222"/>
    </row>
    <row r="93" spans="2:7" x14ac:dyDescent="0.2">
      <c r="B93" s="222"/>
      <c r="C93" s="222"/>
      <c r="D93" s="222"/>
      <c r="E93" s="222"/>
      <c r="F93" s="222"/>
      <c r="G93" s="222"/>
    </row>
  </sheetData>
  <mergeCells count="19">
    <mergeCell ref="B14:G15"/>
    <mergeCell ref="B60:B88"/>
    <mergeCell ref="B1:G1"/>
    <mergeCell ref="B5:B13"/>
    <mergeCell ref="B56:G57"/>
    <mergeCell ref="B58:B59"/>
    <mergeCell ref="C58:C59"/>
    <mergeCell ref="D58:E58"/>
    <mergeCell ref="F58:G58"/>
    <mergeCell ref="B3:B4"/>
    <mergeCell ref="C3:C4"/>
    <mergeCell ref="D3:E3"/>
    <mergeCell ref="F3:G3"/>
    <mergeCell ref="B44:G45"/>
    <mergeCell ref="B90:G91"/>
    <mergeCell ref="B27:G27"/>
    <mergeCell ref="B18:G24"/>
    <mergeCell ref="B16:G17"/>
    <mergeCell ref="B47:G53"/>
  </mergeCells>
  <phoneticPr fontId="4"/>
  <printOptions horizontalCentered="1"/>
  <pageMargins left="0.25" right="0.25" top="0.75" bottom="0.75" header="0.3" footer="0.3"/>
  <pageSetup paperSize="9" scale="92" firstPageNumber="21" orientation="portrait" useFirstPageNumber="1" r:id="rId1"/>
  <headerFooter scaleWithDoc="0" alignWithMargins="0"/>
  <rowBreaks count="1" manualBreakCount="1">
    <brk id="53" max="7"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様式第2号（内訳書）</vt:lpstr>
      <vt:lpstr>様式第2号（内訳書）記入例</vt:lpstr>
      <vt:lpstr>計算方法</vt:lpstr>
      <vt:lpstr>係数（R6～）</vt:lpstr>
      <vt:lpstr>'係数（R6～）'!Print_Area</vt:lpstr>
      <vt:lpstr>計算方法!Print_Area</vt:lpstr>
      <vt:lpstr>'様式第2号（内訳書）'!Print_Area</vt:lpstr>
      <vt:lpstr>'様式第2号（内訳書）記入例'!Print_Area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尾﨑 由佳</dc:creator>
  <cp:keywords/>
  <dc:description/>
  <cp:lastModifiedBy>尾﨑 由佳</cp:lastModifiedBy>
  <cp:revision>0</cp:revision>
  <cp:lastPrinted>2024-06-14T10:27:58Z</cp:lastPrinted>
  <dcterms:created xsi:type="dcterms:W3CDTF">1601-01-01T00:00:00Z</dcterms:created>
  <dcterms:modified xsi:type="dcterms:W3CDTF">2024-06-17T05:52:24Z</dcterms:modified>
  <cp:category/>
</cp:coreProperties>
</file>