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1.17.75\share\212_県温対条例\02_特定事業者(第8条)\R6結果\01_通知起案\提出様式\"/>
    </mc:Choice>
  </mc:AlternateContent>
  <xr:revisionPtr revIDLastSave="0" documentId="13_ncr:1_{2D8F32C5-066C-4A51-A577-14DD855BE1D6}" xr6:coauthVersionLast="47" xr6:coauthVersionMax="47" xr10:uidLastSave="{00000000-0000-0000-0000-000000000000}"/>
  <bookViews>
    <workbookView xWindow="-26865" yWindow="-6150" windowWidth="20025" windowHeight="14790" xr2:uid="{00000000-000D-0000-FFFF-FFFF00000000}"/>
  </bookViews>
  <sheets>
    <sheet name="達成状況報告書（様式第３号）" sheetId="7" r:id="rId1"/>
    <sheet name="達成状況報告書（様式第３号） (記入例) " sheetId="5" r:id="rId2"/>
    <sheet name="主たる業種" sheetId="2" r:id="rId3"/>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'達成状況報告書（様式第３号）'!$A$1:$Q$61</definedName>
    <definedName name="_xlnm.Print_Area" localSheetId="1">'達成状況報告書（様式第３号） (記入例) '!$A$1:$Q$61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M46" i="7" l="1"/>
  <c r="P46" i="7"/>
  <c r="H46" i="7"/>
  <c r="E46" i="7"/>
  <c r="M46" i="5"/>
  <c r="H46" i="5"/>
  <c r="E46" i="5"/>
  <c r="K30" i="7"/>
  <c r="P30" i="7"/>
  <c r="P27" i="7"/>
  <c r="K27" i="7"/>
  <c r="K32" i="7"/>
  <c r="P32" i="7"/>
  <c r="K34" i="7"/>
  <c r="P34" i="7"/>
  <c r="H44" i="7"/>
  <c r="I44" i="7"/>
  <c r="P44" i="7"/>
  <c r="D17" i="5"/>
  <c r="D16" i="5"/>
  <c r="D15" i="5"/>
  <c r="P27" i="5"/>
  <c r="P44" i="5"/>
  <c r="I44" i="5"/>
  <c r="K30" i="5"/>
  <c r="P32" i="5"/>
  <c r="P30" i="5"/>
  <c r="P34" i="5"/>
  <c r="E18" i="5"/>
  <c r="K27" i="5"/>
  <c r="K32" i="5"/>
  <c r="K34" i="5"/>
  <c r="H44" i="5"/>
  <c r="K46" i="7"/>
  <c r="P46" i="5"/>
  <c r="K46" i="5"/>
</calcChain>
</file>

<file path=xl/sharedStrings.xml><?xml version="1.0" encoding="utf-8"?>
<sst xmlns="http://schemas.openxmlformats.org/spreadsheetml/2006/main" count="398" uniqueCount="242">
  <si>
    <t>計画期間</t>
    <rPh sb="0" eb="2">
      <t>ケイカク</t>
    </rPh>
    <rPh sb="2" eb="4">
      <t>キカン</t>
    </rPh>
    <phoneticPr fontId="2"/>
  </si>
  <si>
    <t>年度ごとの具体的な取組及び措置の計画</t>
    <rPh sb="0" eb="2">
      <t>ネンド</t>
    </rPh>
    <rPh sb="5" eb="8">
      <t>グタイテキ</t>
    </rPh>
    <rPh sb="9" eb="11">
      <t>トリクミ</t>
    </rPh>
    <rPh sb="11" eb="12">
      <t>オヨ</t>
    </rPh>
    <rPh sb="13" eb="15">
      <t>ソチ</t>
    </rPh>
    <rPh sb="16" eb="18">
      <t>ケイカク</t>
    </rPh>
    <phoneticPr fontId="2"/>
  </si>
  <si>
    <t>年度</t>
    <rPh sb="0" eb="2">
      <t>ネンド</t>
    </rPh>
    <phoneticPr fontId="2"/>
  </si>
  <si>
    <t>設備、対象、工程等</t>
    <rPh sb="0" eb="2">
      <t>セツビ</t>
    </rPh>
    <rPh sb="3" eb="5">
      <t>タイショウ</t>
    </rPh>
    <rPh sb="6" eb="8">
      <t>コウテイ</t>
    </rPh>
    <rPh sb="8" eb="9">
      <t>トウ</t>
    </rPh>
    <phoneticPr fontId="2"/>
  </si>
  <si>
    <t>温室効果ガスの排出量等</t>
    <rPh sb="0" eb="2">
      <t>オンシツ</t>
    </rPh>
    <rPh sb="2" eb="4">
      <t>コウカ</t>
    </rPh>
    <rPh sb="7" eb="10">
      <t>ハイシュツリョウ</t>
    </rPh>
    <rPh sb="10" eb="11">
      <t>トウ</t>
    </rPh>
    <phoneticPr fontId="2"/>
  </si>
  <si>
    <t>基準年度（実績）</t>
    <rPh sb="0" eb="2">
      <t>キジュン</t>
    </rPh>
    <rPh sb="2" eb="4">
      <t>ネンド</t>
    </rPh>
    <rPh sb="5" eb="7">
      <t>ジッセキ</t>
    </rPh>
    <phoneticPr fontId="2"/>
  </si>
  <si>
    <t>目標年度（計画）</t>
    <rPh sb="0" eb="2">
      <t>モクヒョウ</t>
    </rPh>
    <rPh sb="2" eb="4">
      <t>ネンド</t>
    </rPh>
    <rPh sb="5" eb="7">
      <t>ケイカク</t>
    </rPh>
    <phoneticPr fontId="2"/>
  </si>
  <si>
    <t>（二酸化炭素換算）</t>
    <rPh sb="1" eb="4">
      <t>ニサンカ</t>
    </rPh>
    <rPh sb="4" eb="6">
      <t>タンソ</t>
    </rPh>
    <rPh sb="6" eb="8">
      <t>カンサン</t>
    </rPh>
    <phoneticPr fontId="2"/>
  </si>
  <si>
    <t>ｔ</t>
    <phoneticPr fontId="2"/>
  </si>
  <si>
    <t>ｔ</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</si>
  <si>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</si>
  <si>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用途区分</t>
    <rPh sb="0" eb="2">
      <t>ヨウト</t>
    </rPh>
    <rPh sb="2" eb="4">
      <t>クブン</t>
    </rPh>
    <phoneticPr fontId="2"/>
  </si>
  <si>
    <t>基準年度（実績）</t>
    <phoneticPr fontId="2"/>
  </si>
  <si>
    <t>目標年度（計画）</t>
    <phoneticPr fontId="2"/>
  </si>
  <si>
    <t>増減率（計画）</t>
    <rPh sb="0" eb="2">
      <t>ゾウゲン</t>
    </rPh>
    <rPh sb="2" eb="3">
      <t>リツ</t>
    </rPh>
    <rPh sb="4" eb="6">
      <t>ケイカク</t>
    </rPh>
    <phoneticPr fontId="2"/>
  </si>
  <si>
    <t>％</t>
    <phoneticPr fontId="2"/>
  </si>
  <si>
    <t>（売電量）</t>
    <rPh sb="1" eb="3">
      <t>バイデン</t>
    </rPh>
    <rPh sb="3" eb="4">
      <t>リョウ</t>
    </rPh>
    <phoneticPr fontId="2"/>
  </si>
  <si>
    <t>kwh</t>
    <phoneticPr fontId="2"/>
  </si>
  <si>
    <t>（熱供給量）</t>
    <rPh sb="1" eb="2">
      <t>ネツ</t>
    </rPh>
    <rPh sb="2" eb="5">
      <t>キョウキュウリョウ</t>
    </rPh>
    <phoneticPr fontId="2"/>
  </si>
  <si>
    <t>GJ</t>
    <phoneticPr fontId="2"/>
  </si>
  <si>
    <t>（購入量）</t>
    <rPh sb="1" eb="4">
      <t>コウニュウリョウ</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</si>
  <si>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</si>
  <si>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</si>
  <si>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r>
      <t>氏名</t>
    </r>
    <r>
      <rPr>
        <sz val="9"/>
        <rFont val="ＭＳ 明朝"/>
        <family val="1"/>
        <charset val="128"/>
      </rPr>
      <t>（名称及び代表者の氏名）</t>
    </r>
    <rPh sb="0" eb="2">
      <t>シメイ</t>
    </rPh>
    <phoneticPr fontId="2"/>
  </si>
  <si>
    <r>
      <t>住所</t>
    </r>
    <r>
      <rPr>
        <sz val="9"/>
        <rFont val="ＭＳ 明朝"/>
        <family val="1"/>
        <charset val="128"/>
      </rPr>
      <t>（主たる事業所の所在地）</t>
    </r>
    <rPh sb="0" eb="2">
      <t>ジュウショ</t>
    </rPh>
    <rPh sb="3" eb="4">
      <t>シュ</t>
    </rPh>
    <rPh sb="6" eb="9">
      <t>ジギョウショ</t>
    </rPh>
    <rPh sb="10" eb="13">
      <t>ショザイチ</t>
    </rPh>
    <phoneticPr fontId="2"/>
  </si>
  <si>
    <t>特定事業者以外の事業者</t>
    <rPh sb="0" eb="2">
      <t>トクテイ</t>
    </rPh>
    <rPh sb="2" eb="5">
      <t>ジギョウシャ</t>
    </rPh>
    <rPh sb="5" eb="7">
      <t>イガイ</t>
    </rPh>
    <rPh sb="8" eb="11">
      <t>ジギョウシャ</t>
    </rPh>
    <phoneticPr fontId="2"/>
  </si>
  <si>
    <t>寄与的取組</t>
    <rPh sb="0" eb="2">
      <t>キヨ</t>
    </rPh>
    <rPh sb="2" eb="3">
      <t>テキ</t>
    </rPh>
    <rPh sb="3" eb="5">
      <t>トリクミ</t>
    </rPh>
    <phoneticPr fontId="2"/>
  </si>
  <si>
    <t>増減率</t>
    <rPh sb="0" eb="2">
      <t>ゾウゲン</t>
    </rPh>
    <rPh sb="2" eb="3">
      <t>リツ</t>
    </rPh>
    <phoneticPr fontId="2"/>
  </si>
  <si>
    <t>分類不能の産業</t>
  </si>
  <si>
    <t>注１</t>
    <rPh sb="0" eb="1">
      <t>チュウ</t>
    </rPh>
    <phoneticPr fontId="2"/>
  </si>
  <si>
    <t>増減率</t>
    <rPh sb="0" eb="2">
      <t>ゾウゲン</t>
    </rPh>
    <rPh sb="2" eb="3">
      <t>リツ</t>
    </rPh>
    <phoneticPr fontId="8"/>
  </si>
  <si>
    <t>内容</t>
    <rPh sb="0" eb="2">
      <t>ナイヨウ</t>
    </rPh>
    <phoneticPr fontId="8"/>
  </si>
  <si>
    <t>原単位の
指標</t>
    <rPh sb="0" eb="3">
      <t>ゲンタンイ</t>
    </rPh>
    <rPh sb="5" eb="7">
      <t>シヒョウ</t>
    </rPh>
    <phoneticPr fontId="2"/>
  </si>
  <si>
    <t>主たる業種</t>
    <rPh sb="0" eb="1">
      <t>シュ</t>
    </rPh>
    <rPh sb="3" eb="5">
      <t>ギョウシュ</t>
    </rPh>
    <phoneticPr fontId="2"/>
  </si>
  <si>
    <t>推進体制</t>
    <rPh sb="0" eb="1">
      <t>スイ</t>
    </rPh>
    <rPh sb="1" eb="2">
      <t>シン</t>
    </rPh>
    <rPh sb="2" eb="3">
      <t>タイ</t>
    </rPh>
    <rPh sb="3" eb="4">
      <t>セイ</t>
    </rPh>
    <phoneticPr fontId="2"/>
  </si>
  <si>
    <t>（二酸化炭素換算）</t>
  </si>
  <si>
    <t>排出区分</t>
    <rPh sb="0" eb="2">
      <t>ハイシュツ</t>
    </rPh>
    <rPh sb="2" eb="4">
      <t>クブン</t>
    </rPh>
    <phoneticPr fontId="8"/>
  </si>
  <si>
    <t>番号</t>
    <rPh sb="0" eb="2">
      <t>バンゴウ</t>
    </rPh>
    <phoneticPr fontId="2"/>
  </si>
  <si>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</si>
  <si>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</si>
  <si>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</si>
  <si>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</si>
  <si>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</si>
  <si>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</si>
  <si>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</si>
  <si>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</si>
  <si>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</si>
  <si>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</si>
  <si>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</si>
  <si>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</si>
  <si>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</si>
  <si>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</si>
  <si>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</si>
  <si>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</si>
  <si>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</si>
  <si>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</si>
  <si>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</si>
  <si>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</si>
  <si>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</si>
  <si>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</si>
  <si>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</si>
  <si>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</si>
  <si>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</si>
  <si>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</si>
  <si>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</si>
  <si>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</si>
  <si>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</si>
  <si>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</si>
  <si>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</si>
  <si>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</si>
  <si>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</si>
  <si>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</si>
  <si>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</si>
  <si>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</si>
  <si>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</si>
  <si>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</si>
  <si>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</si>
  <si>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</si>
  <si>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</si>
  <si>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</si>
  <si>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</si>
  <si>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</si>
  <si>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</si>
  <si>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</si>
  <si>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</si>
  <si>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</si>
  <si>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</si>
  <si>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</si>
  <si>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</si>
  <si>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</si>
  <si>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</si>
  <si>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</si>
  <si>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</si>
  <si>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</si>
  <si>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</si>
  <si>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</si>
  <si>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</si>
  <si>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</si>
  <si>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</si>
  <si>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</si>
  <si>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</si>
  <si>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</si>
  <si>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</si>
  <si>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</si>
  <si>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</si>
  <si>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</si>
  <si>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</si>
  <si>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</si>
  <si>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</si>
  <si>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</si>
  <si>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</si>
  <si>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</si>
  <si>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</si>
  <si>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</si>
  <si>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</si>
  <si>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</si>
  <si>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</si>
  <si>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</si>
  <si>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</si>
  <si>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</si>
  <si>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</si>
  <si>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</si>
  <si>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</si>
  <si>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</si>
  <si>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</si>
  <si>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</si>
  <si>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</si>
  <si>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</si>
  <si>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</si>
  <si>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</si>
  <si>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</si>
  <si>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</si>
  <si>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t>
    <phoneticPr fontId="2"/>
  </si>
  <si>
    <t>漁業（水産養殖業を除く）</t>
    <phoneticPr fontId="2"/>
  </si>
  <si>
    <t>職別工事業(設備工事業を除く)</t>
    <phoneticPr fontId="2"/>
  </si>
  <si>
    <t>繊維工業</t>
    <phoneticPr fontId="2"/>
  </si>
  <si>
    <t>鉄鋼業</t>
    <phoneticPr fontId="2"/>
  </si>
  <si>
    <t>該当する
事業者要件</t>
    <rPh sb="0" eb="2">
      <t>ガイトウ</t>
    </rPh>
    <rPh sb="5" eb="8">
      <t>ジギョウシャ</t>
    </rPh>
    <rPh sb="8" eb="10">
      <t>ヨウケン</t>
    </rPh>
    <phoneticPr fontId="2"/>
  </si>
  <si>
    <t>排出量（１）</t>
    <rPh sb="0" eb="2">
      <t>ハイシュツ</t>
    </rPh>
    <rPh sb="2" eb="3">
      <t>リョウ</t>
    </rPh>
    <phoneticPr fontId="8"/>
  </si>
  <si>
    <t>削減量等合計（２）</t>
    <rPh sb="0" eb="3">
      <t>サクゲンリョウ</t>
    </rPh>
    <rPh sb="3" eb="4">
      <t>トウ</t>
    </rPh>
    <rPh sb="4" eb="6">
      <t>ゴウケイ</t>
    </rPh>
    <phoneticPr fontId="2"/>
  </si>
  <si>
    <t>GJ</t>
    <phoneticPr fontId="2"/>
  </si>
  <si>
    <t>ｔ</t>
    <phoneticPr fontId="2"/>
  </si>
  <si>
    <t>kwh</t>
    <phoneticPr fontId="8"/>
  </si>
  <si>
    <t>報告年度（実績）</t>
    <rPh sb="0" eb="2">
      <t>ホウコク</t>
    </rPh>
    <rPh sb="2" eb="4">
      <t>ネンド</t>
    </rPh>
    <rPh sb="5" eb="7">
      <t>ジッセキ</t>
    </rPh>
    <phoneticPr fontId="2"/>
  </si>
  <si>
    <t>-</t>
  </si>
  <si>
    <t>（　　　）年度</t>
    <rPh sb="5" eb="7">
      <t>ネンド</t>
    </rPh>
    <phoneticPr fontId="2"/>
  </si>
  <si>
    <t>（二酸化炭素換算）</t>
    <rPh sb="1" eb="4">
      <t>ニサンカ</t>
    </rPh>
    <rPh sb="4" eb="6">
      <t>タンソ</t>
    </rPh>
    <rPh sb="6" eb="8">
      <t>カンサン</t>
    </rPh>
    <phoneticPr fontId="8"/>
  </si>
  <si>
    <t>%</t>
    <phoneticPr fontId="2"/>
  </si>
  <si>
    <t>%</t>
    <phoneticPr fontId="8"/>
  </si>
  <si>
    <t>４</t>
  </si>
  <si>
    <t>増減率（実績）</t>
    <rPh sb="0" eb="2">
      <t>ゾウゲン</t>
    </rPh>
    <rPh sb="2" eb="3">
      <t>リツ</t>
    </rPh>
    <rPh sb="4" eb="6">
      <t>ジッセキ</t>
    </rPh>
    <phoneticPr fontId="2"/>
  </si>
  <si>
    <t>様式第３号（第８条関係）</t>
    <rPh sb="2" eb="3">
      <t>ダイ</t>
    </rPh>
    <rPh sb="4" eb="5">
      <t>ゴウ</t>
    </rPh>
    <rPh sb="6" eb="7">
      <t>ダイ</t>
    </rPh>
    <rPh sb="8" eb="9">
      <t>ジョウ</t>
    </rPh>
    <rPh sb="9" eb="11">
      <t>カンケイ</t>
    </rPh>
    <phoneticPr fontId="2"/>
  </si>
  <si>
    <t>届出者</t>
    <rPh sb="0" eb="2">
      <t>トドケデ</t>
    </rPh>
    <rPh sb="2" eb="3">
      <t>シャ</t>
    </rPh>
    <phoneticPr fontId="8"/>
  </si>
  <si>
    <t>住所</t>
    <rPh sb="0" eb="2">
      <t>ジュウショ</t>
    </rPh>
    <phoneticPr fontId="8"/>
  </si>
  <si>
    <t>氏名</t>
    <rPh sb="0" eb="2">
      <t>シメイ</t>
    </rPh>
    <phoneticPr fontId="8"/>
  </si>
  <si>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</si>
  <si>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</si>
  <si>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2"/>
  </si>
  <si>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2"/>
  </si>
  <si>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2"/>
  </si>
  <si>
    <t>該当する□には、レ印を記入してください。</t>
    <rPh sb="0" eb="2">
      <t>ガイトウ</t>
    </rPh>
    <rPh sb="9" eb="10">
      <t>ジルシ</t>
    </rPh>
    <rPh sb="11" eb="13">
      <t>キニュウ</t>
    </rPh>
    <phoneticPr fontId="2"/>
  </si>
  <si>
    <t>２</t>
    <phoneticPr fontId="2"/>
  </si>
  <si>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2"/>
  </si>
  <si>
    <t>３</t>
  </si>
  <si>
    <t>本計画書は鳥取県内における事業活動について記載してください。</t>
    <phoneticPr fontId="8"/>
  </si>
  <si>
    <t>主たる業種には、統計法（平成19年法律第53号）第２条第９項に規定する統計基準として定める日本標準産業分類のうち中分類を記入してください。</t>
    <phoneticPr fontId="8"/>
  </si>
  <si>
    <t>５</t>
    <phoneticPr fontId="2"/>
  </si>
  <si>
    <t>「基準年度」とは計画期間の前年度を、「目標年度」とは計画期間の最終年度をいいます。</t>
    <phoneticPr fontId="2"/>
  </si>
  <si>
    <t>６</t>
  </si>
  <si>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2"/>
  </si>
  <si>
    <t>７</t>
  </si>
  <si>
    <t>実数値</t>
    <rPh sb="0" eb="1">
      <t>ジツ</t>
    </rPh>
    <rPh sb="1" eb="3">
      <t>スウチ</t>
    </rPh>
    <phoneticPr fontId="2"/>
  </si>
  <si>
    <t>ｔ</t>
    <phoneticPr fontId="2"/>
  </si>
  <si>
    <t>%</t>
    <phoneticPr fontId="2"/>
  </si>
  <si>
    <t>％</t>
    <phoneticPr fontId="2"/>
  </si>
  <si>
    <t>取組区分</t>
    <rPh sb="0" eb="1">
      <t>ト</t>
    </rPh>
    <rPh sb="1" eb="2">
      <t>ク</t>
    </rPh>
    <rPh sb="2" eb="4">
      <t>クブン</t>
    </rPh>
    <phoneticPr fontId="2"/>
  </si>
  <si>
    <t>実数値</t>
    <rPh sb="0" eb="2">
      <t>ジッスウ</t>
    </rPh>
    <rPh sb="2" eb="3">
      <t>チ</t>
    </rPh>
    <phoneticPr fontId="2"/>
  </si>
  <si>
    <t>二酸化炭素換算の削減量</t>
    <rPh sb="8" eb="10">
      <t>サクゲン</t>
    </rPh>
    <rPh sb="10" eb="11">
      <t>リョウ</t>
    </rPh>
    <phoneticPr fontId="2"/>
  </si>
  <si>
    <t>kWh</t>
    <phoneticPr fontId="2"/>
  </si>
  <si>
    <t>ｔ</t>
    <phoneticPr fontId="2"/>
  </si>
  <si>
    <t>-</t>
    <phoneticPr fontId="2"/>
  </si>
  <si>
    <t>-</t>
    <phoneticPr fontId="8"/>
  </si>
  <si>
    <t>ｔ</t>
    <phoneticPr fontId="2"/>
  </si>
  <si>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2"/>
  </si>
  <si>
    <t>差引排出量（１）－（２）</t>
    <rPh sb="0" eb="2">
      <t>サシヒキ</t>
    </rPh>
    <rPh sb="2" eb="5">
      <t>ハイシュツリョウ</t>
    </rPh>
    <phoneticPr fontId="2"/>
  </si>
  <si>
    <t>ｔ</t>
    <phoneticPr fontId="2"/>
  </si>
  <si>
    <t>「特記事項」には、平成２年度（1990年度）を基準とした排出量の対比や省エネ製品開発など他者の温室効果ガス排出削減への貢献、グリーン調達の採用などを記入してください。</t>
    <phoneticPr fontId="2"/>
  </si>
  <si>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8"/>
  </si>
  <si>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8"/>
  </si>
  <si>
    <t>鳥取県株式会社</t>
    <rPh sb="0" eb="3">
      <t>トットリケン</t>
    </rPh>
    <phoneticPr fontId="8"/>
  </si>
  <si>
    <t>代表取締役</t>
    <rPh sb="0" eb="2">
      <t>ダイヒョウ</t>
    </rPh>
    <rPh sb="2" eb="5">
      <t>トリシマリヤク</t>
    </rPh>
    <phoneticPr fontId="8"/>
  </si>
  <si>
    <t>鳥取　太郎</t>
    <rPh sb="0" eb="2">
      <t>トットリ</t>
    </rPh>
    <rPh sb="3" eb="5">
      <t>タロウ</t>
    </rPh>
    <phoneticPr fontId="8"/>
  </si>
  <si>
    <t>（法人にあっては、名称及び代表者の氏名）</t>
    <phoneticPr fontId="8"/>
  </si>
  <si>
    <t>～</t>
    <phoneticPr fontId="8"/>
  </si>
  <si>
    <t>二酸化炭素換算</t>
    <phoneticPr fontId="2"/>
  </si>
  <si>
    <t>ｔ-CO2/億円</t>
    <rPh sb="6" eb="7">
      <t>オク</t>
    </rPh>
    <rPh sb="7" eb="8">
      <t>エン</t>
    </rPh>
    <phoneticPr fontId="8"/>
  </si>
  <si>
    <t>％</t>
    <phoneticPr fontId="2"/>
  </si>
  <si>
    <t>生産高</t>
    <rPh sb="0" eb="3">
      <t>セイサンダカ</t>
    </rPh>
    <phoneticPr fontId="8"/>
  </si>
  <si>
    <t>二酸化炭素換算</t>
    <phoneticPr fontId="2"/>
  </si>
  <si>
    <t>ｔ-CO2/m2</t>
    <phoneticPr fontId="8"/>
  </si>
  <si>
    <t>延床面積</t>
    <rPh sb="0" eb="1">
      <t>ノ</t>
    </rPh>
    <rPh sb="1" eb="4">
      <t>ユカメンセキ</t>
    </rPh>
    <phoneticPr fontId="8"/>
  </si>
  <si>
    <t>二酸化炭素換算</t>
    <phoneticPr fontId="2"/>
  </si>
  <si>
    <t>％</t>
    <phoneticPr fontId="2"/>
  </si>
  <si>
    <t>森林保全による二酸化炭素の排出削減の量等を表すものの購入</t>
    <rPh sb="0" eb="2">
      <t>シンリン</t>
    </rPh>
    <rPh sb="2" eb="4">
      <t>ホゼン</t>
    </rPh>
    <phoneticPr fontId="2"/>
  </si>
  <si>
    <t>工場製造部門</t>
    <rPh sb="4" eb="6">
      <t>ブモン</t>
    </rPh>
    <phoneticPr fontId="8"/>
  </si>
  <si>
    <t>営業部門</t>
    <rPh sb="0" eb="2">
      <t>エイギョウ</t>
    </rPh>
    <phoneticPr fontId="8"/>
  </si>
  <si>
    <t>報告年度（実績）</t>
    <rPh sb="0" eb="2">
      <t>ホウコク</t>
    </rPh>
    <rPh sb="2" eb="4">
      <t>ネンド</t>
    </rPh>
    <rPh sb="5" eb="7">
      <t>ジッセキ</t>
    </rPh>
    <phoneticPr fontId="8"/>
  </si>
  <si>
    <t>実績に対する自己評価</t>
    <rPh sb="0" eb="2">
      <t>ジッセキ</t>
    </rPh>
    <rPh sb="3" eb="4">
      <t>タイ</t>
    </rPh>
    <rPh sb="6" eb="8">
      <t>ジコ</t>
    </rPh>
    <rPh sb="8" eb="10">
      <t>ヒョウカ</t>
    </rPh>
    <phoneticPr fontId="2"/>
  </si>
  <si>
    <t>事業者達成状況報告書</t>
    <rPh sb="0" eb="1">
      <t>コト</t>
    </rPh>
    <rPh sb="1" eb="2">
      <t>ギョウ</t>
    </rPh>
    <rPh sb="2" eb="3">
      <t>モノ</t>
    </rPh>
    <rPh sb="3" eb="5">
      <t>タッセイ</t>
    </rPh>
    <rPh sb="5" eb="7">
      <t>ジョウキョウ</t>
    </rPh>
    <rPh sb="7" eb="9">
      <t>ホウコク</t>
    </rPh>
    <rPh sb="9" eb="10">
      <t>ショ</t>
    </rPh>
    <phoneticPr fontId="2"/>
  </si>
  <si>
    <t>　鳥取県地球温暖化対策条例第８条第５項（第９条第３項）の規定により次のとおり提出します。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</si>
  <si>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　年　月　日</t>
    <rPh sb="1" eb="2">
      <t>ネン</t>
    </rPh>
    <rPh sb="3" eb="4">
      <t>ガツ</t>
    </rPh>
    <rPh sb="5" eb="6">
      <t>ニチ</t>
    </rPh>
    <phoneticPr fontId="2"/>
  </si>
  <si>
    <t>　年　月</t>
    <rPh sb="1" eb="2">
      <t>ネン</t>
    </rPh>
    <rPh sb="3" eb="4">
      <t>ガツ</t>
    </rPh>
    <phoneticPr fontId="8"/>
  </si>
  <si>
    <t>（　）年度</t>
    <rPh sb="3" eb="5">
      <t>ネンド</t>
    </rPh>
    <phoneticPr fontId="2"/>
  </si>
  <si>
    <t>動力設備●台を省エネ型に転換した。</t>
    <rPh sb="5" eb="6">
      <t>ダイ</t>
    </rPh>
    <phoneticPr fontId="8"/>
  </si>
  <si>
    <t>営業所内の10％の照明をLEDに切り替えた。</t>
    <rPh sb="0" eb="3">
      <t>エイギョウショ</t>
    </rPh>
    <rPh sb="3" eb="4">
      <t>ナイ</t>
    </rPh>
    <rPh sb="9" eb="11">
      <t>ショウメイ</t>
    </rPh>
    <rPh sb="16" eb="17">
      <t>キ</t>
    </rPh>
    <rPh sb="18" eb="19">
      <t>カ</t>
    </rPh>
    <phoneticPr fontId="8"/>
  </si>
  <si>
    <r>
      <t>　鳥取県地球温暖化対策条例第８条第５項</t>
    </r>
    <r>
      <rPr>
        <strike/>
        <sz val="11"/>
        <color indexed="10"/>
        <rFont val="ＭＳ 明朝"/>
        <family val="1"/>
        <charset val="128"/>
      </rPr>
      <t>（第９条第３項）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8" eb="30">
      <t>キテイ</t>
    </rPh>
    <rPh sb="33" eb="34">
      <t>ツギ</t>
    </rPh>
    <rPh sb="38" eb="40">
      <t>テイシュツ</t>
    </rPh>
    <phoneticPr fontId="8"/>
  </si>
  <si>
    <t>省エネ型設備への転換と高効率照明への入れ替えにより原単位当たりの排出量が2％減少したが、生産量が増加したため、総量では1%の温室効果ガス排出量の削減となった。</t>
    <rPh sb="25" eb="28">
      <t>ゲンタンイ</t>
    </rPh>
    <rPh sb="28" eb="29">
      <t>ア</t>
    </rPh>
    <rPh sb="32" eb="34">
      <t>ハイシュツ</t>
    </rPh>
    <rPh sb="34" eb="35">
      <t>リョウ</t>
    </rPh>
    <rPh sb="38" eb="40">
      <t>ゲンショウ</t>
    </rPh>
    <rPh sb="44" eb="46">
      <t>セイサン</t>
    </rPh>
    <rPh sb="46" eb="47">
      <t>リョウ</t>
    </rPh>
    <rPh sb="48" eb="50">
      <t>ゾウカ</t>
    </rPh>
    <rPh sb="55" eb="57">
      <t>ソウリョウ</t>
    </rPh>
    <phoneticPr fontId="8"/>
  </si>
  <si>
    <t>工場製造部門（鳥取工場）</t>
    <rPh sb="0" eb="2">
      <t>コウジョウ</t>
    </rPh>
    <rPh sb="2" eb="4">
      <t>セイゾウ</t>
    </rPh>
    <rPh sb="4" eb="6">
      <t>ブモン</t>
    </rPh>
    <rPh sb="7" eb="11">
      <t>トットリコウジョウ</t>
    </rPh>
    <phoneticPr fontId="8"/>
  </si>
  <si>
    <t>営業部門（米子営業所）</t>
    <rPh sb="0" eb="2">
      <t>エイギョウ</t>
    </rPh>
    <rPh sb="2" eb="4">
      <t>ブモン</t>
    </rPh>
    <rPh sb="5" eb="7">
      <t>ヨナゴ</t>
    </rPh>
    <rPh sb="7" eb="10">
      <t>エイギョウショ</t>
    </rPh>
    <phoneticPr fontId="8"/>
  </si>
  <si>
    <t>全国省エネ大賞を2年連続で受賞した。</t>
    <rPh sb="9" eb="10">
      <t>ネン</t>
    </rPh>
    <rPh sb="10" eb="12">
      <t>レンゾク</t>
    </rPh>
    <phoneticPr fontId="8"/>
  </si>
  <si>
    <t>省エネの取組に加えて、電気排出係数の減少の影響を受け、両部門ともに単年度目標の1%削減を上回る削減率となった。</t>
    <rPh sb="0" eb="1">
      <t>ショウ</t>
    </rPh>
    <rPh sb="4" eb="6">
      <t>トリクミ</t>
    </rPh>
    <rPh sb="7" eb="8">
      <t>クワ</t>
    </rPh>
    <rPh sb="11" eb="13">
      <t>デンキ</t>
    </rPh>
    <rPh sb="27" eb="28">
      <t>リョウ</t>
    </rPh>
    <rPh sb="28" eb="30">
      <t>ブモン</t>
    </rPh>
    <rPh sb="33" eb="36">
      <t>タンネンド</t>
    </rPh>
    <rPh sb="36" eb="38">
      <t>モクヒョウ</t>
    </rPh>
    <rPh sb="41" eb="43">
      <t>サクゲン</t>
    </rPh>
    <rPh sb="44" eb="46">
      <t>ウワマワ</t>
    </rPh>
    <rPh sb="47" eb="49">
      <t>サクゲン</t>
    </rPh>
    <rPh sb="49" eb="50">
      <t>リツ</t>
    </rPh>
    <phoneticPr fontId="8"/>
  </si>
  <si>
    <t>各所属における本計画の推進を行う責任者を環境推進員（各所属長）、各所属における本計画の推進のため環境推進員を補佐する者を率先行動担当者とした。当社環境管理推進計画の策定及び見直し、実施状況等の点検、評価を行う委員会を設置し、各部代表課及び関係課で構成し、ISO管理課を事務局として進めた。</t>
    <rPh sb="71" eb="73">
      <t>トウシャ</t>
    </rPh>
    <rPh sb="73" eb="75">
      <t>カンキョウ</t>
    </rPh>
    <rPh sb="75" eb="77">
      <t>カンリ</t>
    </rPh>
    <rPh sb="77" eb="79">
      <t>スイシン</t>
    </rPh>
    <rPh sb="102" eb="103">
      <t>オコナ</t>
    </rPh>
    <rPh sb="104" eb="107">
      <t>イインカイ</t>
    </rPh>
    <rPh sb="108" eb="110">
      <t>セッチ</t>
    </rPh>
    <rPh sb="114" eb="116">
      <t>ダイヒョウ</t>
    </rPh>
    <rPh sb="130" eb="132">
      <t>カンリ</t>
    </rPh>
    <rPh sb="140" eb="141">
      <t>スス</t>
    </rPh>
    <phoneticPr fontId="8"/>
  </si>
  <si>
    <t>（法人にあっては、名称及び代表者の氏名）</t>
    <phoneticPr fontId="8"/>
  </si>
  <si>
    <t>～</t>
    <phoneticPr fontId="8"/>
  </si>
  <si>
    <t>%</t>
    <phoneticPr fontId="2"/>
  </si>
  <si>
    <t>二酸化炭素換算</t>
    <phoneticPr fontId="2"/>
  </si>
  <si>
    <t>％</t>
    <phoneticPr fontId="2"/>
  </si>
  <si>
    <t>%</t>
    <phoneticPr fontId="8"/>
  </si>
  <si>
    <t>GJ</t>
    <phoneticPr fontId="2"/>
  </si>
  <si>
    <t>ｔ</t>
    <phoneticPr fontId="2"/>
  </si>
  <si>
    <t>％</t>
    <phoneticPr fontId="2"/>
  </si>
  <si>
    <t>%</t>
    <phoneticPr fontId="2"/>
  </si>
  <si>
    <t xml:space="preserve">鳥取県知事　平井　伸治　様 </t>
    <rPh sb="0" eb="2">
      <t>トットリ</t>
    </rPh>
    <rPh sb="2" eb="5">
      <t>ケンチジ</t>
    </rPh>
    <rPh sb="6" eb="8">
      <t>ヒライ</t>
    </rPh>
    <rPh sb="9" eb="11">
      <t>シンジ</t>
    </rPh>
    <rPh sb="12" eb="13">
      <t>サマ</t>
    </rPh>
    <phoneticPr fontId="8"/>
  </si>
  <si>
    <t/>
  </si>
  <si>
    <r>
      <t>（</t>
    </r>
    <r>
      <rPr>
        <sz val="11"/>
        <color indexed="10"/>
        <rFont val="ＭＳ ゴシック"/>
        <family val="3"/>
        <charset val="128"/>
      </rPr>
      <t>令和５</t>
    </r>
    <r>
      <rPr>
        <sz val="11"/>
        <rFont val="ＭＳ 明朝"/>
        <family val="1"/>
        <charset val="128"/>
      </rPr>
      <t>）年度</t>
    </r>
    <rPh sb="1" eb="3">
      <t>レイワ</t>
    </rPh>
    <rPh sb="5" eb="7">
      <t>ネンド</t>
    </rPh>
    <phoneticPr fontId="2"/>
  </si>
  <si>
    <t>社員の家庭生活での買い物にも積極的にマイバッグを使うよう取り組むとともに社のロゴ入りマイバッグを全社員に配布した。</t>
    <rPh sb="0" eb="2">
      <t>シャイン</t>
    </rPh>
    <rPh sb="3" eb="5">
      <t>カテイ</t>
    </rPh>
    <rPh sb="5" eb="7">
      <t>セイカツ</t>
    </rPh>
    <rPh sb="9" eb="10">
      <t>カ</t>
    </rPh>
    <rPh sb="11" eb="12">
      <t>モノ</t>
    </rPh>
    <rPh sb="14" eb="17">
      <t>セッキョクテキ</t>
    </rPh>
    <rPh sb="24" eb="25">
      <t>ツカ</t>
    </rPh>
    <rPh sb="28" eb="29">
      <t>ト</t>
    </rPh>
    <rPh sb="30" eb="31">
      <t>ク</t>
    </rPh>
    <rPh sb="36" eb="37">
      <t>シャ</t>
    </rPh>
    <rPh sb="40" eb="41">
      <t>イ</t>
    </rPh>
    <rPh sb="48" eb="49">
      <t>ゼン</t>
    </rPh>
    <rPh sb="49" eb="51">
      <t>シャイン</t>
    </rPh>
    <rPh sb="52" eb="54">
      <t>ハイフ</t>
    </rPh>
    <phoneticPr fontId="8"/>
  </si>
  <si>
    <t>令和７年７月１日</t>
    <rPh sb="0" eb="2">
      <t>レイワ</t>
    </rPh>
    <rPh sb="3" eb="4">
      <t>ネン</t>
    </rPh>
    <rPh sb="5" eb="6">
      <t>ガツ</t>
    </rPh>
    <rPh sb="7" eb="8">
      <t>ニチ</t>
    </rPh>
    <phoneticPr fontId="2"/>
  </si>
  <si>
    <t>令和６年４月</t>
    <rPh sb="0" eb="2">
      <t>レイワ</t>
    </rPh>
    <rPh sb="3" eb="4">
      <t>ネン</t>
    </rPh>
    <rPh sb="5" eb="6">
      <t>ガツ</t>
    </rPh>
    <phoneticPr fontId="8"/>
  </si>
  <si>
    <t>令和９年３月</t>
    <rPh sb="0" eb="2">
      <t>レイワ</t>
    </rPh>
    <rPh sb="3" eb="4">
      <t>ネン</t>
    </rPh>
    <rPh sb="5" eb="6">
      <t>ガツ</t>
    </rPh>
    <phoneticPr fontId="8"/>
  </si>
  <si>
    <r>
      <t>（</t>
    </r>
    <r>
      <rPr>
        <sz val="11"/>
        <color indexed="10"/>
        <rFont val="ＭＳ 明朝"/>
        <family val="1"/>
        <charset val="128"/>
      </rPr>
      <t>令和８</t>
    </r>
    <r>
      <rPr>
        <sz val="11"/>
        <rFont val="ＭＳ 明朝"/>
        <family val="1"/>
        <charset val="128"/>
      </rPr>
      <t>）年度</t>
    </r>
    <rPh sb="1" eb="3">
      <t>レイワ</t>
    </rPh>
    <rPh sb="5" eb="7">
      <t>ネンド</t>
    </rPh>
    <phoneticPr fontId="2"/>
  </si>
  <si>
    <r>
      <t>（</t>
    </r>
    <r>
      <rPr>
        <sz val="11"/>
        <color indexed="10"/>
        <rFont val="ＭＳ ゴシック"/>
        <family val="3"/>
        <charset val="128"/>
      </rPr>
      <t>令和６</t>
    </r>
    <r>
      <rPr>
        <sz val="11"/>
        <rFont val="ＭＳ 明朝"/>
        <family val="1"/>
        <charset val="128"/>
      </rPr>
      <t>）年度</t>
    </r>
    <rPh sb="1" eb="3">
      <t>レイワ</t>
    </rPh>
    <rPh sb="5" eb="7">
      <t>ネンド</t>
    </rPh>
    <phoneticPr fontId="2"/>
  </si>
  <si>
    <t>令和６</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</si>
</sst>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_ "/>
    <numFmt numFmtId="179" formatCode="#,##0.0_ "/>
    <numFmt numFmtId="180" formatCode="#,##0.0_);[Red]\(#,##0.0\)"/>
    <numFmt numFmtId="181" formatCode="0_ "/>
    <numFmt numFmtId="182" formatCode="#,##0.0"/>
    <numFmt numFmtId="183" formatCode="0.0;&quot;△ &quot;0.0"/>
    <numFmt numFmtId="184" formatCode="00"/>
    <numFmt numFmtId="185" formatCode="#,##0.0;&quot;△ &quot;#,##0.0"/>
  </numFmts>
  <fonts count="20"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u/>
      <sz val="11"/>
      <name val="ＭＳ 明朝"/>
      <family val="1"/>
      <charset val="128"/>
    </font>
    <font>
      <sz val="10"/>
      <name val="ＭＳ 明朝"/>
      <family val="1"/>
      <charset val="128"/>
    </font>
    <font>
      <sz val="11"/>
      <name val="ＭＳ ゴシック"/>
      <family val="3"/>
      <charset val="128"/>
    </font>
    <font>
      <sz val="10.5"/>
      <name val="ＭＳ 明朝"/>
      <family val="1"/>
      <charset val="128"/>
    </font>
    <font>
      <sz val="11"/>
      <color indexed="10"/>
      <name val="ＭＳ ゴシック"/>
      <family val="3"/>
      <charset val="128"/>
    </font>
    <font>
      <u/>
      <sz val="7"/>
      <name val="ＭＳ 明朝"/>
      <family val="1"/>
      <charset val="128"/>
    </font>
    <font>
      <sz val="9"/>
      <color indexed="10"/>
      <name val="ＭＳ ゴシック"/>
      <family val="3"/>
      <charset val="128"/>
    </font>
    <font>
      <sz val="9"/>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5">
    <xf numFmtId="0" fontId="0" fillId="0" borderId="0">
      <alignment vertical="center"/>
    </xf>
    <xf numFmtId="0" fontId="1" fillId="0" borderId="0"/>
    <xf numFmtId="0" fontId="12" fillId="0" borderId="0">
      <alignment vertical="center"/>
    </xf>
    <xf numFmtId="0" fontId="1" fillId="0" borderId="0"/>
    <xf numFmtId="0" fontId="12" fillId="0" borderId="0">
      <alignment vertical="center"/>
    </xf>
  </cellStyleXfs>
  <cellXfs count="286">
    <xf numFmtId="0" fontId="0" fillId="0" borderId="0" xfId="0">
      <alignment vertical="center"/>
    </xf>
    <xf numFmtId="0" fontId="3" fillId="2" borderId="0" xfId="1" applyFont="1" applyFill="1" applyAlignment="1">
      <alignment vertical="top"/>
    </xf>
    <xf numFmtId="0" fontId="3" fillId="2" borderId="0" xfId="1" applyFont="1" applyFill="1" applyAlignment="1">
      <alignment vertical="center"/>
    </xf>
    <xf numFmtId="0" fontId="5" fillId="2" borderId="1" xfId="1" applyFont="1" applyFill="1" applyBorder="1" applyAlignment="1">
      <alignment horizontal="center" vertical="top"/>
    </xf>
    <xf numFmtId="0" fontId="3" fillId="2" borderId="2" xfId="1" applyFont="1" applyFill="1" applyBorder="1" applyAlignment="1">
      <alignment vertical="top" wrapText="1"/>
    </xf>
    <xf numFmtId="0" fontId="3" fillId="2" borderId="3" xfId="1" applyFont="1" applyFill="1" applyBorder="1" applyAlignment="1">
      <alignment horizontal="distributed" vertical="center" wrapText="1"/>
    </xf>
    <xf numFmtId="0" fontId="7" fillId="2" borderId="4" xfId="1" applyFont="1" applyFill="1" applyBorder="1" applyAlignment="1">
      <alignment vertical="center"/>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4"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8" xfId="1" applyFont="1" applyFill="1" applyBorder="1" applyAlignment="1">
      <alignment horizontal="left" vertical="top" wrapText="1"/>
    </xf>
    <xf numFmtId="0" fontId="3" fillId="2" borderId="5" xfId="1" applyFont="1" applyFill="1" applyBorder="1" applyAlignment="1">
      <alignment vertical="center" shrinkToFit="1"/>
    </xf>
    <xf numFmtId="0" fontId="3" fillId="2" borderId="4" xfId="1" applyFont="1" applyFill="1" applyBorder="1" applyAlignment="1">
      <alignment vertical="center" shrinkToFit="1"/>
    </xf>
    <xf numFmtId="0" fontId="3" fillId="2" borderId="7" xfId="1" applyFont="1" applyFill="1" applyBorder="1" applyAlignment="1">
      <alignment vertical="center" shrinkToFit="1"/>
    </xf>
    <xf numFmtId="0" fontId="3" fillId="2" borderId="6" xfId="1" applyFont="1" applyFill="1" applyBorder="1" applyAlignment="1">
      <alignment vertical="center" shrinkToFit="1"/>
    </xf>
    <xf numFmtId="0" fontId="3" fillId="2" borderId="9" xfId="1" applyFont="1" applyFill="1" applyBorder="1" applyAlignment="1">
      <alignment horizontal="distributed" vertical="top"/>
    </xf>
    <xf numFmtId="0" fontId="3" fillId="2" borderId="5" xfId="1" applyFont="1" applyFill="1" applyBorder="1" applyAlignment="1">
      <alignment horizontal="center" vertical="center"/>
    </xf>
    <xf numFmtId="0" fontId="3" fillId="2" borderId="9" xfId="1" applyFont="1" applyFill="1" applyBorder="1" applyAlignment="1">
      <alignment vertical="top" wrapText="1"/>
    </xf>
    <xf numFmtId="177" fontId="3" fillId="2" borderId="5" xfId="1" applyNumberFormat="1" applyFont="1" applyFill="1" applyBorder="1" applyAlignment="1">
      <alignment vertical="center"/>
    </xf>
    <xf numFmtId="0" fontId="6" fillId="2" borderId="0" xfId="1" applyFont="1" applyFill="1" applyAlignment="1">
      <alignment horizontal="right" vertical="top"/>
    </xf>
    <xf numFmtId="0" fontId="6" fillId="2" borderId="0" xfId="1" quotePrefix="1" applyFont="1" applyFill="1" applyAlignment="1">
      <alignment horizontal="right" vertical="top"/>
    </xf>
    <xf numFmtId="49" fontId="6" fillId="2" borderId="0" xfId="1" applyNumberFormat="1" applyFont="1" applyFill="1" applyAlignment="1">
      <alignment horizontal="right" vertical="top"/>
    </xf>
    <xf numFmtId="0" fontId="4" fillId="2" borderId="0" xfId="1" quotePrefix="1" applyFont="1" applyFill="1" applyAlignment="1">
      <alignment horizontal="center" vertical="center"/>
    </xf>
    <xf numFmtId="0" fontId="3" fillId="2" borderId="10" xfId="1" applyFont="1" applyFill="1" applyBorder="1" applyAlignment="1">
      <alignment horizontal="left" vertical="top" wrapText="1"/>
    </xf>
    <xf numFmtId="0" fontId="3" fillId="2" borderId="11" xfId="1" applyFont="1" applyFill="1" applyBorder="1" applyAlignment="1">
      <alignment horizontal="center" vertical="center"/>
    </xf>
    <xf numFmtId="0" fontId="6" fillId="2" borderId="0" xfId="1" applyFont="1" applyFill="1" applyAlignment="1">
      <alignment vertical="top"/>
    </xf>
    <xf numFmtId="0" fontId="6" fillId="2" borderId="0" xfId="1" applyFont="1" applyFill="1" applyAlignment="1">
      <alignment vertical="top" wrapText="1"/>
    </xf>
    <xf numFmtId="0" fontId="6" fillId="2" borderId="0" xfId="1" applyFont="1" applyFill="1" applyAlignment="1">
      <alignment wrapText="1"/>
    </xf>
    <xf numFmtId="0" fontId="3" fillId="2" borderId="12" xfId="1" applyFont="1" applyFill="1" applyBorder="1" applyAlignment="1">
      <alignment horizontal="distributed" vertical="top" wrapText="1"/>
    </xf>
    <xf numFmtId="0" fontId="3" fillId="2" borderId="10" xfId="1" applyFont="1" applyFill="1" applyBorder="1" applyAlignment="1">
      <alignment vertical="top" wrapText="1"/>
    </xf>
    <xf numFmtId="0" fontId="3" fillId="2" borderId="7" xfId="1" applyFont="1" applyFill="1" applyBorder="1" applyAlignment="1">
      <alignment horizontal="center" vertical="center"/>
    </xf>
    <xf numFmtId="0" fontId="10" fillId="2" borderId="8" xfId="1" applyFont="1" applyFill="1" applyBorder="1" applyAlignment="1" applyProtection="1">
      <alignment vertical="top"/>
      <protection locked="0"/>
    </xf>
    <xf numFmtId="0" fontId="10" fillId="2" borderId="10" xfId="1" applyFont="1" applyFill="1" applyBorder="1" applyAlignment="1" applyProtection="1">
      <alignment vertical="top"/>
      <protection locked="0"/>
    </xf>
    <xf numFmtId="176" fontId="3" fillId="3" borderId="6" xfId="1" applyNumberFormat="1" applyFont="1" applyFill="1" applyBorder="1" applyAlignment="1" applyProtection="1">
      <alignment vertical="center"/>
      <protection locked="0"/>
    </xf>
    <xf numFmtId="176" fontId="3" fillId="3" borderId="5" xfId="1" applyNumberFormat="1" applyFont="1" applyFill="1" applyBorder="1" applyAlignment="1" applyProtection="1">
      <alignment vertical="center"/>
      <protection locked="0"/>
    </xf>
    <xf numFmtId="183" fontId="3" fillId="0" borderId="3" xfId="3" applyNumberFormat="1" applyFont="1" applyBorder="1" applyAlignment="1" applyProtection="1">
      <alignment vertical="center"/>
      <protection locked="0"/>
    </xf>
    <xf numFmtId="176" fontId="3" fillId="3" borderId="13" xfId="1" applyNumberFormat="1" applyFont="1" applyFill="1" applyBorder="1" applyAlignment="1" applyProtection="1">
      <alignment vertical="center"/>
      <protection locked="0"/>
    </xf>
    <xf numFmtId="176" fontId="3" fillId="3" borderId="14" xfId="1" applyNumberFormat="1" applyFont="1" applyFill="1" applyBorder="1" applyAlignment="1" applyProtection="1">
      <alignment vertical="center"/>
      <protection locked="0"/>
    </xf>
    <xf numFmtId="0" fontId="3" fillId="2" borderId="8" xfId="1" applyFont="1" applyFill="1" applyBorder="1" applyAlignment="1">
      <alignment vertical="top" wrapText="1"/>
    </xf>
    <xf numFmtId="0" fontId="3" fillId="4" borderId="2" xfId="1" applyFont="1" applyFill="1" applyBorder="1" applyAlignment="1">
      <alignment vertical="center" wrapText="1"/>
    </xf>
    <xf numFmtId="0" fontId="3" fillId="4" borderId="8" xfId="1" applyFont="1" applyFill="1" applyBorder="1" applyAlignment="1">
      <alignment vertical="center" wrapText="1"/>
    </xf>
    <xf numFmtId="0" fontId="3" fillId="2" borderId="11" xfId="1" applyFont="1" applyFill="1" applyBorder="1" applyAlignment="1">
      <alignment horizontal="center" vertical="center" wrapText="1"/>
    </xf>
    <xf numFmtId="0" fontId="3" fillId="4" borderId="10" xfId="1" applyFont="1" applyFill="1" applyBorder="1" applyAlignment="1">
      <alignment horizontal="left" vertical="center" wrapText="1"/>
    </xf>
    <xf numFmtId="184" fontId="11" fillId="5" borderId="0" xfId="0" applyNumberFormat="1" applyFont="1" applyFill="1" applyAlignment="1">
      <alignment horizontal="center" vertical="center"/>
    </xf>
    <xf numFmtId="0" fontId="11" fillId="5" borderId="0" xfId="0" applyFont="1" applyFill="1" applyAlignment="1">
      <alignment horizontal="center" vertical="center"/>
    </xf>
    <xf numFmtId="184" fontId="3" fillId="0" borderId="0" xfId="0" applyNumberFormat="1" applyFont="1">
      <alignment vertical="center"/>
    </xf>
    <xf numFmtId="0" fontId="3" fillId="0" borderId="0" xfId="0" applyFont="1">
      <alignment vertical="center"/>
    </xf>
    <xf numFmtId="0" fontId="3" fillId="0" borderId="8" xfId="1" applyFont="1" applyBorder="1" applyAlignment="1" applyProtection="1">
      <alignment vertical="top"/>
      <protection locked="0"/>
    </xf>
    <xf numFmtId="185" fontId="3" fillId="0" borderId="3" xfId="1" applyNumberFormat="1" applyFont="1" applyBorder="1" applyAlignment="1">
      <alignment horizontal="right" vertical="center"/>
    </xf>
    <xf numFmtId="184" fontId="11" fillId="0" borderId="0" xfId="0" applyNumberFormat="1" applyFont="1" applyAlignment="1">
      <alignment horizontal="center" vertical="center"/>
    </xf>
    <xf numFmtId="0" fontId="11" fillId="0" borderId="0" xfId="0" applyFont="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3" fillId="0" borderId="5" xfId="1" applyFont="1" applyBorder="1" applyAlignment="1">
      <alignment vertical="center"/>
    </xf>
    <xf numFmtId="0" fontId="10" fillId="2" borderId="4" xfId="1" applyFont="1" applyFill="1" applyBorder="1" applyAlignment="1">
      <alignment vertical="center"/>
    </xf>
    <xf numFmtId="0" fontId="3" fillId="2" borderId="15" xfId="1" applyFont="1" applyFill="1" applyBorder="1" applyAlignment="1">
      <alignment horizontal="center"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5" fillId="2" borderId="0" xfId="1" applyFont="1" applyFill="1" applyAlignment="1">
      <alignment horizontal="center" vertical="top"/>
    </xf>
    <xf numFmtId="0" fontId="3" fillId="4" borderId="0" xfId="1" applyFont="1" applyFill="1" applyAlignment="1">
      <alignment vertical="center" wrapText="1"/>
    </xf>
    <xf numFmtId="0" fontId="3" fillId="2" borderId="16" xfId="1" applyFont="1" applyFill="1" applyBorder="1" applyAlignment="1">
      <alignment horizontal="left" vertical="top" wrapText="1"/>
    </xf>
    <xf numFmtId="0" fontId="0" fillId="2" borderId="0" xfId="2" applyFont="1" applyFill="1">
      <alignment vertical="center"/>
    </xf>
    <xf numFmtId="0" fontId="3" fillId="2" borderId="0" xfId="4" quotePrefix="1" applyFont="1" applyFill="1" applyAlignment="1">
      <alignment horizontal="right" vertical="center"/>
    </xf>
    <xf numFmtId="0" fontId="5" fillId="2" borderId="0" xfId="4" applyFont="1" applyFill="1" applyAlignment="1">
      <alignment horizontal="left" vertical="center"/>
    </xf>
    <xf numFmtId="0" fontId="3" fillId="2" borderId="0" xfId="4" applyFont="1" applyFill="1">
      <alignment vertical="center"/>
    </xf>
    <xf numFmtId="0" fontId="12" fillId="2" borderId="0" xfId="2" applyFill="1">
      <alignment vertical="center"/>
    </xf>
    <xf numFmtId="0" fontId="6" fillId="2" borderId="0" xfId="4" applyFont="1" applyFill="1">
      <alignment vertical="center"/>
    </xf>
    <xf numFmtId="0" fontId="10" fillId="2" borderId="0" xfId="4" applyFont="1" applyFill="1">
      <alignment vertical="center"/>
    </xf>
    <xf numFmtId="0" fontId="3" fillId="4" borderId="0" xfId="1" applyFont="1" applyFill="1" applyAlignment="1">
      <alignment vertical="center"/>
    </xf>
    <xf numFmtId="0" fontId="3" fillId="4" borderId="1" xfId="1" applyFont="1" applyFill="1" applyBorder="1" applyAlignment="1">
      <alignment vertical="center"/>
    </xf>
    <xf numFmtId="0" fontId="3" fillId="4" borderId="1" xfId="1" applyFont="1" applyFill="1" applyBorder="1" applyAlignment="1">
      <alignment vertical="center" wrapText="1"/>
    </xf>
    <xf numFmtId="0" fontId="3" fillId="4" borderId="6" xfId="1" applyFont="1" applyFill="1" applyBorder="1" applyAlignment="1">
      <alignment vertical="center"/>
    </xf>
    <xf numFmtId="0" fontId="3" fillId="2" borderId="17" xfId="1" applyFont="1" applyFill="1" applyBorder="1" applyAlignment="1">
      <alignment vertical="center"/>
    </xf>
    <xf numFmtId="0" fontId="3" fillId="2" borderId="15" xfId="1" applyFont="1" applyFill="1" applyBorder="1" applyAlignment="1">
      <alignment vertical="center"/>
    </xf>
    <xf numFmtId="0" fontId="3" fillId="4" borderId="0" xfId="1" applyFont="1" applyFill="1" applyAlignment="1">
      <alignment horizontal="left" vertical="center"/>
    </xf>
    <xf numFmtId="0" fontId="9" fillId="2" borderId="2" xfId="1" applyFont="1" applyFill="1" applyBorder="1" applyAlignment="1">
      <alignment horizontal="left" vertical="center" wrapText="1"/>
    </xf>
    <xf numFmtId="0" fontId="12" fillId="2" borderId="0" xfId="4" applyFill="1">
      <alignment vertical="center"/>
    </xf>
    <xf numFmtId="0" fontId="12" fillId="2" borderId="0" xfId="4" applyFill="1" applyAlignment="1">
      <alignment horizontal="right" vertical="center"/>
    </xf>
    <xf numFmtId="0" fontId="5" fillId="2" borderId="4" xfId="1" applyFont="1" applyFill="1" applyBorder="1" applyAlignment="1">
      <alignment vertical="top" wrapText="1"/>
    </xf>
    <xf numFmtId="177" fontId="13" fillId="0" borderId="6" xfId="1" applyNumberFormat="1" applyFont="1" applyBorder="1" applyAlignment="1" applyProtection="1">
      <alignment vertical="center"/>
      <protection locked="0"/>
    </xf>
    <xf numFmtId="0" fontId="14" fillId="2" borderId="12" xfId="1" applyFont="1" applyFill="1" applyBorder="1" applyAlignment="1">
      <alignment horizontal="left" vertical="center" shrinkToFit="1"/>
    </xf>
    <xf numFmtId="0" fontId="13" fillId="2" borderId="2" xfId="1" applyFont="1" applyFill="1" applyBorder="1" applyAlignment="1">
      <alignment horizontal="left" vertical="center" wrapText="1"/>
    </xf>
    <xf numFmtId="3" fontId="7" fillId="2" borderId="16" xfId="1" applyNumberFormat="1" applyFont="1" applyFill="1" applyBorder="1" applyAlignment="1">
      <alignment horizontal="right" vertical="top" shrinkToFit="1"/>
    </xf>
    <xf numFmtId="176" fontId="3" fillId="0" borderId="6" xfId="1" applyNumberFormat="1" applyFont="1" applyBorder="1" applyAlignment="1" applyProtection="1">
      <alignment vertical="center"/>
      <protection locked="0"/>
    </xf>
    <xf numFmtId="176" fontId="3" fillId="0" borderId="5" xfId="1" applyNumberFormat="1" applyFont="1" applyBorder="1" applyAlignment="1" applyProtection="1">
      <alignment vertical="center"/>
      <protection locked="0"/>
    </xf>
    <xf numFmtId="0" fontId="3" fillId="3" borderId="7" xfId="1" applyFont="1" applyFill="1" applyBorder="1" applyAlignment="1">
      <alignment vertical="center" shrinkToFit="1"/>
    </xf>
    <xf numFmtId="176" fontId="3" fillId="0" borderId="14" xfId="1" applyNumberFormat="1" applyFont="1" applyBorder="1" applyAlignment="1" applyProtection="1">
      <alignment vertical="center"/>
      <protection locked="0"/>
    </xf>
    <xf numFmtId="0" fontId="13" fillId="2" borderId="0" xfId="4" quotePrefix="1" applyFont="1" applyFill="1" applyAlignment="1">
      <alignment horizontal="right" vertical="center"/>
    </xf>
    <xf numFmtId="0" fontId="13" fillId="2" borderId="0" xfId="4" applyFont="1" applyFill="1">
      <alignment vertical="center"/>
    </xf>
    <xf numFmtId="0" fontId="15" fillId="2" borderId="0" xfId="4" applyFont="1" applyFill="1">
      <alignment vertical="center"/>
    </xf>
    <xf numFmtId="0" fontId="13" fillId="2" borderId="0" xfId="2" applyFont="1" applyFill="1">
      <alignment vertical="center"/>
    </xf>
    <xf numFmtId="0" fontId="3" fillId="0" borderId="3" xfId="1" applyFont="1" applyBorder="1" applyAlignment="1">
      <alignment vertical="top" wrapText="1"/>
    </xf>
    <xf numFmtId="0" fontId="13" fillId="4" borderId="6" xfId="1" applyFont="1" applyFill="1" applyBorder="1" applyAlignment="1" applyProtection="1">
      <alignment vertical="top"/>
      <protection locked="0"/>
    </xf>
    <xf numFmtId="0" fontId="13" fillId="4" borderId="7" xfId="1" applyFont="1" applyFill="1" applyBorder="1" applyAlignment="1" applyProtection="1">
      <alignment vertical="top"/>
      <protection locked="0"/>
    </xf>
    <xf numFmtId="0" fontId="13" fillId="4" borderId="1" xfId="1" applyFont="1" applyFill="1" applyBorder="1" applyAlignment="1" applyProtection="1">
      <alignment vertical="top"/>
      <protection locked="0"/>
    </xf>
    <xf numFmtId="0" fontId="13" fillId="4" borderId="15" xfId="1" applyFont="1" applyFill="1" applyBorder="1" applyAlignment="1" applyProtection="1">
      <alignment vertical="top"/>
      <protection locked="0"/>
    </xf>
    <xf numFmtId="184" fontId="13" fillId="4" borderId="1" xfId="1" applyNumberFormat="1" applyFont="1" applyFill="1" applyBorder="1" applyAlignment="1" applyProtection="1">
      <alignment vertical="top"/>
      <protection locked="0"/>
    </xf>
    <xf numFmtId="176" fontId="13" fillId="3" borderId="6" xfId="1" applyNumberFormat="1" applyFont="1" applyFill="1" applyBorder="1" applyAlignment="1" applyProtection="1">
      <alignment vertical="center"/>
      <protection locked="0"/>
    </xf>
    <xf numFmtId="0" fontId="13" fillId="4" borderId="0" xfId="1" applyFont="1" applyFill="1" applyAlignment="1" applyProtection="1">
      <alignment vertical="top"/>
      <protection locked="0"/>
    </xf>
    <xf numFmtId="0" fontId="6" fillId="2" borderId="3" xfId="1" applyFont="1" applyFill="1" applyBorder="1" applyAlignment="1">
      <alignment horizontal="left" vertical="center" shrinkToFit="1"/>
    </xf>
    <xf numFmtId="0" fontId="13" fillId="4" borderId="11" xfId="1" applyFont="1" applyFill="1" applyBorder="1" applyAlignment="1" applyProtection="1">
      <alignment vertical="center" shrinkToFit="1"/>
      <protection locked="0"/>
    </xf>
    <xf numFmtId="0" fontId="3" fillId="4" borderId="11" xfId="1" applyFont="1" applyFill="1" applyBorder="1" applyAlignment="1" applyProtection="1">
      <alignment vertical="center" shrinkToFit="1"/>
      <protection locked="0"/>
    </xf>
    <xf numFmtId="0" fontId="13" fillId="4" borderId="5" xfId="1" applyFont="1" applyFill="1" applyBorder="1" applyAlignment="1">
      <alignment vertical="center"/>
    </xf>
    <xf numFmtId="0" fontId="3" fillId="0" borderId="4"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4" borderId="6" xfId="1" applyFont="1" applyFill="1" applyBorder="1" applyAlignment="1">
      <alignment vertical="center" wrapText="1"/>
    </xf>
    <xf numFmtId="0" fontId="5" fillId="2" borderId="5" xfId="1" applyFont="1" applyFill="1" applyBorder="1" applyAlignment="1">
      <alignment vertical="top" wrapText="1"/>
    </xf>
    <xf numFmtId="0" fontId="3" fillId="2" borderId="1" xfId="1" applyFont="1" applyFill="1" applyBorder="1" applyAlignment="1" applyProtection="1">
      <alignment vertical="top"/>
      <protection locked="0"/>
    </xf>
    <xf numFmtId="0" fontId="16" fillId="2" borderId="0" xfId="4" applyFont="1" applyFill="1">
      <alignment vertical="center"/>
    </xf>
    <xf numFmtId="0" fontId="11" fillId="2" borderId="0" xfId="2" applyFont="1" applyFill="1">
      <alignment vertical="center"/>
    </xf>
    <xf numFmtId="0" fontId="3" fillId="4" borderId="6" xfId="1" applyFont="1" applyFill="1" applyBorder="1" applyAlignment="1" applyProtection="1">
      <alignment vertical="top"/>
      <protection locked="0"/>
    </xf>
    <xf numFmtId="0" fontId="3" fillId="4" borderId="1" xfId="1" applyFont="1" applyFill="1" applyBorder="1" applyAlignment="1" applyProtection="1">
      <alignment vertical="top"/>
      <protection locked="0"/>
    </xf>
    <xf numFmtId="184" fontId="3" fillId="4" borderId="1" xfId="1" applyNumberFormat="1" applyFont="1" applyFill="1" applyBorder="1" applyAlignment="1" applyProtection="1">
      <alignment vertical="top"/>
      <protection locked="0"/>
    </xf>
    <xf numFmtId="0" fontId="11" fillId="4" borderId="5" xfId="1" applyFont="1" applyFill="1" applyBorder="1" applyAlignment="1">
      <alignment vertical="center"/>
    </xf>
    <xf numFmtId="0" fontId="11" fillId="2" borderId="2" xfId="1" applyFont="1" applyFill="1" applyBorder="1" applyAlignment="1">
      <alignment horizontal="left" vertical="center" wrapText="1"/>
    </xf>
    <xf numFmtId="176" fontId="11" fillId="3" borderId="6" xfId="1" applyNumberFormat="1" applyFont="1" applyFill="1" applyBorder="1" applyAlignment="1" applyProtection="1">
      <alignment vertical="center"/>
      <protection locked="0"/>
    </xf>
    <xf numFmtId="0" fontId="11" fillId="4" borderId="11" xfId="1" applyFont="1" applyFill="1" applyBorder="1" applyAlignment="1" applyProtection="1">
      <alignment vertical="center" shrinkToFit="1"/>
      <protection locked="0"/>
    </xf>
    <xf numFmtId="176" fontId="3" fillId="0" borderId="13" xfId="1" applyNumberFormat="1" applyFont="1" applyBorder="1" applyAlignment="1" applyProtection="1">
      <alignment vertical="center"/>
      <protection locked="0"/>
    </xf>
    <xf numFmtId="185" fontId="3" fillId="0" borderId="5" xfId="1" applyNumberFormat="1" applyFont="1" applyBorder="1" applyAlignment="1" applyProtection="1">
      <alignment vertical="center"/>
      <protection locked="0"/>
    </xf>
    <xf numFmtId="0" fontId="3" fillId="6" borderId="6" xfId="1" applyFont="1" applyFill="1" applyBorder="1" applyAlignment="1">
      <alignment horizontal="left" vertical="center"/>
    </xf>
    <xf numFmtId="0" fontId="3" fillId="6" borderId="6" xfId="1" applyFont="1" applyFill="1" applyBorder="1" applyAlignment="1">
      <alignment vertical="center"/>
    </xf>
    <xf numFmtId="0" fontId="3" fillId="6" borderId="0" xfId="1" applyFont="1" applyFill="1" applyAlignment="1">
      <alignment vertical="center"/>
    </xf>
    <xf numFmtId="0" fontId="3" fillId="6" borderId="1" xfId="1" applyFont="1" applyFill="1" applyBorder="1" applyAlignment="1">
      <alignment vertical="center"/>
    </xf>
    <xf numFmtId="180" fontId="13" fillId="7" borderId="6" xfId="1" applyNumberFormat="1" applyFont="1" applyFill="1" applyBorder="1" applyAlignment="1" applyProtection="1">
      <alignment vertical="center"/>
      <protection locked="0"/>
    </xf>
    <xf numFmtId="180" fontId="13" fillId="7" borderId="5" xfId="1" applyNumberFormat="1" applyFont="1" applyFill="1" applyBorder="1" applyAlignment="1">
      <alignment horizontal="center" vertical="center"/>
    </xf>
    <xf numFmtId="180" fontId="13" fillId="7" borderId="5" xfId="1" applyNumberFormat="1" applyFont="1" applyFill="1" applyBorder="1" applyAlignment="1">
      <alignment horizontal="right" vertical="center"/>
    </xf>
    <xf numFmtId="180" fontId="11" fillId="7" borderId="5" xfId="1" applyNumberFormat="1" applyFont="1" applyFill="1" applyBorder="1" applyAlignment="1">
      <alignment horizontal="center" vertical="center"/>
    </xf>
    <xf numFmtId="180" fontId="3" fillId="7" borderId="5" xfId="1" applyNumberFormat="1" applyFont="1" applyFill="1" applyBorder="1" applyAlignment="1">
      <alignment horizontal="right" vertical="center"/>
    </xf>
    <xf numFmtId="0" fontId="6" fillId="2" borderId="0" xfId="1" applyFont="1" applyFill="1" applyAlignment="1">
      <alignment horizontal="left" vertical="top" wrapText="1"/>
    </xf>
    <xf numFmtId="0" fontId="7" fillId="2" borderId="7" xfId="1" applyFont="1" applyFill="1" applyBorder="1" applyAlignment="1">
      <alignment horizontal="center" vertical="center"/>
    </xf>
    <xf numFmtId="0" fontId="7" fillId="2" borderId="15" xfId="1" applyFont="1" applyFill="1" applyBorder="1" applyAlignment="1">
      <alignment horizontal="center" vertical="center"/>
    </xf>
    <xf numFmtId="0" fontId="11" fillId="2" borderId="12" xfId="1" applyFont="1" applyFill="1" applyBorder="1" applyAlignment="1">
      <alignment horizontal="left" vertical="center" wrapText="1"/>
    </xf>
    <xf numFmtId="0" fontId="11" fillId="2" borderId="9" xfId="1" applyFont="1" applyFill="1" applyBorder="1" applyAlignment="1">
      <alignment horizontal="left" vertical="center" wrapText="1"/>
    </xf>
    <xf numFmtId="180" fontId="3" fillId="2" borderId="11" xfId="1" applyNumberFormat="1" applyFont="1" applyFill="1" applyBorder="1" applyAlignment="1">
      <alignment horizontal="right" vertical="center" shrinkToFit="1"/>
    </xf>
    <xf numFmtId="180" fontId="3" fillId="2" borderId="3" xfId="1" applyNumberFormat="1" applyFont="1" applyFill="1" applyBorder="1" applyAlignment="1">
      <alignment horizontal="right" vertical="center" shrinkToFit="1"/>
    </xf>
    <xf numFmtId="0" fontId="10" fillId="2" borderId="10"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6" fillId="2" borderId="3" xfId="1" applyFont="1" applyFill="1" applyBorder="1" applyAlignment="1">
      <alignment horizontal="left" vertical="center"/>
    </xf>
    <xf numFmtId="0" fontId="6" fillId="2" borderId="5" xfId="1" applyFont="1" applyFill="1" applyBorder="1" applyAlignment="1">
      <alignment horizontal="left" vertical="center"/>
    </xf>
    <xf numFmtId="0" fontId="6" fillId="2" borderId="21" xfId="1" applyFont="1" applyFill="1" applyBorder="1" applyAlignment="1">
      <alignment horizontal="left" vertical="center"/>
    </xf>
    <xf numFmtId="0" fontId="3" fillId="2" borderId="11" xfId="1" applyFont="1" applyFill="1" applyBorder="1" applyAlignment="1">
      <alignment horizontal="center" vertical="center"/>
    </xf>
    <xf numFmtId="0" fontId="11" fillId="4" borderId="11" xfId="1" applyFont="1" applyFill="1" applyBorder="1" applyAlignment="1">
      <alignment horizontal="left" vertical="center" wrapText="1"/>
    </xf>
    <xf numFmtId="176" fontId="3" fillId="0" borderId="14" xfId="1" applyNumberFormat="1" applyFont="1" applyBorder="1" applyAlignment="1" applyProtection="1">
      <alignment horizontal="center" vertical="center"/>
      <protection locked="0"/>
    </xf>
    <xf numFmtId="176" fontId="3" fillId="0" borderId="4" xfId="1" applyNumberFormat="1" applyFont="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0" xfId="1" applyFont="1" applyFill="1" applyAlignment="1">
      <alignment horizontal="center" vertical="center"/>
    </xf>
    <xf numFmtId="0" fontId="3" fillId="2" borderId="1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center" vertical="center"/>
    </xf>
    <xf numFmtId="0" fontId="6" fillId="2" borderId="0" xfId="1" applyFont="1" applyFill="1" applyAlignment="1">
      <alignment horizontal="left" vertical="top"/>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center" vertical="center"/>
    </xf>
    <xf numFmtId="0" fontId="3" fillId="2" borderId="1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3" xfId="1" applyFont="1" applyFill="1" applyBorder="1" applyAlignment="1">
      <alignment horizontal="left" vertical="top" wrapText="1"/>
    </xf>
    <xf numFmtId="0" fontId="3" fillId="2" borderId="4" xfId="1" applyFont="1" applyFill="1" applyBorder="1" applyAlignment="1">
      <alignment horizontal="left" vertical="top" wrapText="1"/>
    </xf>
    <xf numFmtId="183" fontId="3" fillId="0" borderId="10" xfId="1" applyNumberFormat="1" applyFont="1" applyBorder="1" applyAlignment="1">
      <alignment horizontal="right" vertical="center"/>
    </xf>
    <xf numFmtId="183" fontId="3" fillId="0" borderId="8" xfId="1" applyNumberFormat="1" applyFont="1" applyBorder="1" applyAlignment="1">
      <alignment horizontal="right" vertical="center"/>
    </xf>
    <xf numFmtId="0" fontId="3" fillId="4" borderId="11" xfId="1" applyFont="1" applyFill="1" applyBorder="1" applyAlignment="1">
      <alignment horizontal="left" vertical="center"/>
    </xf>
    <xf numFmtId="0" fontId="7" fillId="2" borderId="18" xfId="1" applyFont="1" applyFill="1" applyBorder="1" applyAlignment="1">
      <alignment vertical="center" shrinkToFit="1"/>
    </xf>
    <xf numFmtId="0" fontId="3" fillId="2" borderId="19" xfId="1" applyFont="1" applyFill="1" applyBorder="1"/>
    <xf numFmtId="0" fontId="3" fillId="2" borderId="20" xfId="1" applyFont="1" applyFill="1" applyBorder="1"/>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21" xfId="1" applyFont="1" applyFill="1" applyBorder="1" applyAlignment="1">
      <alignment horizontal="center" vertical="center"/>
    </xf>
    <xf numFmtId="176" fontId="11" fillId="4" borderId="10" xfId="1" applyNumberFormat="1" applyFont="1" applyFill="1" applyBorder="1" applyAlignment="1">
      <alignment horizontal="right" vertical="center"/>
    </xf>
    <xf numFmtId="176" fontId="11" fillId="4" borderId="8" xfId="1" applyNumberFormat="1" applyFont="1" applyFill="1" applyBorder="1" applyAlignment="1">
      <alignment horizontal="right" vertical="center"/>
    </xf>
    <xf numFmtId="0" fontId="11" fillId="4" borderId="10" xfId="1" applyFont="1" applyFill="1" applyBorder="1" applyAlignment="1">
      <alignment horizontal="right" vertical="center"/>
    </xf>
    <xf numFmtId="0" fontId="11" fillId="4" borderId="8" xfId="1" applyFont="1" applyFill="1" applyBorder="1" applyAlignment="1">
      <alignment horizontal="right" vertical="center"/>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3" fillId="2" borderId="10"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0"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4" borderId="5" xfId="1" applyFont="1" applyFill="1" applyBorder="1" applyAlignment="1">
      <alignment horizontal="left" vertical="top" wrapText="1"/>
    </xf>
    <xf numFmtId="0" fontId="13" fillId="0" borderId="6" xfId="1" applyFont="1" applyBorder="1" applyAlignment="1" applyProtection="1">
      <alignment horizontal="left" vertical="top"/>
      <protection locked="0"/>
    </xf>
    <xf numFmtId="0" fontId="3" fillId="2" borderId="12"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3" xfId="1" applyFont="1" applyFill="1" applyBorder="1" applyAlignment="1">
      <alignment vertical="top" wrapText="1"/>
    </xf>
    <xf numFmtId="0" fontId="11" fillId="4" borderId="11"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2" borderId="10" xfId="1" applyFont="1" applyFill="1" applyBorder="1" applyAlignment="1">
      <alignment vertical="top" wrapText="1"/>
    </xf>
    <xf numFmtId="0" fontId="3" fillId="2" borderId="2" xfId="1" applyFont="1" applyFill="1" applyBorder="1" applyAlignment="1">
      <alignment vertical="top"/>
    </xf>
    <xf numFmtId="0" fontId="3" fillId="2" borderId="2" xfId="1" applyFont="1" applyFill="1" applyBorder="1"/>
    <xf numFmtId="181" fontId="11" fillId="4" borderId="6" xfId="1" applyNumberFormat="1" applyFont="1" applyFill="1" applyBorder="1" applyAlignment="1">
      <alignment horizontal="center" vertical="center" shrinkToFit="1"/>
    </xf>
    <xf numFmtId="181" fontId="11" fillId="4" borderId="1" xfId="1" applyNumberFormat="1" applyFont="1" applyFill="1" applyBorder="1" applyAlignment="1">
      <alignment horizontal="center" vertical="center" shrinkToFit="1"/>
    </xf>
    <xf numFmtId="181" fontId="11" fillId="4" borderId="6" xfId="1" applyNumberFormat="1" applyFont="1" applyFill="1" applyBorder="1" applyAlignment="1">
      <alignment horizontal="center" vertical="center"/>
    </xf>
    <xf numFmtId="181" fontId="11" fillId="4" borderId="1" xfId="1" applyNumberFormat="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3" fillId="2" borderId="0" xfId="4" applyFont="1" applyFill="1" applyAlignment="1">
      <alignment horizontal="left" vertical="center"/>
    </xf>
    <xf numFmtId="0" fontId="12" fillId="2" borderId="0" xfId="4" applyFill="1" applyAlignment="1">
      <alignment horizontal="right" vertical="center"/>
    </xf>
    <xf numFmtId="0" fontId="3" fillId="2" borderId="10"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7" xfId="1" applyFont="1" applyFill="1" applyBorder="1" applyAlignment="1">
      <alignment horizontal="center" vertical="center" wrapText="1"/>
    </xf>
    <xf numFmtId="176" fontId="11" fillId="4" borderId="10" xfId="1" applyNumberFormat="1" applyFont="1" applyFill="1" applyBorder="1" applyAlignment="1">
      <alignment horizontal="right" vertical="center" shrinkToFit="1"/>
    </xf>
    <xf numFmtId="176" fontId="11" fillId="4" borderId="8" xfId="1" applyNumberFormat="1" applyFont="1" applyFill="1" applyBorder="1" applyAlignment="1">
      <alignment horizontal="right" vertical="center" shrinkToFit="1"/>
    </xf>
    <xf numFmtId="178" fontId="3" fillId="0" borderId="10" xfId="1" applyNumberFormat="1" applyFont="1" applyBorder="1" applyAlignment="1">
      <alignment horizontal="left" vertical="center"/>
    </xf>
    <xf numFmtId="178" fontId="3" fillId="0" borderId="8" xfId="1" applyNumberFormat="1" applyFont="1" applyBorder="1" applyAlignment="1">
      <alignment horizontal="left" vertical="center"/>
    </xf>
    <xf numFmtId="0" fontId="3" fillId="4" borderId="2" xfId="1" applyFont="1" applyFill="1" applyBorder="1" applyAlignment="1">
      <alignment horizontal="center" vertical="center"/>
    </xf>
    <xf numFmtId="0" fontId="3" fillId="4" borderId="0" xfId="1" applyFont="1" applyFill="1" applyAlignment="1">
      <alignment horizontal="center" vertical="center"/>
    </xf>
    <xf numFmtId="0" fontId="3" fillId="4" borderId="17" xfId="1" applyFont="1" applyFill="1" applyBorder="1" applyAlignment="1">
      <alignment horizontal="center" vertical="center"/>
    </xf>
    <xf numFmtId="0" fontId="5" fillId="2" borderId="0" xfId="1" applyFont="1" applyFill="1" applyAlignment="1">
      <alignment horizontal="center" vertical="top"/>
    </xf>
    <xf numFmtId="0" fontId="3" fillId="2" borderId="0" xfId="4" applyFont="1" applyFill="1" applyAlignment="1">
      <alignment horizontal="left" vertical="center" wrapTex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1" fillId="3" borderId="3" xfId="1" applyFont="1" applyFill="1" applyBorder="1" applyAlignment="1">
      <alignment horizontal="left" vertical="top" wrapText="1"/>
    </xf>
    <xf numFmtId="0" fontId="11" fillId="3" borderId="5" xfId="1" applyFont="1" applyFill="1" applyBorder="1" applyAlignment="1">
      <alignment horizontal="left" vertical="top" wrapText="1"/>
    </xf>
    <xf numFmtId="0" fontId="11" fillId="3" borderId="4" xfId="1" applyFont="1" applyFill="1" applyBorder="1" applyAlignment="1">
      <alignment horizontal="left" vertical="top" wrapText="1"/>
    </xf>
    <xf numFmtId="0" fontId="11" fillId="3" borderId="3" xfId="1" applyFont="1" applyFill="1" applyBorder="1" applyAlignment="1" applyProtection="1">
      <alignment horizontal="left" vertical="top" wrapText="1"/>
      <protection locked="0"/>
    </xf>
    <xf numFmtId="0" fontId="11" fillId="3" borderId="5" xfId="1"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top" wrapText="1"/>
      <protection locked="0"/>
    </xf>
    <xf numFmtId="182" fontId="11" fillId="4" borderId="3" xfId="1" applyNumberFormat="1" applyFont="1" applyFill="1" applyBorder="1" applyAlignment="1">
      <alignment horizontal="left" vertical="top" wrapText="1"/>
    </xf>
    <xf numFmtId="182" fontId="11" fillId="4" borderId="5" xfId="1" applyNumberFormat="1" applyFont="1" applyFill="1" applyBorder="1" applyAlignment="1">
      <alignment horizontal="left" vertical="top" wrapText="1"/>
    </xf>
    <xf numFmtId="0" fontId="11" fillId="4" borderId="3" xfId="1" applyFont="1" applyFill="1" applyBorder="1" applyAlignment="1">
      <alignment horizontal="left" vertical="top" wrapText="1" shrinkToFit="1"/>
    </xf>
    <xf numFmtId="0" fontId="11" fillId="4" borderId="5" xfId="1" applyFont="1" applyFill="1" applyBorder="1" applyAlignment="1">
      <alignment horizontal="left" vertical="top" wrapText="1" shrinkToFit="1"/>
    </xf>
    <xf numFmtId="0" fontId="3" fillId="4" borderId="10" xfId="1" applyFont="1" applyFill="1" applyBorder="1" applyAlignment="1">
      <alignment vertical="center"/>
    </xf>
    <xf numFmtId="0" fontId="3" fillId="4" borderId="8" xfId="1" applyFont="1" applyFill="1" applyBorder="1" applyAlignment="1">
      <alignment vertical="center"/>
    </xf>
    <xf numFmtId="0" fontId="11" fillId="4" borderId="11" xfId="1" applyFont="1" applyFill="1" applyBorder="1" applyAlignment="1" applyProtection="1">
      <alignment horizontal="left" vertical="top" wrapText="1"/>
      <protection locked="0"/>
    </xf>
    <xf numFmtId="181" fontId="3" fillId="4" borderId="10" xfId="1" applyNumberFormat="1" applyFont="1" applyFill="1" applyBorder="1" applyAlignment="1">
      <alignment vertical="center"/>
    </xf>
    <xf numFmtId="181" fontId="3" fillId="4" borderId="8" xfId="1" applyNumberFormat="1" applyFont="1" applyFill="1" applyBorder="1" applyAlignment="1">
      <alignment vertical="center"/>
    </xf>
    <xf numFmtId="0" fontId="18" fillId="2" borderId="12"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3" fillId="4" borderId="11" xfId="1" applyFont="1" applyFill="1" applyBorder="1" applyAlignment="1">
      <alignment horizontal="left" vertical="center" wrapText="1"/>
    </xf>
    <xf numFmtId="179" fontId="13" fillId="7" borderId="10" xfId="1" applyNumberFormat="1" applyFont="1" applyFill="1" applyBorder="1" applyAlignment="1">
      <alignment horizontal="right" vertical="center"/>
    </xf>
    <xf numFmtId="179" fontId="13" fillId="7" borderId="8" xfId="1" applyNumberFormat="1" applyFont="1" applyFill="1" applyBorder="1" applyAlignment="1">
      <alignment horizontal="right" vertical="center"/>
    </xf>
    <xf numFmtId="0" fontId="13" fillId="7" borderId="10" xfId="1" applyFont="1" applyFill="1" applyBorder="1" applyAlignment="1">
      <alignment horizontal="right" vertical="center"/>
    </xf>
    <xf numFmtId="0" fontId="13" fillId="7" borderId="8" xfId="1" applyFont="1" applyFill="1" applyBorder="1" applyAlignment="1">
      <alignment horizontal="right" vertical="center"/>
    </xf>
    <xf numFmtId="0" fontId="13" fillId="4" borderId="10" xfId="1" applyFont="1" applyFill="1" applyBorder="1" applyAlignment="1">
      <alignment horizontal="right" vertical="center"/>
    </xf>
    <xf numFmtId="0" fontId="13" fillId="4" borderId="8" xfId="1" applyFont="1" applyFill="1" applyBorder="1" applyAlignment="1">
      <alignment horizontal="right" vertical="center"/>
    </xf>
    <xf numFmtId="0" fontId="13" fillId="4" borderId="5" xfId="1" applyFont="1" applyFill="1" applyBorder="1" applyAlignment="1">
      <alignment horizontal="left" vertical="top" wrapText="1"/>
    </xf>
    <xf numFmtId="0" fontId="13" fillId="4" borderId="11" xfId="1" applyFont="1" applyFill="1" applyBorder="1" applyAlignment="1" applyProtection="1">
      <alignment horizontal="left" vertical="center" wrapText="1"/>
      <protection locked="0"/>
    </xf>
    <xf numFmtId="181" fontId="13" fillId="7" borderId="6" xfId="1" applyNumberFormat="1" applyFont="1" applyFill="1" applyBorder="1" applyAlignment="1">
      <alignment horizontal="center" vertical="center" shrinkToFit="1"/>
    </xf>
    <xf numFmtId="181" fontId="13" fillId="7" borderId="1" xfId="1" applyNumberFormat="1" applyFont="1" applyFill="1" applyBorder="1" applyAlignment="1">
      <alignment horizontal="center" vertical="center" shrinkToFit="1"/>
    </xf>
    <xf numFmtId="181" fontId="13" fillId="7" borderId="6" xfId="1" applyNumberFormat="1" applyFont="1" applyFill="1" applyBorder="1" applyAlignment="1">
      <alignment horizontal="center" vertical="center"/>
    </xf>
    <xf numFmtId="181" fontId="13" fillId="7" borderId="1" xfId="1" applyNumberFormat="1" applyFont="1" applyFill="1" applyBorder="1" applyAlignment="1">
      <alignment horizontal="center" vertical="center"/>
    </xf>
    <xf numFmtId="0" fontId="13" fillId="2" borderId="0" xfId="4" applyFont="1" applyFill="1" applyAlignment="1">
      <alignment horizontal="left" vertical="center"/>
    </xf>
    <xf numFmtId="179" fontId="13" fillId="7" borderId="10" xfId="1" applyNumberFormat="1" applyFont="1" applyFill="1" applyBorder="1" applyAlignment="1">
      <alignment horizontal="right" vertical="center" shrinkToFit="1"/>
    </xf>
    <xf numFmtId="179" fontId="13" fillId="7" borderId="8" xfId="1" applyNumberFormat="1" applyFont="1" applyFill="1" applyBorder="1" applyAlignment="1">
      <alignment horizontal="right" vertical="center" shrinkToFit="1"/>
    </xf>
    <xf numFmtId="0" fontId="18" fillId="2" borderId="12" xfId="1" applyFont="1" applyFill="1" applyBorder="1" applyAlignment="1">
      <alignment horizontal="left" vertical="center" wrapText="1" shrinkToFit="1"/>
    </xf>
    <xf numFmtId="0" fontId="18" fillId="2" borderId="9" xfId="1" applyFont="1" applyFill="1" applyBorder="1" applyAlignment="1">
      <alignment horizontal="left" vertical="center" wrapText="1" shrinkToFit="1"/>
    </xf>
    <xf numFmtId="0" fontId="13" fillId="6" borderId="3" xfId="1" applyFont="1" applyFill="1" applyBorder="1" applyAlignment="1">
      <alignment horizontal="left" vertical="top" wrapText="1"/>
    </xf>
    <xf numFmtId="0" fontId="13" fillId="6" borderId="5" xfId="1" applyFont="1" applyFill="1" applyBorder="1" applyAlignment="1">
      <alignment horizontal="left" vertical="top" wrapText="1"/>
    </xf>
    <xf numFmtId="0" fontId="13" fillId="6" borderId="4" xfId="1" applyFont="1" applyFill="1" applyBorder="1" applyAlignment="1">
      <alignment horizontal="left" vertical="top" wrapText="1"/>
    </xf>
    <xf numFmtId="0" fontId="13" fillId="6" borderId="3" xfId="1" applyFont="1" applyFill="1" applyBorder="1" applyAlignment="1" applyProtection="1">
      <alignment horizontal="left" vertical="top" wrapText="1"/>
      <protection locked="0"/>
    </xf>
    <xf numFmtId="0" fontId="13" fillId="6" borderId="5" xfId="1" applyFont="1" applyFill="1" applyBorder="1" applyAlignment="1" applyProtection="1">
      <alignment horizontal="left" vertical="top" wrapText="1"/>
      <protection locked="0"/>
    </xf>
    <xf numFmtId="0" fontId="13" fillId="6" borderId="4" xfId="1" applyFont="1" applyFill="1" applyBorder="1" applyAlignment="1" applyProtection="1">
      <alignment horizontal="left" vertical="top" wrapText="1"/>
      <protection locked="0"/>
    </xf>
    <xf numFmtId="182" fontId="13" fillId="4" borderId="3" xfId="1" applyNumberFormat="1" applyFont="1" applyFill="1" applyBorder="1" applyAlignment="1">
      <alignment horizontal="left" vertical="top" wrapText="1"/>
    </xf>
    <xf numFmtId="182" fontId="13" fillId="4" borderId="5" xfId="1" applyNumberFormat="1" applyFont="1" applyFill="1" applyBorder="1" applyAlignment="1">
      <alignment horizontal="left" vertical="top" wrapText="1"/>
    </xf>
    <xf numFmtId="182" fontId="13" fillId="4" borderId="4" xfId="1" applyNumberFormat="1" applyFont="1" applyFill="1" applyBorder="1" applyAlignment="1">
      <alignment horizontal="left" vertical="top" wrapText="1"/>
    </xf>
    <xf numFmtId="0" fontId="13" fillId="4" borderId="3" xfId="1" applyFont="1" applyFill="1" applyBorder="1" applyAlignment="1">
      <alignment horizontal="left" vertical="top" wrapText="1" shrinkToFit="1"/>
    </xf>
    <xf numFmtId="0" fontId="13" fillId="4" borderId="5" xfId="1" applyFont="1" applyFill="1" applyBorder="1" applyAlignment="1">
      <alignment horizontal="left" vertical="top" wrapText="1" shrinkToFit="1"/>
    </xf>
    <xf numFmtId="0" fontId="13" fillId="4" borderId="4" xfId="1" applyFont="1" applyFill="1" applyBorder="1" applyAlignment="1">
      <alignment horizontal="left" vertical="top" wrapText="1" shrinkToFit="1"/>
    </xf>
    <xf numFmtId="181" fontId="13" fillId="4" borderId="6" xfId="1" applyNumberFormat="1" applyFont="1" applyFill="1" applyBorder="1" applyAlignment="1">
      <alignment horizontal="center" vertical="center"/>
    </xf>
    <xf numFmtId="181" fontId="13" fillId="4" borderId="1" xfId="1" applyNumberFormat="1" applyFont="1" applyFill="1" applyBorder="1" applyAlignment="1">
      <alignment horizontal="center" vertical="center"/>
    </xf>
    <xf numFmtId="181" fontId="13" fillId="4" borderId="6" xfId="1" applyNumberFormat="1" applyFont="1" applyFill="1" applyBorder="1" applyAlignment="1">
      <alignment horizontal="center" vertical="center" shrinkToFit="1"/>
    </xf>
    <xf numFmtId="181" fontId="13" fillId="4" borderId="1" xfId="1" applyNumberFormat="1" applyFont="1" applyFill="1" applyBorder="1" applyAlignment="1">
      <alignment horizontal="center" vertical="center" shrinkToFit="1"/>
    </xf>
    <xf numFmtId="0" fontId="13" fillId="4" borderId="11" xfId="1" applyFont="1" applyFill="1" applyBorder="1" applyAlignment="1" applyProtection="1">
      <alignment horizontal="left" vertical="top" wrapText="1"/>
      <protection locked="0"/>
    </xf>
    <xf numFmtId="178" fontId="13" fillId="7" borderId="10" xfId="1" applyNumberFormat="1" applyFont="1" applyFill="1" applyBorder="1" applyAlignment="1">
      <alignment vertical="center"/>
    </xf>
    <xf numFmtId="178" fontId="13" fillId="7" borderId="8" xfId="1" applyNumberFormat="1" applyFont="1" applyFill="1" applyBorder="1" applyAlignment="1">
      <alignment vertical="center"/>
    </xf>
    <xf numFmtId="0" fontId="13" fillId="7" borderId="10" xfId="1" applyFont="1" applyFill="1" applyBorder="1" applyAlignment="1">
      <alignment vertical="center"/>
    </xf>
    <xf numFmtId="0" fontId="13" fillId="7" borderId="8" xfId="1" applyFont="1" applyFill="1" applyBorder="1" applyAlignment="1">
      <alignment vertical="center"/>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527050</xdr:colOff>
          <xdr:row>17</xdr:row>
          <xdr:rowOff>158750</xdr:rowOff>
        </xdr:from>
        <xdr:to>
          <xdr:col>3</xdr:col>
          <xdr:colOff>63500</xdr:colOff>
          <xdr:row>18</xdr:row>
          <xdr:rowOff>158750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18</xdr:row>
          <xdr:rowOff>158750</xdr:rowOff>
        </xdr:from>
        <xdr:to>
          <xdr:col>3</xdr:col>
          <xdr:colOff>63500</xdr:colOff>
          <xdr:row>19</xdr:row>
          <xdr:rowOff>158750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19</xdr:row>
          <xdr:rowOff>158750</xdr:rowOff>
        </xdr:from>
        <xdr:to>
          <xdr:col>3</xdr:col>
          <xdr:colOff>63500</xdr:colOff>
          <xdr:row>20</xdr:row>
          <xdr:rowOff>158750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20</xdr:row>
          <xdr:rowOff>158750</xdr:rowOff>
        </xdr:from>
        <xdr:to>
          <xdr:col>3</xdr:col>
          <xdr:colOff>63500</xdr:colOff>
          <xdr:row>22</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99060</xdr:colOff>
      <xdr:row>10</xdr:row>
      <xdr:rowOff>91440</xdr:rowOff>
    </xdr:to>
    <xdr:sp macro="" textlink="">
      <xdr:nvSpPr>
        <xdr:cNvPr id="7190" name="Text Box 5">
          <a:extLst>
            <a:ext uri="{FF2B5EF4-FFF2-40B4-BE49-F238E27FC236}">
              <a16:creationId xmlns:a16="http://schemas.microsoft.com/office/drawing/2014/main" id="{00000000-0008-0000-0000-0000161C0000}"/>
            </a:ext>
          </a:extLst>
        </xdr:cNvPr>
        <xdr:cNvSpPr txBox="1">
          <a:spLocks noChangeArrowheads="1"/>
        </xdr:cNvSpPr>
      </xdr:nvSpPr>
      <xdr:spPr bwMode="auto">
        <a:xfrm>
          <a:off x="5189220" y="1752600"/>
          <a:ext cx="9906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527050</xdr:colOff>
          <xdr:row>17</xdr:row>
          <xdr:rowOff>158750</xdr:rowOff>
        </xdr:from>
        <xdr:to>
          <xdr:col>3</xdr:col>
          <xdr:colOff>63500</xdr:colOff>
          <xdr:row>18</xdr:row>
          <xdr:rowOff>158750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18</xdr:row>
          <xdr:rowOff>158750</xdr:rowOff>
        </xdr:from>
        <xdr:to>
          <xdr:col>3</xdr:col>
          <xdr:colOff>63500</xdr:colOff>
          <xdr:row>19</xdr:row>
          <xdr:rowOff>158750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19</xdr:row>
          <xdr:rowOff>158750</xdr:rowOff>
        </xdr:from>
        <xdr:to>
          <xdr:col>3</xdr:col>
          <xdr:colOff>63500</xdr:colOff>
          <xdr:row>20</xdr:row>
          <xdr:rowOff>158750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527050</xdr:colOff>
          <xdr:row>20</xdr:row>
          <xdr:rowOff>158750</xdr:rowOff>
        </xdr:from>
        <xdr:to>
          <xdr:col>3</xdr:col>
          <xdr:colOff>63500</xdr:colOff>
          <xdr:row>22</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9</xdr:row>
      <xdr:rowOff>68580</xdr:rowOff>
    </xdr:from>
    <xdr:to>
      <xdr:col>8</xdr:col>
      <xdr:colOff>83820</xdr:colOff>
      <xdr:row>10</xdr:row>
      <xdr:rowOff>99060</xdr:rowOff>
    </xdr:to>
    <xdr:sp macro="" textlink="">
      <xdr:nvSpPr>
        <xdr:cNvPr id="5469" name="Text Box 5">
          <a:extLst>
            <a:ext uri="{FF2B5EF4-FFF2-40B4-BE49-F238E27FC236}">
              <a16:creationId xmlns:a16="http://schemas.microsoft.com/office/drawing/2014/main" id="{00000000-0008-0000-0100-00005D150000}"/>
            </a:ext>
          </a:extLst>
        </xdr:cNvPr>
        <xdr:cNvSpPr txBox="1">
          <a:spLocks noChangeArrowheads="1"/>
        </xdr:cNvSpPr>
      </xdr:nvSpPr>
      <xdr:spPr bwMode="auto">
        <a:xfrm>
          <a:off x="5189220" y="1752600"/>
          <a:ext cx="8382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432302</xdr:colOff>
      <xdr:row>15</xdr:row>
      <xdr:rowOff>123735</xdr:rowOff>
    </xdr:from>
    <xdr:to>
      <xdr:col>8</xdr:col>
      <xdr:colOff>224790</xdr:colOff>
      <xdr:row>16</xdr:row>
      <xdr:rowOff>245514</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932186" y="3368880"/>
          <a:ext cx="1475976" cy="365442"/>
        </a:xfrm>
        <a:prstGeom prst="wedgeRoundRectCallout">
          <a:avLst>
            <a:gd name="adj1" fmla="val -44096"/>
            <a:gd name="adj2" fmla="val 866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日本標準産業分類の中分類を記入してください</a:t>
          </a:r>
          <a:endParaRPr lang="ja-JP" altLang="en-US">
            <a:latin typeface="+mn-ea"/>
            <a:ea typeface="+mn-ea"/>
          </a:endParaRPr>
        </a:p>
      </xdr:txBody>
    </xdr:sp>
    <xdr:clientData/>
  </xdr:twoCellAnchor>
  <xdr:twoCellAnchor>
    <xdr:from>
      <xdr:col>4</xdr:col>
      <xdr:colOff>285750</xdr:colOff>
      <xdr:row>32</xdr:row>
      <xdr:rowOff>135255</xdr:rowOff>
    </xdr:from>
    <xdr:to>
      <xdr:col>9</xdr:col>
      <xdr:colOff>59055</xdr:colOff>
      <xdr:row>34</xdr:row>
      <xdr:rowOff>142078</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6797" y="7334383"/>
          <a:ext cx="3062752" cy="339090"/>
        </a:xfrm>
        <a:prstGeom prst="wedgeRoundRectCallout">
          <a:avLst>
            <a:gd name="adj1" fmla="val -65792"/>
            <a:gd name="adj2" fmla="val -6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mn-ea"/>
              <a:ea typeface="+mn-ea"/>
            </a:rPr>
            <a:t>二酸化炭素換算排出量を分子、設定した指標を単位として記入してください。</a:t>
          </a:r>
          <a:endParaRPr lang="ja-JP" altLang="en-US">
            <a:latin typeface="+mn-ea"/>
            <a:ea typeface="+mn-ea"/>
          </a:endParaRPr>
        </a:p>
      </xdr:txBody>
    </xdr:sp>
    <xdr:clientData/>
  </xdr:twoCellAnchor>
  <xdr:twoCellAnchor>
    <xdr:from>
      <xdr:col>10</xdr:col>
      <xdr:colOff>531628</xdr:colOff>
      <xdr:row>42</xdr:row>
      <xdr:rowOff>420872</xdr:rowOff>
    </xdr:from>
    <xdr:to>
      <xdr:col>13</xdr:col>
      <xdr:colOff>780651</xdr:colOff>
      <xdr:row>43</xdr:row>
      <xdr:rowOff>265814</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855785" y="10854070"/>
          <a:ext cx="1777453" cy="653459"/>
        </a:xfrm>
        <a:prstGeom prst="wedgeRoundRectCallout">
          <a:avLst>
            <a:gd name="adj1" fmla="val 14985"/>
            <a:gd name="adj2" fmla="val 682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寄与的取組として認められた取組は削減量等として目標値から差し引きできます。</a:t>
          </a:r>
          <a:endParaRPr lang="ja-JP" altLang="en-US">
            <a:latin typeface="+mn-ea"/>
            <a:ea typeface="+mn-ea"/>
          </a:endParaRPr>
        </a:p>
      </xdr:txBody>
    </xdr:sp>
    <xdr:clientData/>
  </xdr:twoCellAnchor>
  <xdr:twoCellAnchor>
    <xdr:from>
      <xdr:col>2</xdr:col>
      <xdr:colOff>559007</xdr:colOff>
      <xdr:row>51</xdr:row>
      <xdr:rowOff>292749</xdr:rowOff>
    </xdr:from>
    <xdr:to>
      <xdr:col>8</xdr:col>
      <xdr:colOff>190190</xdr:colOff>
      <xdr:row>51</xdr:row>
      <xdr:rowOff>705381</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1666565" y="15122952"/>
          <a:ext cx="3706997" cy="412632"/>
        </a:xfrm>
        <a:prstGeom prst="wedgeRoundRectCallout">
          <a:avLst>
            <a:gd name="adj1" fmla="val -7277"/>
            <a:gd name="adj2" fmla="val -700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mn-ea"/>
              <a:ea typeface="+mn-ea"/>
            </a:rPr>
            <a:t>業務における温室効果ガス削減の取組以外の社会貢献活動の内容、又は計画を自由に御記入ください。</a:t>
          </a:r>
          <a:endParaRPr lang="ja-JP" altLang="en-US" sz="1000">
            <a:latin typeface="+mn-ea"/>
            <a:ea typeface="+mn-ea"/>
          </a:endParaRPr>
        </a:p>
      </xdr:txBody>
    </xdr:sp>
    <xdr:clientData/>
  </xdr:twoCellAnchor>
  <xdr:twoCellAnchor>
    <xdr:from>
      <xdr:col>2</xdr:col>
      <xdr:colOff>476251</xdr:colOff>
      <xdr:row>52</xdr:row>
      <xdr:rowOff>205740</xdr:rowOff>
    </xdr:from>
    <xdr:to>
      <xdr:col>7</xdr:col>
      <xdr:colOff>66455</xdr:colOff>
      <xdr:row>52</xdr:row>
      <xdr:rowOff>553339</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583809" y="15833385"/>
          <a:ext cx="3079012" cy="347599"/>
        </a:xfrm>
        <a:prstGeom prst="wedgeRoundRectCallout">
          <a:avLst>
            <a:gd name="adj1" fmla="val -61389"/>
            <a:gd name="adj2" fmla="val -52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mn-ea"/>
              <a:ea typeface="+mn-ea"/>
            </a:rPr>
            <a:t>その他記載事項があれば自由に御記入ください</a:t>
          </a:r>
          <a:r>
            <a:rPr lang="en-US" altLang="ja-JP" sz="1000" b="0" i="0" u="none" strike="noStrike" baseline="0">
              <a:solidFill>
                <a:srgbClr val="FF0000"/>
              </a:solidFill>
              <a:latin typeface="+mn-ea"/>
              <a:ea typeface="+mn-ea"/>
            </a:rPr>
            <a:t>.</a:t>
          </a:r>
          <a:r>
            <a:rPr lang="ja-JP" altLang="en-US" sz="1000" b="0" i="0" u="none" strike="noStrike" baseline="0">
              <a:solidFill>
                <a:srgbClr val="FF0000"/>
              </a:solidFill>
              <a:latin typeface="+mn-ea"/>
              <a:ea typeface="+mn-ea"/>
            </a:rPr>
            <a:t>。</a:t>
          </a:r>
          <a:endParaRPr lang="en-US" altLang="ja-JP" sz="1000" b="0" i="0" u="none" strike="noStrike" baseline="0">
            <a:solidFill>
              <a:srgbClr val="FF0000"/>
            </a:solidFill>
            <a:latin typeface="+mn-ea"/>
            <a:ea typeface="+mn-ea"/>
          </a:endParaRPr>
        </a:p>
      </xdr:txBody>
    </xdr:sp>
    <xdr:clientData/>
  </xdr:twoCellAnchor>
  <xdr:oneCellAnchor>
    <xdr:from>
      <xdr:col>5</xdr:col>
      <xdr:colOff>701660</xdr:colOff>
      <xdr:row>0</xdr:row>
      <xdr:rowOff>133350</xdr:rowOff>
    </xdr:from>
    <xdr:ext cx="787908" cy="218586"/>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4201544" y="133350"/>
          <a:ext cx="787908"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FF0000"/>
              </a:solidFill>
              <a:latin typeface="ＭＳ ゴシック"/>
              <a:ea typeface="ＭＳ ゴシック"/>
            </a:rPr>
            <a:t>（記入例）</a:t>
          </a:r>
          <a:endParaRPr lang="ja-JP" altLang="en-US"/>
        </a:p>
      </xdr:txBody>
    </xdr:sp>
    <xdr:clientData/>
  </xdr:oneCellAnchor>
  <xdr:twoCellAnchor>
    <xdr:from>
      <xdr:col>1</xdr:col>
      <xdr:colOff>658155</xdr:colOff>
      <xdr:row>46</xdr:row>
      <xdr:rowOff>599145</xdr:rowOff>
    </xdr:from>
    <xdr:to>
      <xdr:col>4</xdr:col>
      <xdr:colOff>705381</xdr:colOff>
      <xdr:row>46</xdr:row>
      <xdr:rowOff>1013238</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835364" y="12782285"/>
          <a:ext cx="2661064" cy="414093"/>
        </a:xfrm>
        <a:prstGeom prst="wedgeRoundRectCallout">
          <a:avLst>
            <a:gd name="adj1" fmla="val -40948"/>
            <a:gd name="adj2" fmla="val 959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計画とありますが、計画ではなく状況（実績や今後の計画）を記載してください。</a:t>
          </a:r>
          <a:endParaRPr lang="ja-JP" altLang="en-US" sz="1000">
            <a:latin typeface="+mn-ea"/>
            <a:ea typeface="+mn-ea"/>
          </a:endParaRPr>
        </a:p>
      </xdr:txBody>
    </xdr:sp>
    <xdr:clientData/>
  </xdr:twoCellAnchor>
  <xdr:twoCellAnchor>
    <xdr:from>
      <xdr:col>4</xdr:col>
      <xdr:colOff>290179</xdr:colOff>
      <xdr:row>1</xdr:row>
      <xdr:rowOff>28236</xdr:rowOff>
    </xdr:from>
    <xdr:to>
      <xdr:col>5</xdr:col>
      <xdr:colOff>728395</xdr:colOff>
      <xdr:row>2</xdr:row>
      <xdr:rowOff>200514</xdr:rowOff>
    </xdr:to>
    <xdr:sp macro="" textlink="">
      <xdr:nvSpPr>
        <xdr:cNvPr id="5144" name="AutoShape 24">
          <a:extLst>
            <a:ext uri="{FF2B5EF4-FFF2-40B4-BE49-F238E27FC236}">
              <a16:creationId xmlns:a16="http://schemas.microsoft.com/office/drawing/2014/main" id="{00000000-0008-0000-0100-000018140000}"/>
            </a:ext>
          </a:extLst>
        </xdr:cNvPr>
        <xdr:cNvSpPr>
          <a:spLocks noChangeArrowheads="1"/>
        </xdr:cNvSpPr>
      </xdr:nvSpPr>
      <xdr:spPr bwMode="auto">
        <a:xfrm>
          <a:off x="3081226" y="194370"/>
          <a:ext cx="1147053" cy="33841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twoCellAnchor>
    <xdr:from>
      <xdr:col>8</xdr:col>
      <xdr:colOff>716104</xdr:colOff>
      <xdr:row>3</xdr:row>
      <xdr:rowOff>136717</xdr:rowOff>
    </xdr:from>
    <xdr:to>
      <xdr:col>13</xdr:col>
      <xdr:colOff>401913</xdr:colOff>
      <xdr:row>5</xdr:row>
      <xdr:rowOff>17145</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5899476" y="679420"/>
          <a:ext cx="2355024" cy="256998"/>
        </a:xfrm>
        <a:prstGeom prst="wedgeRoundRectCallout">
          <a:avLst>
            <a:gd name="adj1" fmla="val -11855"/>
            <a:gd name="adj2" fmla="val 109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本社の住所・氏名を記入してください</a:t>
          </a:r>
          <a:endParaRPr lang="ja-JP" altLang="en-US">
            <a:latin typeface="+mn-ea"/>
            <a:ea typeface="+mn-ea"/>
          </a:endParaRPr>
        </a:p>
      </xdr:txBody>
    </xdr:sp>
    <xdr:clientData/>
  </xdr:twoCellAnchor>
  <xdr:twoCellAnchor>
    <xdr:from>
      <xdr:col>2</xdr:col>
      <xdr:colOff>552450</xdr:colOff>
      <xdr:row>8</xdr:row>
      <xdr:rowOff>77529</xdr:rowOff>
    </xdr:from>
    <xdr:to>
      <xdr:col>6</xdr:col>
      <xdr:colOff>99011</xdr:colOff>
      <xdr:row>11</xdr:row>
      <xdr:rowOff>123825</xdr:rowOff>
    </xdr:to>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1660008" y="1561657"/>
          <a:ext cx="2836009" cy="611151"/>
        </a:xfrm>
        <a:prstGeom prst="wedgeRoundRectCallout">
          <a:avLst>
            <a:gd name="adj1" fmla="val 35509"/>
            <a:gd name="adj2" fmla="val 59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200"/>
            </a:lnSpc>
            <a:defRPr sz="1000"/>
          </a:pPr>
          <a:r>
            <a:rPr lang="ja-JP" altLang="en-US" sz="1000" b="0" i="0" u="none" strike="noStrike" baseline="0">
              <a:solidFill>
                <a:srgbClr val="FF0000"/>
              </a:solidFill>
              <a:latin typeface="+mn-ea"/>
              <a:ea typeface="+mn-ea"/>
            </a:rPr>
            <a:t>該当の条・項以外は消してください。</a:t>
          </a:r>
        </a:p>
        <a:p>
          <a:pPr algn="l" rtl="0">
            <a:lnSpc>
              <a:spcPts val="1200"/>
            </a:lnSpc>
            <a:defRPr sz="1000"/>
          </a:pPr>
          <a:r>
            <a:rPr lang="ja-JP" altLang="en-US" sz="1000" b="0" i="0" u="none" strike="noStrike" baseline="0">
              <a:solidFill>
                <a:srgbClr val="FF0000"/>
              </a:solidFill>
              <a:latin typeface="+mn-ea"/>
              <a:ea typeface="+mn-ea"/>
            </a:rPr>
            <a:t>特定事業者の報告→第8条第5項</a:t>
          </a:r>
        </a:p>
        <a:p>
          <a:pPr algn="l" rtl="0">
            <a:lnSpc>
              <a:spcPts val="1200"/>
            </a:lnSpc>
            <a:defRPr sz="1000"/>
          </a:pPr>
          <a:r>
            <a:rPr lang="ja-JP" altLang="en-US" sz="1000" b="0" i="0" u="none" strike="noStrike" baseline="0">
              <a:solidFill>
                <a:srgbClr val="FF0000"/>
              </a:solidFill>
              <a:latin typeface="+mn-ea"/>
              <a:ea typeface="+mn-ea"/>
            </a:rPr>
            <a:t>特定事業者以外の事業者の報告→第9条第3項</a:t>
          </a:r>
        </a:p>
        <a:p>
          <a:pPr algn="l" rtl="0">
            <a:defRPr sz="1000"/>
          </a:pPr>
          <a:endParaRPr lang="ja-JP" altLang="en-US">
            <a:latin typeface="+mn-ea"/>
            <a:ea typeface="+mn-ea"/>
          </a:endParaRPr>
        </a:p>
      </xdr:txBody>
    </xdr:sp>
    <xdr:clientData/>
  </xdr:twoCellAnchor>
  <xdr:twoCellAnchor>
    <xdr:from>
      <xdr:col>12</xdr:col>
      <xdr:colOff>132288</xdr:colOff>
      <xdr:row>20</xdr:row>
      <xdr:rowOff>44303</xdr:rowOff>
    </xdr:from>
    <xdr:to>
      <xdr:col>16</xdr:col>
      <xdr:colOff>201266</xdr:colOff>
      <xdr:row>22</xdr:row>
      <xdr:rowOff>231624</xdr:rowOff>
    </xdr:to>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7320340" y="4452384"/>
          <a:ext cx="2804647" cy="608193"/>
        </a:xfrm>
        <a:prstGeom prst="wedgeRoundRectCallout">
          <a:avLst>
            <a:gd name="adj1" fmla="val 3053"/>
            <a:gd name="adj2" fmla="val 8629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mn-ea"/>
              <a:ea typeface="+mn-ea"/>
            </a:rPr>
            <a:t>基準年度、目標年度は</a:t>
          </a:r>
          <a:r>
            <a:rPr lang="ja-JP" altLang="en-US" sz="1000" b="0" i="0" u="sng" strike="noStrike" baseline="0">
              <a:solidFill>
                <a:srgbClr val="FF0000"/>
              </a:solidFill>
              <a:latin typeface="+mn-ea"/>
              <a:ea typeface="+mn-ea"/>
            </a:rPr>
            <a:t>計画書を引用</a:t>
          </a:r>
          <a:r>
            <a:rPr lang="ja-JP" altLang="en-US" sz="1000" b="0" i="0" u="none" strike="noStrike" baseline="0">
              <a:solidFill>
                <a:srgbClr val="FF0000"/>
              </a:solidFill>
              <a:latin typeface="+mn-ea"/>
              <a:ea typeface="+mn-ea"/>
            </a:rPr>
            <a:t>します。</a:t>
          </a:r>
          <a:endParaRPr lang="en-US" altLang="ja-JP" sz="1000" b="0" i="0" u="none" strike="noStrike" baseline="0">
            <a:solidFill>
              <a:srgbClr val="FF0000"/>
            </a:solidFill>
            <a:latin typeface="+mn-ea"/>
            <a:ea typeface="+mn-ea"/>
          </a:endParaRPr>
        </a:p>
        <a:p>
          <a:pPr algn="l" rtl="0">
            <a:lnSpc>
              <a:spcPts val="1100"/>
            </a:lnSpc>
            <a:defRPr sz="1000"/>
          </a:pPr>
          <a:r>
            <a:rPr lang="ja-JP" altLang="en-US" sz="1000" b="0" i="0" u="none" strike="noStrike" baseline="0">
              <a:solidFill>
                <a:srgbClr val="FF0000"/>
              </a:solidFill>
              <a:latin typeface="+mn-ea"/>
              <a:ea typeface="+mn-ea"/>
            </a:rPr>
            <a:t>赤枠の部分は、内訳書（様式第</a:t>
          </a:r>
          <a:r>
            <a:rPr lang="en-US" altLang="ja-JP" sz="1000" b="0" i="0" u="none" strike="noStrike" baseline="0">
              <a:solidFill>
                <a:srgbClr val="FF0000"/>
              </a:solidFill>
              <a:latin typeface="+mn-ea"/>
              <a:ea typeface="+mn-ea"/>
            </a:rPr>
            <a:t>2</a:t>
          </a:r>
          <a:r>
            <a:rPr lang="ja-JP" altLang="en-US" sz="1000" b="0" i="0" u="none" strike="noStrike" baseline="0">
              <a:solidFill>
                <a:srgbClr val="FF0000"/>
              </a:solidFill>
              <a:latin typeface="+mn-ea"/>
              <a:ea typeface="+mn-ea"/>
            </a:rPr>
            <a:t>号）で算出した</a:t>
          </a:r>
          <a:r>
            <a:rPr lang="en-US" altLang="ja-JP" sz="1000" b="0" i="0" u="none" strike="noStrike" baseline="0">
              <a:solidFill>
                <a:srgbClr val="FF0000"/>
              </a:solidFill>
              <a:latin typeface="+mn-ea"/>
              <a:ea typeface="+mn-ea"/>
            </a:rPr>
            <a:t>CO2</a:t>
          </a:r>
          <a:r>
            <a:rPr lang="ja-JP" altLang="en-US" sz="1000" b="0" i="0" u="none" strike="noStrike" baseline="0">
              <a:solidFill>
                <a:srgbClr val="FF0000"/>
              </a:solidFill>
              <a:latin typeface="+mn-ea"/>
              <a:ea typeface="+mn-ea"/>
            </a:rPr>
            <a:t>換算数量の合計値を引用してください。</a:t>
          </a:r>
        </a:p>
      </xdr:txBody>
    </xdr:sp>
    <xdr:clientData/>
  </xdr:twoCellAnchor>
  <xdr:twoCellAnchor>
    <xdr:from>
      <xdr:col>10</xdr:col>
      <xdr:colOff>609157</xdr:colOff>
      <xdr:row>14</xdr:row>
      <xdr:rowOff>97776</xdr:rowOff>
    </xdr:from>
    <xdr:to>
      <xdr:col>15</xdr:col>
      <xdr:colOff>686110</xdr:colOff>
      <xdr:row>17</xdr:row>
      <xdr:rowOff>83113</xdr:rowOff>
    </xdr:to>
    <xdr:sp macro="" textlink="">
      <xdr:nvSpPr>
        <xdr:cNvPr id="2" name="AutoShape 20">
          <a:extLst>
            <a:ext uri="{FF2B5EF4-FFF2-40B4-BE49-F238E27FC236}">
              <a16:creationId xmlns:a16="http://schemas.microsoft.com/office/drawing/2014/main" id="{00000000-0008-0000-0100-000002000000}"/>
            </a:ext>
          </a:extLst>
        </xdr:cNvPr>
        <xdr:cNvSpPr>
          <a:spLocks noChangeArrowheads="1"/>
        </xdr:cNvSpPr>
      </xdr:nvSpPr>
      <xdr:spPr bwMode="auto">
        <a:xfrm>
          <a:off x="6933314" y="2844520"/>
          <a:ext cx="2779395" cy="1015366"/>
        </a:xfrm>
        <a:prstGeom prst="wedgeRoundRectCallout">
          <a:avLst>
            <a:gd name="adj1" fmla="val -47644"/>
            <a:gd name="adj2" fmla="val 700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補足</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第４条第１号→原油換算1,500kl以上の事業者</a:t>
          </a:r>
          <a:endParaRPr lang="en-US" altLang="ja-JP" sz="900" b="0" i="0" u="none" strike="noStrike" baseline="0">
            <a:solidFill>
              <a:srgbClr val="FF0000"/>
            </a:solidFill>
            <a:latin typeface="+mn-ea"/>
            <a:ea typeface="+mn-ea"/>
          </a:endParaRPr>
        </a:p>
        <a:p>
          <a:pPr algn="l" rtl="0">
            <a:lnSpc>
              <a:spcPts val="1000"/>
            </a:lnSpc>
            <a:defRPr sz="1000"/>
          </a:pPr>
          <a:r>
            <a:rPr lang="ja-JP" altLang="en-US" sz="900" b="0" i="0" u="none" strike="noStrike" baseline="0">
              <a:solidFill>
                <a:srgbClr val="FF0000"/>
              </a:solidFill>
              <a:latin typeface="+mn-ea"/>
              <a:ea typeface="+mn-ea"/>
            </a:rPr>
            <a:t>第４条第２号→県内支店・支所・店舗等で合わせて</a:t>
          </a:r>
          <a:r>
            <a:rPr lang="en-US" altLang="ja-JP" sz="900" b="0" i="0" u="none" strike="noStrike" baseline="0">
              <a:solidFill>
                <a:srgbClr val="FF0000"/>
              </a:solidFill>
              <a:latin typeface="+mn-ea"/>
              <a:ea typeface="+mn-ea"/>
            </a:rPr>
            <a:t>1,500kl</a:t>
          </a:r>
          <a:r>
            <a:rPr lang="ja-JP" altLang="en-US" sz="900" b="0" i="0" u="none" strike="noStrike" baseline="0">
              <a:solidFill>
                <a:srgbClr val="FF0000"/>
              </a:solidFill>
              <a:latin typeface="+mn-ea"/>
              <a:ea typeface="+mn-ea"/>
            </a:rPr>
            <a:t>以上となる事業者</a:t>
          </a:r>
          <a:endParaRPr lang="en-US" altLang="ja-JP" sz="900" b="0" i="0" u="none" strike="noStrike" baseline="0">
            <a:solidFill>
              <a:srgbClr val="FF0000"/>
            </a:solidFill>
            <a:latin typeface="+mn-ea"/>
            <a:ea typeface="+mn-ea"/>
          </a:endParaRPr>
        </a:p>
        <a:p>
          <a:pPr algn="l" rtl="0">
            <a:lnSpc>
              <a:spcPts val="1100"/>
            </a:lnSpc>
            <a:defRPr sz="1000"/>
          </a:pPr>
          <a:r>
            <a:rPr lang="ja-JP" altLang="en-US" sz="900" b="0" i="0" u="none" strike="noStrike" baseline="0">
              <a:solidFill>
                <a:srgbClr val="FF0000"/>
              </a:solidFill>
              <a:latin typeface="+mn-ea"/>
              <a:ea typeface="+mn-ea"/>
            </a:rPr>
            <a:t>第４条第３号→トラック、バス、タクシーの台数が一定以上の事業者</a:t>
          </a:r>
        </a:p>
      </xdr:txBody>
    </xdr:sp>
    <xdr:clientData/>
  </xdr:twoCellAnchor>
  <xdr:twoCellAnchor>
    <xdr:from>
      <xdr:col>5</xdr:col>
      <xdr:colOff>397658</xdr:colOff>
      <xdr:row>21</xdr:row>
      <xdr:rowOff>3456</xdr:rowOff>
    </xdr:from>
    <xdr:to>
      <xdr:col>8</xdr:col>
      <xdr:colOff>391456</xdr:colOff>
      <xdr:row>22</xdr:row>
      <xdr:rowOff>9172</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3897542" y="4621973"/>
          <a:ext cx="1677286" cy="216152"/>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mn-ea"/>
              <a:ea typeface="+mn-ea"/>
            </a:rPr>
            <a:t>計画期間は３か年（年度）です</a:t>
          </a:r>
        </a:p>
      </xdr:txBody>
    </xdr:sp>
    <xdr:clientData/>
  </xdr:twoCellAnchor>
  <xdr:twoCellAnchor>
    <xdr:from>
      <xdr:col>1</xdr:col>
      <xdr:colOff>865801</xdr:colOff>
      <xdr:row>22</xdr:row>
      <xdr:rowOff>201044</xdr:rowOff>
    </xdr:from>
    <xdr:to>
      <xdr:col>3</xdr:col>
      <xdr:colOff>761244</xdr:colOff>
      <xdr:row>26</xdr:row>
      <xdr:rowOff>44302</xdr:rowOff>
    </xdr:to>
    <xdr:sp macro="" textlink="">
      <xdr:nvSpPr>
        <xdr:cNvPr id="4" name="AutoShape 25">
          <a:extLst>
            <a:ext uri="{FF2B5EF4-FFF2-40B4-BE49-F238E27FC236}">
              <a16:creationId xmlns:a16="http://schemas.microsoft.com/office/drawing/2014/main" id="{00000000-0008-0000-0100-000004000000}"/>
            </a:ext>
          </a:extLst>
        </xdr:cNvPr>
        <xdr:cNvSpPr>
          <a:spLocks noChangeArrowheads="1"/>
        </xdr:cNvSpPr>
      </xdr:nvSpPr>
      <xdr:spPr bwMode="auto">
        <a:xfrm>
          <a:off x="1043010" y="5029997"/>
          <a:ext cx="1722914" cy="585322"/>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mn-ea"/>
              <a:ea typeface="+mn-ea"/>
            </a:rPr>
            <a:t>赤枠の部分は、内訳書（様式第</a:t>
          </a:r>
          <a:r>
            <a:rPr lang="en-US" altLang="ja-JP" sz="900" b="0" i="0" u="none" strike="noStrike" baseline="0">
              <a:solidFill>
                <a:srgbClr val="FF0000"/>
              </a:solidFill>
              <a:latin typeface="+mn-ea"/>
              <a:ea typeface="+mn-ea"/>
            </a:rPr>
            <a:t>2</a:t>
          </a:r>
          <a:r>
            <a:rPr lang="ja-JP" altLang="en-US" sz="900" b="0" i="0" u="none" strike="noStrike" baseline="0">
              <a:solidFill>
                <a:srgbClr val="FF0000"/>
              </a:solidFill>
              <a:latin typeface="+mn-ea"/>
              <a:ea typeface="+mn-ea"/>
            </a:rPr>
            <a:t>号）で算出した</a:t>
          </a:r>
          <a:r>
            <a:rPr lang="en-US" altLang="ja-JP" sz="900" b="0" i="0" u="none" strike="noStrike" baseline="0">
              <a:solidFill>
                <a:srgbClr val="FF0000"/>
              </a:solidFill>
              <a:latin typeface="+mn-ea"/>
              <a:ea typeface="+mn-ea"/>
            </a:rPr>
            <a:t>CO2</a:t>
          </a:r>
          <a:r>
            <a:rPr lang="ja-JP" altLang="en-US" sz="900" b="0" i="0" u="none" strike="noStrike" baseline="0">
              <a:solidFill>
                <a:srgbClr val="FF0000"/>
              </a:solidFill>
              <a:latin typeface="+mn-ea"/>
              <a:ea typeface="+mn-ea"/>
            </a:rPr>
            <a:t>換算数量の合計値を引用してください。</a:t>
          </a:r>
        </a:p>
      </xdr:txBody>
    </xdr:sp>
    <xdr:clientData/>
  </xdr:twoCellAnchor>
  <xdr:twoCellAnchor>
    <xdr:from>
      <xdr:col>5</xdr:col>
      <xdr:colOff>18341</xdr:colOff>
      <xdr:row>26</xdr:row>
      <xdr:rowOff>20112</xdr:rowOff>
    </xdr:from>
    <xdr:to>
      <xdr:col>5</xdr:col>
      <xdr:colOff>709561</xdr:colOff>
      <xdr:row>26</xdr:row>
      <xdr:rowOff>188285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522035" y="5587319"/>
          <a:ext cx="860209" cy="17198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44302</xdr:colOff>
      <xdr:row>26</xdr:row>
      <xdr:rowOff>10588</xdr:rowOff>
    </xdr:from>
    <xdr:to>
      <xdr:col>9</xdr:col>
      <xdr:colOff>16791</xdr:colOff>
      <xdr:row>26</xdr:row>
      <xdr:rowOff>188285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227674" y="5581605"/>
          <a:ext cx="869611" cy="17769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36</xdr:row>
      <xdr:rowOff>95250</xdr:rowOff>
    </xdr:from>
    <xdr:to>
      <xdr:col>4</xdr:col>
      <xdr:colOff>581025</xdr:colOff>
      <xdr:row>43</xdr:row>
      <xdr:rowOff>133350</xdr:rowOff>
    </xdr:to>
    <xdr:grpSp>
      <xdr:nvGrpSpPr>
        <xdr:cNvPr id="5486" name="グループ化 2">
          <a:extLst>
            <a:ext uri="{FF2B5EF4-FFF2-40B4-BE49-F238E27FC236}">
              <a16:creationId xmlns:a16="http://schemas.microsoft.com/office/drawing/2014/main" id="{00000000-0008-0000-0100-00006E150000}"/>
            </a:ext>
          </a:extLst>
        </xdr:cNvPr>
        <xdr:cNvGrpSpPr>
          <a:grpSpLocks/>
        </xdr:cNvGrpSpPr>
      </xdr:nvGrpSpPr>
      <xdr:grpSpPr bwMode="auto">
        <a:xfrm>
          <a:off x="202609" y="8479465"/>
          <a:ext cx="3210590" cy="2984205"/>
          <a:chOff x="200061" y="8290768"/>
          <a:chExt cx="3168530" cy="2964690"/>
        </a:xfrm>
      </xdr:grpSpPr>
      <xdr:sp macro="" textlink="">
        <xdr:nvSpPr>
          <xdr:cNvPr id="8" name="AutoShape 27">
            <a:extLst>
              <a:ext uri="{FF2B5EF4-FFF2-40B4-BE49-F238E27FC236}">
                <a16:creationId xmlns:a16="http://schemas.microsoft.com/office/drawing/2014/main" id="{00000000-0008-0000-0100-000008000000}"/>
              </a:ext>
            </a:extLst>
          </xdr:cNvPr>
          <xdr:cNvSpPr>
            <a:spLocks noChangeArrowheads="1"/>
          </xdr:cNvSpPr>
        </xdr:nvSpPr>
        <xdr:spPr bwMode="auto">
          <a:xfrm>
            <a:off x="2345499" y="8290768"/>
            <a:ext cx="1023092" cy="351484"/>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電力又は熱の売電等</a:t>
            </a:r>
          </a:p>
        </xdr:txBody>
      </xdr:sp>
      <xdr:sp macro="" textlink="">
        <xdr:nvSpPr>
          <xdr:cNvPr id="9" name="AutoShape 28">
            <a:extLst>
              <a:ext uri="{FF2B5EF4-FFF2-40B4-BE49-F238E27FC236}">
                <a16:creationId xmlns:a16="http://schemas.microsoft.com/office/drawing/2014/main" id="{00000000-0008-0000-0100-000009000000}"/>
              </a:ext>
            </a:extLst>
          </xdr:cNvPr>
          <xdr:cNvSpPr>
            <a:spLocks noChangeArrowheads="1"/>
          </xdr:cNvSpPr>
        </xdr:nvSpPr>
        <xdr:spPr bwMode="auto">
          <a:xfrm>
            <a:off x="200061" y="8688098"/>
            <a:ext cx="855121" cy="1092656"/>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900"/>
              </a:lnSpc>
              <a:defRPr sz="1000"/>
            </a:pPr>
            <a:r>
              <a:rPr lang="ja-JP" altLang="en-US" sz="900" b="0" i="0" u="none" strike="noStrike" baseline="0">
                <a:solidFill>
                  <a:srgbClr val="FF0000"/>
                </a:solidFill>
                <a:latin typeface="+mn-ea"/>
                <a:ea typeface="+mn-ea"/>
              </a:rPr>
              <a:t>グリーン電力証書、グリーン熱証書、J-VER、国内クレジットの購入</a:t>
            </a:r>
          </a:p>
        </xdr:txBody>
      </xdr:sp>
      <xdr:sp macro="" textlink="">
        <xdr:nvSpPr>
          <xdr:cNvPr id="10" name="AutoShape 29">
            <a:extLst>
              <a:ext uri="{FF2B5EF4-FFF2-40B4-BE49-F238E27FC236}">
                <a16:creationId xmlns:a16="http://schemas.microsoft.com/office/drawing/2014/main" id="{00000000-0008-0000-0100-00000A000000}"/>
              </a:ext>
            </a:extLst>
          </xdr:cNvPr>
          <xdr:cNvSpPr>
            <a:spLocks noChangeArrowheads="1"/>
          </xdr:cNvSpPr>
        </xdr:nvSpPr>
        <xdr:spPr bwMode="auto">
          <a:xfrm>
            <a:off x="200061" y="9818959"/>
            <a:ext cx="885661" cy="557790"/>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J-VER、</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sp macro="" textlink="">
        <xdr:nvSpPr>
          <xdr:cNvPr id="11" name="AutoShape 30">
            <a:extLst>
              <a:ext uri="{FF2B5EF4-FFF2-40B4-BE49-F238E27FC236}">
                <a16:creationId xmlns:a16="http://schemas.microsoft.com/office/drawing/2014/main" id="{00000000-0008-0000-0100-00000B000000}"/>
              </a:ext>
            </a:extLst>
          </xdr:cNvPr>
          <xdr:cNvSpPr>
            <a:spLocks noChangeArrowheads="1"/>
          </xdr:cNvSpPr>
        </xdr:nvSpPr>
        <xdr:spPr bwMode="auto">
          <a:xfrm>
            <a:off x="200061" y="10537208"/>
            <a:ext cx="900931" cy="718250"/>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該当例</a:t>
            </a:r>
            <a:r>
              <a:rPr lang="en-US" altLang="ja-JP" sz="900" b="0" i="0" u="none" strike="noStrike" baseline="0">
                <a:solidFill>
                  <a:srgbClr val="FF0000"/>
                </a:solidFill>
                <a:latin typeface="+mn-ea"/>
                <a:ea typeface="+mn-ea"/>
              </a:rPr>
              <a:t>】</a:t>
            </a:r>
          </a:p>
          <a:p>
            <a:pPr algn="l" rtl="0">
              <a:lnSpc>
                <a:spcPts val="1000"/>
              </a:lnSpc>
              <a:defRPr sz="1000"/>
            </a:pPr>
            <a:r>
              <a:rPr lang="ja-JP" altLang="en-US" sz="900" b="0" i="0" u="none" strike="noStrike" baseline="0">
                <a:solidFill>
                  <a:srgbClr val="FF0000"/>
                </a:solidFill>
                <a:latin typeface="+mn-ea"/>
                <a:ea typeface="+mn-ea"/>
              </a:rPr>
              <a:t>国内クレジット、</a:t>
            </a:r>
            <a:r>
              <a:rPr lang="en-US" altLang="ja-JP" sz="900" b="0" i="0" u="none" strike="noStrike" baseline="0">
                <a:solidFill>
                  <a:srgbClr val="FF0000"/>
                </a:solidFill>
                <a:latin typeface="+mn-ea"/>
                <a:ea typeface="+mn-ea"/>
              </a:rPr>
              <a:t>J</a:t>
            </a:r>
            <a:r>
              <a:rPr lang="ja-JP" altLang="en-US" sz="900" b="0" i="0" u="none" strike="noStrike" baseline="0">
                <a:solidFill>
                  <a:srgbClr val="FF0000"/>
                </a:solidFill>
                <a:latin typeface="+mn-ea"/>
                <a:ea typeface="+mn-ea"/>
              </a:rPr>
              <a:t>クレジットの購入</a:t>
            </a:r>
          </a:p>
        </xdr:txBody>
      </xdr:sp>
    </xdr:grpSp>
    <xdr:clientData/>
  </xdr:twoCellAnchor>
  <xdr:oneCellAnchor>
    <xdr:from>
      <xdr:col>0</xdr:col>
      <xdr:colOff>48113</xdr:colOff>
      <xdr:row>1</xdr:row>
      <xdr:rowOff>35132</xdr:rowOff>
    </xdr:from>
    <xdr:ext cx="1800000" cy="21600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113" y="201266"/>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48113</xdr:colOff>
      <xdr:row>2</xdr:row>
      <xdr:rowOff>92845</xdr:rowOff>
    </xdr:from>
    <xdr:ext cx="1800000" cy="21600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8113" y="425112"/>
          <a:ext cx="1800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tabSelected="1" view="pageBreakPreview" zoomScale="75" zoomScaleNormal="80" zoomScaleSheetLayoutView="100" workbookViewId="0">
      <selection activeCell="T37" sqref="T37"/>
    </sheetView>
  </sheetViews>
  <sheetFormatPr defaultColWidth="10.36328125" defaultRowHeight="13" x14ac:dyDescent="0.2"/>
  <cols>
    <col min="1" max="1" width="2.6328125" style="2" customWidth="1"/>
    <col min="2" max="2" width="13.6328125" style="1" customWidth="1"/>
    <col min="3" max="3" width="13" style="1" customWidth="1"/>
    <col min="4" max="4" width="11.453125" style="1" customWidth="1"/>
    <col min="5" max="5" width="10.36328125" style="1" customWidth="1"/>
    <col min="6" max="6" width="13.08984375" style="2" customWidth="1"/>
    <col min="7" max="7" width="2.90625" style="2" customWidth="1"/>
    <col min="8" max="8" width="8.54296875" style="2" customWidth="1"/>
    <col min="9" max="9" width="13.08984375" style="2" customWidth="1"/>
    <col min="10" max="10" width="3.54296875" style="2" customWidth="1"/>
    <col min="11" max="11" width="9.54296875" style="2" customWidth="1"/>
    <col min="12" max="12" width="3.08984375" style="2" customWidth="1"/>
    <col min="13" max="13" width="9.6328125" style="1" customWidth="1"/>
    <col min="14" max="14" width="13.08984375" style="2" customWidth="1"/>
    <col min="15" max="15" width="4" style="2" customWidth="1"/>
    <col min="16" max="16" width="13.08984375" style="2" customWidth="1"/>
    <col min="17" max="17" width="3.08984375" style="2" customWidth="1"/>
    <col min="18" max="18" width="12.36328125" style="2" bestFit="1" customWidth="1"/>
    <col min="19" max="16384" width="10.36328125" style="2"/>
  </cols>
  <sheetData>
    <row r="1" spans="1:17" x14ac:dyDescent="0.2">
      <c r="A1" s="1" t="s">
        <v>151</v>
      </c>
      <c r="F1" s="24"/>
      <c r="N1" s="24"/>
    </row>
    <row r="2" spans="1:17" ht="13.5" customHeight="1" x14ac:dyDescent="0.2"/>
    <row r="3" spans="1:17" ht="16.5" customHeight="1" x14ac:dyDescent="0.2">
      <c r="B3" s="225" t="s">
        <v>208</v>
      </c>
      <c r="C3" s="225"/>
      <c r="D3" s="225"/>
      <c r="E3" s="225"/>
      <c r="F3" s="225"/>
      <c r="G3" s="225"/>
      <c r="H3" s="225"/>
      <c r="I3" s="225"/>
      <c r="J3" s="225"/>
      <c r="K3" s="225"/>
      <c r="L3" s="225"/>
      <c r="M3" s="225"/>
      <c r="N3" s="225"/>
      <c r="O3" s="225"/>
      <c r="P3" s="225"/>
      <c r="Q3" s="60"/>
    </row>
    <row r="4" spans="1:17" s="67" customFormat="1" ht="15" customHeight="1" x14ac:dyDescent="0.2">
      <c r="A4" s="1"/>
      <c r="B4" s="78"/>
      <c r="C4" s="78"/>
      <c r="D4" s="78"/>
      <c r="E4" s="78"/>
      <c r="F4" s="78"/>
      <c r="G4" s="78"/>
      <c r="Q4" s="64" t="s">
        <v>210</v>
      </c>
    </row>
    <row r="5" spans="1:17" s="67" customFormat="1" ht="15" customHeight="1" x14ac:dyDescent="0.2">
      <c r="A5" s="78"/>
      <c r="B5" s="212" t="s">
        <v>232</v>
      </c>
      <c r="C5" s="212"/>
      <c r="D5" s="212"/>
      <c r="E5" s="65"/>
    </row>
    <row r="6" spans="1:17" s="67" customFormat="1" ht="15" customHeight="1" x14ac:dyDescent="0.2">
      <c r="A6" s="78"/>
      <c r="B6" s="78"/>
      <c r="C6" s="78"/>
      <c r="D6" s="78"/>
      <c r="E6" s="213"/>
      <c r="F6" s="213"/>
      <c r="G6" s="213"/>
    </row>
    <row r="7" spans="1:17" s="67" customFormat="1" ht="15" customHeight="1" x14ac:dyDescent="0.2">
      <c r="A7" s="78"/>
      <c r="B7" s="78"/>
      <c r="C7" s="78"/>
      <c r="H7" s="78" t="s">
        <v>152</v>
      </c>
      <c r="I7" s="66" t="s">
        <v>153</v>
      </c>
      <c r="J7" s="66"/>
    </row>
    <row r="8" spans="1:17" s="67" customFormat="1" ht="15" customHeight="1" x14ac:dyDescent="0.2">
      <c r="A8" s="78"/>
      <c r="B8" s="78"/>
      <c r="C8" s="78"/>
      <c r="H8" s="78"/>
      <c r="I8" s="66"/>
    </row>
    <row r="9" spans="1:17" s="67" customFormat="1" ht="15" customHeight="1" x14ac:dyDescent="0.2">
      <c r="A9" s="78"/>
      <c r="B9" s="78"/>
      <c r="C9" s="78"/>
      <c r="H9" s="78"/>
      <c r="I9" s="66" t="s">
        <v>154</v>
      </c>
      <c r="J9" s="66"/>
      <c r="K9" s="68"/>
      <c r="M9" s="90"/>
    </row>
    <row r="10" spans="1:17" s="67" customFormat="1" ht="15" customHeight="1" x14ac:dyDescent="0.2">
      <c r="A10" s="78"/>
      <c r="B10" s="78"/>
      <c r="C10" s="78"/>
      <c r="H10" s="78"/>
      <c r="I10" s="68"/>
      <c r="J10" s="66"/>
      <c r="K10" s="113"/>
      <c r="L10" s="114"/>
      <c r="M10" s="114"/>
    </row>
    <row r="11" spans="1:17" s="67" customFormat="1" ht="15" customHeight="1" x14ac:dyDescent="0.2">
      <c r="A11" s="78"/>
      <c r="B11" s="78"/>
      <c r="C11" s="78"/>
      <c r="H11" s="78"/>
      <c r="I11" s="69" t="s">
        <v>222</v>
      </c>
      <c r="K11" s="78"/>
      <c r="L11" s="79"/>
      <c r="M11" s="79"/>
    </row>
    <row r="12" spans="1:17" s="67" customFormat="1" ht="15" customHeight="1" x14ac:dyDescent="0.2">
      <c r="A12" s="78"/>
      <c r="B12" s="78"/>
      <c r="C12" s="78"/>
      <c r="D12" s="78"/>
      <c r="E12" s="78"/>
      <c r="F12" s="78"/>
      <c r="G12" s="78"/>
      <c r="H12" s="78"/>
      <c r="I12" s="78"/>
    </row>
    <row r="13" spans="1:17" s="67" customFormat="1" ht="21" customHeight="1" x14ac:dyDescent="0.2">
      <c r="A13" s="78"/>
      <c r="B13" s="226" t="s">
        <v>209</v>
      </c>
      <c r="C13" s="226"/>
      <c r="D13" s="226"/>
      <c r="E13" s="226"/>
      <c r="F13" s="226"/>
      <c r="G13" s="226"/>
      <c r="H13" s="226"/>
      <c r="I13" s="226"/>
      <c r="J13" s="226"/>
      <c r="K13" s="226"/>
      <c r="L13" s="226"/>
      <c r="M13" s="226"/>
      <c r="N13" s="226"/>
      <c r="O13" s="226"/>
      <c r="P13" s="226"/>
      <c r="Q13" s="226"/>
    </row>
    <row r="14" spans="1:17" ht="20.25" customHeight="1" x14ac:dyDescent="0.2">
      <c r="B14" s="3"/>
      <c r="C14" s="3"/>
      <c r="D14" s="3"/>
      <c r="E14" s="3"/>
      <c r="F14" s="3"/>
      <c r="G14" s="3"/>
      <c r="H14" s="3"/>
      <c r="I14" s="3"/>
      <c r="J14" s="3"/>
      <c r="K14" s="3"/>
      <c r="L14" s="3"/>
      <c r="M14" s="3"/>
      <c r="N14" s="3"/>
      <c r="O14" s="3"/>
      <c r="P14" s="3"/>
      <c r="Q14" s="3"/>
    </row>
    <row r="15" spans="1:17" ht="39" customHeight="1" x14ac:dyDescent="0.2">
      <c r="B15" s="25" t="s">
        <v>24</v>
      </c>
      <c r="C15" s="93"/>
      <c r="D15" s="189"/>
      <c r="E15" s="189"/>
      <c r="F15" s="189"/>
      <c r="G15" s="189"/>
      <c r="H15" s="189"/>
      <c r="I15" s="189"/>
      <c r="J15" s="189"/>
      <c r="K15" s="189"/>
      <c r="L15" s="111"/>
      <c r="M15" s="111"/>
      <c r="N15" s="111"/>
      <c r="O15" s="111"/>
      <c r="P15" s="111"/>
      <c r="Q15" s="80"/>
    </row>
    <row r="16" spans="1:17" ht="18.75" customHeight="1" x14ac:dyDescent="0.2">
      <c r="B16" s="187" t="s">
        <v>23</v>
      </c>
      <c r="C16" s="34"/>
      <c r="D16" s="115"/>
      <c r="E16" s="94"/>
      <c r="F16" s="94"/>
      <c r="G16" s="94"/>
      <c r="H16" s="94"/>
      <c r="I16" s="94"/>
      <c r="J16" s="94"/>
      <c r="K16" s="94"/>
      <c r="L16" s="100"/>
      <c r="M16" s="94"/>
      <c r="N16" s="94"/>
      <c r="O16" s="94"/>
      <c r="P16" s="94"/>
      <c r="Q16" s="95"/>
    </row>
    <row r="17" spans="2:17" ht="22.5" customHeight="1" x14ac:dyDescent="0.2">
      <c r="B17" s="188"/>
      <c r="C17" s="33"/>
      <c r="D17" s="116"/>
      <c r="E17" s="96"/>
      <c r="F17" s="96"/>
      <c r="G17" s="96"/>
      <c r="H17" s="96"/>
      <c r="I17" s="96"/>
      <c r="J17" s="96"/>
      <c r="K17" s="96"/>
      <c r="L17" s="96"/>
      <c r="M17" s="96"/>
      <c r="N17" s="96"/>
      <c r="O17" s="96"/>
      <c r="P17" s="96"/>
      <c r="Q17" s="97"/>
    </row>
    <row r="18" spans="2:17" ht="16.5" customHeight="1" x14ac:dyDescent="0.2">
      <c r="B18" s="31" t="s">
        <v>33</v>
      </c>
      <c r="C18" s="49"/>
      <c r="D18" s="117"/>
      <c r="E18" s="190" t="s">
        <v>233</v>
      </c>
      <c r="F18" s="190"/>
      <c r="G18" s="190"/>
      <c r="H18" s="190"/>
      <c r="I18" s="190"/>
      <c r="J18" s="190"/>
      <c r="K18" s="190"/>
      <c r="L18" s="112"/>
      <c r="M18" s="8"/>
      <c r="N18" s="8"/>
      <c r="O18" s="8"/>
      <c r="P18" s="8"/>
      <c r="Q18" s="9"/>
    </row>
    <row r="19" spans="2:17" ht="16.5" customHeight="1" x14ac:dyDescent="0.2">
      <c r="B19" s="191" t="s">
        <v>137</v>
      </c>
      <c r="C19" s="44"/>
      <c r="D19" s="73" t="s">
        <v>155</v>
      </c>
      <c r="E19" s="73"/>
      <c r="F19" s="73"/>
      <c r="G19" s="73"/>
      <c r="H19" s="73"/>
      <c r="I19" s="73"/>
      <c r="J19" s="73"/>
      <c r="K19" s="73"/>
      <c r="L19" s="110"/>
      <c r="M19" s="124"/>
      <c r="N19" s="125"/>
      <c r="O19" s="125"/>
      <c r="P19" s="125"/>
      <c r="Q19" s="11"/>
    </row>
    <row r="20" spans="2:17" ht="16.5" customHeight="1" x14ac:dyDescent="0.2">
      <c r="B20" s="192"/>
      <c r="C20" s="41"/>
      <c r="D20" s="70" t="s">
        <v>156</v>
      </c>
      <c r="E20" s="70"/>
      <c r="F20" s="70"/>
      <c r="G20" s="70"/>
      <c r="H20" s="70"/>
      <c r="I20" s="70"/>
      <c r="J20" s="70"/>
      <c r="K20" s="70"/>
      <c r="L20" s="61"/>
      <c r="M20" s="126"/>
      <c r="N20" s="126"/>
      <c r="O20" s="126"/>
      <c r="P20" s="126"/>
      <c r="Q20" s="74"/>
    </row>
    <row r="21" spans="2:17" ht="16.5" customHeight="1" x14ac:dyDescent="0.2">
      <c r="B21" s="192"/>
      <c r="C21" s="41"/>
      <c r="D21" s="76" t="s">
        <v>157</v>
      </c>
      <c r="E21" s="76"/>
      <c r="F21" s="76"/>
      <c r="G21" s="76"/>
      <c r="H21" s="76"/>
      <c r="I21" s="76"/>
      <c r="J21" s="76"/>
      <c r="K21" s="76"/>
      <c r="L21" s="61"/>
      <c r="M21" s="126"/>
      <c r="N21" s="126"/>
      <c r="O21" s="126"/>
      <c r="P21" s="126"/>
      <c r="Q21" s="74"/>
    </row>
    <row r="22" spans="2:17" ht="16.5" customHeight="1" x14ac:dyDescent="0.2">
      <c r="B22" s="40"/>
      <c r="C22" s="42"/>
      <c r="D22" s="71" t="s">
        <v>25</v>
      </c>
      <c r="E22" s="71"/>
      <c r="F22" s="71"/>
      <c r="G22" s="71"/>
      <c r="H22" s="71"/>
      <c r="I22" s="71"/>
      <c r="J22" s="71"/>
      <c r="K22" s="71"/>
      <c r="L22" s="72"/>
      <c r="M22" s="127"/>
      <c r="N22" s="127"/>
      <c r="O22" s="127"/>
      <c r="P22" s="127"/>
      <c r="Q22" s="75"/>
    </row>
    <row r="23" spans="2:17" ht="19.5" customHeight="1" x14ac:dyDescent="0.2">
      <c r="B23" s="5" t="s">
        <v>0</v>
      </c>
      <c r="C23" s="7"/>
      <c r="D23" s="118" t="s">
        <v>211</v>
      </c>
      <c r="E23" s="104"/>
      <c r="F23" s="18" t="s">
        <v>223</v>
      </c>
      <c r="G23" s="118" t="s">
        <v>211</v>
      </c>
      <c r="H23" s="104"/>
      <c r="I23" s="104"/>
      <c r="J23" s="55"/>
      <c r="K23" s="8"/>
      <c r="L23" s="8"/>
      <c r="M23" s="55"/>
      <c r="N23" s="55"/>
      <c r="O23" s="55"/>
      <c r="P23" s="55"/>
      <c r="Q23" s="105"/>
    </row>
    <row r="24" spans="2:17" ht="13.5" customHeight="1" x14ac:dyDescent="0.2">
      <c r="B24" s="191" t="s">
        <v>4</v>
      </c>
      <c r="C24" s="206" t="s">
        <v>36</v>
      </c>
      <c r="D24" s="207"/>
      <c r="E24" s="184" t="s">
        <v>5</v>
      </c>
      <c r="F24" s="185"/>
      <c r="G24" s="186"/>
      <c r="H24" s="184" t="s">
        <v>6</v>
      </c>
      <c r="I24" s="185"/>
      <c r="J24" s="186"/>
      <c r="K24" s="214" t="s">
        <v>27</v>
      </c>
      <c r="L24" s="215"/>
      <c r="M24" s="184" t="s">
        <v>143</v>
      </c>
      <c r="N24" s="185"/>
      <c r="O24" s="186"/>
      <c r="P24" s="184" t="s">
        <v>27</v>
      </c>
      <c r="Q24" s="186"/>
    </row>
    <row r="25" spans="2:17" x14ac:dyDescent="0.2">
      <c r="B25" s="192"/>
      <c r="C25" s="208"/>
      <c r="D25" s="209"/>
      <c r="E25" s="153" t="s">
        <v>212</v>
      </c>
      <c r="F25" s="154"/>
      <c r="G25" s="155"/>
      <c r="H25" s="153" t="s">
        <v>212</v>
      </c>
      <c r="I25" s="154"/>
      <c r="J25" s="155"/>
      <c r="K25" s="216"/>
      <c r="L25" s="217"/>
      <c r="M25" s="222" t="s">
        <v>145</v>
      </c>
      <c r="N25" s="223"/>
      <c r="O25" s="224"/>
      <c r="P25" s="153"/>
      <c r="Q25" s="155"/>
    </row>
    <row r="26" spans="2:17" x14ac:dyDescent="0.2">
      <c r="B26" s="192"/>
      <c r="C26" s="210"/>
      <c r="D26" s="211"/>
      <c r="E26" s="158" t="s">
        <v>7</v>
      </c>
      <c r="F26" s="159"/>
      <c r="G26" s="160"/>
      <c r="H26" s="158" t="s">
        <v>35</v>
      </c>
      <c r="I26" s="159"/>
      <c r="J26" s="160"/>
      <c r="K26" s="151"/>
      <c r="L26" s="152"/>
      <c r="M26" s="158" t="s">
        <v>146</v>
      </c>
      <c r="N26" s="159"/>
      <c r="O26" s="160"/>
      <c r="P26" s="158"/>
      <c r="Q26" s="160"/>
    </row>
    <row r="27" spans="2:17" ht="17.25" customHeight="1" x14ac:dyDescent="0.2">
      <c r="B27" s="4"/>
      <c r="C27" s="156" t="s">
        <v>138</v>
      </c>
      <c r="D27" s="157"/>
      <c r="E27" s="7"/>
      <c r="F27" s="131"/>
      <c r="G27" s="11" t="s">
        <v>141</v>
      </c>
      <c r="H27" s="81"/>
      <c r="I27" s="128"/>
      <c r="J27" s="10" t="s">
        <v>141</v>
      </c>
      <c r="K27" s="37" t="str">
        <f>IF(F27="","",ROUND((I27-F27)/F27*100,1))</f>
        <v/>
      </c>
      <c r="L27" s="6" t="s">
        <v>174</v>
      </c>
      <c r="M27" s="7"/>
      <c r="N27" s="132"/>
      <c r="O27" s="9" t="s">
        <v>141</v>
      </c>
      <c r="P27" s="123" t="str">
        <f>IF(F27="","",ROUND((N27-F27)/F27*100,1))</f>
        <v/>
      </c>
      <c r="Q27" s="56" t="s">
        <v>224</v>
      </c>
    </row>
    <row r="28" spans="2:17" ht="45.75" customHeight="1" x14ac:dyDescent="0.2">
      <c r="B28" s="4"/>
      <c r="C28" s="167" t="s">
        <v>207</v>
      </c>
      <c r="D28" s="168"/>
      <c r="E28" s="238"/>
      <c r="F28" s="239"/>
      <c r="G28" s="239"/>
      <c r="H28" s="239"/>
      <c r="I28" s="239"/>
      <c r="J28" s="239"/>
      <c r="K28" s="239"/>
      <c r="L28" s="239"/>
      <c r="M28" s="239"/>
      <c r="N28" s="239"/>
      <c r="O28" s="239"/>
      <c r="P28" s="239"/>
      <c r="Q28" s="239"/>
    </row>
    <row r="29" spans="2:17" ht="30" customHeight="1" x14ac:dyDescent="0.2">
      <c r="B29" s="191" t="s">
        <v>10</v>
      </c>
      <c r="C29" s="26" t="s">
        <v>11</v>
      </c>
      <c r="D29" s="43" t="s">
        <v>32</v>
      </c>
      <c r="E29" s="156" t="s">
        <v>12</v>
      </c>
      <c r="F29" s="164"/>
      <c r="G29" s="157"/>
      <c r="H29" s="156" t="s">
        <v>13</v>
      </c>
      <c r="I29" s="164"/>
      <c r="J29" s="157"/>
      <c r="K29" s="156" t="s">
        <v>30</v>
      </c>
      <c r="L29" s="157"/>
      <c r="M29" s="147" t="s">
        <v>143</v>
      </c>
      <c r="N29" s="147"/>
      <c r="O29" s="147"/>
      <c r="P29" s="147" t="s">
        <v>27</v>
      </c>
      <c r="Q29" s="147"/>
    </row>
    <row r="30" spans="2:17" ht="11.25" customHeight="1" x14ac:dyDescent="0.2">
      <c r="B30" s="192"/>
      <c r="C30" s="136"/>
      <c r="D30" s="82" t="s">
        <v>225</v>
      </c>
      <c r="E30" s="178"/>
      <c r="F30" s="201"/>
      <c r="G30" s="32"/>
      <c r="H30" s="218"/>
      <c r="I30" s="199"/>
      <c r="J30" s="32"/>
      <c r="K30" s="169" t="str">
        <f>IF(E30="","",ROUND((H30-E30)/E30*100,1))</f>
        <v/>
      </c>
      <c r="L30" s="134" t="s">
        <v>226</v>
      </c>
      <c r="M30" s="243"/>
      <c r="N30" s="199"/>
      <c r="O30" s="32"/>
      <c r="P30" s="169" t="str">
        <f>IF(E30="","",ROUND((M30-E30)/E30*100,1))</f>
        <v/>
      </c>
      <c r="Q30" s="186" t="s">
        <v>227</v>
      </c>
    </row>
    <row r="31" spans="2:17" ht="15.75" customHeight="1" x14ac:dyDescent="0.2">
      <c r="B31" s="192"/>
      <c r="C31" s="137"/>
      <c r="D31" s="119"/>
      <c r="E31" s="179"/>
      <c r="F31" s="202"/>
      <c r="G31" s="57"/>
      <c r="H31" s="219"/>
      <c r="I31" s="200"/>
      <c r="J31" s="57"/>
      <c r="K31" s="170"/>
      <c r="L31" s="135"/>
      <c r="M31" s="244"/>
      <c r="N31" s="200"/>
      <c r="O31" s="57"/>
      <c r="P31" s="170"/>
      <c r="Q31" s="160"/>
    </row>
    <row r="32" spans="2:17" ht="11.25" customHeight="1" x14ac:dyDescent="0.2">
      <c r="B32" s="84"/>
      <c r="C32" s="136"/>
      <c r="D32" s="82" t="s">
        <v>225</v>
      </c>
      <c r="E32" s="180"/>
      <c r="F32" s="201"/>
      <c r="G32" s="32"/>
      <c r="H32" s="180"/>
      <c r="I32" s="199"/>
      <c r="J32" s="32"/>
      <c r="K32" s="169" t="str">
        <f>IF(E32="","",ROUND((H32-E32)/E32*100,1))</f>
        <v/>
      </c>
      <c r="L32" s="134" t="s">
        <v>226</v>
      </c>
      <c r="M32" s="240"/>
      <c r="N32" s="199"/>
      <c r="O32" s="32"/>
      <c r="P32" s="169" t="str">
        <f>IF(E32="","",ROUND((M32-E32)/E32*100,1))</f>
        <v/>
      </c>
      <c r="Q32" s="186" t="s">
        <v>227</v>
      </c>
    </row>
    <row r="33" spans="2:17" ht="15.75" customHeight="1" x14ac:dyDescent="0.2">
      <c r="B33" s="62"/>
      <c r="C33" s="137"/>
      <c r="D33" s="119"/>
      <c r="E33" s="181"/>
      <c r="F33" s="202"/>
      <c r="G33" s="57"/>
      <c r="H33" s="181"/>
      <c r="I33" s="200"/>
      <c r="J33" s="57"/>
      <c r="K33" s="170"/>
      <c r="L33" s="135"/>
      <c r="M33" s="241"/>
      <c r="N33" s="200"/>
      <c r="O33" s="57"/>
      <c r="P33" s="170"/>
      <c r="Q33" s="160"/>
    </row>
    <row r="34" spans="2:17" ht="11.25" customHeight="1" x14ac:dyDescent="0.2">
      <c r="B34" s="62"/>
      <c r="C34" s="165"/>
      <c r="D34" s="82" t="s">
        <v>225</v>
      </c>
      <c r="E34" s="180"/>
      <c r="F34" s="201"/>
      <c r="G34" s="32"/>
      <c r="H34" s="180"/>
      <c r="I34" s="199"/>
      <c r="J34" s="32"/>
      <c r="K34" s="220" t="str">
        <f>IF(E34="","",ROUND((H34-E34)/E34*100,1))</f>
        <v/>
      </c>
      <c r="L34" s="134" t="s">
        <v>226</v>
      </c>
      <c r="M34" s="240"/>
      <c r="N34" s="199"/>
      <c r="O34" s="32"/>
      <c r="P34" s="169" t="str">
        <f>IF(E34="","",ROUND((M34-E34)/E34*100,1))</f>
        <v/>
      </c>
      <c r="Q34" s="186" t="s">
        <v>227</v>
      </c>
    </row>
    <row r="35" spans="2:17" ht="15.75" customHeight="1" x14ac:dyDescent="0.2">
      <c r="B35" s="62"/>
      <c r="C35" s="166"/>
      <c r="D35" s="77"/>
      <c r="E35" s="181"/>
      <c r="F35" s="202"/>
      <c r="G35" s="57"/>
      <c r="H35" s="181"/>
      <c r="I35" s="200"/>
      <c r="J35" s="57"/>
      <c r="K35" s="221"/>
      <c r="L35" s="135"/>
      <c r="M35" s="241"/>
      <c r="N35" s="200"/>
      <c r="O35" s="57"/>
      <c r="P35" s="170"/>
      <c r="Q35" s="160"/>
    </row>
    <row r="36" spans="2:17" ht="47.25" customHeight="1" x14ac:dyDescent="0.2">
      <c r="B36" s="19"/>
      <c r="C36" s="167" t="s">
        <v>207</v>
      </c>
      <c r="D36" s="168"/>
      <c r="E36" s="236"/>
      <c r="F36" s="237"/>
      <c r="G36" s="237"/>
      <c r="H36" s="237"/>
      <c r="I36" s="237"/>
      <c r="J36" s="237"/>
      <c r="K36" s="237"/>
      <c r="L36" s="237"/>
      <c r="M36" s="237"/>
      <c r="N36" s="237"/>
      <c r="O36" s="237"/>
      <c r="P36" s="237"/>
      <c r="Q36" s="237"/>
    </row>
    <row r="37" spans="2:17" ht="16.5" customHeight="1" x14ac:dyDescent="0.2">
      <c r="B37" s="196" t="s">
        <v>26</v>
      </c>
      <c r="C37" s="184" t="s">
        <v>175</v>
      </c>
      <c r="D37" s="186"/>
      <c r="E37" s="158" t="s">
        <v>6</v>
      </c>
      <c r="F37" s="159"/>
      <c r="G37" s="159"/>
      <c r="H37" s="159"/>
      <c r="I37" s="159"/>
      <c r="J37" s="159"/>
      <c r="K37" s="156" t="s">
        <v>206</v>
      </c>
      <c r="L37" s="164"/>
      <c r="M37" s="164"/>
      <c r="N37" s="164"/>
      <c r="O37" s="164"/>
      <c r="P37" s="164"/>
      <c r="Q37" s="157"/>
    </row>
    <row r="38" spans="2:17" ht="27.75" customHeight="1" x14ac:dyDescent="0.2">
      <c r="B38" s="197"/>
      <c r="C38" s="158"/>
      <c r="D38" s="160"/>
      <c r="E38" s="156" t="s">
        <v>176</v>
      </c>
      <c r="F38" s="164"/>
      <c r="G38" s="164"/>
      <c r="H38" s="203" t="s">
        <v>177</v>
      </c>
      <c r="I38" s="204"/>
      <c r="J38" s="205"/>
      <c r="K38" s="158" t="s">
        <v>171</v>
      </c>
      <c r="L38" s="159"/>
      <c r="M38" s="159"/>
      <c r="N38" s="159"/>
      <c r="O38" s="160"/>
      <c r="P38" s="151" t="s">
        <v>177</v>
      </c>
      <c r="Q38" s="152"/>
    </row>
    <row r="39" spans="2:17" ht="20.25" customHeight="1" x14ac:dyDescent="0.2">
      <c r="B39" s="197"/>
      <c r="C39" s="140" t="s">
        <v>158</v>
      </c>
      <c r="D39" s="141"/>
      <c r="E39" s="53" t="s">
        <v>16</v>
      </c>
      <c r="F39" s="38"/>
      <c r="G39" s="15" t="s">
        <v>178</v>
      </c>
      <c r="H39" s="85"/>
      <c r="I39" s="35"/>
      <c r="J39" s="16" t="s">
        <v>9</v>
      </c>
      <c r="K39" s="144" t="s">
        <v>16</v>
      </c>
      <c r="L39" s="145"/>
      <c r="M39" s="146"/>
      <c r="N39" s="38"/>
      <c r="O39" s="15" t="s">
        <v>17</v>
      </c>
      <c r="P39" s="35"/>
      <c r="Q39" s="15" t="s">
        <v>9</v>
      </c>
    </row>
    <row r="40" spans="2:17" ht="18.75" customHeight="1" x14ac:dyDescent="0.2">
      <c r="B40" s="197"/>
      <c r="C40" s="142"/>
      <c r="D40" s="143"/>
      <c r="E40" s="101" t="s">
        <v>18</v>
      </c>
      <c r="F40" s="39"/>
      <c r="G40" s="14" t="s">
        <v>19</v>
      </c>
      <c r="H40" s="86"/>
      <c r="I40" s="36"/>
      <c r="J40" s="13" t="s">
        <v>179</v>
      </c>
      <c r="K40" s="144" t="s">
        <v>18</v>
      </c>
      <c r="L40" s="145"/>
      <c r="M40" s="146"/>
      <c r="N40" s="39"/>
      <c r="O40" s="14" t="s">
        <v>19</v>
      </c>
      <c r="P40" s="36"/>
      <c r="Q40" s="14" t="s">
        <v>179</v>
      </c>
    </row>
    <row r="41" spans="2:17" ht="43.5" customHeight="1" x14ac:dyDescent="0.2">
      <c r="B41" s="197"/>
      <c r="C41" s="182" t="s">
        <v>159</v>
      </c>
      <c r="D41" s="183"/>
      <c r="E41" s="54" t="s">
        <v>20</v>
      </c>
      <c r="F41" s="39"/>
      <c r="G41" s="87"/>
      <c r="H41" s="86"/>
      <c r="I41" s="35"/>
      <c r="J41" s="16" t="s">
        <v>141</v>
      </c>
      <c r="K41" s="175" t="s">
        <v>144</v>
      </c>
      <c r="L41" s="176"/>
      <c r="M41" s="177"/>
      <c r="N41" s="149" t="s">
        <v>144</v>
      </c>
      <c r="O41" s="150"/>
      <c r="P41" s="35"/>
      <c r="Q41" s="15" t="s">
        <v>141</v>
      </c>
    </row>
    <row r="42" spans="2:17" ht="41.25" customHeight="1" x14ac:dyDescent="0.2">
      <c r="B42" s="197"/>
      <c r="C42" s="182" t="s">
        <v>203</v>
      </c>
      <c r="D42" s="183"/>
      <c r="E42" s="53" t="s">
        <v>180</v>
      </c>
      <c r="F42" s="88" t="s">
        <v>181</v>
      </c>
      <c r="G42" s="15" t="s">
        <v>181</v>
      </c>
      <c r="H42" s="85"/>
      <c r="I42" s="120"/>
      <c r="J42" s="16" t="s">
        <v>182</v>
      </c>
      <c r="K42" s="144" t="s">
        <v>180</v>
      </c>
      <c r="L42" s="145"/>
      <c r="M42" s="146"/>
      <c r="N42" s="122" t="s">
        <v>181</v>
      </c>
      <c r="O42" s="15" t="s">
        <v>181</v>
      </c>
      <c r="P42" s="35"/>
      <c r="Q42" s="15" t="s">
        <v>182</v>
      </c>
    </row>
    <row r="43" spans="2:17" ht="63.75" customHeight="1" x14ac:dyDescent="0.2">
      <c r="B43" s="197"/>
      <c r="C43" s="182" t="s">
        <v>183</v>
      </c>
      <c r="D43" s="183"/>
      <c r="E43" s="54" t="s">
        <v>20</v>
      </c>
      <c r="F43" s="39"/>
      <c r="G43" s="87"/>
      <c r="H43" s="85"/>
      <c r="I43" s="99"/>
      <c r="J43" s="16" t="s">
        <v>141</v>
      </c>
      <c r="K43" s="144" t="s">
        <v>20</v>
      </c>
      <c r="L43" s="145"/>
      <c r="M43" s="146"/>
      <c r="N43" s="39"/>
      <c r="O43" s="15" t="s">
        <v>228</v>
      </c>
      <c r="P43" s="36"/>
      <c r="Q43" s="15" t="s">
        <v>141</v>
      </c>
    </row>
    <row r="44" spans="2:17" ht="26.25" customHeight="1" x14ac:dyDescent="0.2">
      <c r="B44" s="198"/>
      <c r="C44" s="162" t="s">
        <v>139</v>
      </c>
      <c r="D44" s="163"/>
      <c r="E44" s="172"/>
      <c r="F44" s="173"/>
      <c r="G44" s="174"/>
      <c r="H44" s="20" t="str">
        <f>IF(SUM(H39:H43)=0,"",SUM(H39:H43))</f>
        <v/>
      </c>
      <c r="I44" s="20">
        <f>SUM(I39:I43)</f>
        <v>0</v>
      </c>
      <c r="J44" s="13" t="s">
        <v>9</v>
      </c>
      <c r="K44" s="227"/>
      <c r="L44" s="228"/>
      <c r="M44" s="228"/>
      <c r="N44" s="228"/>
      <c r="O44" s="229"/>
      <c r="P44" s="20" t="str">
        <f>IF(SUM(P39:P43)=0,"",SUM(P39:P43))</f>
        <v/>
      </c>
      <c r="Q44" s="14" t="s">
        <v>9</v>
      </c>
    </row>
    <row r="45" spans="2:17" ht="24.75" customHeight="1" x14ac:dyDescent="0.2">
      <c r="B45" s="184" t="s">
        <v>184</v>
      </c>
      <c r="C45" s="185"/>
      <c r="D45" s="186"/>
      <c r="E45" s="147" t="s">
        <v>5</v>
      </c>
      <c r="F45" s="147"/>
      <c r="G45" s="147"/>
      <c r="H45" s="147" t="s">
        <v>6</v>
      </c>
      <c r="I45" s="147"/>
      <c r="J45" s="147"/>
      <c r="K45" s="203" t="s">
        <v>14</v>
      </c>
      <c r="L45" s="205"/>
      <c r="M45" s="153" t="s">
        <v>143</v>
      </c>
      <c r="N45" s="154"/>
      <c r="O45" s="155"/>
      <c r="P45" s="156" t="s">
        <v>150</v>
      </c>
      <c r="Q45" s="157"/>
    </row>
    <row r="46" spans="2:17" ht="24.75" customHeight="1" x14ac:dyDescent="0.2">
      <c r="B46" s="158"/>
      <c r="C46" s="159"/>
      <c r="D46" s="160"/>
      <c r="E46" s="138">
        <f>F27</f>
        <v>0</v>
      </c>
      <c r="F46" s="139"/>
      <c r="G46" s="9" t="s">
        <v>229</v>
      </c>
      <c r="H46" s="138">
        <f>IF(SUM(I39:I43)=0,I27,I27-I44)</f>
        <v>0</v>
      </c>
      <c r="I46" s="139"/>
      <c r="J46" s="9" t="s">
        <v>229</v>
      </c>
      <c r="K46" s="50" t="str">
        <f>IF(E46=0,"",ROUND((H46-E46)/E46*100,1))</f>
        <v/>
      </c>
      <c r="L46" s="6" t="s">
        <v>230</v>
      </c>
      <c r="M46" s="138">
        <f>IF(SUM(P39:P43)=0,N27,N27-P44)</f>
        <v>0</v>
      </c>
      <c r="N46" s="139"/>
      <c r="O46" s="9" t="s">
        <v>229</v>
      </c>
      <c r="P46" s="50" t="str">
        <f>IF(E46=0,"",ROUND((M46-E46)/E46*100,1))</f>
        <v/>
      </c>
      <c r="Q46" s="9" t="s">
        <v>231</v>
      </c>
    </row>
    <row r="47" spans="2:17" ht="82.5" customHeight="1" x14ac:dyDescent="0.2">
      <c r="B47" s="30" t="s">
        <v>34</v>
      </c>
      <c r="C47" s="242"/>
      <c r="D47" s="242"/>
      <c r="E47" s="242"/>
      <c r="F47" s="242"/>
      <c r="G47" s="242"/>
      <c r="H47" s="242"/>
      <c r="I47" s="242"/>
      <c r="J47" s="242"/>
      <c r="K47" s="242"/>
      <c r="L47" s="242"/>
      <c r="M47" s="242"/>
      <c r="N47" s="242"/>
      <c r="O47" s="242"/>
      <c r="P47" s="242"/>
      <c r="Q47" s="242"/>
    </row>
    <row r="48" spans="2:17" ht="31.5" customHeight="1" x14ac:dyDescent="0.2">
      <c r="B48" s="193" t="s">
        <v>1</v>
      </c>
      <c r="C48" s="26" t="s">
        <v>2</v>
      </c>
      <c r="D48" s="147" t="s">
        <v>3</v>
      </c>
      <c r="E48" s="147"/>
      <c r="F48" s="147" t="s">
        <v>31</v>
      </c>
      <c r="G48" s="147"/>
      <c r="H48" s="147"/>
      <c r="I48" s="147"/>
      <c r="J48" s="147"/>
      <c r="K48" s="147"/>
      <c r="L48" s="147"/>
      <c r="M48" s="147"/>
      <c r="N48" s="147"/>
      <c r="O48" s="147"/>
      <c r="P48" s="147"/>
      <c r="Q48" s="147"/>
    </row>
    <row r="49" spans="2:20" ht="31.5" customHeight="1" x14ac:dyDescent="0.2">
      <c r="B49" s="193"/>
      <c r="C49" s="121"/>
      <c r="D49" s="194"/>
      <c r="E49" s="194"/>
      <c r="F49" s="148"/>
      <c r="G49" s="148"/>
      <c r="H49" s="148"/>
      <c r="I49" s="148"/>
      <c r="J49" s="148"/>
      <c r="K49" s="148"/>
      <c r="L49" s="148"/>
      <c r="M49" s="148"/>
      <c r="N49" s="148"/>
      <c r="O49" s="148"/>
      <c r="P49" s="148"/>
      <c r="Q49" s="148"/>
    </row>
    <row r="50" spans="2:20" ht="31.5" customHeight="1" x14ac:dyDescent="0.2">
      <c r="B50" s="193"/>
      <c r="C50" s="121"/>
      <c r="D50" s="194"/>
      <c r="E50" s="194"/>
      <c r="F50" s="148"/>
      <c r="G50" s="148"/>
      <c r="H50" s="148"/>
      <c r="I50" s="148"/>
      <c r="J50" s="148"/>
      <c r="K50" s="148"/>
      <c r="L50" s="148"/>
      <c r="M50" s="148"/>
      <c r="N50" s="148"/>
      <c r="O50" s="148"/>
      <c r="P50" s="148"/>
      <c r="Q50" s="148"/>
    </row>
    <row r="51" spans="2:20" ht="31.5" customHeight="1" x14ac:dyDescent="0.2">
      <c r="B51" s="193"/>
      <c r="C51" s="103"/>
      <c r="D51" s="195"/>
      <c r="E51" s="195"/>
      <c r="F51" s="171"/>
      <c r="G51" s="171"/>
      <c r="H51" s="171"/>
      <c r="I51" s="171"/>
      <c r="J51" s="171"/>
      <c r="K51" s="171"/>
      <c r="L51" s="171"/>
      <c r="M51" s="171"/>
      <c r="N51" s="171"/>
      <c r="O51" s="171"/>
      <c r="P51" s="171"/>
      <c r="Q51" s="171"/>
    </row>
    <row r="52" spans="2:20" ht="63" customHeight="1" x14ac:dyDescent="0.2">
      <c r="B52" s="12" t="s">
        <v>21</v>
      </c>
      <c r="C52" s="230"/>
      <c r="D52" s="231"/>
      <c r="E52" s="231"/>
      <c r="F52" s="231"/>
      <c r="G52" s="231"/>
      <c r="H52" s="231"/>
      <c r="I52" s="231"/>
      <c r="J52" s="231"/>
      <c r="K52" s="231"/>
      <c r="L52" s="231"/>
      <c r="M52" s="231"/>
      <c r="N52" s="231"/>
      <c r="O52" s="231"/>
      <c r="P52" s="231"/>
      <c r="Q52" s="232"/>
    </row>
    <row r="53" spans="2:20" ht="60" customHeight="1" x14ac:dyDescent="0.2">
      <c r="B53" s="17" t="s">
        <v>22</v>
      </c>
      <c r="C53" s="233"/>
      <c r="D53" s="234"/>
      <c r="E53" s="234"/>
      <c r="F53" s="234"/>
      <c r="G53" s="234"/>
      <c r="H53" s="234"/>
      <c r="I53" s="234"/>
      <c r="J53" s="234"/>
      <c r="K53" s="234"/>
      <c r="L53" s="234"/>
      <c r="M53" s="234"/>
      <c r="N53" s="234"/>
      <c r="O53" s="234"/>
      <c r="P53" s="234"/>
      <c r="Q53" s="235"/>
    </row>
    <row r="54" spans="2:20" ht="10.5" customHeight="1" x14ac:dyDescent="0.2"/>
    <row r="55" spans="2:20" x14ac:dyDescent="0.2">
      <c r="B55" s="21" t="s">
        <v>29</v>
      </c>
      <c r="C55" s="161" t="s">
        <v>160</v>
      </c>
      <c r="D55" s="161"/>
      <c r="E55" s="161"/>
      <c r="F55" s="161"/>
      <c r="G55" s="161"/>
      <c r="H55" s="161"/>
      <c r="I55" s="161"/>
      <c r="J55" s="161"/>
      <c r="K55" s="161"/>
      <c r="L55" s="27"/>
      <c r="M55" s="27"/>
      <c r="N55" s="27"/>
      <c r="O55" s="27"/>
      <c r="P55" s="27"/>
      <c r="R55" s="27"/>
      <c r="S55" s="27"/>
      <c r="T55" s="27"/>
    </row>
    <row r="56" spans="2:20" ht="24.75" customHeight="1" x14ac:dyDescent="0.2">
      <c r="B56" s="22" t="s">
        <v>161</v>
      </c>
      <c r="C56" s="133" t="s">
        <v>162</v>
      </c>
      <c r="D56" s="133"/>
      <c r="E56" s="133"/>
      <c r="F56" s="133"/>
      <c r="G56" s="133"/>
      <c r="H56" s="133"/>
      <c r="I56" s="133"/>
      <c r="J56" s="133"/>
      <c r="K56" s="133"/>
      <c r="L56" s="133"/>
      <c r="M56" s="133"/>
      <c r="N56" s="133"/>
      <c r="O56" s="133"/>
      <c r="P56" s="133"/>
      <c r="Q56" s="133"/>
      <c r="R56" s="27"/>
      <c r="S56" s="27"/>
      <c r="T56" s="27"/>
    </row>
    <row r="57" spans="2:20" ht="15.75" customHeight="1" x14ac:dyDescent="0.2">
      <c r="B57" s="22" t="s">
        <v>163</v>
      </c>
      <c r="C57" s="59" t="s">
        <v>164</v>
      </c>
      <c r="D57" s="58"/>
      <c r="E57" s="58"/>
      <c r="F57" s="58"/>
      <c r="G57" s="58"/>
      <c r="H57" s="58"/>
      <c r="I57" s="58"/>
      <c r="J57" s="58"/>
      <c r="K57" s="58"/>
      <c r="L57" s="27"/>
      <c r="M57" s="27"/>
      <c r="N57" s="27"/>
      <c r="O57" s="27"/>
      <c r="P57" s="27"/>
      <c r="R57" s="27"/>
      <c r="S57" s="27"/>
      <c r="T57" s="27"/>
    </row>
    <row r="58" spans="2:20" ht="15.75" customHeight="1" x14ac:dyDescent="0.2">
      <c r="B58" s="22" t="s">
        <v>149</v>
      </c>
      <c r="C58" s="59" t="s">
        <v>165</v>
      </c>
      <c r="D58" s="59"/>
      <c r="E58" s="59"/>
      <c r="F58" s="59"/>
      <c r="G58" s="59"/>
      <c r="H58" s="59"/>
      <c r="I58" s="59"/>
      <c r="J58" s="59"/>
      <c r="K58" s="59"/>
      <c r="L58" s="59"/>
      <c r="M58" s="59"/>
      <c r="N58" s="59"/>
      <c r="O58" s="59"/>
      <c r="P58" s="59"/>
      <c r="Q58" s="59"/>
      <c r="R58" s="27"/>
      <c r="S58" s="27"/>
      <c r="T58" s="27"/>
    </row>
    <row r="59" spans="2:20" ht="13.5" customHeight="1" x14ac:dyDescent="0.2">
      <c r="B59" s="23" t="s">
        <v>166</v>
      </c>
      <c r="C59" s="133" t="s">
        <v>167</v>
      </c>
      <c r="D59" s="133"/>
      <c r="E59" s="133"/>
      <c r="F59" s="133"/>
      <c r="G59" s="133"/>
      <c r="H59" s="133"/>
      <c r="I59" s="133"/>
      <c r="J59" s="133"/>
      <c r="K59" s="133"/>
      <c r="L59" s="28"/>
      <c r="M59" s="28"/>
      <c r="N59" s="28"/>
      <c r="O59" s="28"/>
      <c r="P59" s="28"/>
      <c r="R59" s="28"/>
      <c r="S59" s="28"/>
      <c r="T59" s="28"/>
    </row>
    <row r="60" spans="2:20" ht="25.5" customHeight="1" x14ac:dyDescent="0.2">
      <c r="B60" s="23" t="s">
        <v>168</v>
      </c>
      <c r="C60" s="133" t="s">
        <v>169</v>
      </c>
      <c r="D60" s="133"/>
      <c r="E60" s="133"/>
      <c r="F60" s="133"/>
      <c r="G60" s="133"/>
      <c r="H60" s="133"/>
      <c r="I60" s="133"/>
      <c r="J60" s="133"/>
      <c r="K60" s="133"/>
      <c r="L60" s="133"/>
      <c r="M60" s="133"/>
      <c r="N60" s="133"/>
      <c r="O60" s="133"/>
      <c r="P60" s="133"/>
      <c r="Q60" s="133"/>
      <c r="R60" s="28"/>
      <c r="S60" s="28"/>
      <c r="T60" s="28"/>
    </row>
    <row r="61" spans="2:20" ht="27" customHeight="1" x14ac:dyDescent="0.2">
      <c r="B61" s="23" t="s">
        <v>170</v>
      </c>
      <c r="C61" s="133" t="s">
        <v>186</v>
      </c>
      <c r="D61" s="133"/>
      <c r="E61" s="133"/>
      <c r="F61" s="133"/>
      <c r="G61" s="133"/>
      <c r="H61" s="133"/>
      <c r="I61" s="133"/>
      <c r="J61" s="133"/>
      <c r="K61" s="133"/>
      <c r="L61" s="133"/>
      <c r="M61" s="133"/>
      <c r="N61" s="133"/>
      <c r="O61" s="133"/>
      <c r="P61" s="133"/>
      <c r="Q61" s="133"/>
      <c r="R61" s="29"/>
      <c r="S61" s="29"/>
      <c r="T61" s="29"/>
    </row>
  </sheetData>
  <mergeCells count="112">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 ref="P24:Q26"/>
    <mergeCell ref="N30:N31"/>
    <mergeCell ref="N32:N33"/>
    <mergeCell ref="M24:O24"/>
    <mergeCell ref="B5:D5"/>
    <mergeCell ref="E6:G6"/>
    <mergeCell ref="H24:J24"/>
    <mergeCell ref="H25:J25"/>
    <mergeCell ref="H26:J26"/>
    <mergeCell ref="K24:L26"/>
    <mergeCell ref="E25:G25"/>
    <mergeCell ref="E26:G26"/>
    <mergeCell ref="H30:H31"/>
    <mergeCell ref="K30:K31"/>
    <mergeCell ref="E32:E33"/>
    <mergeCell ref="B29:B31"/>
    <mergeCell ref="C30:C31"/>
    <mergeCell ref="F30:F31"/>
    <mergeCell ref="M25:O25"/>
    <mergeCell ref="M26:O26"/>
    <mergeCell ref="B16:B17"/>
    <mergeCell ref="D15:K15"/>
    <mergeCell ref="E18:K18"/>
    <mergeCell ref="C37:D38"/>
    <mergeCell ref="B24:B26"/>
    <mergeCell ref="B48:B51"/>
    <mergeCell ref="D49:E49"/>
    <mergeCell ref="D50:E50"/>
    <mergeCell ref="D51:E51"/>
    <mergeCell ref="D48:E48"/>
    <mergeCell ref="C43:D43"/>
    <mergeCell ref="B37:B44"/>
    <mergeCell ref="E37:J37"/>
    <mergeCell ref="E38:G38"/>
    <mergeCell ref="H45:J45"/>
    <mergeCell ref="E45:G45"/>
    <mergeCell ref="K43:M43"/>
    <mergeCell ref="I30:I31"/>
    <mergeCell ref="F32:F33"/>
    <mergeCell ref="I32:I33"/>
    <mergeCell ref="H38:J38"/>
    <mergeCell ref="E24:G24"/>
    <mergeCell ref="C24:D26"/>
    <mergeCell ref="K37:Q37"/>
    <mergeCell ref="H29:J29"/>
    <mergeCell ref="C34:C35"/>
    <mergeCell ref="C28:D28"/>
    <mergeCell ref="K32:K33"/>
    <mergeCell ref="F51:Q51"/>
    <mergeCell ref="E44:G44"/>
    <mergeCell ref="C27:D27"/>
    <mergeCell ref="E29:G29"/>
    <mergeCell ref="K41:M41"/>
    <mergeCell ref="K42:M42"/>
    <mergeCell ref="K39:M39"/>
    <mergeCell ref="K29:L29"/>
    <mergeCell ref="L30:L31"/>
    <mergeCell ref="E30:E31"/>
    <mergeCell ref="E46:F46"/>
    <mergeCell ref="H32:H33"/>
    <mergeCell ref="C36:D36"/>
    <mergeCell ref="C42:D42"/>
    <mergeCell ref="B45:D46"/>
    <mergeCell ref="H34:H35"/>
    <mergeCell ref="C41:D41"/>
    <mergeCell ref="M29:O29"/>
    <mergeCell ref="P29:Q29"/>
    <mergeCell ref="K34:K35"/>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s>
  <phoneticPr fontId="8"/>
  <pageMargins left="0.78740157480314965" right="0.39370078740157483" top="0.78740157480314965" bottom="0.78740157480314965" header="0.51181102362204722" footer="0.51181102362204722"/>
  <pageSetup paperSize="9" scale="65" fitToHeight="2" orientation="portrait"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527050</xdr:colOff>
                    <xdr:row>17</xdr:row>
                    <xdr:rowOff>158750</xdr:rowOff>
                  </from>
                  <to>
                    <xdr:col>3</xdr:col>
                    <xdr:colOff>63500</xdr:colOff>
                    <xdr:row>18</xdr:row>
                    <xdr:rowOff>158750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527050</xdr:colOff>
                    <xdr:row>18</xdr:row>
                    <xdr:rowOff>158750</xdr:rowOff>
                  </from>
                  <to>
                    <xdr:col>3</xdr:col>
                    <xdr:colOff>63500</xdr:colOff>
                    <xdr:row>19</xdr:row>
                    <xdr:rowOff>158750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527050</xdr:colOff>
                    <xdr:row>19</xdr:row>
                    <xdr:rowOff>158750</xdr:rowOff>
                  </from>
                  <to>
                    <xdr:col>3</xdr:col>
                    <xdr:colOff>63500</xdr:colOff>
                    <xdr:row>20</xdr:row>
                    <xdr:rowOff>158750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527050</xdr:colOff>
                    <xdr:row>20</xdr:row>
                    <xdr:rowOff>158750</xdr:rowOff>
                  </from>
                  <to>
                    <xdr:col>3</xdr:col>
                    <xdr:colOff>63500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1"/>
  <sheetViews>
    <sheetView view="pageBreakPreview" zoomScale="86" zoomScaleNormal="75" zoomScaleSheetLayoutView="86" workbookViewId="0">
      <selection activeCell="C51" sqref="C51"/>
    </sheetView>
  </sheetViews>
  <sheetFormatPr defaultColWidth="10.36328125" defaultRowHeight="13" x14ac:dyDescent="0.2"/>
  <cols>
    <col min="1" max="1" width="2.6328125" style="2" customWidth="1"/>
    <col min="2" max="2" width="13.6328125" style="1" customWidth="1"/>
    <col min="3" max="3" width="13" style="1" customWidth="1"/>
    <col min="4" max="4" width="11.453125" style="1" customWidth="1"/>
    <col min="5" max="5" width="10.36328125" style="1" customWidth="1"/>
    <col min="6" max="6" width="13.08984375" style="2" customWidth="1"/>
    <col min="7" max="7" width="2.90625" style="2" customWidth="1"/>
    <col min="8" max="8" width="8.54296875" style="2" customWidth="1"/>
    <col min="9" max="9" width="13.08984375" style="2" customWidth="1"/>
    <col min="10" max="10" width="3.54296875" style="2" customWidth="1"/>
    <col min="11" max="11" width="9.54296875" style="2" customWidth="1"/>
    <col min="12" max="12" width="3.08984375" style="2" customWidth="1"/>
    <col min="13" max="13" width="9.6328125" style="1" customWidth="1"/>
    <col min="14" max="14" width="13.08984375" style="2" customWidth="1"/>
    <col min="15" max="15" width="4" style="2" customWidth="1"/>
    <col min="16" max="16" width="13.08984375" style="2" customWidth="1"/>
    <col min="17" max="17" width="3.08984375" style="2" customWidth="1"/>
    <col min="18" max="18" width="12.36328125" style="2" bestFit="1" customWidth="1"/>
    <col min="19" max="16384" width="10.36328125" style="2"/>
  </cols>
  <sheetData>
    <row r="1" spans="1:17" x14ac:dyDescent="0.2">
      <c r="A1" s="1" t="s">
        <v>151</v>
      </c>
      <c r="F1" s="24"/>
      <c r="N1" s="24"/>
    </row>
    <row r="2" spans="1:17" ht="13.5" customHeight="1" x14ac:dyDescent="0.2"/>
    <row r="3" spans="1:17" ht="16.5" customHeight="1" x14ac:dyDescent="0.2">
      <c r="B3" s="225" t="s">
        <v>208</v>
      </c>
      <c r="C3" s="225"/>
      <c r="D3" s="225"/>
      <c r="E3" s="225"/>
      <c r="F3" s="225"/>
      <c r="G3" s="225"/>
      <c r="H3" s="225"/>
      <c r="I3" s="225"/>
      <c r="J3" s="225"/>
      <c r="K3" s="225"/>
      <c r="L3" s="225"/>
      <c r="M3" s="225"/>
      <c r="N3" s="225"/>
      <c r="O3" s="225"/>
      <c r="P3" s="225"/>
      <c r="Q3" s="60"/>
    </row>
    <row r="4" spans="1:17" s="67" customFormat="1" ht="15" customHeight="1" x14ac:dyDescent="0.2">
      <c r="A4" s="1"/>
      <c r="B4" s="78"/>
      <c r="C4" s="78"/>
      <c r="D4" s="78"/>
      <c r="E4" s="78"/>
      <c r="F4" s="78"/>
      <c r="G4" s="78"/>
      <c r="M4" s="63"/>
      <c r="N4" s="63"/>
      <c r="O4" s="63"/>
      <c r="P4" s="63"/>
      <c r="Q4" s="89" t="s">
        <v>236</v>
      </c>
    </row>
    <row r="5" spans="1:17" s="67" customFormat="1" ht="15" customHeight="1" x14ac:dyDescent="0.2">
      <c r="A5" s="78"/>
      <c r="B5" s="260" t="s">
        <v>187</v>
      </c>
      <c r="C5" s="212"/>
      <c r="D5" s="212"/>
      <c r="E5" s="65"/>
      <c r="M5" s="63"/>
      <c r="N5" s="63"/>
      <c r="O5" s="63"/>
      <c r="P5" s="63"/>
      <c r="Q5" s="63"/>
    </row>
    <row r="6" spans="1:17" s="67" customFormat="1" ht="15" customHeight="1" x14ac:dyDescent="0.2">
      <c r="A6" s="78"/>
      <c r="B6" s="78"/>
      <c r="C6" s="78"/>
      <c r="D6" s="78"/>
      <c r="E6" s="213"/>
      <c r="F6" s="213"/>
      <c r="G6" s="213"/>
      <c r="M6" s="63"/>
      <c r="N6" s="63"/>
      <c r="O6" s="63"/>
      <c r="P6" s="63"/>
      <c r="Q6" s="63"/>
    </row>
    <row r="7" spans="1:17" s="67" customFormat="1" ht="15" customHeight="1" x14ac:dyDescent="0.2">
      <c r="A7" s="78"/>
      <c r="B7" s="78"/>
      <c r="C7" s="78"/>
      <c r="H7" s="78" t="s">
        <v>152</v>
      </c>
      <c r="I7" s="66" t="s">
        <v>153</v>
      </c>
      <c r="J7" s="90" t="s">
        <v>188</v>
      </c>
      <c r="P7" s="63"/>
      <c r="Q7" s="63"/>
    </row>
    <row r="8" spans="1:17" s="67" customFormat="1" ht="15" customHeight="1" x14ac:dyDescent="0.2">
      <c r="A8" s="78"/>
      <c r="B8" s="78"/>
      <c r="C8" s="78"/>
      <c r="H8" s="78"/>
      <c r="I8" s="66"/>
      <c r="P8" s="63"/>
      <c r="Q8" s="63"/>
    </row>
    <row r="9" spans="1:17" s="67" customFormat="1" ht="15" customHeight="1" x14ac:dyDescent="0.2">
      <c r="A9" s="78"/>
      <c r="B9" s="78"/>
      <c r="C9" s="78"/>
      <c r="H9" s="78"/>
      <c r="I9" s="66" t="s">
        <v>154</v>
      </c>
      <c r="J9" s="90" t="s">
        <v>189</v>
      </c>
      <c r="K9" s="68"/>
      <c r="M9" s="90"/>
      <c r="P9" s="63"/>
      <c r="Q9" s="63"/>
    </row>
    <row r="10" spans="1:17" s="67" customFormat="1" ht="15" customHeight="1" x14ac:dyDescent="0.2">
      <c r="A10" s="78"/>
      <c r="B10" s="78"/>
      <c r="C10" s="78"/>
      <c r="H10" s="78"/>
      <c r="I10" s="68"/>
      <c r="J10" s="90" t="s">
        <v>190</v>
      </c>
      <c r="K10" s="91"/>
      <c r="L10" s="92" t="s">
        <v>191</v>
      </c>
      <c r="M10" s="92"/>
      <c r="P10" s="63"/>
      <c r="Q10" s="63"/>
    </row>
    <row r="11" spans="1:17" s="67" customFormat="1" ht="15" customHeight="1" x14ac:dyDescent="0.2">
      <c r="A11" s="78"/>
      <c r="B11" s="78"/>
      <c r="C11" s="78"/>
      <c r="H11" s="78"/>
      <c r="I11" s="69" t="s">
        <v>192</v>
      </c>
      <c r="K11" s="78"/>
      <c r="L11" s="79"/>
      <c r="M11" s="79"/>
      <c r="P11" s="63"/>
      <c r="Q11" s="63"/>
    </row>
    <row r="12" spans="1:17" s="67" customFormat="1" ht="15" customHeight="1" x14ac:dyDescent="0.2">
      <c r="A12" s="78"/>
      <c r="B12" s="78"/>
      <c r="C12" s="78"/>
      <c r="D12" s="78"/>
      <c r="E12" s="78"/>
      <c r="F12" s="78"/>
      <c r="G12" s="78"/>
      <c r="H12" s="78"/>
      <c r="I12" s="78"/>
      <c r="M12" s="63"/>
      <c r="N12" s="63"/>
      <c r="O12" s="63"/>
      <c r="P12" s="63"/>
      <c r="Q12" s="63"/>
    </row>
    <row r="13" spans="1:17" s="67" customFormat="1" ht="21" customHeight="1" x14ac:dyDescent="0.2">
      <c r="A13" s="78"/>
      <c r="B13" s="226" t="s">
        <v>215</v>
      </c>
      <c r="C13" s="226"/>
      <c r="D13" s="226"/>
      <c r="E13" s="226"/>
      <c r="F13" s="226"/>
      <c r="G13" s="226"/>
      <c r="H13" s="226"/>
      <c r="I13" s="226"/>
      <c r="J13" s="226"/>
      <c r="K13" s="226"/>
      <c r="L13" s="226"/>
      <c r="M13" s="226"/>
      <c r="N13" s="226"/>
      <c r="O13" s="226"/>
      <c r="P13" s="226"/>
      <c r="Q13" s="226"/>
    </row>
    <row r="14" spans="1:17" ht="20.25" customHeight="1" x14ac:dyDescent="0.2">
      <c r="B14" s="3"/>
      <c r="C14" s="3"/>
      <c r="D14" s="3"/>
      <c r="E14" s="3"/>
      <c r="F14" s="3"/>
      <c r="G14" s="3"/>
      <c r="H14" s="3"/>
      <c r="I14" s="3"/>
      <c r="J14" s="3"/>
      <c r="K14" s="3"/>
      <c r="L14" s="3"/>
      <c r="M14" s="3"/>
      <c r="N14" s="3"/>
      <c r="O14" s="3"/>
      <c r="P14" s="3"/>
      <c r="Q14" s="3"/>
    </row>
    <row r="15" spans="1:17" ht="39" customHeight="1" x14ac:dyDescent="0.2">
      <c r="B15" s="25" t="s">
        <v>24</v>
      </c>
      <c r="C15" s="93"/>
      <c r="D15" s="254" t="str">
        <f>J7</f>
        <v>鳥取県鳥取市東町一丁目２２０番地</v>
      </c>
      <c r="E15" s="254"/>
      <c r="F15" s="254"/>
      <c r="G15" s="254"/>
      <c r="H15" s="254"/>
      <c r="I15" s="254"/>
      <c r="J15" s="254"/>
      <c r="K15" s="254"/>
      <c r="L15" s="111"/>
      <c r="M15" s="111"/>
      <c r="N15" s="111"/>
      <c r="O15" s="111"/>
      <c r="P15" s="111"/>
      <c r="Q15" s="80"/>
    </row>
    <row r="16" spans="1:17" ht="18.75" customHeight="1" x14ac:dyDescent="0.2">
      <c r="B16" s="187" t="s">
        <v>23</v>
      </c>
      <c r="C16" s="34"/>
      <c r="D16" s="94" t="str">
        <f>J9</f>
        <v>鳥取県株式会社</v>
      </c>
      <c r="E16" s="94"/>
      <c r="F16" s="94"/>
      <c r="G16" s="94"/>
      <c r="H16" s="94"/>
      <c r="I16" s="94"/>
      <c r="J16" s="94"/>
      <c r="K16" s="94"/>
      <c r="L16" s="100"/>
      <c r="M16" s="94"/>
      <c r="N16" s="94"/>
      <c r="O16" s="94"/>
      <c r="P16" s="94"/>
      <c r="Q16" s="95"/>
    </row>
    <row r="17" spans="2:17" ht="22.5" customHeight="1" x14ac:dyDescent="0.2">
      <c r="B17" s="188"/>
      <c r="C17" s="33"/>
      <c r="D17" s="96" t="str">
        <f>J10&amp;"　"&amp;L10</f>
        <v>代表取締役　鳥取　太郎</v>
      </c>
      <c r="E17" s="96"/>
      <c r="F17" s="96"/>
      <c r="G17" s="96"/>
      <c r="H17" s="96"/>
      <c r="I17" s="96"/>
      <c r="J17" s="96"/>
      <c r="K17" s="96"/>
      <c r="L17" s="96"/>
      <c r="M17" s="96"/>
      <c r="N17" s="96"/>
      <c r="O17" s="96"/>
      <c r="P17" s="96"/>
      <c r="Q17" s="97"/>
    </row>
    <row r="18" spans="2:17" ht="16.5" customHeight="1" x14ac:dyDescent="0.2">
      <c r="B18" s="31" t="s">
        <v>33</v>
      </c>
      <c r="C18" s="49"/>
      <c r="D18" s="98">
        <v>19</v>
      </c>
      <c r="E18" s="190" t="str">
        <f>IF(D18="","",VLOOKUP(D18,主たる業種!A3:B101,2,FALSE))</f>
        <v>ゴム製品製造業</v>
      </c>
      <c r="F18" s="190"/>
      <c r="G18" s="190"/>
      <c r="H18" s="190"/>
      <c r="I18" s="190"/>
      <c r="J18" s="190"/>
      <c r="K18" s="190"/>
      <c r="L18" s="112"/>
      <c r="M18" s="8"/>
      <c r="N18" s="8"/>
      <c r="O18" s="8"/>
      <c r="P18" s="8"/>
      <c r="Q18" s="9"/>
    </row>
    <row r="19" spans="2:17" ht="16.5" customHeight="1" x14ac:dyDescent="0.2">
      <c r="B19" s="191" t="s">
        <v>137</v>
      </c>
      <c r="C19" s="44"/>
      <c r="D19" s="73" t="s">
        <v>155</v>
      </c>
      <c r="E19" s="73"/>
      <c r="F19" s="73"/>
      <c r="G19" s="73"/>
      <c r="H19" s="73"/>
      <c r="I19" s="73"/>
      <c r="J19" s="73"/>
      <c r="K19" s="73"/>
      <c r="L19" s="110"/>
      <c r="M19" s="106"/>
      <c r="N19" s="107"/>
      <c r="O19" s="107"/>
      <c r="P19" s="107"/>
      <c r="Q19" s="11"/>
    </row>
    <row r="20" spans="2:17" ht="16.5" customHeight="1" x14ac:dyDescent="0.2">
      <c r="B20" s="192"/>
      <c r="C20" s="41"/>
      <c r="D20" s="70" t="s">
        <v>156</v>
      </c>
      <c r="E20" s="70"/>
      <c r="F20" s="70"/>
      <c r="G20" s="70"/>
      <c r="H20" s="70"/>
      <c r="I20" s="70"/>
      <c r="J20" s="70"/>
      <c r="K20" s="70"/>
      <c r="L20" s="61"/>
      <c r="M20" s="108"/>
      <c r="N20" s="108"/>
      <c r="O20" s="108"/>
      <c r="P20" s="108"/>
      <c r="Q20" s="74"/>
    </row>
    <row r="21" spans="2:17" ht="16.5" customHeight="1" x14ac:dyDescent="0.2">
      <c r="B21" s="192"/>
      <c r="C21" s="41"/>
      <c r="D21" s="76" t="s">
        <v>157</v>
      </c>
      <c r="E21" s="76"/>
      <c r="F21" s="76"/>
      <c r="G21" s="76"/>
      <c r="H21" s="76"/>
      <c r="I21" s="76"/>
      <c r="J21" s="76"/>
      <c r="K21" s="76"/>
      <c r="L21" s="61"/>
      <c r="M21" s="108"/>
      <c r="N21" s="108"/>
      <c r="O21" s="108"/>
      <c r="P21" s="108"/>
      <c r="Q21" s="74"/>
    </row>
    <row r="22" spans="2:17" ht="16.5" customHeight="1" x14ac:dyDescent="0.2">
      <c r="B22" s="40"/>
      <c r="C22" s="42"/>
      <c r="D22" s="71" t="s">
        <v>25</v>
      </c>
      <c r="E22" s="71"/>
      <c r="F22" s="71"/>
      <c r="G22" s="71"/>
      <c r="H22" s="71"/>
      <c r="I22" s="71"/>
      <c r="J22" s="71"/>
      <c r="K22" s="71"/>
      <c r="L22" s="72"/>
      <c r="M22" s="109"/>
      <c r="N22" s="109"/>
      <c r="O22" s="109"/>
      <c r="P22" s="109"/>
      <c r="Q22" s="75"/>
    </row>
    <row r="23" spans="2:17" ht="19.5" customHeight="1" x14ac:dyDescent="0.2">
      <c r="B23" s="5" t="s">
        <v>0</v>
      </c>
      <c r="C23" s="7"/>
      <c r="D23" s="104" t="s">
        <v>237</v>
      </c>
      <c r="E23" s="104"/>
      <c r="F23" s="18" t="s">
        <v>193</v>
      </c>
      <c r="G23" s="104" t="s">
        <v>238</v>
      </c>
      <c r="H23" s="104"/>
      <c r="I23" s="104"/>
      <c r="J23" s="55"/>
      <c r="K23" s="8"/>
      <c r="L23" s="8"/>
      <c r="M23" s="55"/>
      <c r="N23" s="55"/>
      <c r="O23" s="55"/>
      <c r="P23" s="55"/>
      <c r="Q23" s="105"/>
    </row>
    <row r="24" spans="2:17" ht="13.5" customHeight="1" x14ac:dyDescent="0.2">
      <c r="B24" s="191" t="s">
        <v>4</v>
      </c>
      <c r="C24" s="206" t="s">
        <v>36</v>
      </c>
      <c r="D24" s="207"/>
      <c r="E24" s="184" t="s">
        <v>5</v>
      </c>
      <c r="F24" s="185"/>
      <c r="G24" s="186"/>
      <c r="H24" s="184" t="s">
        <v>6</v>
      </c>
      <c r="I24" s="185"/>
      <c r="J24" s="186"/>
      <c r="K24" s="214" t="s">
        <v>27</v>
      </c>
      <c r="L24" s="215"/>
      <c r="M24" s="184" t="s">
        <v>143</v>
      </c>
      <c r="N24" s="185"/>
      <c r="O24" s="186"/>
      <c r="P24" s="184" t="s">
        <v>27</v>
      </c>
      <c r="Q24" s="186"/>
    </row>
    <row r="25" spans="2:17" x14ac:dyDescent="0.2">
      <c r="B25" s="192"/>
      <c r="C25" s="208"/>
      <c r="D25" s="209"/>
      <c r="E25" s="153" t="s">
        <v>234</v>
      </c>
      <c r="F25" s="154"/>
      <c r="G25" s="155"/>
      <c r="H25" s="153" t="s">
        <v>239</v>
      </c>
      <c r="I25" s="154"/>
      <c r="J25" s="155"/>
      <c r="K25" s="216"/>
      <c r="L25" s="217"/>
      <c r="M25" s="222" t="s">
        <v>240</v>
      </c>
      <c r="N25" s="223"/>
      <c r="O25" s="224"/>
      <c r="P25" s="153"/>
      <c r="Q25" s="155"/>
    </row>
    <row r="26" spans="2:17" x14ac:dyDescent="0.2">
      <c r="B26" s="192"/>
      <c r="C26" s="210"/>
      <c r="D26" s="211"/>
      <c r="E26" s="158" t="s">
        <v>7</v>
      </c>
      <c r="F26" s="159"/>
      <c r="G26" s="160"/>
      <c r="H26" s="158" t="s">
        <v>35</v>
      </c>
      <c r="I26" s="159"/>
      <c r="J26" s="160"/>
      <c r="K26" s="151"/>
      <c r="L26" s="152"/>
      <c r="M26" s="158" t="s">
        <v>146</v>
      </c>
      <c r="N26" s="159"/>
      <c r="O26" s="160"/>
      <c r="P26" s="158"/>
      <c r="Q26" s="160"/>
    </row>
    <row r="27" spans="2:17" ht="17.25" customHeight="1" x14ac:dyDescent="0.2">
      <c r="B27" s="4"/>
      <c r="C27" s="156" t="s">
        <v>138</v>
      </c>
      <c r="D27" s="157"/>
      <c r="E27" s="7"/>
      <c r="F27" s="129">
        <v>2495.6</v>
      </c>
      <c r="G27" s="11" t="s">
        <v>141</v>
      </c>
      <c r="H27" s="81"/>
      <c r="I27" s="128">
        <v>2370.8000000000002</v>
      </c>
      <c r="J27" s="10" t="s">
        <v>141</v>
      </c>
      <c r="K27" s="37">
        <f>IF(F27="","",ROUND((I27-F27)/F27*100,1))</f>
        <v>-5</v>
      </c>
      <c r="L27" s="6" t="s">
        <v>174</v>
      </c>
      <c r="M27" s="7"/>
      <c r="N27" s="130">
        <v>2458.1999999999998</v>
      </c>
      <c r="O27" s="9" t="s">
        <v>8</v>
      </c>
      <c r="P27" s="123">
        <f>IF(F27="","",ROUND((N27-F27)/F27*100,1))</f>
        <v>-1.5</v>
      </c>
      <c r="Q27" s="56" t="s">
        <v>147</v>
      </c>
    </row>
    <row r="28" spans="2:17" ht="45.75" customHeight="1" x14ac:dyDescent="0.2">
      <c r="B28" s="4"/>
      <c r="C28" s="167" t="s">
        <v>207</v>
      </c>
      <c r="D28" s="168"/>
      <c r="E28" s="274" t="s">
        <v>216</v>
      </c>
      <c r="F28" s="275"/>
      <c r="G28" s="275"/>
      <c r="H28" s="275"/>
      <c r="I28" s="275"/>
      <c r="J28" s="275"/>
      <c r="K28" s="275"/>
      <c r="L28" s="275"/>
      <c r="M28" s="275"/>
      <c r="N28" s="275"/>
      <c r="O28" s="275"/>
      <c r="P28" s="275"/>
      <c r="Q28" s="276"/>
    </row>
    <row r="29" spans="2:17" ht="30" customHeight="1" x14ac:dyDescent="0.2">
      <c r="B29" s="191" t="s">
        <v>10</v>
      </c>
      <c r="C29" s="26" t="s">
        <v>11</v>
      </c>
      <c r="D29" s="43" t="s">
        <v>32</v>
      </c>
      <c r="E29" s="156" t="s">
        <v>12</v>
      </c>
      <c r="F29" s="164"/>
      <c r="G29" s="157"/>
      <c r="H29" s="156" t="s">
        <v>13</v>
      </c>
      <c r="I29" s="164"/>
      <c r="J29" s="157"/>
      <c r="K29" s="156" t="s">
        <v>30</v>
      </c>
      <c r="L29" s="157"/>
      <c r="M29" s="147" t="s">
        <v>143</v>
      </c>
      <c r="N29" s="147"/>
      <c r="O29" s="147"/>
      <c r="P29" s="147" t="s">
        <v>27</v>
      </c>
      <c r="Q29" s="147"/>
    </row>
    <row r="30" spans="2:17" ht="11.25" customHeight="1" x14ac:dyDescent="0.2">
      <c r="B30" s="192"/>
      <c r="C30" s="263" t="s">
        <v>217</v>
      </c>
      <c r="D30" s="82" t="s">
        <v>194</v>
      </c>
      <c r="E30" s="248">
        <v>498.7</v>
      </c>
      <c r="F30" s="258" t="s">
        <v>195</v>
      </c>
      <c r="G30" s="32"/>
      <c r="H30" s="261">
        <v>473.8</v>
      </c>
      <c r="I30" s="256" t="s">
        <v>195</v>
      </c>
      <c r="J30" s="32"/>
      <c r="K30" s="169">
        <f>IF(E30="","",ROUND((H30-E30)/E30*100,1))</f>
        <v>-5</v>
      </c>
      <c r="L30" s="134" t="s">
        <v>196</v>
      </c>
      <c r="M30" s="282">
        <v>491.2</v>
      </c>
      <c r="N30" s="256" t="s">
        <v>195</v>
      </c>
      <c r="O30" s="32"/>
      <c r="P30" s="169">
        <f>IF(E30="","",(M30-E30)/E30*100)</f>
        <v>-1.503910166432725</v>
      </c>
      <c r="Q30" s="186" t="s">
        <v>148</v>
      </c>
    </row>
    <row r="31" spans="2:17" ht="15.75" customHeight="1" x14ac:dyDescent="0.2">
      <c r="B31" s="192"/>
      <c r="C31" s="264"/>
      <c r="D31" s="83" t="s">
        <v>197</v>
      </c>
      <c r="E31" s="249"/>
      <c r="F31" s="259"/>
      <c r="G31" s="57"/>
      <c r="H31" s="262"/>
      <c r="I31" s="257"/>
      <c r="J31" s="57"/>
      <c r="K31" s="170"/>
      <c r="L31" s="135"/>
      <c r="M31" s="283"/>
      <c r="N31" s="257"/>
      <c r="O31" s="57"/>
      <c r="P31" s="170"/>
      <c r="Q31" s="160"/>
    </row>
    <row r="32" spans="2:17" ht="11.25" customHeight="1" x14ac:dyDescent="0.2">
      <c r="B32" s="84"/>
      <c r="C32" s="245" t="s">
        <v>218</v>
      </c>
      <c r="D32" s="82" t="s">
        <v>198</v>
      </c>
      <c r="E32" s="250">
        <v>0.02</v>
      </c>
      <c r="F32" s="258" t="s">
        <v>199</v>
      </c>
      <c r="G32" s="32"/>
      <c r="H32" s="250">
        <v>1.9E-2</v>
      </c>
      <c r="I32" s="256" t="s">
        <v>199</v>
      </c>
      <c r="J32" s="32"/>
      <c r="K32" s="169">
        <f>IF(E32="","",ROUND((H32-E32)/E32*100,1))</f>
        <v>-5</v>
      </c>
      <c r="L32" s="134" t="s">
        <v>174</v>
      </c>
      <c r="M32" s="284">
        <v>1.9699999999999999E-2</v>
      </c>
      <c r="N32" s="256" t="s">
        <v>195</v>
      </c>
      <c r="O32" s="32"/>
      <c r="P32" s="169">
        <f>IF(E32="","",ROUND((M32-E32)/E32*100,1))</f>
        <v>-1.5</v>
      </c>
      <c r="Q32" s="186" t="s">
        <v>148</v>
      </c>
    </row>
    <row r="33" spans="2:17" ht="15.75" customHeight="1" x14ac:dyDescent="0.2">
      <c r="B33" s="62"/>
      <c r="C33" s="246"/>
      <c r="D33" s="83" t="s">
        <v>200</v>
      </c>
      <c r="E33" s="251"/>
      <c r="F33" s="259"/>
      <c r="G33" s="57"/>
      <c r="H33" s="251"/>
      <c r="I33" s="257"/>
      <c r="J33" s="57"/>
      <c r="K33" s="170"/>
      <c r="L33" s="135"/>
      <c r="M33" s="285"/>
      <c r="N33" s="257"/>
      <c r="O33" s="57"/>
      <c r="P33" s="170"/>
      <c r="Q33" s="160"/>
    </row>
    <row r="34" spans="2:17" ht="11.25" customHeight="1" x14ac:dyDescent="0.2">
      <c r="B34" s="62"/>
      <c r="C34" s="165"/>
      <c r="D34" s="82" t="s">
        <v>201</v>
      </c>
      <c r="E34" s="252"/>
      <c r="F34" s="277"/>
      <c r="G34" s="32"/>
      <c r="H34" s="252"/>
      <c r="I34" s="279"/>
      <c r="J34" s="32"/>
      <c r="K34" s="220" t="str">
        <f>IF(E34="","",ROUND((H34-E34)/E34*100,1))</f>
        <v/>
      </c>
      <c r="L34" s="134" t="s">
        <v>202</v>
      </c>
      <c r="M34" s="240"/>
      <c r="N34" s="279"/>
      <c r="O34" s="32"/>
      <c r="P34" s="169" t="str">
        <f>IF(E34="","",ROUND((M34-E34)/E34*100,1))</f>
        <v/>
      </c>
      <c r="Q34" s="186" t="s">
        <v>148</v>
      </c>
    </row>
    <row r="35" spans="2:17" ht="15.75" customHeight="1" x14ac:dyDescent="0.2">
      <c r="B35" s="62"/>
      <c r="C35" s="166"/>
      <c r="D35" s="77"/>
      <c r="E35" s="253"/>
      <c r="F35" s="278"/>
      <c r="G35" s="57"/>
      <c r="H35" s="253"/>
      <c r="I35" s="280"/>
      <c r="J35" s="57"/>
      <c r="K35" s="221"/>
      <c r="L35" s="135"/>
      <c r="M35" s="241"/>
      <c r="N35" s="280"/>
      <c r="O35" s="57"/>
      <c r="P35" s="170"/>
      <c r="Q35" s="160"/>
    </row>
    <row r="36" spans="2:17" ht="47.25" customHeight="1" x14ac:dyDescent="0.2">
      <c r="B36" s="19"/>
      <c r="C36" s="167" t="s">
        <v>207</v>
      </c>
      <c r="D36" s="168"/>
      <c r="E36" s="271" t="s">
        <v>220</v>
      </c>
      <c r="F36" s="272"/>
      <c r="G36" s="272"/>
      <c r="H36" s="272"/>
      <c r="I36" s="272"/>
      <c r="J36" s="272"/>
      <c r="K36" s="272"/>
      <c r="L36" s="272"/>
      <c r="M36" s="272"/>
      <c r="N36" s="272"/>
      <c r="O36" s="272"/>
      <c r="P36" s="272"/>
      <c r="Q36" s="273"/>
    </row>
    <row r="37" spans="2:17" ht="16.5" customHeight="1" x14ac:dyDescent="0.2">
      <c r="B37" s="196" t="s">
        <v>26</v>
      </c>
      <c r="C37" s="184" t="s">
        <v>175</v>
      </c>
      <c r="D37" s="186"/>
      <c r="E37" s="158" t="s">
        <v>6</v>
      </c>
      <c r="F37" s="159"/>
      <c r="G37" s="159"/>
      <c r="H37" s="159"/>
      <c r="I37" s="159"/>
      <c r="J37" s="159"/>
      <c r="K37" s="156" t="s">
        <v>206</v>
      </c>
      <c r="L37" s="164"/>
      <c r="M37" s="164"/>
      <c r="N37" s="164"/>
      <c r="O37" s="164"/>
      <c r="P37" s="164"/>
      <c r="Q37" s="157"/>
    </row>
    <row r="38" spans="2:17" ht="27.75" customHeight="1" x14ac:dyDescent="0.2">
      <c r="B38" s="197"/>
      <c r="C38" s="158"/>
      <c r="D38" s="160"/>
      <c r="E38" s="156" t="s">
        <v>176</v>
      </c>
      <c r="F38" s="164"/>
      <c r="G38" s="164"/>
      <c r="H38" s="203" t="s">
        <v>177</v>
      </c>
      <c r="I38" s="204"/>
      <c r="J38" s="205"/>
      <c r="K38" s="158" t="s">
        <v>171</v>
      </c>
      <c r="L38" s="159"/>
      <c r="M38" s="159"/>
      <c r="N38" s="159"/>
      <c r="O38" s="160"/>
      <c r="P38" s="151" t="s">
        <v>177</v>
      </c>
      <c r="Q38" s="152"/>
    </row>
    <row r="39" spans="2:17" ht="20.25" customHeight="1" x14ac:dyDescent="0.2">
      <c r="B39" s="197"/>
      <c r="C39" s="140" t="s">
        <v>158</v>
      </c>
      <c r="D39" s="141"/>
      <c r="E39" s="53" t="s">
        <v>16</v>
      </c>
      <c r="F39" s="38"/>
      <c r="G39" s="15" t="s">
        <v>178</v>
      </c>
      <c r="H39" s="85"/>
      <c r="I39" s="35"/>
      <c r="J39" s="16" t="s">
        <v>9</v>
      </c>
      <c r="K39" s="144" t="s">
        <v>16</v>
      </c>
      <c r="L39" s="145"/>
      <c r="M39" s="146"/>
      <c r="N39" s="38"/>
      <c r="O39" s="15" t="s">
        <v>17</v>
      </c>
      <c r="P39" s="35"/>
      <c r="Q39" s="15" t="s">
        <v>9</v>
      </c>
    </row>
    <row r="40" spans="2:17" ht="18.75" customHeight="1" x14ac:dyDescent="0.2">
      <c r="B40" s="197"/>
      <c r="C40" s="142"/>
      <c r="D40" s="143"/>
      <c r="E40" s="101" t="s">
        <v>18</v>
      </c>
      <c r="F40" s="39"/>
      <c r="G40" s="14" t="s">
        <v>19</v>
      </c>
      <c r="H40" s="86"/>
      <c r="I40" s="36"/>
      <c r="J40" s="13" t="s">
        <v>179</v>
      </c>
      <c r="K40" s="144" t="s">
        <v>18</v>
      </c>
      <c r="L40" s="145"/>
      <c r="M40" s="146"/>
      <c r="N40" s="39"/>
      <c r="O40" s="14" t="s">
        <v>19</v>
      </c>
      <c r="P40" s="36"/>
      <c r="Q40" s="14" t="s">
        <v>9</v>
      </c>
    </row>
    <row r="41" spans="2:17" ht="43.5" customHeight="1" x14ac:dyDescent="0.2">
      <c r="B41" s="197"/>
      <c r="C41" s="182" t="s">
        <v>159</v>
      </c>
      <c r="D41" s="183"/>
      <c r="E41" s="54" t="s">
        <v>20</v>
      </c>
      <c r="F41" s="39"/>
      <c r="G41" s="87"/>
      <c r="H41" s="86"/>
      <c r="I41" s="35"/>
      <c r="J41" s="16" t="s">
        <v>141</v>
      </c>
      <c r="K41" s="175" t="s">
        <v>144</v>
      </c>
      <c r="L41" s="176"/>
      <c r="M41" s="177"/>
      <c r="N41" s="149" t="s">
        <v>144</v>
      </c>
      <c r="O41" s="150"/>
      <c r="P41" s="35"/>
      <c r="Q41" s="15" t="s">
        <v>9</v>
      </c>
    </row>
    <row r="42" spans="2:17" ht="41.25" customHeight="1" x14ac:dyDescent="0.2">
      <c r="B42" s="197"/>
      <c r="C42" s="182" t="s">
        <v>203</v>
      </c>
      <c r="D42" s="183"/>
      <c r="E42" s="53" t="s">
        <v>180</v>
      </c>
      <c r="F42" s="88" t="s">
        <v>181</v>
      </c>
      <c r="G42" s="15" t="s">
        <v>181</v>
      </c>
      <c r="H42" s="85"/>
      <c r="I42" s="99">
        <v>10</v>
      </c>
      <c r="J42" s="16" t="s">
        <v>182</v>
      </c>
      <c r="K42" s="144" t="s">
        <v>20</v>
      </c>
      <c r="L42" s="145"/>
      <c r="M42" s="146"/>
      <c r="N42" s="38"/>
      <c r="O42" s="15" t="s">
        <v>142</v>
      </c>
      <c r="P42" s="99">
        <v>2</v>
      </c>
      <c r="Q42" s="15" t="s">
        <v>141</v>
      </c>
    </row>
    <row r="43" spans="2:17" ht="63.75" customHeight="1" x14ac:dyDescent="0.2">
      <c r="B43" s="197"/>
      <c r="C43" s="182" t="s">
        <v>183</v>
      </c>
      <c r="D43" s="183"/>
      <c r="E43" s="54" t="s">
        <v>20</v>
      </c>
      <c r="F43" s="39"/>
      <c r="G43" s="87"/>
      <c r="H43" s="85"/>
      <c r="I43" s="99"/>
      <c r="J43" s="16" t="s">
        <v>141</v>
      </c>
      <c r="K43" s="144" t="s">
        <v>20</v>
      </c>
      <c r="L43" s="145"/>
      <c r="M43" s="146"/>
      <c r="N43" s="39"/>
      <c r="O43" s="15" t="s">
        <v>140</v>
      </c>
      <c r="P43" s="36"/>
      <c r="Q43" s="15" t="s">
        <v>9</v>
      </c>
    </row>
    <row r="44" spans="2:17" ht="26.25" customHeight="1" x14ac:dyDescent="0.2">
      <c r="B44" s="198"/>
      <c r="C44" s="162" t="s">
        <v>139</v>
      </c>
      <c r="D44" s="163"/>
      <c r="E44" s="172"/>
      <c r="F44" s="173"/>
      <c r="G44" s="174"/>
      <c r="H44" s="20" t="str">
        <f>IF(SUM(H39:H43)=0,"",SUM(H39:H43))</f>
        <v/>
      </c>
      <c r="I44" s="20">
        <f>SUM(I39:I43)</f>
        <v>10</v>
      </c>
      <c r="J44" s="13" t="s">
        <v>9</v>
      </c>
      <c r="K44" s="227"/>
      <c r="L44" s="228"/>
      <c r="M44" s="228"/>
      <c r="N44" s="228"/>
      <c r="O44" s="229"/>
      <c r="P44" s="20">
        <f>IF(SUM(P39:P43)=0,"",SUM(P39:P43))</f>
        <v>2</v>
      </c>
      <c r="Q44" s="14" t="s">
        <v>9</v>
      </c>
    </row>
    <row r="45" spans="2:17" ht="24.75" customHeight="1" x14ac:dyDescent="0.2">
      <c r="B45" s="184" t="s">
        <v>184</v>
      </c>
      <c r="C45" s="185"/>
      <c r="D45" s="186"/>
      <c r="E45" s="147" t="s">
        <v>5</v>
      </c>
      <c r="F45" s="147"/>
      <c r="G45" s="147"/>
      <c r="H45" s="147" t="s">
        <v>6</v>
      </c>
      <c r="I45" s="147"/>
      <c r="J45" s="147"/>
      <c r="K45" s="203" t="s">
        <v>14</v>
      </c>
      <c r="L45" s="205"/>
      <c r="M45" s="153" t="s">
        <v>143</v>
      </c>
      <c r="N45" s="154"/>
      <c r="O45" s="155"/>
      <c r="P45" s="156" t="s">
        <v>150</v>
      </c>
      <c r="Q45" s="157"/>
    </row>
    <row r="46" spans="2:17" ht="24.75" customHeight="1" x14ac:dyDescent="0.2">
      <c r="B46" s="158"/>
      <c r="C46" s="159"/>
      <c r="D46" s="160"/>
      <c r="E46" s="138">
        <f>F27</f>
        <v>2495.6</v>
      </c>
      <c r="F46" s="139"/>
      <c r="G46" s="9" t="s">
        <v>185</v>
      </c>
      <c r="H46" s="138">
        <f>IF(SUM(I39:I43)=0,I27,I27-I44)</f>
        <v>2360.8000000000002</v>
      </c>
      <c r="I46" s="139"/>
      <c r="J46" s="9" t="s">
        <v>185</v>
      </c>
      <c r="K46" s="50">
        <f>IF(E46=0,"",ROUND((H46-E46)/E46*100,1))</f>
        <v>-5.4</v>
      </c>
      <c r="L46" s="6" t="s">
        <v>15</v>
      </c>
      <c r="M46" s="138">
        <f>IF(SUM(P39:P43)=0,N27,N27-P44)</f>
        <v>2456.1999999999998</v>
      </c>
      <c r="N46" s="139"/>
      <c r="O46" s="9" t="s">
        <v>172</v>
      </c>
      <c r="P46" s="50">
        <f>IF(E46=0,"",ROUND((M46-E46)/E46*100,1))</f>
        <v>-1.6</v>
      </c>
      <c r="Q46" s="9" t="s">
        <v>173</v>
      </c>
    </row>
    <row r="47" spans="2:17" ht="82.5" customHeight="1" x14ac:dyDescent="0.2">
      <c r="B47" s="30" t="s">
        <v>34</v>
      </c>
      <c r="C47" s="281" t="s">
        <v>221</v>
      </c>
      <c r="D47" s="281"/>
      <c r="E47" s="281"/>
      <c r="F47" s="281"/>
      <c r="G47" s="281"/>
      <c r="H47" s="281"/>
      <c r="I47" s="281"/>
      <c r="J47" s="281"/>
      <c r="K47" s="281"/>
      <c r="L47" s="281"/>
      <c r="M47" s="281"/>
      <c r="N47" s="281"/>
      <c r="O47" s="281"/>
      <c r="P47" s="281"/>
      <c r="Q47" s="281"/>
    </row>
    <row r="48" spans="2:17" ht="31.5" customHeight="1" x14ac:dyDescent="0.2">
      <c r="B48" s="193" t="s">
        <v>1</v>
      </c>
      <c r="C48" s="26" t="s">
        <v>2</v>
      </c>
      <c r="D48" s="147" t="s">
        <v>3</v>
      </c>
      <c r="E48" s="147"/>
      <c r="F48" s="147" t="s">
        <v>31</v>
      </c>
      <c r="G48" s="147"/>
      <c r="H48" s="147"/>
      <c r="I48" s="147"/>
      <c r="J48" s="147"/>
      <c r="K48" s="147"/>
      <c r="L48" s="147"/>
      <c r="M48" s="147"/>
      <c r="N48" s="147"/>
      <c r="O48" s="147"/>
      <c r="P48" s="147"/>
      <c r="Q48" s="147"/>
    </row>
    <row r="49" spans="2:20" ht="31.5" customHeight="1" x14ac:dyDescent="0.2">
      <c r="B49" s="193"/>
      <c r="C49" s="102" t="s">
        <v>241</v>
      </c>
      <c r="D49" s="255" t="s">
        <v>204</v>
      </c>
      <c r="E49" s="255"/>
      <c r="F49" s="247" t="s">
        <v>213</v>
      </c>
      <c r="G49" s="247"/>
      <c r="H49" s="247"/>
      <c r="I49" s="247"/>
      <c r="J49" s="247"/>
      <c r="K49" s="247"/>
      <c r="L49" s="247"/>
      <c r="M49" s="247"/>
      <c r="N49" s="247"/>
      <c r="O49" s="247"/>
      <c r="P49" s="247"/>
      <c r="Q49" s="247"/>
    </row>
    <row r="50" spans="2:20" ht="31.5" customHeight="1" x14ac:dyDescent="0.2">
      <c r="B50" s="193"/>
      <c r="C50" s="102" t="s">
        <v>241</v>
      </c>
      <c r="D50" s="255" t="s">
        <v>205</v>
      </c>
      <c r="E50" s="255"/>
      <c r="F50" s="247" t="s">
        <v>214</v>
      </c>
      <c r="G50" s="247"/>
      <c r="H50" s="247"/>
      <c r="I50" s="247"/>
      <c r="J50" s="247"/>
      <c r="K50" s="247"/>
      <c r="L50" s="247"/>
      <c r="M50" s="247"/>
      <c r="N50" s="247"/>
      <c r="O50" s="247"/>
      <c r="P50" s="247"/>
      <c r="Q50" s="247"/>
    </row>
    <row r="51" spans="2:20" ht="31.5" customHeight="1" x14ac:dyDescent="0.2">
      <c r="B51" s="193"/>
      <c r="C51" s="103"/>
      <c r="D51" s="195"/>
      <c r="E51" s="195"/>
      <c r="F51" s="171"/>
      <c r="G51" s="171"/>
      <c r="H51" s="171"/>
      <c r="I51" s="171"/>
      <c r="J51" s="171"/>
      <c r="K51" s="171"/>
      <c r="L51" s="171"/>
      <c r="M51" s="171"/>
      <c r="N51" s="171"/>
      <c r="O51" s="171"/>
      <c r="P51" s="171"/>
      <c r="Q51" s="171"/>
    </row>
    <row r="52" spans="2:20" ht="63" customHeight="1" x14ac:dyDescent="0.2">
      <c r="B52" s="12" t="s">
        <v>21</v>
      </c>
      <c r="C52" s="265" t="s">
        <v>235</v>
      </c>
      <c r="D52" s="266"/>
      <c r="E52" s="266"/>
      <c r="F52" s="266"/>
      <c r="G52" s="266"/>
      <c r="H52" s="266"/>
      <c r="I52" s="266"/>
      <c r="J52" s="266"/>
      <c r="K52" s="266"/>
      <c r="L52" s="266"/>
      <c r="M52" s="266"/>
      <c r="N52" s="266"/>
      <c r="O52" s="266"/>
      <c r="P52" s="266"/>
      <c r="Q52" s="267"/>
    </row>
    <row r="53" spans="2:20" ht="60" customHeight="1" x14ac:dyDescent="0.2">
      <c r="B53" s="17" t="s">
        <v>22</v>
      </c>
      <c r="C53" s="268" t="s">
        <v>219</v>
      </c>
      <c r="D53" s="269"/>
      <c r="E53" s="269"/>
      <c r="F53" s="269"/>
      <c r="G53" s="269"/>
      <c r="H53" s="269"/>
      <c r="I53" s="269"/>
      <c r="J53" s="269"/>
      <c r="K53" s="269"/>
      <c r="L53" s="269"/>
      <c r="M53" s="269"/>
      <c r="N53" s="269"/>
      <c r="O53" s="269"/>
      <c r="P53" s="269"/>
      <c r="Q53" s="270"/>
    </row>
    <row r="54" spans="2:20" ht="10.5" customHeight="1" x14ac:dyDescent="0.2"/>
    <row r="55" spans="2:20" x14ac:dyDescent="0.2">
      <c r="B55" s="21" t="s">
        <v>29</v>
      </c>
      <c r="C55" s="161" t="s">
        <v>160</v>
      </c>
      <c r="D55" s="161"/>
      <c r="E55" s="161"/>
      <c r="F55" s="161"/>
      <c r="G55" s="161"/>
      <c r="H55" s="161"/>
      <c r="I55" s="161"/>
      <c r="J55" s="161"/>
      <c r="K55" s="161"/>
      <c r="L55" s="27"/>
      <c r="M55" s="27"/>
      <c r="N55" s="27"/>
      <c r="O55" s="27"/>
      <c r="P55" s="27"/>
      <c r="R55" s="27"/>
      <c r="S55" s="27"/>
      <c r="T55" s="27"/>
    </row>
    <row r="56" spans="2:20" ht="24.75" customHeight="1" x14ac:dyDescent="0.2">
      <c r="B56" s="22" t="s">
        <v>161</v>
      </c>
      <c r="C56" s="133" t="s">
        <v>162</v>
      </c>
      <c r="D56" s="133"/>
      <c r="E56" s="133"/>
      <c r="F56" s="133"/>
      <c r="G56" s="133"/>
      <c r="H56" s="133"/>
      <c r="I56" s="133"/>
      <c r="J56" s="133"/>
      <c r="K56" s="133"/>
      <c r="L56" s="133"/>
      <c r="M56" s="133"/>
      <c r="N56" s="133"/>
      <c r="O56" s="133"/>
      <c r="P56" s="133"/>
      <c r="Q56" s="133"/>
      <c r="R56" s="27"/>
      <c r="S56" s="27"/>
      <c r="T56" s="27"/>
    </row>
    <row r="57" spans="2:20" ht="15.75" customHeight="1" x14ac:dyDescent="0.2">
      <c r="B57" s="22" t="s">
        <v>163</v>
      </c>
      <c r="C57" s="59" t="s">
        <v>164</v>
      </c>
      <c r="D57" s="58"/>
      <c r="E57" s="58"/>
      <c r="F57" s="58"/>
      <c r="G57" s="58"/>
      <c r="H57" s="58"/>
      <c r="I57" s="58"/>
      <c r="J57" s="58"/>
      <c r="K57" s="58"/>
      <c r="L57" s="27"/>
      <c r="M57" s="27"/>
      <c r="N57" s="27"/>
      <c r="O57" s="27"/>
      <c r="P57" s="27"/>
      <c r="R57" s="27"/>
      <c r="S57" s="27"/>
      <c r="T57" s="27"/>
    </row>
    <row r="58" spans="2:20" ht="15.75" customHeight="1" x14ac:dyDescent="0.2">
      <c r="B58" s="22" t="s">
        <v>149</v>
      </c>
      <c r="C58" s="59" t="s">
        <v>165</v>
      </c>
      <c r="D58" s="59"/>
      <c r="E58" s="59"/>
      <c r="F58" s="59"/>
      <c r="G58" s="59"/>
      <c r="H58" s="59"/>
      <c r="I58" s="59"/>
      <c r="J58" s="59"/>
      <c r="K58" s="59"/>
      <c r="L58" s="59"/>
      <c r="M58" s="59"/>
      <c r="N58" s="59"/>
      <c r="O58" s="59"/>
      <c r="P58" s="59"/>
      <c r="Q58" s="59"/>
      <c r="R58" s="27"/>
      <c r="S58" s="27"/>
      <c r="T58" s="27"/>
    </row>
    <row r="59" spans="2:20" ht="13.5" customHeight="1" x14ac:dyDescent="0.2">
      <c r="B59" s="23" t="s">
        <v>166</v>
      </c>
      <c r="C59" s="133" t="s">
        <v>167</v>
      </c>
      <c r="D59" s="133"/>
      <c r="E59" s="133"/>
      <c r="F59" s="133"/>
      <c r="G59" s="133"/>
      <c r="H59" s="133"/>
      <c r="I59" s="133"/>
      <c r="J59" s="133"/>
      <c r="K59" s="133"/>
      <c r="L59" s="28"/>
      <c r="M59" s="28"/>
      <c r="N59" s="28"/>
      <c r="O59" s="28"/>
      <c r="P59" s="28"/>
      <c r="R59" s="28"/>
      <c r="S59" s="28"/>
      <c r="T59" s="28"/>
    </row>
    <row r="60" spans="2:20" ht="25.5" customHeight="1" x14ac:dyDescent="0.2">
      <c r="B60" s="23" t="s">
        <v>168</v>
      </c>
      <c r="C60" s="133" t="s">
        <v>169</v>
      </c>
      <c r="D60" s="133"/>
      <c r="E60" s="133"/>
      <c r="F60" s="133"/>
      <c r="G60" s="133"/>
      <c r="H60" s="133"/>
      <c r="I60" s="133"/>
      <c r="J60" s="133"/>
      <c r="K60" s="133"/>
      <c r="L60" s="133"/>
      <c r="M60" s="133"/>
      <c r="N60" s="133"/>
      <c r="O60" s="133"/>
      <c r="P60" s="133"/>
      <c r="Q60" s="133"/>
      <c r="R60" s="28"/>
      <c r="S60" s="28"/>
      <c r="T60" s="28"/>
    </row>
    <row r="61" spans="2:20" ht="27" customHeight="1" x14ac:dyDescent="0.2">
      <c r="B61" s="23" t="s">
        <v>170</v>
      </c>
      <c r="C61" s="133" t="s">
        <v>186</v>
      </c>
      <c r="D61" s="133"/>
      <c r="E61" s="133"/>
      <c r="F61" s="133"/>
      <c r="G61" s="133"/>
      <c r="H61" s="133"/>
      <c r="I61" s="133"/>
      <c r="J61" s="133"/>
      <c r="K61" s="133"/>
      <c r="L61" s="133"/>
      <c r="M61" s="133"/>
      <c r="N61" s="133"/>
      <c r="O61" s="133"/>
      <c r="P61" s="133"/>
      <c r="Q61" s="133"/>
      <c r="R61" s="29"/>
      <c r="S61" s="29"/>
      <c r="T61" s="29"/>
    </row>
  </sheetData>
  <mergeCells count="112">
    <mergeCell ref="B3:P3"/>
    <mergeCell ref="B13:Q13"/>
    <mergeCell ref="K44:O44"/>
    <mergeCell ref="C56:Q56"/>
    <mergeCell ref="P30:P31"/>
    <mergeCell ref="P32:P33"/>
    <mergeCell ref="Q30:Q31"/>
    <mergeCell ref="Q32:Q33"/>
    <mergeCell ref="Q34:Q35"/>
    <mergeCell ref="P34:P35"/>
    <mergeCell ref="K45:L45"/>
    <mergeCell ref="C52:Q52"/>
    <mergeCell ref="C53:Q53"/>
    <mergeCell ref="E36:Q36"/>
    <mergeCell ref="E28:Q28"/>
    <mergeCell ref="M34:M35"/>
    <mergeCell ref="E34:E35"/>
    <mergeCell ref="F34:F35"/>
    <mergeCell ref="I34:I35"/>
    <mergeCell ref="N34:N35"/>
    <mergeCell ref="C47:Q47"/>
    <mergeCell ref="B19:B21"/>
    <mergeCell ref="M30:M31"/>
    <mergeCell ref="M32:M33"/>
    <mergeCell ref="P24:Q26"/>
    <mergeCell ref="N30:N31"/>
    <mergeCell ref="N32:N33"/>
    <mergeCell ref="M24:O24"/>
    <mergeCell ref="B5:D5"/>
    <mergeCell ref="E6:G6"/>
    <mergeCell ref="H24:J24"/>
    <mergeCell ref="H25:J25"/>
    <mergeCell ref="H26:J26"/>
    <mergeCell ref="K24:L26"/>
    <mergeCell ref="E25:G25"/>
    <mergeCell ref="E26:G26"/>
    <mergeCell ref="H30:H31"/>
    <mergeCell ref="K30:K31"/>
    <mergeCell ref="E32:E33"/>
    <mergeCell ref="B29:B31"/>
    <mergeCell ref="C30:C31"/>
    <mergeCell ref="F30:F31"/>
    <mergeCell ref="M25:O25"/>
    <mergeCell ref="M26:O26"/>
    <mergeCell ref="B16:B17"/>
    <mergeCell ref="D15:K15"/>
    <mergeCell ref="E18:K18"/>
    <mergeCell ref="C37:D38"/>
    <mergeCell ref="B24:B26"/>
    <mergeCell ref="B48:B51"/>
    <mergeCell ref="D49:E49"/>
    <mergeCell ref="D50:E50"/>
    <mergeCell ref="D51:E51"/>
    <mergeCell ref="D48:E48"/>
    <mergeCell ref="C43:D43"/>
    <mergeCell ref="B37:B44"/>
    <mergeCell ref="E37:J37"/>
    <mergeCell ref="E38:G38"/>
    <mergeCell ref="H45:J45"/>
    <mergeCell ref="E45:G45"/>
    <mergeCell ref="K43:M43"/>
    <mergeCell ref="I30:I31"/>
    <mergeCell ref="F32:F33"/>
    <mergeCell ref="I32:I33"/>
    <mergeCell ref="H38:J38"/>
    <mergeCell ref="E24:G24"/>
    <mergeCell ref="C24:D26"/>
    <mergeCell ref="K37:Q37"/>
    <mergeCell ref="H29:J29"/>
    <mergeCell ref="C34:C35"/>
    <mergeCell ref="C28:D28"/>
    <mergeCell ref="K32:K33"/>
    <mergeCell ref="F51:Q51"/>
    <mergeCell ref="E44:G44"/>
    <mergeCell ref="C27:D27"/>
    <mergeCell ref="E29:G29"/>
    <mergeCell ref="K41:M41"/>
    <mergeCell ref="K42:M42"/>
    <mergeCell ref="K39:M39"/>
    <mergeCell ref="K29:L29"/>
    <mergeCell ref="L30:L31"/>
    <mergeCell ref="E30:E31"/>
    <mergeCell ref="E46:F46"/>
    <mergeCell ref="H32:H33"/>
    <mergeCell ref="C36:D36"/>
    <mergeCell ref="C42:D42"/>
    <mergeCell ref="B45:D46"/>
    <mergeCell ref="H34:H35"/>
    <mergeCell ref="C41:D41"/>
    <mergeCell ref="M29:O29"/>
    <mergeCell ref="P29:Q29"/>
    <mergeCell ref="K34:K35"/>
    <mergeCell ref="C60:Q60"/>
    <mergeCell ref="C61:Q61"/>
    <mergeCell ref="L32:L33"/>
    <mergeCell ref="C59:K59"/>
    <mergeCell ref="C32:C33"/>
    <mergeCell ref="L34:L35"/>
    <mergeCell ref="H46:I46"/>
    <mergeCell ref="C39:D40"/>
    <mergeCell ref="K40:M40"/>
    <mergeCell ref="F48:Q48"/>
    <mergeCell ref="F49:Q49"/>
    <mergeCell ref="F50:Q50"/>
    <mergeCell ref="M46:N46"/>
    <mergeCell ref="N41:O41"/>
    <mergeCell ref="P38:Q38"/>
    <mergeCell ref="M45:O45"/>
    <mergeCell ref="P45:Q45"/>
    <mergeCell ref="K38:O38"/>
    <mergeCell ref="C55:K55"/>
    <mergeCell ref="C44:D44"/>
  </mergeCells>
  <phoneticPr fontId="8"/>
  <pageMargins left="0.78740157480314965" right="0.39370078740157483" top="0.78740157480314965" bottom="0.78740157480314965" header="0.51181102362204722" footer="0.51181102362204722"/>
  <pageSetup paperSize="9" scale="65" firstPageNumber="19" fitToHeight="2" orientation="portrait" useFirstPageNumber="1" horizontalDpi="203" verticalDpi="203"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527050</xdr:colOff>
                    <xdr:row>17</xdr:row>
                    <xdr:rowOff>158750</xdr:rowOff>
                  </from>
                  <to>
                    <xdr:col>3</xdr:col>
                    <xdr:colOff>63500</xdr:colOff>
                    <xdr:row>18</xdr:row>
                    <xdr:rowOff>158750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527050</xdr:colOff>
                    <xdr:row>18</xdr:row>
                    <xdr:rowOff>158750</xdr:rowOff>
                  </from>
                  <to>
                    <xdr:col>3</xdr:col>
                    <xdr:colOff>63500</xdr:colOff>
                    <xdr:row>19</xdr:row>
                    <xdr:rowOff>158750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527050</xdr:colOff>
                    <xdr:row>19</xdr:row>
                    <xdr:rowOff>158750</xdr:rowOff>
                  </from>
                  <to>
                    <xdr:col>3</xdr:col>
                    <xdr:colOff>63500</xdr:colOff>
                    <xdr:row>20</xdr:row>
                    <xdr:rowOff>158750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527050</xdr:colOff>
                    <xdr:row>20</xdr:row>
                    <xdr:rowOff>158750</xdr:rowOff>
                  </from>
                  <to>
                    <xdr:col>3</xdr:col>
                    <xdr:colOff>63500</xdr:colOff>
                    <xdr:row>22</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1"/>
  <sheetViews>
    <sheetView topLeftCell="A25" workbookViewId="0">
      <selection activeCell="G93" sqref="G93"/>
    </sheetView>
  </sheetViews>
  <sheetFormatPr defaultRowHeight="12.5" x14ac:dyDescent="0.2"/>
  <cols>
    <col min="1" max="1" width="6.08984375" customWidth="1"/>
    <col min="2" max="2" width="55.90625" customWidth="1"/>
  </cols>
  <sheetData>
    <row r="1" spans="1:2" ht="13" x14ac:dyDescent="0.2">
      <c r="A1" s="45" t="s">
        <v>37</v>
      </c>
      <c r="B1" s="46" t="s">
        <v>38</v>
      </c>
    </row>
    <row r="2" spans="1:2" ht="13" x14ac:dyDescent="0.2">
      <c r="A2" s="51"/>
      <c r="B2" s="52"/>
    </row>
    <row r="3" spans="1:2" s="48" customFormat="1" ht="13" x14ac:dyDescent="0.2">
      <c r="A3" s="47">
        <v>1</v>
      </c>
      <c r="B3" s="48" t="s">
        <v>132</v>
      </c>
    </row>
    <row r="4" spans="1:2" s="48" customFormat="1" ht="13" x14ac:dyDescent="0.2">
      <c r="A4" s="47">
        <v>2</v>
      </c>
      <c r="B4" s="48" t="s">
        <v>39</v>
      </c>
    </row>
    <row r="5" spans="1:2" s="48" customFormat="1" ht="13" x14ac:dyDescent="0.2">
      <c r="A5" s="47">
        <v>3</v>
      </c>
      <c r="B5" s="48" t="s">
        <v>133</v>
      </c>
    </row>
    <row r="6" spans="1:2" s="48" customFormat="1" ht="13" x14ac:dyDescent="0.2">
      <c r="A6" s="47">
        <v>4</v>
      </c>
      <c r="B6" s="48" t="s">
        <v>40</v>
      </c>
    </row>
    <row r="7" spans="1:2" s="48" customFormat="1" ht="13" x14ac:dyDescent="0.2">
      <c r="A7" s="47">
        <v>5</v>
      </c>
      <c r="B7" s="48" t="s">
        <v>41</v>
      </c>
    </row>
    <row r="8" spans="1:2" s="48" customFormat="1" ht="13" x14ac:dyDescent="0.2">
      <c r="A8" s="47">
        <v>6</v>
      </c>
      <c r="B8" s="48" t="s">
        <v>42</v>
      </c>
    </row>
    <row r="9" spans="1:2" s="48" customFormat="1" ht="13" x14ac:dyDescent="0.2">
      <c r="A9" s="47">
        <v>7</v>
      </c>
      <c r="B9" s="48" t="s">
        <v>134</v>
      </c>
    </row>
    <row r="10" spans="1:2" s="48" customFormat="1" ht="13" x14ac:dyDescent="0.2">
      <c r="A10" s="47">
        <v>8</v>
      </c>
      <c r="B10" s="48" t="s">
        <v>43</v>
      </c>
    </row>
    <row r="11" spans="1:2" s="48" customFormat="1" ht="13" x14ac:dyDescent="0.2">
      <c r="A11" s="47">
        <v>9</v>
      </c>
      <c r="B11" s="48" t="s">
        <v>44</v>
      </c>
    </row>
    <row r="12" spans="1:2" s="48" customFormat="1" ht="13" x14ac:dyDescent="0.2">
      <c r="A12" s="47">
        <v>10</v>
      </c>
      <c r="B12" s="48" t="s">
        <v>45</v>
      </c>
    </row>
    <row r="13" spans="1:2" s="48" customFormat="1" ht="13" x14ac:dyDescent="0.2">
      <c r="A13" s="47">
        <v>11</v>
      </c>
      <c r="B13" s="48" t="s">
        <v>135</v>
      </c>
    </row>
    <row r="14" spans="1:2" s="48" customFormat="1" ht="13" x14ac:dyDescent="0.2">
      <c r="A14" s="47">
        <v>12</v>
      </c>
      <c r="B14" s="48" t="s">
        <v>46</v>
      </c>
    </row>
    <row r="15" spans="1:2" s="48" customFormat="1" ht="13" x14ac:dyDescent="0.2">
      <c r="A15" s="47">
        <v>13</v>
      </c>
      <c r="B15" s="48" t="s">
        <v>47</v>
      </c>
    </row>
    <row r="16" spans="1:2" s="48" customFormat="1" ht="13" x14ac:dyDescent="0.2">
      <c r="A16" s="47">
        <v>14</v>
      </c>
      <c r="B16" s="48" t="s">
        <v>48</v>
      </c>
    </row>
    <row r="17" spans="1:2" s="48" customFormat="1" ht="13" x14ac:dyDescent="0.2">
      <c r="A17" s="47">
        <v>15</v>
      </c>
      <c r="B17" s="48" t="s">
        <v>49</v>
      </c>
    </row>
    <row r="18" spans="1:2" s="48" customFormat="1" ht="13" x14ac:dyDescent="0.2">
      <c r="A18" s="47">
        <v>16</v>
      </c>
      <c r="B18" s="48" t="s">
        <v>50</v>
      </c>
    </row>
    <row r="19" spans="1:2" s="48" customFormat="1" ht="13" x14ac:dyDescent="0.2">
      <c r="A19" s="47">
        <v>17</v>
      </c>
      <c r="B19" s="48" t="s">
        <v>51</v>
      </c>
    </row>
    <row r="20" spans="1:2" s="48" customFormat="1" ht="13" x14ac:dyDescent="0.2">
      <c r="A20" s="47">
        <v>18</v>
      </c>
      <c r="B20" s="48" t="s">
        <v>52</v>
      </c>
    </row>
    <row r="21" spans="1:2" s="48" customFormat="1" ht="13" x14ac:dyDescent="0.2">
      <c r="A21" s="47">
        <v>19</v>
      </c>
      <c r="B21" s="48" t="s">
        <v>53</v>
      </c>
    </row>
    <row r="22" spans="1:2" s="48" customFormat="1" ht="13" x14ac:dyDescent="0.2">
      <c r="A22" s="47">
        <v>20</v>
      </c>
      <c r="B22" s="48" t="s">
        <v>54</v>
      </c>
    </row>
    <row r="23" spans="1:2" s="48" customFormat="1" ht="13" x14ac:dyDescent="0.2">
      <c r="A23" s="47">
        <v>21</v>
      </c>
      <c r="B23" s="48" t="s">
        <v>55</v>
      </c>
    </row>
    <row r="24" spans="1:2" s="48" customFormat="1" ht="13" x14ac:dyDescent="0.2">
      <c r="A24" s="47">
        <v>22</v>
      </c>
      <c r="B24" s="48" t="s">
        <v>136</v>
      </c>
    </row>
    <row r="25" spans="1:2" s="48" customFormat="1" ht="13" x14ac:dyDescent="0.2">
      <c r="A25" s="47">
        <v>23</v>
      </c>
      <c r="B25" s="48" t="s">
        <v>56</v>
      </c>
    </row>
    <row r="26" spans="1:2" s="48" customFormat="1" ht="13" x14ac:dyDescent="0.2">
      <c r="A26" s="47">
        <v>24</v>
      </c>
      <c r="B26" s="48" t="s">
        <v>57</v>
      </c>
    </row>
    <row r="27" spans="1:2" s="48" customFormat="1" ht="13" x14ac:dyDescent="0.2">
      <c r="A27" s="47">
        <v>25</v>
      </c>
      <c r="B27" s="48" t="s">
        <v>58</v>
      </c>
    </row>
    <row r="28" spans="1:2" s="48" customFormat="1" ht="13" x14ac:dyDescent="0.2">
      <c r="A28" s="47">
        <v>26</v>
      </c>
      <c r="B28" s="48" t="s">
        <v>59</v>
      </c>
    </row>
    <row r="29" spans="1:2" s="48" customFormat="1" ht="13" x14ac:dyDescent="0.2">
      <c r="A29" s="47">
        <v>27</v>
      </c>
      <c r="B29" s="48" t="s">
        <v>60</v>
      </c>
    </row>
    <row r="30" spans="1:2" s="48" customFormat="1" ht="13" x14ac:dyDescent="0.2">
      <c r="A30" s="47">
        <v>28</v>
      </c>
      <c r="B30" s="48" t="s">
        <v>61</v>
      </c>
    </row>
    <row r="31" spans="1:2" s="48" customFormat="1" ht="13" x14ac:dyDescent="0.2">
      <c r="A31" s="47">
        <v>29</v>
      </c>
      <c r="B31" s="48" t="s">
        <v>62</v>
      </c>
    </row>
    <row r="32" spans="1:2" s="48" customFormat="1" ht="13" x14ac:dyDescent="0.2">
      <c r="A32" s="47">
        <v>30</v>
      </c>
      <c r="B32" s="48" t="s">
        <v>63</v>
      </c>
    </row>
    <row r="33" spans="1:2" s="48" customFormat="1" ht="13" x14ac:dyDescent="0.2">
      <c r="A33" s="47">
        <v>31</v>
      </c>
      <c r="B33" s="48" t="s">
        <v>64</v>
      </c>
    </row>
    <row r="34" spans="1:2" s="48" customFormat="1" ht="13" x14ac:dyDescent="0.2">
      <c r="A34" s="47">
        <v>32</v>
      </c>
      <c r="B34" s="48" t="s">
        <v>65</v>
      </c>
    </row>
    <row r="35" spans="1:2" s="48" customFormat="1" ht="13" x14ac:dyDescent="0.2">
      <c r="A35" s="47">
        <v>33</v>
      </c>
      <c r="B35" s="48" t="s">
        <v>66</v>
      </c>
    </row>
    <row r="36" spans="1:2" s="48" customFormat="1" ht="13" x14ac:dyDescent="0.2">
      <c r="A36" s="47">
        <v>34</v>
      </c>
      <c r="B36" s="48" t="s">
        <v>67</v>
      </c>
    </row>
    <row r="37" spans="1:2" s="48" customFormat="1" ht="13" x14ac:dyDescent="0.2">
      <c r="A37" s="47">
        <v>35</v>
      </c>
      <c r="B37" s="48" t="s">
        <v>68</v>
      </c>
    </row>
    <row r="38" spans="1:2" s="48" customFormat="1" ht="13" x14ac:dyDescent="0.2">
      <c r="A38" s="47">
        <v>36</v>
      </c>
      <c r="B38" s="48" t="s">
        <v>69</v>
      </c>
    </row>
    <row r="39" spans="1:2" s="48" customFormat="1" ht="13" x14ac:dyDescent="0.2">
      <c r="A39" s="47">
        <v>37</v>
      </c>
      <c r="B39" s="48" t="s">
        <v>70</v>
      </c>
    </row>
    <row r="40" spans="1:2" s="48" customFormat="1" ht="13" x14ac:dyDescent="0.2">
      <c r="A40" s="47">
        <v>38</v>
      </c>
      <c r="B40" s="48" t="s">
        <v>71</v>
      </c>
    </row>
    <row r="41" spans="1:2" s="48" customFormat="1" ht="13" x14ac:dyDescent="0.2">
      <c r="A41" s="47">
        <v>39</v>
      </c>
      <c r="B41" s="48" t="s">
        <v>72</v>
      </c>
    </row>
    <row r="42" spans="1:2" s="48" customFormat="1" ht="13" x14ac:dyDescent="0.2">
      <c r="A42" s="47">
        <v>40</v>
      </c>
      <c r="B42" s="48" t="s">
        <v>73</v>
      </c>
    </row>
    <row r="43" spans="1:2" s="48" customFormat="1" ht="13" x14ac:dyDescent="0.2">
      <c r="A43" s="47">
        <v>41</v>
      </c>
      <c r="B43" s="48" t="s">
        <v>74</v>
      </c>
    </row>
    <row r="44" spans="1:2" s="48" customFormat="1" ht="13" x14ac:dyDescent="0.2">
      <c r="A44" s="47">
        <v>42</v>
      </c>
      <c r="B44" s="48" t="s">
        <v>75</v>
      </c>
    </row>
    <row r="45" spans="1:2" s="48" customFormat="1" ht="13" x14ac:dyDescent="0.2">
      <c r="A45" s="47">
        <v>43</v>
      </c>
      <c r="B45" s="48" t="s">
        <v>76</v>
      </c>
    </row>
    <row r="46" spans="1:2" s="48" customFormat="1" ht="13" x14ac:dyDescent="0.2">
      <c r="A46" s="47">
        <v>44</v>
      </c>
      <c r="B46" s="48" t="s">
        <v>77</v>
      </c>
    </row>
    <row r="47" spans="1:2" s="48" customFormat="1" ht="13" x14ac:dyDescent="0.2">
      <c r="A47" s="47">
        <v>45</v>
      </c>
      <c r="B47" s="48" t="s">
        <v>78</v>
      </c>
    </row>
    <row r="48" spans="1:2" s="48" customFormat="1" ht="13" x14ac:dyDescent="0.2">
      <c r="A48" s="47">
        <v>46</v>
      </c>
      <c r="B48" s="48" t="s">
        <v>79</v>
      </c>
    </row>
    <row r="49" spans="1:2" s="48" customFormat="1" ht="13" x14ac:dyDescent="0.2">
      <c r="A49" s="47">
        <v>47</v>
      </c>
      <c r="B49" s="48" t="s">
        <v>80</v>
      </c>
    </row>
    <row r="50" spans="1:2" s="48" customFormat="1" ht="13" x14ac:dyDescent="0.2">
      <c r="A50" s="47">
        <v>48</v>
      </c>
      <c r="B50" s="48" t="s">
        <v>81</v>
      </c>
    </row>
    <row r="51" spans="1:2" s="48" customFormat="1" ht="13" x14ac:dyDescent="0.2">
      <c r="A51" s="47">
        <v>49</v>
      </c>
      <c r="B51" s="48" t="s">
        <v>82</v>
      </c>
    </row>
    <row r="52" spans="1:2" s="48" customFormat="1" ht="13" x14ac:dyDescent="0.2">
      <c r="A52" s="47">
        <v>50</v>
      </c>
      <c r="B52" s="48" t="s">
        <v>83</v>
      </c>
    </row>
    <row r="53" spans="1:2" s="48" customFormat="1" ht="13" x14ac:dyDescent="0.2">
      <c r="A53" s="47">
        <v>51</v>
      </c>
      <c r="B53" s="48" t="s">
        <v>84</v>
      </c>
    </row>
    <row r="54" spans="1:2" s="48" customFormat="1" ht="13" x14ac:dyDescent="0.2">
      <c r="A54" s="47">
        <v>52</v>
      </c>
      <c r="B54" s="48" t="s">
        <v>85</v>
      </c>
    </row>
    <row r="55" spans="1:2" s="48" customFormat="1" ht="13" x14ac:dyDescent="0.2">
      <c r="A55" s="47">
        <v>53</v>
      </c>
      <c r="B55" s="48" t="s">
        <v>86</v>
      </c>
    </row>
    <row r="56" spans="1:2" s="48" customFormat="1" ht="13" x14ac:dyDescent="0.2">
      <c r="A56" s="47">
        <v>54</v>
      </c>
      <c r="B56" s="48" t="s">
        <v>87</v>
      </c>
    </row>
    <row r="57" spans="1:2" s="48" customFormat="1" ht="13" x14ac:dyDescent="0.2">
      <c r="A57" s="47">
        <v>55</v>
      </c>
      <c r="B57" s="48" t="s">
        <v>88</v>
      </c>
    </row>
    <row r="58" spans="1:2" s="48" customFormat="1" ht="13" x14ac:dyDescent="0.2">
      <c r="A58" s="47">
        <v>56</v>
      </c>
      <c r="B58" s="48" t="s">
        <v>89</v>
      </c>
    </row>
    <row r="59" spans="1:2" s="48" customFormat="1" ht="13" x14ac:dyDescent="0.2">
      <c r="A59" s="47">
        <v>57</v>
      </c>
      <c r="B59" s="48" t="s">
        <v>90</v>
      </c>
    </row>
    <row r="60" spans="1:2" s="48" customFormat="1" ht="13" x14ac:dyDescent="0.2">
      <c r="A60" s="47">
        <v>58</v>
      </c>
      <c r="B60" s="48" t="s">
        <v>91</v>
      </c>
    </row>
    <row r="61" spans="1:2" s="48" customFormat="1" ht="13" x14ac:dyDescent="0.2">
      <c r="A61" s="47">
        <v>59</v>
      </c>
      <c r="B61" s="48" t="s">
        <v>92</v>
      </c>
    </row>
    <row r="62" spans="1:2" s="48" customFormat="1" ht="13" x14ac:dyDescent="0.2">
      <c r="A62" s="47">
        <v>60</v>
      </c>
      <c r="B62" s="48" t="s">
        <v>93</v>
      </c>
    </row>
    <row r="63" spans="1:2" s="48" customFormat="1" ht="13" x14ac:dyDescent="0.2">
      <c r="A63" s="47">
        <v>61</v>
      </c>
      <c r="B63" s="48" t="s">
        <v>94</v>
      </c>
    </row>
    <row r="64" spans="1:2" s="48" customFormat="1" ht="13" x14ac:dyDescent="0.2">
      <c r="A64" s="47">
        <v>62</v>
      </c>
      <c r="B64" s="48" t="s">
        <v>95</v>
      </c>
    </row>
    <row r="65" spans="1:2" s="48" customFormat="1" ht="13" x14ac:dyDescent="0.2">
      <c r="A65" s="47">
        <v>63</v>
      </c>
      <c r="B65" s="48" t="s">
        <v>96</v>
      </c>
    </row>
    <row r="66" spans="1:2" s="48" customFormat="1" ht="13" x14ac:dyDescent="0.2">
      <c r="A66" s="47">
        <v>64</v>
      </c>
      <c r="B66" s="48" t="s">
        <v>97</v>
      </c>
    </row>
    <row r="67" spans="1:2" s="48" customFormat="1" ht="13" x14ac:dyDescent="0.2">
      <c r="A67" s="47">
        <v>65</v>
      </c>
      <c r="B67" s="48" t="s">
        <v>98</v>
      </c>
    </row>
    <row r="68" spans="1:2" s="48" customFormat="1" ht="13" x14ac:dyDescent="0.2">
      <c r="A68" s="47">
        <v>66</v>
      </c>
      <c r="B68" s="48" t="s">
        <v>99</v>
      </c>
    </row>
    <row r="69" spans="1:2" s="48" customFormat="1" ht="13" x14ac:dyDescent="0.2">
      <c r="A69" s="47">
        <v>67</v>
      </c>
      <c r="B69" s="48" t="s">
        <v>100</v>
      </c>
    </row>
    <row r="70" spans="1:2" s="48" customFormat="1" ht="13" x14ac:dyDescent="0.2">
      <c r="A70" s="47">
        <v>68</v>
      </c>
      <c r="B70" s="48" t="s">
        <v>101</v>
      </c>
    </row>
    <row r="71" spans="1:2" s="48" customFormat="1" ht="13" x14ac:dyDescent="0.2">
      <c r="A71" s="47">
        <v>69</v>
      </c>
      <c r="B71" s="48" t="s">
        <v>102</v>
      </c>
    </row>
    <row r="72" spans="1:2" s="48" customFormat="1" ht="13" x14ac:dyDescent="0.2">
      <c r="A72" s="47">
        <v>70</v>
      </c>
      <c r="B72" s="48" t="s">
        <v>103</v>
      </c>
    </row>
    <row r="73" spans="1:2" s="48" customFormat="1" ht="13" x14ac:dyDescent="0.2">
      <c r="A73" s="47">
        <v>71</v>
      </c>
      <c r="B73" s="48" t="s">
        <v>104</v>
      </c>
    </row>
    <row r="74" spans="1:2" s="48" customFormat="1" ht="13" x14ac:dyDescent="0.2">
      <c r="A74" s="47">
        <v>72</v>
      </c>
      <c r="B74" s="48" t="s">
        <v>105</v>
      </c>
    </row>
    <row r="75" spans="1:2" s="48" customFormat="1" ht="13" x14ac:dyDescent="0.2">
      <c r="A75" s="47">
        <v>73</v>
      </c>
      <c r="B75" s="48" t="s">
        <v>106</v>
      </c>
    </row>
    <row r="76" spans="1:2" s="48" customFormat="1" ht="13" x14ac:dyDescent="0.2">
      <c r="A76" s="47">
        <v>74</v>
      </c>
      <c r="B76" s="48" t="s">
        <v>107</v>
      </c>
    </row>
    <row r="77" spans="1:2" s="48" customFormat="1" ht="13" x14ac:dyDescent="0.2">
      <c r="A77" s="47">
        <v>75</v>
      </c>
      <c r="B77" s="48" t="s">
        <v>108</v>
      </c>
    </row>
    <row r="78" spans="1:2" s="48" customFormat="1" ht="13" x14ac:dyDescent="0.2">
      <c r="A78" s="47">
        <v>76</v>
      </c>
      <c r="B78" s="48" t="s">
        <v>109</v>
      </c>
    </row>
    <row r="79" spans="1:2" s="48" customFormat="1" ht="13" x14ac:dyDescent="0.2">
      <c r="A79" s="47">
        <v>77</v>
      </c>
      <c r="B79" s="48" t="s">
        <v>110</v>
      </c>
    </row>
    <row r="80" spans="1:2" s="48" customFormat="1" ht="13" x14ac:dyDescent="0.2">
      <c r="A80" s="47">
        <v>78</v>
      </c>
      <c r="B80" s="48" t="s">
        <v>111</v>
      </c>
    </row>
    <row r="81" spans="1:2" s="48" customFormat="1" ht="13" x14ac:dyDescent="0.2">
      <c r="A81" s="47">
        <v>79</v>
      </c>
      <c r="B81" s="48" t="s">
        <v>112</v>
      </c>
    </row>
    <row r="82" spans="1:2" s="48" customFormat="1" ht="13" x14ac:dyDescent="0.2">
      <c r="A82" s="47">
        <v>80</v>
      </c>
      <c r="B82" s="48" t="s">
        <v>113</v>
      </c>
    </row>
    <row r="83" spans="1:2" s="48" customFormat="1" ht="13" x14ac:dyDescent="0.2">
      <c r="A83" s="47">
        <v>81</v>
      </c>
      <c r="B83" s="48" t="s">
        <v>114</v>
      </c>
    </row>
    <row r="84" spans="1:2" s="48" customFormat="1" ht="13" x14ac:dyDescent="0.2">
      <c r="A84" s="47">
        <v>82</v>
      </c>
      <c r="B84" s="48" t="s">
        <v>115</v>
      </c>
    </row>
    <row r="85" spans="1:2" s="48" customFormat="1" ht="13" x14ac:dyDescent="0.2">
      <c r="A85" s="47">
        <v>83</v>
      </c>
      <c r="B85" s="48" t="s">
        <v>116</v>
      </c>
    </row>
    <row r="86" spans="1:2" s="48" customFormat="1" ht="13" x14ac:dyDescent="0.2">
      <c r="A86" s="47">
        <v>84</v>
      </c>
      <c r="B86" s="48" t="s">
        <v>117</v>
      </c>
    </row>
    <row r="87" spans="1:2" s="48" customFormat="1" ht="13" x14ac:dyDescent="0.2">
      <c r="A87" s="47">
        <v>85</v>
      </c>
      <c r="B87" s="48" t="s">
        <v>118</v>
      </c>
    </row>
    <row r="88" spans="1:2" s="48" customFormat="1" ht="13" x14ac:dyDescent="0.2">
      <c r="A88" s="47">
        <v>86</v>
      </c>
      <c r="B88" s="48" t="s">
        <v>119</v>
      </c>
    </row>
    <row r="89" spans="1:2" s="48" customFormat="1" ht="13" x14ac:dyDescent="0.2">
      <c r="A89" s="47">
        <v>87</v>
      </c>
      <c r="B89" s="48" t="s">
        <v>120</v>
      </c>
    </row>
    <row r="90" spans="1:2" s="48" customFormat="1" ht="13" x14ac:dyDescent="0.2">
      <c r="A90" s="47">
        <v>88</v>
      </c>
      <c r="B90" s="48" t="s">
        <v>121</v>
      </c>
    </row>
    <row r="91" spans="1:2" s="48" customFormat="1" ht="13" x14ac:dyDescent="0.2">
      <c r="A91" s="47">
        <v>89</v>
      </c>
      <c r="B91" s="48" t="s">
        <v>122</v>
      </c>
    </row>
    <row r="92" spans="1:2" s="48" customFormat="1" ht="13" x14ac:dyDescent="0.2">
      <c r="A92" s="47">
        <v>90</v>
      </c>
      <c r="B92" s="48" t="s">
        <v>123</v>
      </c>
    </row>
    <row r="93" spans="1:2" s="48" customFormat="1" ht="13" x14ac:dyDescent="0.2">
      <c r="A93" s="47">
        <v>91</v>
      </c>
      <c r="B93" s="48" t="s">
        <v>124</v>
      </c>
    </row>
    <row r="94" spans="1:2" s="48" customFormat="1" ht="13" x14ac:dyDescent="0.2">
      <c r="A94" s="47">
        <v>92</v>
      </c>
      <c r="B94" s="48" t="s">
        <v>125</v>
      </c>
    </row>
    <row r="95" spans="1:2" s="48" customFormat="1" ht="13" x14ac:dyDescent="0.2">
      <c r="A95" s="47">
        <v>93</v>
      </c>
      <c r="B95" s="48" t="s">
        <v>126</v>
      </c>
    </row>
    <row r="96" spans="1:2" s="48" customFormat="1" ht="13" x14ac:dyDescent="0.2">
      <c r="A96" s="47">
        <v>94</v>
      </c>
      <c r="B96" s="48" t="s">
        <v>127</v>
      </c>
    </row>
    <row r="97" spans="1:2" s="48" customFormat="1" ht="13" x14ac:dyDescent="0.2">
      <c r="A97" s="47">
        <v>95</v>
      </c>
      <c r="B97" s="48" t="s">
        <v>128</v>
      </c>
    </row>
    <row r="98" spans="1:2" s="48" customFormat="1" ht="13" x14ac:dyDescent="0.2">
      <c r="A98" s="47">
        <v>96</v>
      </c>
      <c r="B98" s="48" t="s">
        <v>129</v>
      </c>
    </row>
    <row r="99" spans="1:2" s="48" customFormat="1" ht="13" x14ac:dyDescent="0.2">
      <c r="A99" s="47">
        <v>97</v>
      </c>
      <c r="B99" s="48" t="s">
        <v>130</v>
      </c>
    </row>
    <row r="100" spans="1:2" s="48" customFormat="1" ht="13" x14ac:dyDescent="0.2">
      <c r="A100" s="47">
        <v>98</v>
      </c>
      <c r="B100" s="48" t="s">
        <v>131</v>
      </c>
    </row>
    <row r="101" spans="1:2" s="48" customFormat="1" ht="13" x14ac:dyDescent="0.2">
      <c r="A101" s="47">
        <v>99</v>
      </c>
      <c r="B101" s="48" t="s">
        <v>28</v>
      </c>
    </row>
  </sheetData>
  <phoneticPr fontId="8"/>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達成状況報告書（様式第３号）</vt:lpstr>
      <vt:lpstr>達成状況報告書（様式第３号） (記入例) </vt:lpstr>
      <vt:lpstr>主たる業種</vt:lpstr>
      <vt:lpstr>'達成状況報告書（様式第３号）'!Print_Area</vt:lpstr>
      <vt:lpstr>'達成状況報告書（様式第３号） (記入例)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土肥 瑞穂</cp:lastModifiedBy>
  <cp:lastPrinted>2024-05-30T02:30:08Z</cp:lastPrinted>
  <dcterms:created xsi:type="dcterms:W3CDTF">2008-03-24T07:14:46Z</dcterms:created>
  <dcterms:modified xsi:type="dcterms:W3CDTF">2025-05-28T07:46:51Z</dcterms:modified>
</cp:coreProperties>
</file>