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17.221\share\iso\01-1温暖化対策条例（H21-）\★条例・施行規則改正\R6施行規則改正\★最新様式\"/>
    </mc:Choice>
  </mc:AlternateContent>
  <xr:revisionPtr revIDLastSave="0" documentId="13_ncr:1_{A24653C8-C406-46E4-8B0B-E53785745E2E}" xr6:coauthVersionLast="47" xr6:coauthVersionMax="47" xr10:uidLastSave="{00000000-0000-0000-0000-000000000000}"/>
  <bookViews>
    <workbookView xWindow="28680" yWindow="-120" windowWidth="29040" windowHeight="15840" activeTab="1" xr2:uid="{00000000-000D-0000-FFFF-FFFF00000000}"/>
  </bookViews>
  <sheets>
    <sheet name="計画書（様式第１号）" sheetId="8" r:id="rId1"/>
    <sheet name="計画書（様式第１号） (記入例、1500kl以上) " sheetId="6" r:id="rId2"/>
    <sheet name="計画書（様式第１号） (記入例、貨物自動車)" sheetId="7" r:id="rId3"/>
    <sheet name="主たる業種" sheetId="3" r:id="rId4"/>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'計画書（様式第１号）'!$A$1:$M$61</definedName>
    <definedName name="_xlnm.Print_Area" localSheetId="1">'計画書（様式第１号） (記入例、1500kl以上) '!$A$1:$N$62</definedName>
    <definedName name="_xlnm.Print_Area" localSheetId="2">'計画書（様式第１号） (記入例、貨物自動車)'!$A$1:$N$61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E46" i="6" l="1"/>
  <c r="H46" i="6"/>
  <c r="K46" i="6" s="1"/>
  <c r="H46" i="8"/>
  <c r="E46" i="8"/>
  <c r="K46" i="8"/>
  <c r="I44" i="8"/>
  <c r="H44" i="8"/>
  <c r="K34" i="8"/>
  <c r="K32" i="8"/>
  <c r="K30" i="8"/>
  <c r="K27" i="8"/>
  <c r="D17" i="7"/>
  <c r="D16" i="7"/>
  <c r="D15" i="7"/>
  <c r="E18" i="7"/>
  <c r="K27" i="7"/>
  <c r="K30" i="7"/>
  <c r="K32" i="7"/>
  <c r="K34" i="7"/>
  <c r="H44" i="7"/>
  <c r="I44" i="7"/>
  <c r="H46" i="7"/>
  <c r="K46" i="7"/>
  <c r="E46" i="7"/>
  <c r="E18" i="6"/>
  <c r="K27" i="6"/>
  <c r="K30" i="6"/>
  <c r="K32" i="6"/>
  <c r="K34" i="6"/>
  <c r="H44" i="6"/>
  <c r="I44" i="6"/>
</calcChain>
</file>

<file path=xl/sharedStrings.xml><?xml version="1.0" encoding="utf-8"?>
<sst xmlns="http://schemas.openxmlformats.org/spreadsheetml/2006/main" count="451" uniqueCount="249">
  <si>
    <t>計画期間</t>
    <rPh sb="0" eb="2">
      <t>ケイカク</t>
    </rPh>
    <rPh sb="2" eb="4">
      <t>キカン</t>
    </rPh>
    <phoneticPr fontId="3"/>
  </si>
  <si>
    <t>（二酸化炭素換算）</t>
  </si>
  <si>
    <t>３</t>
  </si>
  <si>
    <t>４</t>
  </si>
  <si>
    <r>
      <t>住所</t>
    </r>
    <r>
      <rPr>
        <sz val="9"/>
        <rFont val="ＭＳ 明朝"/>
        <family val="1"/>
        <charset val="128"/>
      </rPr>
      <t>（主たる事業所の所在地）</t>
    </r>
    <rPh sb="0" eb="2">
      <t>ジュウショ</t>
    </rPh>
    <rPh sb="3" eb="4">
      <t>シュ</t>
    </rPh>
    <rPh sb="6" eb="9">
      <t>ジギョウショ</t>
    </rPh>
    <rPh sb="10" eb="13">
      <t>ショザイチ</t>
    </rPh>
    <phoneticPr fontId="3"/>
  </si>
  <si>
    <r>
      <t>氏名</t>
    </r>
    <r>
      <rPr>
        <sz val="9"/>
        <rFont val="ＭＳ 明朝"/>
        <family val="1"/>
        <charset val="128"/>
      </rPr>
      <t>（名称及び代表者の氏名）</t>
    </r>
    <rPh sb="0" eb="2">
      <t>シメイ</t>
    </rPh>
    <phoneticPr fontId="3"/>
  </si>
  <si>
    <t>主たる業種</t>
    <rPh sb="0" eb="1">
      <t>シュ</t>
    </rPh>
    <rPh sb="3" eb="5">
      <t>ギョウシュ</t>
    </rPh>
    <phoneticPr fontId="3"/>
  </si>
  <si>
    <t>該当する
事業者要件</t>
    <rPh sb="0" eb="2">
      <t>ガイトウ</t>
    </rPh>
    <rPh sb="5" eb="8">
      <t>ジギョウシャ</t>
    </rPh>
    <rPh sb="8" eb="10">
      <t>ヨウケン</t>
    </rPh>
    <phoneticPr fontId="3"/>
  </si>
  <si>
    <t>特定事業者以外の事業者</t>
    <rPh sb="0" eb="2">
      <t>トクテイ</t>
    </rPh>
    <rPh sb="2" eb="5">
      <t>ジギョウシャ</t>
    </rPh>
    <rPh sb="5" eb="7">
      <t>イガイ</t>
    </rPh>
    <rPh sb="8" eb="11">
      <t>ジギョウシャ</t>
    </rPh>
    <phoneticPr fontId="3"/>
  </si>
  <si>
    <t>温室効果ガスの排出量等</t>
    <rPh sb="0" eb="2">
      <t>オンシツ</t>
    </rPh>
    <rPh sb="2" eb="4">
      <t>コウカ</t>
    </rPh>
    <rPh sb="7" eb="10">
      <t>ハイシュツリョウ</t>
    </rPh>
    <rPh sb="10" eb="11">
      <t>トウ</t>
    </rPh>
    <phoneticPr fontId="3"/>
  </si>
  <si>
    <t>排出区分</t>
    <rPh sb="0" eb="2">
      <t>ハイシュツ</t>
    </rPh>
    <rPh sb="2" eb="4">
      <t>クブン</t>
    </rPh>
    <phoneticPr fontId="6"/>
  </si>
  <si>
    <t>基準年度（実績）</t>
    <rPh sb="0" eb="2">
      <t>キジュン</t>
    </rPh>
    <rPh sb="2" eb="4">
      <t>ネンド</t>
    </rPh>
    <rPh sb="5" eb="7">
      <t>ジッセキ</t>
    </rPh>
    <phoneticPr fontId="3"/>
  </si>
  <si>
    <t>目標年度（計画）</t>
    <rPh sb="0" eb="2">
      <t>モクヒョウ</t>
    </rPh>
    <rPh sb="2" eb="4">
      <t>ネンド</t>
    </rPh>
    <rPh sb="5" eb="7">
      <t>ケイカク</t>
    </rPh>
    <phoneticPr fontId="3"/>
  </si>
  <si>
    <t>増減率</t>
    <rPh sb="0" eb="2">
      <t>ゾウゲン</t>
    </rPh>
    <rPh sb="2" eb="3">
      <t>リツ</t>
    </rPh>
    <phoneticPr fontId="3"/>
  </si>
  <si>
    <t>（二酸化炭素換算）</t>
    <rPh sb="1" eb="4">
      <t>ニサンカ</t>
    </rPh>
    <rPh sb="4" eb="6">
      <t>タンソ</t>
    </rPh>
    <rPh sb="6" eb="8">
      <t>カンサン</t>
    </rPh>
    <phoneticPr fontId="3"/>
  </si>
  <si>
    <t>排出量（１）</t>
    <rPh sb="0" eb="2">
      <t>ハイシュツ</t>
    </rPh>
    <rPh sb="2" eb="3">
      <t>リョウ</t>
    </rPh>
    <phoneticPr fontId="6"/>
  </si>
  <si>
    <t>ｔ</t>
    <phoneticPr fontId="3"/>
  </si>
  <si>
    <t>％</t>
    <phoneticPr fontId="3"/>
  </si>
  <si>
    <t>目標設定の考え方</t>
    <rPh sb="0" eb="2">
      <t>モクヒョウ</t>
    </rPh>
    <rPh sb="2" eb="4">
      <t>セッテイ</t>
    </rPh>
    <rPh sb="5" eb="6">
      <t>カンガ</t>
    </rPh>
    <rPh sb="7" eb="8">
      <t>カタ</t>
    </rPh>
    <phoneticPr fontId="6"/>
  </si>
  <si>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3"/>
  </si>
  <si>
    <t>用途区分</t>
    <rPh sb="0" eb="2">
      <t>ヨウト</t>
    </rPh>
    <rPh sb="2" eb="4">
      <t>クブン</t>
    </rPh>
    <phoneticPr fontId="3"/>
  </si>
  <si>
    <t>原単位の
指標</t>
    <rPh sb="0" eb="3">
      <t>ゲンタンイ</t>
    </rPh>
    <rPh sb="5" eb="7">
      <t>シヒョウ</t>
    </rPh>
    <phoneticPr fontId="3"/>
  </si>
  <si>
    <t>基準年度（実績）</t>
    <phoneticPr fontId="3"/>
  </si>
  <si>
    <t>目標年度（計画）</t>
    <phoneticPr fontId="3"/>
  </si>
  <si>
    <t>増減率</t>
    <rPh sb="0" eb="2">
      <t>ゾウゲン</t>
    </rPh>
    <rPh sb="2" eb="3">
      <t>リツ</t>
    </rPh>
    <phoneticPr fontId="6"/>
  </si>
  <si>
    <t>二酸化炭素換算</t>
    <phoneticPr fontId="3"/>
  </si>
  <si>
    <t>寄与的取組</t>
    <rPh sb="0" eb="2">
      <t>キヨ</t>
    </rPh>
    <rPh sb="2" eb="3">
      <t>テキ</t>
    </rPh>
    <rPh sb="3" eb="5">
      <t>トリクミ</t>
    </rPh>
    <phoneticPr fontId="3"/>
  </si>
  <si>
    <t>（売電量）</t>
    <rPh sb="1" eb="3">
      <t>バイデン</t>
    </rPh>
    <rPh sb="3" eb="4">
      <t>リョウ</t>
    </rPh>
    <phoneticPr fontId="3"/>
  </si>
  <si>
    <t>ｔ</t>
    <phoneticPr fontId="3"/>
  </si>
  <si>
    <t>（熱供給量）</t>
    <rPh sb="1" eb="2">
      <t>ネツ</t>
    </rPh>
    <rPh sb="2" eb="5">
      <t>キョウキュウリョウ</t>
    </rPh>
    <phoneticPr fontId="3"/>
  </si>
  <si>
    <t>-</t>
    <phoneticPr fontId="3"/>
  </si>
  <si>
    <t>-</t>
    <phoneticPr fontId="6"/>
  </si>
  <si>
    <t>ｔ</t>
    <phoneticPr fontId="3"/>
  </si>
  <si>
    <t>（購入量）</t>
    <rPh sb="1" eb="4">
      <t>コウニュウリョウ</t>
    </rPh>
    <phoneticPr fontId="3"/>
  </si>
  <si>
    <t>削減量等合計（２）</t>
    <rPh sb="0" eb="3">
      <t>サクゲンリョウ</t>
    </rPh>
    <rPh sb="3" eb="4">
      <t>トウ</t>
    </rPh>
    <rPh sb="4" eb="6">
      <t>ゴウケイ</t>
    </rPh>
    <phoneticPr fontId="3"/>
  </si>
  <si>
    <t>増減率（計画）</t>
    <rPh sb="0" eb="2">
      <t>ゾウゲン</t>
    </rPh>
    <rPh sb="2" eb="3">
      <t>リツ</t>
    </rPh>
    <rPh sb="4" eb="6">
      <t>ケイカク</t>
    </rPh>
    <phoneticPr fontId="3"/>
  </si>
  <si>
    <t>ｔ</t>
    <phoneticPr fontId="3"/>
  </si>
  <si>
    <t>％</t>
    <phoneticPr fontId="3"/>
  </si>
  <si>
    <t>推進体制</t>
    <rPh sb="0" eb="1">
      <t>スイ</t>
    </rPh>
    <rPh sb="1" eb="2">
      <t>シン</t>
    </rPh>
    <rPh sb="2" eb="3">
      <t>タイ</t>
    </rPh>
    <rPh sb="3" eb="4">
      <t>セイ</t>
    </rPh>
    <phoneticPr fontId="3"/>
  </si>
  <si>
    <t>年度ごとの具体的な取組及び措置の計画</t>
    <rPh sb="0" eb="2">
      <t>ネンド</t>
    </rPh>
    <rPh sb="5" eb="8">
      <t>グタイテキ</t>
    </rPh>
    <rPh sb="9" eb="11">
      <t>トリクミ</t>
    </rPh>
    <rPh sb="11" eb="12">
      <t>オヨ</t>
    </rPh>
    <rPh sb="13" eb="15">
      <t>ソチ</t>
    </rPh>
    <rPh sb="16" eb="18">
      <t>ケイカク</t>
    </rPh>
    <phoneticPr fontId="3"/>
  </si>
  <si>
    <t>年度</t>
    <rPh sb="0" eb="2">
      <t>ネンド</t>
    </rPh>
    <phoneticPr fontId="3"/>
  </si>
  <si>
    <t>設備、対象、工程等</t>
    <rPh sb="0" eb="2">
      <t>セツビ</t>
    </rPh>
    <rPh sb="3" eb="5">
      <t>タイショウ</t>
    </rPh>
    <rPh sb="6" eb="8">
      <t>コウテイ</t>
    </rPh>
    <rPh sb="8" eb="9">
      <t>トウ</t>
    </rPh>
    <phoneticPr fontId="3"/>
  </si>
  <si>
    <t>内容</t>
    <rPh sb="0" eb="2">
      <t>ナイヨウ</t>
    </rPh>
    <phoneticPr fontId="6"/>
  </si>
  <si>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3"/>
  </si>
  <si>
    <t>特記事項</t>
    <rPh sb="0" eb="2">
      <t>トッキ</t>
    </rPh>
    <rPh sb="2" eb="4">
      <t>ジコウ</t>
    </rPh>
    <phoneticPr fontId="3"/>
  </si>
  <si>
    <t>注１</t>
    <rPh sb="0" eb="1">
      <t>チュウ</t>
    </rPh>
    <phoneticPr fontId="3"/>
  </si>
  <si>
    <t>２</t>
    <phoneticPr fontId="3"/>
  </si>
  <si>
    <t>事業者取組計画書</t>
    <rPh sb="0" eb="1">
      <t>コト</t>
    </rPh>
    <rPh sb="1" eb="2">
      <t>ギョウ</t>
    </rPh>
    <rPh sb="2" eb="3">
      <t>モノ</t>
    </rPh>
    <rPh sb="3" eb="5">
      <t>トリクミ</t>
    </rPh>
    <rPh sb="5" eb="6">
      <t>ケイ</t>
    </rPh>
    <rPh sb="6" eb="7">
      <t>ガ</t>
    </rPh>
    <rPh sb="7" eb="8">
      <t>ショ</t>
    </rPh>
    <phoneticPr fontId="3"/>
  </si>
  <si>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</si>
  <si>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</si>
  <si>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</si>
  <si>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</si>
  <si>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</si>
  <si>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</si>
  <si>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</si>
  <si>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</si>
  <si>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</si>
  <si>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</si>
  <si>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</si>
  <si>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</si>
  <si>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</si>
  <si>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</si>
  <si>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</si>
  <si>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</si>
  <si>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</si>
  <si>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</si>
  <si>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</si>
  <si>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</si>
  <si>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</si>
  <si>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</si>
  <si>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</si>
  <si>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</si>
  <si>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</si>
  <si>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</si>
  <si>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</si>
  <si>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</si>
  <si>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</si>
  <si>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</si>
  <si>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</si>
  <si>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</si>
  <si>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</si>
  <si>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</si>
  <si>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</si>
  <si>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</si>
  <si>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</si>
  <si>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</si>
  <si>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</si>
  <si>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</si>
  <si>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</si>
  <si>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</si>
  <si>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</si>
  <si>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</si>
  <si>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</si>
  <si>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</si>
  <si>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</si>
  <si>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</si>
  <si>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</si>
  <si>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</si>
  <si>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</si>
  <si>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</si>
  <si>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</si>
  <si>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</si>
  <si>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</si>
  <si>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</si>
  <si>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</si>
  <si>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</si>
  <si>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</si>
  <si>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</si>
  <si>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</si>
  <si>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</si>
  <si>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</si>
  <si>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</si>
  <si>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</si>
  <si>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</si>
  <si>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</si>
  <si>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</si>
  <si>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</si>
  <si>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</si>
  <si>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</si>
  <si>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</si>
  <si>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</si>
  <si>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</si>
  <si>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</si>
  <si>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</si>
  <si>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</si>
  <si>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</si>
  <si>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</si>
  <si>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</si>
  <si>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</si>
  <si>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</si>
  <si>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</si>
  <si>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</si>
  <si>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</si>
  <si>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</si>
  <si>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</si>
  <si>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</si>
  <si>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</si>
  <si>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</si>
  <si>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</si>
  <si>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</si>
  <si>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</si>
  <si>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</si>
  <si>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</si>
  <si>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番号</t>
    <rPh sb="0" eb="2">
      <t>バンゴウ</t>
    </rPh>
    <phoneticPr fontId="3"/>
  </si>
  <si>
    <t>農業</t>
    <phoneticPr fontId="3"/>
  </si>
  <si>
    <t>漁業（水産養殖業を除く）</t>
    <phoneticPr fontId="3"/>
  </si>
  <si>
    <t>職別工事業(設備工事業を除く)</t>
    <phoneticPr fontId="3"/>
  </si>
  <si>
    <t>繊維工業</t>
    <phoneticPr fontId="3"/>
  </si>
  <si>
    <t>鉄鋼業</t>
    <phoneticPr fontId="3"/>
  </si>
  <si>
    <t>該当する□には、レ印を記入してください。</t>
    <rPh sb="0" eb="2">
      <t>ガイトウ</t>
    </rPh>
    <rPh sb="9" eb="10">
      <t>ジルシ</t>
    </rPh>
    <rPh sb="11" eb="13">
      <t>キニュウ</t>
    </rPh>
    <phoneticPr fontId="3"/>
  </si>
  <si>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3"/>
  </si>
  <si>
    <t>６</t>
  </si>
  <si>
    <t>７</t>
  </si>
  <si>
    <t>～</t>
    <phoneticPr fontId="6"/>
  </si>
  <si>
    <t>GJ</t>
    <phoneticPr fontId="3"/>
  </si>
  <si>
    <t>ｔ</t>
    <phoneticPr fontId="3"/>
  </si>
  <si>
    <t>本計画書は鳥取県内における事業活動について記載してください。</t>
    <phoneticPr fontId="6"/>
  </si>
  <si>
    <t>主たる業種には、統計法（平成19年法律第53号）第２条第９項に規定する統計基準として定める日本標準産業分類のうち中分類を記入してください。</t>
    <phoneticPr fontId="6"/>
  </si>
  <si>
    <t>５</t>
    <phoneticPr fontId="3"/>
  </si>
  <si>
    <t>「基準年度」とは計画期間の前年度を、「目標年度」とは計画期間の最終年度をいいます。</t>
    <phoneticPr fontId="3"/>
  </si>
  <si>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3"/>
  </si>
  <si>
    <t>「特記事項」には、平成２年度（1990年度）を基準とした排出量の対比や省エネ製品開発など他者の温室効果ガス排出削減への貢献、グリーン調達の採用などを記入してください。</t>
    <phoneticPr fontId="3"/>
  </si>
  <si>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6"/>
  </si>
  <si>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6"/>
  </si>
  <si>
    <t>鳥取　太郎</t>
    <rPh sb="0" eb="2">
      <t>トットリ</t>
    </rPh>
    <rPh sb="3" eb="5">
      <t>タロウ</t>
    </rPh>
    <phoneticPr fontId="6"/>
  </si>
  <si>
    <t>鳥取県株式会社</t>
    <rPh sb="0" eb="3">
      <t>トットリケン</t>
    </rPh>
    <phoneticPr fontId="6"/>
  </si>
  <si>
    <t>ｔ-CO2/億円</t>
    <rPh sb="6" eb="7">
      <t>オク</t>
    </rPh>
    <rPh sb="7" eb="8">
      <t>エン</t>
    </rPh>
    <phoneticPr fontId="6"/>
  </si>
  <si>
    <t>延床面積</t>
    <rPh sb="0" eb="1">
      <t>ノ</t>
    </rPh>
    <rPh sb="1" eb="4">
      <t>ユカメンセキ</t>
    </rPh>
    <phoneticPr fontId="6"/>
  </si>
  <si>
    <t>工場製造部門</t>
    <rPh sb="4" eb="6">
      <t>ブモン</t>
    </rPh>
    <phoneticPr fontId="6"/>
  </si>
  <si>
    <t>営業部門</t>
    <rPh sb="0" eb="2">
      <t>エイギョウ</t>
    </rPh>
    <phoneticPr fontId="6"/>
  </si>
  <si>
    <t>代表取締役</t>
    <rPh sb="0" eb="2">
      <t>ダイヒョウ</t>
    </rPh>
    <rPh sb="2" eb="5">
      <t>トリシマリヤク</t>
    </rPh>
    <phoneticPr fontId="6"/>
  </si>
  <si>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3"/>
  </si>
  <si>
    <t>kWh</t>
    <phoneticPr fontId="3"/>
  </si>
  <si>
    <t>住所</t>
    <rPh sb="0" eb="2">
      <t>ジュウショ</t>
    </rPh>
    <phoneticPr fontId="6"/>
  </si>
  <si>
    <t>氏名</t>
    <rPh sb="0" eb="2">
      <t>シメイ</t>
    </rPh>
    <phoneticPr fontId="6"/>
  </si>
  <si>
    <t>　鳥取県地球温暖化対策条例第８条第１項（第８条第４項、第９条第１項、第９条第３項）の規定により次のとおり提出します。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</si>
  <si>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届出者</t>
    <rPh sb="0" eb="2">
      <t>トドケデ</t>
    </rPh>
    <rPh sb="2" eb="3">
      <t>シャ</t>
    </rPh>
    <phoneticPr fontId="6"/>
  </si>
  <si>
    <t>（法人にあっては、名称及び代表者の氏名）</t>
    <phoneticPr fontId="6"/>
  </si>
  <si>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</si>
  <si>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</si>
  <si>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</si>
  <si>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原単位の目標設定の考え方</t>
    <rPh sb="0" eb="3">
      <t>ゲンタンイ</t>
    </rPh>
    <rPh sb="4" eb="6">
      <t>モクヒョウ</t>
    </rPh>
    <rPh sb="6" eb="8">
      <t>セッテイ</t>
    </rPh>
    <rPh sb="9" eb="10">
      <t>カンガ</t>
    </rPh>
    <rPh sb="11" eb="12">
      <t>カタ</t>
    </rPh>
    <phoneticPr fontId="3"/>
  </si>
  <si>
    <t>取組区分</t>
    <rPh sb="0" eb="1">
      <t>ト</t>
    </rPh>
    <rPh sb="1" eb="2">
      <t>ク</t>
    </rPh>
    <rPh sb="2" eb="4">
      <t>クブン</t>
    </rPh>
    <phoneticPr fontId="3"/>
  </si>
  <si>
    <t>実数値</t>
    <rPh sb="0" eb="2">
      <t>ジッスウ</t>
    </rPh>
    <rPh sb="2" eb="3">
      <t>チ</t>
    </rPh>
    <phoneticPr fontId="3"/>
  </si>
  <si>
    <t>二酸化炭素換算の削減量</t>
    <rPh sb="8" eb="10">
      <t>サクゲン</t>
    </rPh>
    <rPh sb="10" eb="11">
      <t>リョウ</t>
    </rPh>
    <phoneticPr fontId="3"/>
  </si>
  <si>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3"/>
  </si>
  <si>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3"/>
  </si>
  <si>
    <t>差引排出量（１）－（２）</t>
    <rPh sb="0" eb="2">
      <t>サシヒキ</t>
    </rPh>
    <rPh sb="2" eb="5">
      <t>ハイシュツリョウ</t>
    </rPh>
    <phoneticPr fontId="3"/>
  </si>
  <si>
    <t>（法人にあっては、名称及び代表者の氏名）</t>
    <phoneticPr fontId="6"/>
  </si>
  <si>
    <t>二酸化炭素換算</t>
    <phoneticPr fontId="3"/>
  </si>
  <si>
    <t>％</t>
    <phoneticPr fontId="3"/>
  </si>
  <si>
    <t>二酸化炭素換算</t>
    <phoneticPr fontId="3"/>
  </si>
  <si>
    <t>二酸化炭素換算</t>
    <phoneticPr fontId="3"/>
  </si>
  <si>
    <t>％</t>
    <phoneticPr fontId="3"/>
  </si>
  <si>
    <t>kWh</t>
    <phoneticPr fontId="3"/>
  </si>
  <si>
    <t>鳥取県鳥取市東町一丁目２２０番地</t>
    <phoneticPr fontId="6"/>
  </si>
  <si>
    <t>鳥取県株式会社</t>
    <phoneticPr fontId="6"/>
  </si>
  <si>
    <t>代表取締役　鳥取　太郎</t>
    <phoneticPr fontId="6"/>
  </si>
  <si>
    <t>～</t>
    <phoneticPr fontId="6"/>
  </si>
  <si>
    <t>ｔ-CO2/m2</t>
    <phoneticPr fontId="6"/>
  </si>
  <si>
    <t>　年　月　日</t>
    <rPh sb="1" eb="2">
      <t>ネン</t>
    </rPh>
    <rPh sb="3" eb="4">
      <t>ガツ</t>
    </rPh>
    <rPh sb="5" eb="6">
      <t>ニチ</t>
    </rPh>
    <phoneticPr fontId="3"/>
  </si>
  <si>
    <t>　年　月</t>
    <rPh sb="1" eb="2">
      <t>ネン</t>
    </rPh>
    <rPh sb="3" eb="4">
      <t>ガツ</t>
    </rPh>
    <phoneticPr fontId="6"/>
  </si>
  <si>
    <t>（　）年度</t>
    <rPh sb="3" eb="5">
      <t>ネンド</t>
    </rPh>
    <phoneticPr fontId="3"/>
  </si>
  <si>
    <t>様式第１号（第５条、第７条関係）</t>
    <rPh sb="2" eb="3">
      <t>ダイ</t>
    </rPh>
    <rPh sb="4" eb="5">
      <t>ゴウ</t>
    </rPh>
    <rPh sb="6" eb="7">
      <t>ダイ</t>
    </rPh>
    <rPh sb="8" eb="9">
      <t>ジョウ</t>
    </rPh>
    <rPh sb="10" eb="11">
      <t>ダイ</t>
    </rPh>
    <rPh sb="12" eb="13">
      <t>ジョウ</t>
    </rPh>
    <rPh sb="13" eb="15">
      <t>カンケイ</t>
    </rPh>
    <phoneticPr fontId="3"/>
  </si>
  <si>
    <t>森林保全による二酸化炭素の吸収量を表すものの購入</t>
    <rPh sb="0" eb="2">
      <t>シンリン</t>
    </rPh>
    <rPh sb="2" eb="4">
      <t>ホゼン</t>
    </rPh>
    <rPh sb="13" eb="15">
      <t>キュウシュウ</t>
    </rPh>
    <rPh sb="15" eb="16">
      <t>リョウ</t>
    </rPh>
    <phoneticPr fontId="3"/>
  </si>
  <si>
    <r>
      <t>　鳥取県地球温暖化対策条例第８条第１項</t>
    </r>
    <r>
      <rPr>
        <strike/>
        <sz val="11"/>
        <color indexed="10"/>
        <rFont val="ＭＳ 明朝"/>
        <family val="1"/>
        <charset val="128"/>
      </rPr>
      <t>（第８条第４項、第９条第１項、第９条第３項）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</si>
  <si>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走行キロ</t>
    <rPh sb="0" eb="2">
      <t>ソウコウ</t>
    </rPh>
    <phoneticPr fontId="6"/>
  </si>
  <si>
    <t>ｔ-CO2/千km</t>
    <rPh sb="6" eb="7">
      <t>セン</t>
    </rPh>
    <phoneticPr fontId="6"/>
  </si>
  <si>
    <t>車両部門（トラック）</t>
    <rPh sb="0" eb="2">
      <t>シャリョウ</t>
    </rPh>
    <rPh sb="2" eb="4">
      <t>ブモン</t>
    </rPh>
    <phoneticPr fontId="6"/>
  </si>
  <si>
    <t>車両部門は走行キロ、事務部門は延床面積を原単位として目標を設定する。</t>
    <rPh sb="0" eb="2">
      <t>シャリョウ</t>
    </rPh>
    <rPh sb="2" eb="4">
      <t>ブモン</t>
    </rPh>
    <rPh sb="5" eb="7">
      <t>ソウコウ</t>
    </rPh>
    <rPh sb="10" eb="12">
      <t>ジム</t>
    </rPh>
    <rPh sb="12" eb="14">
      <t>ブモン</t>
    </rPh>
    <rPh sb="15" eb="16">
      <t>エン</t>
    </rPh>
    <rPh sb="16" eb="19">
      <t>ユカメンセキ</t>
    </rPh>
    <rPh sb="20" eb="23">
      <t>ゲンタンイ</t>
    </rPh>
    <rPh sb="26" eb="28">
      <t>モクヒョウ</t>
    </rPh>
    <rPh sb="29" eb="31">
      <t>セッテイ</t>
    </rPh>
    <phoneticPr fontId="6"/>
  </si>
  <si>
    <t>生産額</t>
    <rPh sb="0" eb="3">
      <t>セイサンガク</t>
    </rPh>
    <phoneticPr fontId="6"/>
  </si>
  <si>
    <t>５年計画で主要な動力設備を省エネ型に転換するとともに、工場内の照明をLEDに切り替え10%以上電力使用量を削減する。</t>
    <rPh sb="27" eb="29">
      <t>コウジョウ</t>
    </rPh>
    <rPh sb="29" eb="30">
      <t>ナイ</t>
    </rPh>
    <rPh sb="31" eb="33">
      <t>ショウメイ</t>
    </rPh>
    <rPh sb="38" eb="39">
      <t>キ</t>
    </rPh>
    <rPh sb="40" eb="41">
      <t>カ</t>
    </rPh>
    <phoneticPr fontId="6"/>
  </si>
  <si>
    <t>営業所内の照明の60%をLEDに切り替える。</t>
    <rPh sb="0" eb="3">
      <t>エイギョウショ</t>
    </rPh>
    <rPh sb="3" eb="4">
      <t>ナイ</t>
    </rPh>
    <rPh sb="5" eb="7">
      <t>ショウメイ</t>
    </rPh>
    <rPh sb="16" eb="17">
      <t>キ</t>
    </rPh>
    <rPh sb="18" eb="19">
      <t>カ</t>
    </rPh>
    <phoneticPr fontId="6"/>
  </si>
  <si>
    <t>鳥取運送株式会社</t>
    <rPh sb="0" eb="2">
      <t>トットリ</t>
    </rPh>
    <rPh sb="2" eb="4">
      <t>ウンソウ</t>
    </rPh>
    <rPh sb="4" eb="8">
      <t>カブシキガイシャ</t>
    </rPh>
    <phoneticPr fontId="6"/>
  </si>
  <si>
    <t>鳥取県鳥取市東町一丁目３００番地</t>
    <rPh sb="0" eb="3">
      <t>トットリケン</t>
    </rPh>
    <rPh sb="3" eb="5">
      <t>トットリ</t>
    </rPh>
    <rPh sb="5" eb="6">
      <t>シ</t>
    </rPh>
    <rPh sb="6" eb="7">
      <t>ヒガシ</t>
    </rPh>
    <rPh sb="7" eb="8">
      <t>マチ</t>
    </rPh>
    <rPh sb="8" eb="11">
      <t>イッチョウメ</t>
    </rPh>
    <rPh sb="14" eb="16">
      <t>バンチ</t>
    </rPh>
    <phoneticPr fontId="6"/>
  </si>
  <si>
    <t>鳥取　花子</t>
    <rPh sb="0" eb="2">
      <t>トットリ</t>
    </rPh>
    <rPh sb="3" eb="5">
      <t>ハナコ</t>
    </rPh>
    <phoneticPr fontId="6"/>
  </si>
  <si>
    <t>生産額及び延床面積を原単位として、各5%の温室効果ガス排出量の削減を目指す。</t>
    <rPh sb="2" eb="3">
      <t>ガク</t>
    </rPh>
    <rPh sb="17" eb="18">
      <t>カク</t>
    </rPh>
    <phoneticPr fontId="6"/>
  </si>
  <si>
    <t>営業部門（米子営業所）</t>
    <rPh sb="0" eb="2">
      <t>エイギョウ</t>
    </rPh>
    <rPh sb="2" eb="4">
      <t>ブモン</t>
    </rPh>
    <rPh sb="5" eb="7">
      <t>ヨナゴ</t>
    </rPh>
    <rPh sb="7" eb="10">
      <t>エイギョウショ</t>
    </rPh>
    <phoneticPr fontId="6"/>
  </si>
  <si>
    <t>工場製造部門（鳥取工場）</t>
    <rPh sb="0" eb="2">
      <t>コウジョウ</t>
    </rPh>
    <rPh sb="2" eb="4">
      <t>セイゾウ</t>
    </rPh>
    <rPh sb="4" eb="6">
      <t>ブモン</t>
    </rPh>
    <rPh sb="7" eb="11">
      <t>トットリコウジョウ</t>
    </rPh>
    <phoneticPr fontId="6"/>
  </si>
  <si>
    <t>各所属において環境推進員（各所属長）を置くとともに、当社環境計画の策定及び見直し、実施状況等の点検、評価を行う委員会を設置している。</t>
    <rPh sb="19" eb="20">
      <t>オ</t>
    </rPh>
    <rPh sb="26" eb="28">
      <t>トウシャ</t>
    </rPh>
    <rPh sb="28" eb="30">
      <t>カンキョウ</t>
    </rPh>
    <rPh sb="30" eb="32">
      <t>ケイカク</t>
    </rPh>
    <rPh sb="53" eb="54">
      <t>オコナ</t>
    </rPh>
    <rPh sb="55" eb="58">
      <t>イインカイ</t>
    </rPh>
    <rPh sb="59" eb="61">
      <t>セッチ</t>
    </rPh>
    <phoneticPr fontId="6"/>
  </si>
  <si>
    <t>社内で「ノーレジ袋・マイバッグ推進」に取り組んでおり、全社員が社内の売店利用時にはマイバッグを使用している。</t>
    <rPh sb="0" eb="2">
      <t>シャナイ</t>
    </rPh>
    <rPh sb="8" eb="9">
      <t>ブクロ</t>
    </rPh>
    <rPh sb="15" eb="17">
      <t>スイシン</t>
    </rPh>
    <rPh sb="19" eb="20">
      <t>ト</t>
    </rPh>
    <rPh sb="21" eb="22">
      <t>ク</t>
    </rPh>
    <rPh sb="27" eb="30">
      <t>ゼンシャイン</t>
    </rPh>
    <rPh sb="31" eb="33">
      <t>シャナイ</t>
    </rPh>
    <rPh sb="34" eb="36">
      <t>バイテン</t>
    </rPh>
    <rPh sb="36" eb="38">
      <t>リヨウ</t>
    </rPh>
    <rPh sb="38" eb="39">
      <t>ジ</t>
    </rPh>
    <rPh sb="47" eb="49">
      <t>シヨウ</t>
    </rPh>
    <phoneticPr fontId="6"/>
  </si>
  <si>
    <t>当社環境計画の策定及び見直し、実施状況等の点検、評価を行う専門委員会を設置するとともに、営業所ごとに班長が毎朝エコドライブ宣言を読み上げる。</t>
    <rPh sb="0" eb="2">
      <t>トウシャ</t>
    </rPh>
    <rPh sb="2" eb="4">
      <t>カンキョウ</t>
    </rPh>
    <rPh sb="4" eb="6">
      <t>ケイカク</t>
    </rPh>
    <rPh sb="27" eb="28">
      <t>オコナ</t>
    </rPh>
    <rPh sb="29" eb="31">
      <t>センモン</t>
    </rPh>
    <rPh sb="31" eb="34">
      <t>イインカイ</t>
    </rPh>
    <rPh sb="35" eb="37">
      <t>セッチ</t>
    </rPh>
    <rPh sb="44" eb="47">
      <t>エイギョウショ</t>
    </rPh>
    <rPh sb="50" eb="52">
      <t>ハンチョウ</t>
    </rPh>
    <rPh sb="53" eb="55">
      <t>マイアサ</t>
    </rPh>
    <rPh sb="61" eb="63">
      <t>センゲン</t>
    </rPh>
    <rPh sb="64" eb="65">
      <t>ヨ</t>
    </rPh>
    <rPh sb="66" eb="67">
      <t>ア</t>
    </rPh>
    <phoneticPr fontId="6"/>
  </si>
  <si>
    <t>令和６年７月１日</t>
    <rPh sb="0" eb="2">
      <t>レイワ</t>
    </rPh>
    <rPh sb="3" eb="4">
      <t>ネン</t>
    </rPh>
    <rPh sb="4" eb="5">
      <t>ヘイネン</t>
    </rPh>
    <rPh sb="5" eb="6">
      <t>ガツ</t>
    </rPh>
    <rPh sb="7" eb="8">
      <t>ニチ</t>
    </rPh>
    <phoneticPr fontId="3"/>
  </si>
  <si>
    <r>
      <t>（</t>
    </r>
    <r>
      <rPr>
        <sz val="11"/>
        <color indexed="10"/>
        <rFont val="ＭＳ 明朝"/>
        <family val="1"/>
        <charset val="128"/>
      </rPr>
      <t>令和５</t>
    </r>
    <r>
      <rPr>
        <sz val="11"/>
        <rFont val="ＭＳ 明朝"/>
        <family val="1"/>
        <charset val="128"/>
      </rPr>
      <t>）年度</t>
    </r>
    <rPh sb="1" eb="3">
      <t>レイワ</t>
    </rPh>
    <rPh sb="5" eb="7">
      <t>ネンド</t>
    </rPh>
    <phoneticPr fontId="3"/>
  </si>
  <si>
    <r>
      <t>（</t>
    </r>
    <r>
      <rPr>
        <sz val="11"/>
        <color indexed="10"/>
        <rFont val="ＭＳ 明朝"/>
        <family val="1"/>
        <charset val="128"/>
      </rPr>
      <t>令和８</t>
    </r>
    <r>
      <rPr>
        <sz val="11"/>
        <rFont val="ＭＳ 明朝"/>
        <family val="1"/>
        <charset val="128"/>
      </rPr>
      <t>）年度</t>
    </r>
    <rPh sb="1" eb="3">
      <t>レイワ</t>
    </rPh>
    <rPh sb="5" eb="7">
      <t>ネンド</t>
    </rPh>
    <phoneticPr fontId="3"/>
  </si>
  <si>
    <t>当社の環境計画では、2000年～2030年で50%削減を目標としており、これをもとに数値を設定した。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</si>
  <si>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令和６年４月</t>
    <rPh sb="0" eb="2">
      <t>レイワ</t>
    </rPh>
    <rPh sb="3" eb="4">
      <t>ネン</t>
    </rPh>
    <rPh sb="4" eb="5">
      <t>ヘイネン</t>
    </rPh>
    <rPh sb="5" eb="6">
      <t>ガツ</t>
    </rPh>
    <phoneticPr fontId="6"/>
  </si>
  <si>
    <t>令和９年３月</t>
    <rPh sb="0" eb="2">
      <t>レイワ</t>
    </rPh>
    <rPh sb="3" eb="4">
      <t>ネン</t>
    </rPh>
    <rPh sb="4" eb="5">
      <t>ヘイネン</t>
    </rPh>
    <rPh sb="5" eb="6">
      <t>ガツ</t>
    </rPh>
    <phoneticPr fontId="6"/>
  </si>
  <si>
    <t>令和6</t>
    <rPh sb="0" eb="2">
      <t>レイワ</t>
    </rPh>
    <phoneticPr fontId="6"/>
  </si>
  <si>
    <t>工場製造部門</t>
    <phoneticPr fontId="6"/>
  </si>
  <si>
    <t>令和7</t>
    <rPh sb="0" eb="2">
      <t>レイワ</t>
    </rPh>
    <phoneticPr fontId="6"/>
  </si>
  <si>
    <t>令和4～9</t>
    <rPh sb="0" eb="2">
      <t>レイワ</t>
    </rPh>
    <phoneticPr fontId="6"/>
  </si>
  <si>
    <t>再エネ100宣言RE Actionに参加し、事業に使用する電力の再エネ化を目指すこととした。</t>
    <rPh sb="0" eb="1">
      <t>サイ</t>
    </rPh>
    <rPh sb="6" eb="8">
      <t>センゲン</t>
    </rPh>
    <rPh sb="18" eb="20">
      <t>サンカ</t>
    </rPh>
    <rPh sb="22" eb="24">
      <t>ジギョウ</t>
    </rPh>
    <rPh sb="25" eb="27">
      <t>シヨウ</t>
    </rPh>
    <rPh sb="29" eb="31">
      <t>デンリョク</t>
    </rPh>
    <rPh sb="32" eb="33">
      <t>サイ</t>
    </rPh>
    <rPh sb="35" eb="36">
      <t>カ</t>
    </rPh>
    <rPh sb="37" eb="39">
      <t>メザ</t>
    </rPh>
    <phoneticPr fontId="6"/>
  </si>
  <si>
    <t>脱炭素経営を進めるため、自家消費用の太陽光発電を設置予定。</t>
    <rPh sb="0" eb="5">
      <t>ダツタンソケイエイ</t>
    </rPh>
    <rPh sb="6" eb="7">
      <t>スス</t>
    </rPh>
    <rPh sb="12" eb="17">
      <t>ジカショウヒヨウ</t>
    </rPh>
    <rPh sb="18" eb="23">
      <t>タイヨウコウハツデン</t>
    </rPh>
    <rPh sb="24" eb="26">
      <t>セッチ</t>
    </rPh>
    <rPh sb="26" eb="28">
      <t>ヨテイ</t>
    </rPh>
    <phoneticPr fontId="6"/>
  </si>
  <si>
    <t xml:space="preserve">鳥取県知事　平井　伸治　様 </t>
    <phoneticPr fontId="6"/>
  </si>
  <si>
    <r>
      <t>（</t>
    </r>
    <r>
      <rPr>
        <sz val="11"/>
        <color indexed="10"/>
        <rFont val="ＭＳ ゴシック"/>
        <family val="3"/>
        <charset val="128"/>
      </rPr>
      <t>令和５</t>
    </r>
    <r>
      <rPr>
        <sz val="11"/>
        <rFont val="ＭＳ 明朝"/>
        <family val="1"/>
        <charset val="128"/>
      </rPr>
      <t>）年度</t>
    </r>
    <rPh sb="1" eb="3">
      <t>レイワ</t>
    </rPh>
    <rPh sb="5" eb="7">
      <t>ネンド</t>
    </rPh>
    <phoneticPr fontId="3"/>
  </si>
  <si>
    <r>
      <t>（</t>
    </r>
    <r>
      <rPr>
        <sz val="11"/>
        <color indexed="10"/>
        <rFont val="ＭＳ 明朝"/>
        <family val="1"/>
        <charset val="128"/>
      </rPr>
      <t>令和</t>
    </r>
    <r>
      <rPr>
        <sz val="11"/>
        <color indexed="10"/>
        <rFont val="ＭＳ ゴシック"/>
        <family val="3"/>
        <charset val="128"/>
      </rPr>
      <t>８</t>
    </r>
    <r>
      <rPr>
        <sz val="11"/>
        <rFont val="ＭＳ 明朝"/>
        <family val="1"/>
        <charset val="128"/>
      </rPr>
      <t>）年度</t>
    </r>
    <rPh sb="1" eb="3">
      <t>レイワ</t>
    </rPh>
    <rPh sb="5" eb="7">
      <t>ネンド</t>
    </rPh>
    <phoneticPr fontId="3"/>
  </si>
  <si>
    <t>令和６年４月</t>
    <rPh sb="0" eb="2">
      <t>レイワ</t>
    </rPh>
    <rPh sb="3" eb="4">
      <t>ネン</t>
    </rPh>
    <rPh sb="5" eb="6">
      <t>ガツ</t>
    </rPh>
    <phoneticPr fontId="6"/>
  </si>
  <si>
    <t>令和９年３月</t>
    <rPh sb="0" eb="2">
      <t>レイワ</t>
    </rPh>
    <rPh sb="3" eb="4">
      <t>ネン</t>
    </rPh>
    <rPh sb="5" eb="6">
      <t>ガツ</t>
    </rPh>
    <phoneticPr fontId="6"/>
  </si>
  <si>
    <t>環境性能の高い車両（HV、EV）への入れ替えを行う。</t>
    <rPh sb="0" eb="2">
      <t>カンキョウ</t>
    </rPh>
    <rPh sb="2" eb="4">
      <t>セイノウ</t>
    </rPh>
    <rPh sb="5" eb="6">
      <t>タカ</t>
    </rPh>
    <rPh sb="7" eb="9">
      <t>シャリョウ</t>
    </rPh>
    <rPh sb="18" eb="19">
      <t>イ</t>
    </rPh>
    <rPh sb="20" eb="21">
      <t>カ</t>
    </rPh>
    <rPh sb="23" eb="24">
      <t>オコナ</t>
    </rPh>
    <phoneticPr fontId="6"/>
  </si>
  <si>
    <t>配送事業部門</t>
    <rPh sb="0" eb="2">
      <t>ハイソウ</t>
    </rPh>
    <rPh sb="2" eb="4">
      <t>ジギョウ</t>
    </rPh>
    <rPh sb="4" eb="6">
      <t>ブモン</t>
    </rPh>
    <phoneticPr fontId="6"/>
  </si>
  <si>
    <t>全社員に対しエコドライブの研修を行う。</t>
    <rPh sb="0" eb="3">
      <t>ゼンシャイン</t>
    </rPh>
    <rPh sb="4" eb="5">
      <t>タイ</t>
    </rPh>
    <rPh sb="13" eb="15">
      <t>ケンシュウ</t>
    </rPh>
    <rPh sb="16" eb="17">
      <t>オコナ</t>
    </rPh>
    <phoneticPr fontId="6"/>
  </si>
  <si>
    <t>令和６～９</t>
    <rPh sb="0" eb="2">
      <t>レイワ</t>
    </rPh>
    <phoneticPr fontId="6"/>
  </si>
  <si>
    <t>令和６～</t>
    <rPh sb="0" eb="2">
      <t>レイワ</t>
    </rPh>
    <phoneticPr fontId="6"/>
  </si>
  <si>
    <t>「とっとり共生の森」に参画し、年に2回、○○町の森林保全活動を行っている。また、鳥取市内の自動車学校が合同で行うエコドライブ講習会の運営等に協力している。</t>
    <rPh sb="5" eb="7">
      <t>キョウセイ</t>
    </rPh>
    <rPh sb="8" eb="9">
      <t>モリ</t>
    </rPh>
    <rPh sb="11" eb="13">
      <t>サンカク</t>
    </rPh>
    <rPh sb="15" eb="16">
      <t>トシ</t>
    </rPh>
    <rPh sb="18" eb="19">
      <t>カイ</t>
    </rPh>
    <rPh sb="22" eb="23">
      <t>マチ</t>
    </rPh>
    <rPh sb="24" eb="26">
      <t>シンリン</t>
    </rPh>
    <rPh sb="26" eb="28">
      <t>ホゼン</t>
    </rPh>
    <rPh sb="28" eb="30">
      <t>カツドウ</t>
    </rPh>
    <rPh sb="31" eb="32">
      <t>オコナ</t>
    </rPh>
    <rPh sb="51" eb="53">
      <t>ゴウドウ</t>
    </rPh>
    <phoneticPr fontId="6"/>
  </si>
  <si>
    <t>当社の環境計画では、2010年～2030年で30%削減を目標としており、これをもとに数値を設定した。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</si>
  <si>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令和６年７月１日</t>
    <rPh sb="0" eb="2">
      <t>レイワ</t>
    </rPh>
    <rPh sb="3" eb="4">
      <t>ネン</t>
    </rPh>
    <rPh sb="5" eb="6">
      <t>ガツ</t>
    </rPh>
    <rPh sb="7" eb="8">
      <t>ニチ</t>
    </rPh>
    <phoneticPr fontId="3"/>
  </si>
  <si>
    <t>基準年度（実績）</t>
  </si>
  <si>
    <t>鳥取県地球温暖化対策条例施行規則第４条第２号に該当する特定事業者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</si>
</sst>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00_ "/>
    <numFmt numFmtId="179" formatCode="0.0_ "/>
    <numFmt numFmtId="180" formatCode="#,##0.0_ "/>
    <numFmt numFmtId="181" formatCode="#,##0.0_);[Red]\(#,##0.0\)"/>
    <numFmt numFmtId="182" formatCode="0_ "/>
    <numFmt numFmtId="183" formatCode="#,##0.0"/>
    <numFmt numFmtId="184" formatCode="0.0;&quot;△ &quot;0.0"/>
    <numFmt numFmtId="185" formatCode="00"/>
    <numFmt numFmtId="186" formatCode="#,##0.0;&quot;△ &quot;#,##0.0"/>
  </numFmts>
  <fonts count="19" x14ac:knownFonts="1">
    <font>
      <sz val="10.5"/>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u/>
      <sz val="11"/>
      <name val="ＭＳ 明朝"/>
      <family val="1"/>
      <charset val="128"/>
    </font>
    <font>
      <sz val="11"/>
      <name val="ＭＳ ゴシック"/>
      <family val="3"/>
      <charset val="128"/>
    </font>
    <font>
      <u/>
      <sz val="7"/>
      <name val="ＭＳ 明朝"/>
      <family val="1"/>
      <charset val="128"/>
    </font>
    <font>
      <sz val="11"/>
      <color indexed="10"/>
      <name val="ＭＳ ゴシック"/>
      <family val="3"/>
      <charset val="128"/>
    </font>
    <font>
      <sz val="9"/>
      <color indexed="10"/>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0" fontId="1" fillId="0" borderId="0"/>
    <xf numFmtId="0" fontId="2" fillId="0" borderId="0">
      <alignment vertical="center"/>
    </xf>
    <xf numFmtId="0" fontId="1" fillId="0" borderId="0"/>
    <xf numFmtId="0" fontId="2" fillId="0" borderId="0">
      <alignment vertical="center"/>
    </xf>
  </cellStyleXfs>
  <cellXfs count="327">
    <xf numFmtId="0" fontId="0" fillId="0" borderId="0" xfId="0">
      <alignment vertical="center"/>
    </xf>
    <xf numFmtId="0" fontId="2" fillId="2" borderId="0" xfId="4" applyFill="1">
      <alignment vertical="center"/>
    </xf>
    <xf numFmtId="0" fontId="2" fillId="2" borderId="0" xfId="4" applyFill="1" applyAlignment="1">
      <alignment horizontal="right" vertical="center"/>
    </xf>
    <xf numFmtId="0" fontId="2" fillId="2" borderId="0" xfId="2" applyFill="1">
      <alignment vertical="center"/>
    </xf>
    <xf numFmtId="0" fontId="5" fillId="2" borderId="0" xfId="1" applyFont="1" applyFill="1" applyAlignment="1">
      <alignment vertical="top"/>
    </xf>
    <xf numFmtId="0" fontId="7" fillId="2" borderId="0" xfId="4" applyFont="1" applyFill="1" applyAlignment="1">
      <alignment horizontal="left" vertical="center"/>
    </xf>
    <xf numFmtId="0" fontId="8" fillId="2" borderId="0" xfId="4" applyFont="1" applyFill="1">
      <alignment vertical="center"/>
    </xf>
    <xf numFmtId="0" fontId="5" fillId="2" borderId="0" xfId="4" applyFont="1" applyFill="1">
      <alignment vertical="center"/>
    </xf>
    <xf numFmtId="0" fontId="4" fillId="2" borderId="0" xfId="4" applyFont="1" applyFill="1">
      <alignment vertical="center"/>
    </xf>
    <xf numFmtId="0" fontId="9" fillId="2" borderId="0" xfId="1" quotePrefix="1" applyFont="1" applyFill="1" applyAlignment="1">
      <alignment horizontal="center" vertical="center"/>
    </xf>
    <xf numFmtId="0" fontId="5" fillId="2" borderId="0" xfId="1" applyFont="1" applyFill="1" applyAlignment="1">
      <alignment vertical="center"/>
    </xf>
    <xf numFmtId="0" fontId="7" fillId="2" borderId="1" xfId="1" applyFont="1" applyFill="1" applyBorder="1" applyAlignment="1">
      <alignment horizontal="center" vertical="top"/>
    </xf>
    <xf numFmtId="0" fontId="5" fillId="2" borderId="2" xfId="1" applyFont="1" applyFill="1" applyBorder="1" applyAlignment="1">
      <alignment horizontal="left" vertical="top" wrapText="1"/>
    </xf>
    <xf numFmtId="0" fontId="7" fillId="2" borderId="3" xfId="1" applyFont="1" applyFill="1" applyBorder="1" applyAlignment="1">
      <alignment vertical="top" wrapText="1"/>
    </xf>
    <xf numFmtId="0" fontId="4" fillId="2" borderId="2" xfId="1" applyFont="1" applyFill="1" applyBorder="1" applyAlignment="1" applyProtection="1">
      <alignment vertical="top"/>
      <protection locked="0"/>
    </xf>
    <xf numFmtId="0" fontId="5" fillId="2" borderId="4" xfId="1" applyFont="1" applyFill="1" applyBorder="1" applyAlignment="1">
      <alignment horizontal="left" vertical="top" wrapText="1"/>
    </xf>
    <xf numFmtId="0" fontId="4" fillId="2" borderId="4" xfId="1" applyFont="1" applyFill="1" applyBorder="1" applyAlignment="1" applyProtection="1">
      <alignment vertical="top"/>
      <protection locked="0"/>
    </xf>
    <xf numFmtId="0" fontId="5" fillId="2" borderId="2" xfId="1" applyFont="1" applyFill="1" applyBorder="1" applyAlignment="1">
      <alignment vertical="top" wrapText="1"/>
    </xf>
    <xf numFmtId="0" fontId="5" fillId="2" borderId="4" xfId="1" applyFont="1" applyFill="1" applyBorder="1" applyAlignment="1">
      <alignment vertical="top" wrapText="1"/>
    </xf>
    <xf numFmtId="0" fontId="5" fillId="0" borderId="4" xfId="1" applyFont="1" applyBorder="1" applyAlignment="1" applyProtection="1">
      <alignment vertical="top"/>
      <protection locked="0"/>
    </xf>
    <xf numFmtId="0" fontId="5" fillId="2" borderId="5" xfId="1" applyFont="1" applyFill="1" applyBorder="1" applyAlignment="1" applyProtection="1">
      <alignment vertical="top"/>
      <protection locked="0"/>
    </xf>
    <xf numFmtId="0" fontId="5" fillId="3" borderId="2" xfId="1" applyFont="1" applyFill="1" applyBorder="1" applyAlignment="1">
      <alignment horizontal="left" vertical="center" wrapText="1"/>
    </xf>
    <xf numFmtId="0" fontId="5" fillId="0" borderId="6" xfId="1" applyFont="1" applyBorder="1" applyAlignment="1">
      <alignment vertical="center" wrapText="1"/>
    </xf>
    <xf numFmtId="0" fontId="5" fillId="3" borderId="7" xfId="1" applyFont="1" applyFill="1" applyBorder="1" applyAlignment="1">
      <alignment vertical="center" wrapText="1"/>
    </xf>
    <xf numFmtId="0" fontId="5" fillId="0" borderId="8" xfId="1" applyFont="1" applyBorder="1" applyAlignment="1">
      <alignment vertical="center" wrapText="1"/>
    </xf>
    <xf numFmtId="0" fontId="5" fillId="2" borderId="7" xfId="1" applyFont="1" applyFill="1" applyBorder="1" applyAlignment="1">
      <alignment vertical="top" wrapText="1"/>
    </xf>
    <xf numFmtId="0" fontId="5" fillId="3" borderId="4" xfId="1" applyFont="1" applyFill="1" applyBorder="1" applyAlignment="1">
      <alignment vertical="center" wrapText="1"/>
    </xf>
    <xf numFmtId="0" fontId="5" fillId="0" borderId="5" xfId="1" applyFont="1" applyBorder="1" applyAlignment="1">
      <alignment vertical="center" wrapText="1"/>
    </xf>
    <xf numFmtId="0" fontId="5" fillId="2" borderId="9" xfId="1" applyFont="1" applyFill="1" applyBorder="1" applyAlignment="1">
      <alignment horizontal="distributed" vertical="center" wrapText="1"/>
    </xf>
    <xf numFmtId="0" fontId="5" fillId="2" borderId="9" xfId="1" applyFont="1" applyFill="1" applyBorder="1" applyAlignment="1">
      <alignment vertical="center"/>
    </xf>
    <xf numFmtId="0" fontId="5" fillId="2" borderId="10" xfId="1" applyFont="1" applyFill="1" applyBorder="1" applyAlignment="1">
      <alignment horizontal="center" vertical="center"/>
    </xf>
    <xf numFmtId="0" fontId="5" fillId="0" borderId="10" xfId="1" applyFont="1" applyBorder="1" applyAlignment="1">
      <alignment vertical="center"/>
    </xf>
    <xf numFmtId="0" fontId="5" fillId="2" borderId="10" xfId="1" applyFont="1" applyFill="1" applyBorder="1" applyAlignment="1">
      <alignment vertical="center"/>
    </xf>
    <xf numFmtId="0" fontId="5" fillId="2" borderId="3" xfId="1" applyFont="1" applyFill="1" applyBorder="1" applyAlignment="1">
      <alignment vertical="center"/>
    </xf>
    <xf numFmtId="0" fontId="5" fillId="2" borderId="6" xfId="1" applyFont="1" applyFill="1" applyBorder="1" applyAlignment="1">
      <alignment horizontal="center" vertical="center"/>
    </xf>
    <xf numFmtId="0" fontId="5" fillId="2" borderId="11" xfId="1" applyFont="1" applyFill="1" applyBorder="1" applyAlignment="1">
      <alignment horizontal="left" vertical="top"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6" xfId="1" applyFont="1" applyFill="1" applyBorder="1" applyAlignment="1">
      <alignment vertical="center"/>
    </xf>
    <xf numFmtId="0" fontId="5" fillId="2" borderId="12" xfId="1" applyFont="1" applyFill="1" applyBorder="1" applyAlignment="1">
      <alignment vertical="center"/>
    </xf>
    <xf numFmtId="184" fontId="5" fillId="0" borderId="9" xfId="3" applyNumberFormat="1" applyFont="1" applyBorder="1" applyAlignment="1" applyProtection="1">
      <alignment vertical="center"/>
      <protection locked="0"/>
    </xf>
    <xf numFmtId="0" fontId="10" fillId="2" borderId="3" xfId="1" applyFont="1" applyFill="1" applyBorder="1" applyAlignment="1">
      <alignment vertical="center"/>
    </xf>
    <xf numFmtId="0" fontId="5" fillId="2" borderId="13" xfId="1" applyFont="1" applyFill="1" applyBorder="1" applyAlignment="1">
      <alignment horizontal="center" vertical="center"/>
    </xf>
    <xf numFmtId="0" fontId="5" fillId="2" borderId="13" xfId="1" applyFont="1" applyFill="1" applyBorder="1" applyAlignment="1">
      <alignment horizontal="center" vertical="center" wrapText="1"/>
    </xf>
    <xf numFmtId="3" fontId="10" fillId="2" borderId="11" xfId="1" applyNumberFormat="1" applyFont="1" applyFill="1" applyBorder="1" applyAlignment="1">
      <alignment horizontal="right" vertical="top" shrinkToFit="1"/>
    </xf>
    <xf numFmtId="0" fontId="5" fillId="2" borderId="14" xfId="1" applyFont="1" applyFill="1" applyBorder="1" applyAlignment="1">
      <alignment vertical="top" wrapText="1"/>
    </xf>
    <xf numFmtId="0" fontId="8" fillId="2" borderId="2" xfId="1" applyFont="1" applyFill="1" applyBorder="1" applyAlignment="1">
      <alignment horizontal="left" vertical="center"/>
    </xf>
    <xf numFmtId="176" fontId="5" fillId="4" borderId="15" xfId="1" applyNumberFormat="1" applyFont="1" applyFill="1" applyBorder="1" applyAlignment="1" applyProtection="1">
      <alignment vertical="center"/>
      <protection locked="0"/>
    </xf>
    <xf numFmtId="0" fontId="5" fillId="2" borderId="6" xfId="1" applyFont="1" applyFill="1" applyBorder="1" applyAlignment="1">
      <alignment vertical="center" shrinkToFit="1"/>
    </xf>
    <xf numFmtId="176" fontId="5" fillId="4" borderId="12" xfId="1" applyNumberFormat="1" applyFont="1" applyFill="1" applyBorder="1" applyAlignment="1" applyProtection="1">
      <alignment vertical="center"/>
      <protection locked="0"/>
    </xf>
    <xf numFmtId="0" fontId="5" fillId="2" borderId="12" xfId="1" applyFont="1" applyFill="1" applyBorder="1" applyAlignment="1">
      <alignment vertical="center" shrinkToFit="1"/>
    </xf>
    <xf numFmtId="0" fontId="8" fillId="2" borderId="9" xfId="1" applyFont="1" applyFill="1" applyBorder="1" applyAlignment="1">
      <alignment horizontal="left" vertical="center"/>
    </xf>
    <xf numFmtId="176" fontId="5" fillId="4" borderId="16" xfId="1" applyNumberFormat="1" applyFont="1" applyFill="1" applyBorder="1" applyAlignment="1" applyProtection="1">
      <alignment vertical="center"/>
      <protection locked="0"/>
    </xf>
    <xf numFmtId="0" fontId="5" fillId="2" borderId="3" xfId="1" applyFont="1" applyFill="1" applyBorder="1" applyAlignment="1">
      <alignment vertical="center" shrinkToFit="1"/>
    </xf>
    <xf numFmtId="176" fontId="5" fillId="4" borderId="10" xfId="1" applyNumberFormat="1" applyFont="1" applyFill="1" applyBorder="1" applyAlignment="1" applyProtection="1">
      <alignment vertical="center"/>
      <protection locked="0"/>
    </xf>
    <xf numFmtId="0" fontId="5" fillId="2" borderId="10" xfId="1" applyFont="1" applyFill="1" applyBorder="1" applyAlignment="1">
      <alignment vertical="center" shrinkToFit="1"/>
    </xf>
    <xf numFmtId="177" fontId="5" fillId="2" borderId="10" xfId="1" applyNumberFormat="1" applyFont="1" applyFill="1" applyBorder="1" applyAlignment="1">
      <alignment vertical="center"/>
    </xf>
    <xf numFmtId="186" fontId="5" fillId="0" borderId="9" xfId="1" applyNumberFormat="1" applyFont="1" applyBorder="1" applyAlignment="1">
      <alignment horizontal="right" vertical="center"/>
    </xf>
    <xf numFmtId="0" fontId="5" fillId="2" borderId="17" xfId="1" applyFont="1" applyFill="1" applyBorder="1" applyAlignment="1">
      <alignment horizontal="distributed" vertical="top" wrapText="1"/>
    </xf>
    <xf numFmtId="0" fontId="5" fillId="3" borderId="9" xfId="1" applyFont="1" applyFill="1" applyBorder="1" applyAlignment="1" applyProtection="1">
      <alignment vertical="center" shrinkToFit="1"/>
      <protection locked="0"/>
    </xf>
    <xf numFmtId="0" fontId="5" fillId="2" borderId="14" xfId="1" applyFont="1" applyFill="1" applyBorder="1" applyAlignment="1">
      <alignment horizontal="distributed" vertical="top"/>
    </xf>
    <xf numFmtId="0" fontId="8" fillId="2" borderId="0" xfId="1" applyFont="1" applyFill="1" applyAlignment="1">
      <alignment horizontal="right" vertical="top"/>
    </xf>
    <xf numFmtId="0" fontId="8" fillId="2" borderId="0" xfId="1" applyFont="1" applyFill="1" applyAlignment="1">
      <alignment horizontal="left" vertical="top"/>
    </xf>
    <xf numFmtId="0" fontId="8" fillId="2" borderId="0" xfId="1" applyFont="1" applyFill="1" applyAlignment="1">
      <alignment vertical="top"/>
    </xf>
    <xf numFmtId="0" fontId="8" fillId="2" borderId="0" xfId="1" quotePrefix="1" applyFont="1" applyFill="1" applyAlignment="1">
      <alignment horizontal="right" vertical="top"/>
    </xf>
    <xf numFmtId="0" fontId="8" fillId="2" borderId="0" xfId="1" applyFont="1" applyFill="1" applyAlignment="1">
      <alignment horizontal="left" vertical="top" wrapText="1"/>
    </xf>
    <xf numFmtId="0" fontId="8" fillId="2" borderId="0" xfId="1" applyFont="1" applyFill="1" applyAlignment="1">
      <alignment vertical="top" wrapText="1"/>
    </xf>
    <xf numFmtId="49" fontId="8" fillId="2" borderId="0" xfId="1" applyNumberFormat="1" applyFont="1" applyFill="1" applyAlignment="1">
      <alignment horizontal="right" vertical="top"/>
    </xf>
    <xf numFmtId="0" fontId="8" fillId="2" borderId="0" xfId="1" applyFont="1" applyFill="1" applyAlignment="1">
      <alignment wrapText="1"/>
    </xf>
    <xf numFmtId="185" fontId="12" fillId="5" borderId="0" xfId="0" applyNumberFormat="1" applyFont="1" applyFill="1" applyAlignment="1">
      <alignment horizontal="center" vertical="center"/>
    </xf>
    <xf numFmtId="0" fontId="12" fillId="5" borderId="0" xfId="0" applyFont="1" applyFill="1" applyAlignment="1">
      <alignment horizontal="center" vertical="center"/>
    </xf>
    <xf numFmtId="185" fontId="12" fillId="0" borderId="0" xfId="0" applyNumberFormat="1" applyFont="1" applyAlignment="1">
      <alignment horizontal="center" vertical="center"/>
    </xf>
    <xf numFmtId="0" fontId="12" fillId="0" borderId="0" xfId="0" applyFont="1" applyAlignment="1">
      <alignment horizontal="center" vertical="center"/>
    </xf>
    <xf numFmtId="185" fontId="5" fillId="0" borderId="0" xfId="0" applyNumberFormat="1" applyFont="1">
      <alignment vertical="center"/>
    </xf>
    <xf numFmtId="0" fontId="5" fillId="0" borderId="0" xfId="0" applyFont="1">
      <alignment vertical="center"/>
    </xf>
    <xf numFmtId="0" fontId="11" fillId="2" borderId="7" xfId="1" applyFont="1" applyFill="1" applyBorder="1" applyAlignment="1">
      <alignment horizontal="left" vertical="center" wrapText="1"/>
    </xf>
    <xf numFmtId="0" fontId="13" fillId="2" borderId="17" xfId="1" applyFont="1" applyFill="1" applyBorder="1" applyAlignment="1">
      <alignment horizontal="left" vertical="center" shrinkToFit="1"/>
    </xf>
    <xf numFmtId="182" fontId="5" fillId="3" borderId="12"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14" fillId="2" borderId="0" xfId="4" quotePrefix="1" applyFont="1" applyFill="1" applyAlignment="1">
      <alignment horizontal="right" vertical="center"/>
    </xf>
    <xf numFmtId="0" fontId="14" fillId="2" borderId="0" xfId="4" applyFont="1" applyFill="1">
      <alignment vertical="center"/>
    </xf>
    <xf numFmtId="0" fontId="15" fillId="2" borderId="0" xfId="4" applyFont="1" applyFill="1">
      <alignment vertical="center"/>
    </xf>
    <xf numFmtId="0" fontId="14" fillId="2" borderId="0" xfId="2" applyFont="1" applyFill="1">
      <alignment vertical="center"/>
    </xf>
    <xf numFmtId="0" fontId="14" fillId="3" borderId="9" xfId="1" applyFont="1" applyFill="1" applyBorder="1" applyAlignment="1" applyProtection="1">
      <alignment vertical="center" shrinkToFit="1"/>
      <protection locked="0"/>
    </xf>
    <xf numFmtId="177" fontId="14" fillId="0" borderId="12" xfId="1" applyNumberFormat="1" applyFont="1" applyBorder="1" applyAlignment="1" applyProtection="1">
      <alignment vertical="center"/>
      <protection locked="0"/>
    </xf>
    <xf numFmtId="176" fontId="5" fillId="0" borderId="12" xfId="1" applyNumberFormat="1" applyFont="1" applyBorder="1" applyAlignment="1" applyProtection="1">
      <alignment vertical="center"/>
      <protection locked="0"/>
    </xf>
    <xf numFmtId="176" fontId="5" fillId="0" borderId="10" xfId="1" applyNumberFormat="1" applyFont="1" applyBorder="1" applyAlignment="1" applyProtection="1">
      <alignment vertical="center"/>
      <protection locked="0"/>
    </xf>
    <xf numFmtId="176" fontId="14" fillId="4" borderId="12"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0" fontId="5" fillId="4" borderId="6" xfId="1" applyFont="1" applyFill="1" applyBorder="1" applyAlignment="1">
      <alignment vertical="center" shrinkToFit="1"/>
    </xf>
    <xf numFmtId="0" fontId="14" fillId="2" borderId="7" xfId="1" applyFont="1" applyFill="1" applyBorder="1" applyAlignment="1">
      <alignment horizontal="left" vertical="center" wrapText="1"/>
    </xf>
    <xf numFmtId="0" fontId="14" fillId="3" borderId="12" xfId="1" applyFont="1" applyFill="1" applyBorder="1" applyAlignment="1" applyProtection="1">
      <alignment vertical="top"/>
      <protection locked="0"/>
    </xf>
    <xf numFmtId="0" fontId="14" fillId="3" borderId="6" xfId="1" applyFont="1" applyFill="1" applyBorder="1" applyAlignment="1" applyProtection="1">
      <alignment vertical="top"/>
      <protection locked="0"/>
    </xf>
    <xf numFmtId="0" fontId="14" fillId="3" borderId="1" xfId="1" applyFont="1" applyFill="1" applyBorder="1" applyAlignment="1" applyProtection="1">
      <alignment vertical="top"/>
      <protection locked="0"/>
    </xf>
    <xf numFmtId="0" fontId="14" fillId="3" borderId="5" xfId="1" applyFont="1" applyFill="1" applyBorder="1" applyAlignment="1" applyProtection="1">
      <alignment vertical="top"/>
      <protection locked="0"/>
    </xf>
    <xf numFmtId="185" fontId="14" fillId="3" borderId="1" xfId="1" applyNumberFormat="1" applyFont="1" applyFill="1" applyBorder="1" applyAlignment="1" applyProtection="1">
      <alignment vertical="top"/>
      <protection locked="0"/>
    </xf>
    <xf numFmtId="0" fontId="5" fillId="0" borderId="9" xfId="1" applyFont="1" applyBorder="1" applyAlignment="1">
      <alignment vertical="top" wrapText="1"/>
    </xf>
    <xf numFmtId="181" fontId="5" fillId="2" borderId="10" xfId="1" applyNumberFormat="1" applyFont="1" applyFill="1" applyBorder="1" applyAlignment="1">
      <alignment vertical="center"/>
    </xf>
    <xf numFmtId="0" fontId="12" fillId="2" borderId="0" xfId="1" applyFont="1" applyFill="1" applyAlignment="1">
      <alignment vertical="top"/>
    </xf>
    <xf numFmtId="0" fontId="2" fillId="2" borderId="0" xfId="4" applyFill="1" applyProtection="1">
      <alignment vertical="center"/>
      <protection locked="0"/>
    </xf>
    <xf numFmtId="0" fontId="2" fillId="2" borderId="0" xfId="2" applyFill="1" applyProtection="1">
      <alignment vertical="center"/>
      <protection locked="0"/>
    </xf>
    <xf numFmtId="0" fontId="5" fillId="2" borderId="0" xfId="4" quotePrefix="1" applyFont="1" applyFill="1" applyAlignment="1" applyProtection="1">
      <alignment horizontal="right" vertical="center"/>
      <protection locked="0"/>
    </xf>
    <xf numFmtId="0" fontId="7"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Protection="1">
      <alignment vertical="center"/>
      <protection locked="0"/>
    </xf>
    <xf numFmtId="0" fontId="5" fillId="2" borderId="0" xfId="2" applyFont="1" applyFill="1" applyProtection="1">
      <alignment vertical="center"/>
      <protection locked="0"/>
    </xf>
    <xf numFmtId="0" fontId="8" fillId="2" borderId="0" xfId="4" applyFont="1" applyFill="1" applyProtection="1">
      <alignment vertical="center"/>
      <protection locked="0"/>
    </xf>
    <xf numFmtId="0" fontId="4" fillId="2" borderId="0" xfId="4" applyFont="1" applyFill="1" applyProtection="1">
      <alignment vertical="center"/>
      <protection locked="0"/>
    </xf>
    <xf numFmtId="0" fontId="5" fillId="6" borderId="4" xfId="1" applyFont="1" applyFill="1" applyBorder="1" applyAlignment="1" applyProtection="1">
      <alignment vertical="top"/>
      <protection locked="0"/>
    </xf>
    <xf numFmtId="185" fontId="5" fillId="6" borderId="1" xfId="1" applyNumberFormat="1" applyFont="1" applyFill="1" applyBorder="1" applyAlignment="1" applyProtection="1">
      <alignment vertical="top"/>
      <protection locked="0"/>
    </xf>
    <xf numFmtId="0" fontId="5" fillId="6" borderId="5" xfId="1" applyFont="1" applyFill="1" applyBorder="1" applyAlignment="1" applyProtection="1">
      <alignment vertical="top"/>
      <protection locked="0"/>
    </xf>
    <xf numFmtId="0" fontId="5" fillId="6" borderId="2" xfId="1" applyFont="1" applyFill="1" applyBorder="1" applyAlignment="1" applyProtection="1">
      <alignment horizontal="left" vertical="center" wrapText="1"/>
      <protection locked="0"/>
    </xf>
    <xf numFmtId="0" fontId="5" fillId="6" borderId="6" xfId="1" applyFont="1" applyFill="1" applyBorder="1" applyAlignment="1" applyProtection="1">
      <alignment vertical="center" wrapText="1"/>
      <protection locked="0"/>
    </xf>
    <xf numFmtId="0" fontId="5" fillId="6" borderId="7" xfId="1" applyFont="1" applyFill="1" applyBorder="1" applyAlignment="1" applyProtection="1">
      <alignment vertical="center" wrapText="1"/>
      <protection locked="0"/>
    </xf>
    <xf numFmtId="0" fontId="5" fillId="6" borderId="8" xfId="1" applyFont="1" applyFill="1" applyBorder="1" applyAlignment="1" applyProtection="1">
      <alignment vertical="center" wrapText="1"/>
      <protection locked="0"/>
    </xf>
    <xf numFmtId="0" fontId="5" fillId="6" borderId="4" xfId="1" applyFont="1" applyFill="1" applyBorder="1" applyAlignment="1" applyProtection="1">
      <alignment vertical="center" wrapText="1"/>
      <protection locked="0"/>
    </xf>
    <xf numFmtId="0" fontId="5" fillId="6" borderId="5" xfId="1" applyFont="1" applyFill="1" applyBorder="1" applyAlignment="1" applyProtection="1">
      <alignment vertical="center" wrapText="1"/>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horizontal="center" vertical="center"/>
      <protection locked="0"/>
    </xf>
    <xf numFmtId="0" fontId="5" fillId="0" borderId="10" xfId="1" applyFont="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 xfId="1" applyFont="1" applyFill="1" applyBorder="1" applyAlignment="1" applyProtection="1">
      <alignment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5" fillId="2" borderId="12" xfId="1" applyFont="1" applyFill="1" applyBorder="1" applyAlignment="1" applyProtection="1">
      <alignment vertical="center"/>
      <protection locked="0"/>
    </xf>
    <xf numFmtId="184" fontId="5" fillId="0" borderId="9" xfId="3" applyNumberFormat="1" applyFont="1" applyBorder="1" applyAlignment="1">
      <alignment vertical="center"/>
    </xf>
    <xf numFmtId="0" fontId="10" fillId="2" borderId="3" xfId="1" applyFont="1" applyFill="1" applyBorder="1" applyAlignment="1" applyProtection="1">
      <alignment vertical="center"/>
      <protection locked="0"/>
    </xf>
    <xf numFmtId="0" fontId="13" fillId="2" borderId="17" xfId="1" applyFont="1" applyFill="1" applyBorder="1" applyAlignment="1" applyProtection="1">
      <alignment horizontal="left" vertical="center" shrinkToFit="1"/>
      <protection locked="0"/>
    </xf>
    <xf numFmtId="0" fontId="14" fillId="2" borderId="7" xfId="1" applyFont="1" applyFill="1" applyBorder="1" applyAlignment="1" applyProtection="1">
      <alignment horizontal="left" vertical="center" wrapText="1"/>
      <protection locked="0"/>
    </xf>
    <xf numFmtId="182" fontId="5" fillId="3" borderId="12" xfId="1" applyNumberFormat="1" applyFont="1" applyFill="1" applyBorder="1" applyAlignment="1" applyProtection="1">
      <alignment horizontal="left" vertical="center"/>
      <protection locked="0"/>
    </xf>
    <xf numFmtId="0" fontId="11" fillId="2" borderId="7" xfId="1" applyFont="1" applyFill="1" applyBorder="1" applyAlignment="1" applyProtection="1">
      <alignment horizontal="left" vertical="center" wrapText="1"/>
      <protection locked="0"/>
    </xf>
    <xf numFmtId="182" fontId="5" fillId="3" borderId="1" xfId="1" applyNumberFormat="1" applyFont="1" applyFill="1" applyBorder="1" applyAlignment="1" applyProtection="1">
      <alignment horizontal="left" vertical="center"/>
      <protection locked="0"/>
    </xf>
    <xf numFmtId="0" fontId="5" fillId="2" borderId="6" xfId="1" applyFont="1" applyFill="1" applyBorder="1" applyAlignment="1" applyProtection="1">
      <alignment vertical="center" shrinkToFit="1"/>
      <protection locked="0"/>
    </xf>
    <xf numFmtId="0" fontId="5" fillId="2" borderId="12" xfId="1" applyFont="1" applyFill="1" applyBorder="1" applyAlignment="1" applyProtection="1">
      <alignment vertical="center" shrinkToFit="1"/>
      <protection locked="0"/>
    </xf>
    <xf numFmtId="0" fontId="5" fillId="2" borderId="3" xfId="1" applyFont="1" applyFill="1" applyBorder="1" applyAlignment="1" applyProtection="1">
      <alignment vertical="center" shrinkToFit="1"/>
      <protection locked="0"/>
    </xf>
    <xf numFmtId="0" fontId="5" fillId="2" borderId="10" xfId="1" applyFont="1" applyFill="1" applyBorder="1" applyAlignment="1" applyProtection="1">
      <alignment vertical="center" shrinkToFit="1"/>
      <protection locked="0"/>
    </xf>
    <xf numFmtId="0" fontId="5" fillId="4" borderId="6" xfId="1" applyFont="1" applyFill="1" applyBorder="1" applyAlignment="1" applyProtection="1">
      <alignment vertical="center" shrinkToFit="1"/>
      <protection locked="0"/>
    </xf>
    <xf numFmtId="181" fontId="14" fillId="7" borderId="10" xfId="1" applyNumberFormat="1" applyFont="1" applyFill="1" applyBorder="1" applyAlignment="1">
      <alignment horizontal="center" vertical="center"/>
    </xf>
    <xf numFmtId="181" fontId="14" fillId="7" borderId="12" xfId="1" applyNumberFormat="1" applyFont="1" applyFill="1" applyBorder="1" applyAlignment="1" applyProtection="1">
      <alignment vertical="center"/>
      <protection locked="0"/>
    </xf>
    <xf numFmtId="177" fontId="5" fillId="7" borderId="12" xfId="1" applyNumberFormat="1" applyFont="1" applyFill="1" applyBorder="1" applyAlignment="1" applyProtection="1">
      <alignment vertical="center"/>
      <protection locked="0"/>
    </xf>
    <xf numFmtId="181" fontId="5" fillId="7" borderId="10" xfId="1" applyNumberFormat="1" applyFont="1" applyFill="1" applyBorder="1" applyAlignment="1" applyProtection="1">
      <alignment horizontal="center" vertical="center"/>
      <protection locked="0"/>
    </xf>
    <xf numFmtId="0" fontId="5" fillId="2" borderId="0" xfId="1" applyFont="1" applyFill="1" applyAlignment="1">
      <alignment horizontal="center" vertical="top"/>
    </xf>
    <xf numFmtId="0" fontId="5"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Alignment="1">
      <alignment horizontal="left" vertical="center"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14" fillId="6" borderId="12" xfId="1" applyFont="1" applyFill="1" applyBorder="1" applyAlignment="1" applyProtection="1">
      <alignment horizontal="left" vertical="top"/>
      <protection locked="0"/>
    </xf>
    <xf numFmtId="0" fontId="5" fillId="2" borderId="7" xfId="1" applyFont="1" applyFill="1" applyBorder="1" applyAlignment="1">
      <alignment horizontal="left" vertical="top" wrapText="1"/>
    </xf>
    <xf numFmtId="0" fontId="5" fillId="6" borderId="12" xfId="1" applyFont="1" applyFill="1" applyBorder="1" applyAlignment="1" applyProtection="1">
      <alignment vertical="center" wrapText="1"/>
      <protection locked="0"/>
    </xf>
    <xf numFmtId="0" fontId="5" fillId="6" borderId="0" xfId="1" applyFont="1" applyFill="1" applyAlignment="1" applyProtection="1">
      <alignment vertical="center" wrapText="1"/>
      <protection locked="0"/>
    </xf>
    <xf numFmtId="0" fontId="5" fillId="6" borderId="0" xfId="1" applyFont="1" applyFill="1" applyAlignment="1" applyProtection="1">
      <alignment horizontal="left" vertical="center" wrapText="1"/>
      <protection locked="0"/>
    </xf>
    <xf numFmtId="0" fontId="5" fillId="6" borderId="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center" vertical="center"/>
      <protection locked="0"/>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2"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9"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9" xfId="1" applyFont="1" applyFill="1" applyBorder="1" applyAlignment="1">
      <alignment horizontal="left" vertical="center"/>
    </xf>
    <xf numFmtId="0" fontId="5" fillId="2" borderId="3" xfId="1" applyFont="1" applyFill="1" applyBorder="1" applyAlignment="1">
      <alignment horizontal="left" vertical="center"/>
    </xf>
    <xf numFmtId="0" fontId="5" fillId="3" borderId="9" xfId="1" applyFont="1" applyFill="1" applyBorder="1" applyAlignment="1" applyProtection="1">
      <alignment horizontal="left" vertical="top" wrapText="1" shrinkToFit="1"/>
      <protection locked="0"/>
    </xf>
    <xf numFmtId="0" fontId="5" fillId="3" borderId="10" xfId="1" applyFont="1" applyFill="1" applyBorder="1" applyAlignment="1" applyProtection="1">
      <alignment horizontal="left" vertical="top" shrinkToFit="1"/>
      <protection locked="0"/>
    </xf>
    <xf numFmtId="0" fontId="5" fillId="3" borderId="3" xfId="1" applyFont="1" applyFill="1" applyBorder="1" applyAlignment="1" applyProtection="1">
      <alignment horizontal="left" vertical="top" shrinkToFit="1"/>
      <protection locked="0"/>
    </xf>
    <xf numFmtId="0" fontId="5" fillId="2" borderId="10" xfId="1" applyFont="1" applyFill="1" applyBorder="1" applyAlignment="1">
      <alignment horizontal="center" vertical="center"/>
    </xf>
    <xf numFmtId="0" fontId="5" fillId="2" borderId="17" xfId="1" applyFont="1" applyFill="1" applyBorder="1" applyAlignment="1" applyProtection="1">
      <alignment horizontal="left" vertical="center" wrapText="1"/>
      <protection locked="0"/>
    </xf>
    <xf numFmtId="0" fontId="5" fillId="2" borderId="14" xfId="1" applyFont="1" applyFill="1" applyBorder="1" applyAlignment="1" applyProtection="1">
      <alignment horizontal="left" vertical="center" wrapText="1"/>
      <protection locked="0"/>
    </xf>
    <xf numFmtId="176" fontId="5" fillId="3" borderId="2" xfId="1" applyNumberFormat="1" applyFont="1" applyFill="1" applyBorder="1" applyAlignment="1" applyProtection="1">
      <alignment horizontal="right" vertical="center"/>
      <protection locked="0"/>
    </xf>
    <xf numFmtId="176" fontId="5" fillId="3" borderId="4" xfId="1" applyNumberFormat="1" applyFont="1" applyFill="1" applyBorder="1" applyAlignment="1" applyProtection="1">
      <alignment horizontal="right" vertical="center"/>
      <protection locked="0"/>
    </xf>
    <xf numFmtId="182" fontId="5" fillId="3" borderId="12" xfId="1" applyNumberFormat="1" applyFont="1" applyFill="1" applyBorder="1" applyAlignment="1" applyProtection="1">
      <alignment horizontal="center" vertical="center"/>
      <protection locked="0"/>
    </xf>
    <xf numFmtId="182" fontId="5" fillId="3" borderId="1" xfId="1" applyNumberFormat="1" applyFont="1" applyFill="1" applyBorder="1" applyAlignment="1" applyProtection="1">
      <alignment horizontal="center" vertical="center"/>
      <protection locked="0"/>
    </xf>
    <xf numFmtId="176" fontId="5" fillId="3" borderId="2" xfId="1" applyNumberFormat="1" applyFont="1" applyFill="1" applyBorder="1" applyAlignment="1" applyProtection="1">
      <alignment horizontal="right" vertical="center" shrinkToFit="1"/>
      <protection locked="0"/>
    </xf>
    <xf numFmtId="176" fontId="5" fillId="3" borderId="4" xfId="1" applyNumberFormat="1" applyFont="1" applyFill="1" applyBorder="1" applyAlignment="1" applyProtection="1">
      <alignment horizontal="right" vertical="center" shrinkToFit="1"/>
      <protection locked="0"/>
    </xf>
    <xf numFmtId="182" fontId="5" fillId="3" borderId="12" xfId="1" applyNumberFormat="1" applyFont="1" applyFill="1" applyBorder="1" applyAlignment="1" applyProtection="1">
      <alignment horizontal="center" vertical="center" wrapText="1"/>
      <protection locked="0"/>
    </xf>
    <xf numFmtId="182" fontId="5" fillId="3" borderId="1" xfId="1" applyNumberFormat="1" applyFont="1" applyFill="1" applyBorder="1" applyAlignment="1" applyProtection="1">
      <alignment horizontal="center" vertical="center" wrapText="1"/>
      <protection locked="0"/>
    </xf>
    <xf numFmtId="184" fontId="5" fillId="0" borderId="2" xfId="1" applyNumberFormat="1" applyFont="1" applyBorder="1" applyAlignment="1">
      <alignment horizontal="right" vertical="center"/>
    </xf>
    <xf numFmtId="184" fontId="5" fillId="0" borderId="4" xfId="1" applyNumberFormat="1" applyFont="1" applyBorder="1" applyAlignment="1">
      <alignment horizontal="right"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xf>
    <xf numFmtId="182" fontId="5" fillId="3" borderId="2" xfId="1" applyNumberFormat="1" applyFont="1" applyFill="1" applyBorder="1" applyAlignment="1" applyProtection="1">
      <alignment horizontal="left" vertical="center"/>
      <protection locked="0"/>
    </xf>
    <xf numFmtId="182" fontId="5" fillId="3" borderId="12" xfId="1" applyNumberFormat="1" applyFont="1" applyFill="1" applyBorder="1" applyAlignment="1" applyProtection="1">
      <alignment horizontal="left" vertical="center"/>
      <protection locked="0"/>
    </xf>
    <xf numFmtId="182" fontId="5" fillId="3" borderId="4" xfId="1" applyNumberFormat="1" applyFont="1" applyFill="1" applyBorder="1" applyAlignment="1" applyProtection="1">
      <alignment horizontal="left" vertical="center"/>
      <protection locked="0"/>
    </xf>
    <xf numFmtId="182" fontId="5" fillId="3" borderId="1" xfId="1" applyNumberFormat="1" applyFont="1" applyFill="1" applyBorder="1" applyAlignment="1" applyProtection="1">
      <alignment horizontal="left" vertical="center"/>
      <protection locked="0"/>
    </xf>
    <xf numFmtId="179" fontId="5" fillId="0" borderId="2" xfId="1" applyNumberFormat="1" applyFont="1" applyBorder="1" applyAlignment="1">
      <alignment horizontal="left" vertical="center"/>
    </xf>
    <xf numFmtId="179" fontId="5" fillId="0" borderId="4" xfId="1" applyNumberFormat="1" applyFont="1" applyBorder="1" applyAlignment="1">
      <alignment horizontal="left" vertical="center"/>
    </xf>
    <xf numFmtId="0" fontId="5" fillId="3" borderId="2" xfId="1" applyFont="1" applyFill="1" applyBorder="1" applyAlignment="1" applyProtection="1">
      <alignment horizontal="right" vertical="center"/>
      <protection locked="0"/>
    </xf>
    <xf numFmtId="0" fontId="5" fillId="3" borderId="4" xfId="1" applyFont="1" applyFill="1" applyBorder="1" applyAlignment="1" applyProtection="1">
      <alignment horizontal="right" vertical="center"/>
      <protection locked="0"/>
    </xf>
    <xf numFmtId="0" fontId="5" fillId="2" borderId="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4" fillId="2" borderId="2"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3" xfId="1" applyFont="1" applyFill="1" applyBorder="1" applyAlignment="1">
      <alignment horizontal="left" vertical="center" wrapText="1"/>
    </xf>
    <xf numFmtId="0" fontId="5" fillId="2" borderId="2" xfId="1" applyFont="1" applyFill="1" applyBorder="1" applyAlignment="1">
      <alignment vertical="top" wrapText="1"/>
    </xf>
    <xf numFmtId="0" fontId="5" fillId="2" borderId="7" xfId="1" applyFont="1" applyFill="1" applyBorder="1" applyAlignment="1">
      <alignment vertical="top"/>
    </xf>
    <xf numFmtId="0" fontId="5" fillId="2" borderId="7" xfId="1" applyFont="1" applyFill="1" applyBorder="1"/>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10" fillId="2" borderId="18" xfId="1" applyFont="1" applyFill="1" applyBorder="1" applyAlignment="1">
      <alignment vertical="center" shrinkToFit="1"/>
    </xf>
    <xf numFmtId="0" fontId="5" fillId="2" borderId="20" xfId="1" applyFont="1" applyFill="1" applyBorder="1"/>
    <xf numFmtId="0" fontId="5" fillId="2" borderId="19" xfId="1" applyFont="1" applyFill="1" applyBorder="1"/>
    <xf numFmtId="0" fontId="5" fillId="2" borderId="9" xfId="1" applyFont="1" applyFill="1" applyBorder="1" applyAlignment="1">
      <alignment vertical="top" wrapText="1"/>
    </xf>
    <xf numFmtId="0" fontId="5" fillId="6" borderId="9" xfId="1" applyFont="1" applyFill="1" applyBorder="1" applyAlignment="1" applyProtection="1">
      <alignment horizontal="left" vertical="center" wrapText="1"/>
      <protection locked="0"/>
    </xf>
    <xf numFmtId="0" fontId="5" fillId="6" borderId="3" xfId="1" applyFont="1" applyFill="1" applyBorder="1" applyAlignment="1" applyProtection="1">
      <alignment horizontal="left" vertical="center" wrapText="1"/>
      <protection locked="0"/>
    </xf>
    <xf numFmtId="0" fontId="5" fillId="6" borderId="10"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2" borderId="13" xfId="1" applyFont="1" applyFill="1" applyBorder="1" applyAlignment="1">
      <alignment horizontal="center" vertical="center"/>
    </xf>
    <xf numFmtId="0" fontId="8" fillId="2" borderId="0" xfId="1" applyFont="1" applyFill="1" applyAlignment="1">
      <alignment horizontal="left" vertical="top" wrapText="1"/>
    </xf>
    <xf numFmtId="0" fontId="5" fillId="6" borderId="10" xfId="1" applyFont="1" applyFill="1" applyBorder="1" applyAlignment="1" applyProtection="1">
      <alignment vertical="top" wrapText="1"/>
      <protection locked="0"/>
    </xf>
    <xf numFmtId="0" fontId="5" fillId="6" borderId="3" xfId="1" applyFont="1" applyFill="1" applyBorder="1" applyAlignment="1" applyProtection="1">
      <alignment vertical="top" wrapText="1"/>
      <protection locked="0"/>
    </xf>
    <xf numFmtId="0" fontId="4" fillId="6" borderId="2" xfId="1" applyFont="1" applyFill="1" applyBorder="1" applyAlignment="1" applyProtection="1">
      <alignment horizontal="left" vertical="center"/>
      <protection locked="0"/>
    </xf>
    <xf numFmtId="0" fontId="4" fillId="6" borderId="12" xfId="1" applyFont="1" applyFill="1" applyBorder="1" applyAlignment="1" applyProtection="1">
      <alignment horizontal="left" vertical="center"/>
      <protection locked="0"/>
    </xf>
    <xf numFmtId="0" fontId="4" fillId="6" borderId="6" xfId="1" applyFont="1" applyFill="1" applyBorder="1" applyAlignment="1" applyProtection="1">
      <alignment horizontal="left" vertical="center"/>
      <protection locked="0"/>
    </xf>
    <xf numFmtId="0" fontId="4" fillId="6" borderId="4" xfId="1" applyFont="1" applyFill="1" applyBorder="1" applyAlignment="1" applyProtection="1">
      <alignment horizontal="left" vertical="center"/>
      <protection locked="0"/>
    </xf>
    <xf numFmtId="0" fontId="4" fillId="6" borderId="1" xfId="1" applyFont="1" applyFill="1" applyBorder="1" applyAlignment="1" applyProtection="1">
      <alignment horizontal="left" vertical="center"/>
      <protection locked="0"/>
    </xf>
    <xf numFmtId="0" fontId="4" fillId="6" borderId="5" xfId="1" applyFont="1" applyFill="1" applyBorder="1" applyAlignment="1" applyProtection="1">
      <alignment horizontal="left" vertical="center"/>
      <protection locked="0"/>
    </xf>
    <xf numFmtId="0" fontId="5" fillId="6" borderId="9" xfId="1" applyFont="1" applyFill="1" applyBorder="1" applyAlignment="1" applyProtection="1">
      <alignment horizontal="left" vertical="top" wrapText="1"/>
      <protection locked="0"/>
    </xf>
    <xf numFmtId="0" fontId="5" fillId="6" borderId="10" xfId="1" applyFont="1" applyFill="1" applyBorder="1" applyAlignment="1" applyProtection="1">
      <alignment horizontal="left" vertical="top" wrapText="1"/>
      <protection locked="0"/>
    </xf>
    <xf numFmtId="0" fontId="5" fillId="6" borderId="3" xfId="1" applyFont="1" applyFill="1" applyBorder="1" applyAlignment="1" applyProtection="1">
      <alignment horizontal="left" vertical="top" wrapText="1"/>
      <protection locked="0"/>
    </xf>
    <xf numFmtId="0" fontId="5" fillId="6" borderId="1" xfId="1" applyFont="1" applyFill="1" applyBorder="1" applyAlignment="1" applyProtection="1">
      <alignment vertical="top" wrapText="1"/>
      <protection locked="0"/>
    </xf>
    <xf numFmtId="0" fontId="5" fillId="6" borderId="5" xfId="1" applyFont="1" applyFill="1" applyBorder="1" applyAlignment="1" applyProtection="1">
      <alignment vertical="top" wrapText="1"/>
      <protection locked="0"/>
    </xf>
    <xf numFmtId="0" fontId="8" fillId="2" borderId="0" xfId="1" applyFont="1" applyFill="1" applyAlignment="1">
      <alignment horizontal="left" vertical="top"/>
    </xf>
    <xf numFmtId="181" fontId="5" fillId="2" borderId="13" xfId="1" applyNumberFormat="1" applyFont="1" applyFill="1" applyBorder="1" applyAlignment="1">
      <alignment horizontal="right" vertical="center" shrinkToFit="1"/>
    </xf>
    <xf numFmtId="181" fontId="5" fillId="2" borderId="9" xfId="1" applyNumberFormat="1" applyFont="1" applyFill="1" applyBorder="1" applyAlignment="1">
      <alignment horizontal="right" vertical="center" shrinkToFit="1"/>
    </xf>
    <xf numFmtId="180" fontId="5" fillId="0" borderId="13" xfId="1" applyNumberFormat="1" applyFont="1" applyBorder="1" applyAlignment="1">
      <alignment horizontal="right" vertical="center"/>
    </xf>
    <xf numFmtId="180" fontId="5" fillId="0" borderId="9" xfId="1" applyNumberFormat="1" applyFont="1" applyBorder="1" applyAlignment="1">
      <alignment horizontal="right" vertical="center"/>
    </xf>
    <xf numFmtId="0" fontId="5" fillId="2" borderId="9" xfId="1" applyFont="1" applyFill="1" applyBorder="1" applyAlignment="1">
      <alignment horizontal="left" vertical="top" wrapText="1"/>
    </xf>
    <xf numFmtId="0" fontId="5" fillId="2" borderId="3" xfId="1" applyFont="1" applyFill="1" applyBorder="1" applyAlignment="1">
      <alignment horizontal="left" vertical="top" wrapText="1"/>
    </xf>
    <xf numFmtId="183" fontId="5" fillId="3" borderId="9" xfId="1" applyNumberFormat="1" applyFont="1" applyFill="1" applyBorder="1" applyAlignment="1" applyProtection="1">
      <alignment horizontal="left" vertical="center" wrapText="1"/>
      <protection locked="0"/>
    </xf>
    <xf numFmtId="183" fontId="5" fillId="3" borderId="10" xfId="1" applyNumberFormat="1" applyFont="1" applyFill="1" applyBorder="1" applyAlignment="1" applyProtection="1">
      <alignment horizontal="left" vertical="center"/>
      <protection locked="0"/>
    </xf>
    <xf numFmtId="183" fontId="5" fillId="3" borderId="3" xfId="1" applyNumberFormat="1" applyFont="1" applyFill="1" applyBorder="1" applyAlignment="1" applyProtection="1">
      <alignment horizontal="left" vertical="center"/>
      <protection locked="0"/>
    </xf>
    <xf numFmtId="0" fontId="5" fillId="2" borderId="1" xfId="1" applyFont="1" applyFill="1" applyBorder="1" applyAlignment="1">
      <alignment horizontal="center" vertical="center"/>
    </xf>
    <xf numFmtId="0" fontId="5" fillId="2" borderId="18" xfId="1" applyFont="1" applyFill="1" applyBorder="1" applyAlignment="1">
      <alignment vertical="center"/>
    </xf>
    <xf numFmtId="0" fontId="5" fillId="2" borderId="19" xfId="1" applyFont="1" applyFill="1" applyBorder="1" applyAlignment="1">
      <alignment vertical="center"/>
    </xf>
    <xf numFmtId="0" fontId="5" fillId="2" borderId="12"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182" fontId="14" fillId="3" borderId="12" xfId="1" applyNumberFormat="1" applyFont="1" applyFill="1" applyBorder="1" applyAlignment="1">
      <alignment horizontal="center" vertical="center"/>
    </xf>
    <xf numFmtId="182" fontId="14" fillId="3" borderId="1" xfId="1" applyNumberFormat="1" applyFont="1" applyFill="1" applyBorder="1" applyAlignment="1">
      <alignment horizontal="center" vertical="center"/>
    </xf>
    <xf numFmtId="0" fontId="14" fillId="3" borderId="2" xfId="1" applyFont="1" applyFill="1" applyBorder="1" applyAlignment="1">
      <alignment horizontal="right" vertical="center"/>
    </xf>
    <xf numFmtId="0" fontId="14" fillId="3" borderId="4" xfId="1" applyFont="1" applyFill="1" applyBorder="1" applyAlignment="1">
      <alignment horizontal="right" vertical="center"/>
    </xf>
    <xf numFmtId="0" fontId="17" fillId="2" borderId="17"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5" fillId="3" borderId="0" xfId="1" applyFont="1" applyFill="1" applyAlignment="1">
      <alignment horizontal="left" vertical="center" wrapText="1"/>
    </xf>
    <xf numFmtId="0" fontId="5" fillId="3" borderId="1"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4" fillId="3" borderId="10" xfId="1" applyFont="1" applyFill="1" applyBorder="1" applyAlignment="1">
      <alignment horizontal="center" vertical="center"/>
    </xf>
    <xf numFmtId="180" fontId="14" fillId="3" borderId="2" xfId="1" applyNumberFormat="1" applyFont="1" applyFill="1" applyBorder="1" applyAlignment="1">
      <alignment horizontal="right" vertical="center"/>
    </xf>
    <xf numFmtId="180" fontId="14" fillId="3" borderId="4" xfId="1" applyNumberFormat="1" applyFont="1" applyFill="1" applyBorder="1" applyAlignment="1">
      <alignment horizontal="right" vertical="center"/>
    </xf>
    <xf numFmtId="0" fontId="14" fillId="3" borderId="9" xfId="1" applyFont="1" applyFill="1" applyBorder="1" applyAlignment="1">
      <alignment horizontal="left" vertical="top" wrapText="1" shrinkToFit="1"/>
    </xf>
    <xf numFmtId="0" fontId="14" fillId="3" borderId="10" xfId="1" applyFont="1" applyFill="1" applyBorder="1" applyAlignment="1">
      <alignment horizontal="left" vertical="top" shrinkToFit="1"/>
    </xf>
    <xf numFmtId="0" fontId="14" fillId="3" borderId="3" xfId="1" applyFont="1" applyFill="1" applyBorder="1" applyAlignment="1">
      <alignment horizontal="left" vertical="top" shrinkToFit="1"/>
    </xf>
    <xf numFmtId="180" fontId="14" fillId="3" borderId="2" xfId="1" applyNumberFormat="1" applyFont="1" applyFill="1" applyBorder="1" applyAlignment="1">
      <alignment horizontal="right" vertical="center" shrinkToFit="1"/>
    </xf>
    <xf numFmtId="180" fontId="14" fillId="3" borderId="4" xfId="1" applyNumberFormat="1" applyFont="1" applyFill="1" applyBorder="1" applyAlignment="1">
      <alignment horizontal="right" vertical="center" shrinkToFit="1"/>
    </xf>
    <xf numFmtId="182" fontId="14" fillId="3" borderId="12" xfId="1" applyNumberFormat="1" applyFont="1" applyFill="1" applyBorder="1" applyAlignment="1">
      <alignment horizontal="center" vertical="center" wrapText="1"/>
    </xf>
    <xf numFmtId="182" fontId="14" fillId="3" borderId="1" xfId="1" applyNumberFormat="1" applyFont="1" applyFill="1" applyBorder="1" applyAlignment="1">
      <alignment horizontal="center" vertical="center" wrapText="1"/>
    </xf>
    <xf numFmtId="0" fontId="14" fillId="3" borderId="10"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9" xfId="1" applyFont="1" applyFill="1" applyBorder="1" applyAlignment="1" applyProtection="1">
      <alignment horizontal="left" vertical="center" wrapText="1"/>
      <protection locked="0"/>
    </xf>
    <xf numFmtId="0" fontId="14" fillId="3" borderId="3" xfId="1" applyFont="1" applyFill="1" applyBorder="1" applyAlignment="1" applyProtection="1">
      <alignment horizontal="left" vertical="center" wrapText="1"/>
      <protection locked="0"/>
    </xf>
    <xf numFmtId="0" fontId="14" fillId="3" borderId="9" xfId="1" applyFont="1" applyFill="1" applyBorder="1" applyAlignment="1">
      <alignment horizontal="left" vertical="center" wrapText="1"/>
    </xf>
    <xf numFmtId="0" fontId="7" fillId="2" borderId="0" xfId="1" applyFont="1" applyFill="1" applyAlignment="1">
      <alignment horizontal="center" vertical="top"/>
    </xf>
    <xf numFmtId="0" fontId="5" fillId="3" borderId="12" xfId="1" applyFont="1" applyFill="1" applyBorder="1" applyAlignment="1">
      <alignment vertical="center" wrapText="1"/>
    </xf>
    <xf numFmtId="0" fontId="5" fillId="3" borderId="0" xfId="1" applyFont="1" applyFill="1" applyAlignment="1">
      <alignment vertical="center" wrapText="1"/>
    </xf>
    <xf numFmtId="0" fontId="14" fillId="3" borderId="10" xfId="1" applyFont="1" applyFill="1" applyBorder="1" applyAlignment="1">
      <alignment horizontal="left" vertical="top" wrapText="1"/>
    </xf>
    <xf numFmtId="0" fontId="14" fillId="0" borderId="12" xfId="1" applyFont="1" applyBorder="1" applyAlignment="1" applyProtection="1">
      <alignment horizontal="left" vertical="top"/>
      <protection locked="0"/>
    </xf>
    <xf numFmtId="0" fontId="14" fillId="2" borderId="0" xfId="4" applyFont="1" applyFill="1" applyAlignment="1">
      <alignment horizontal="left" vertical="center"/>
    </xf>
    <xf numFmtId="0" fontId="5" fillId="2" borderId="0" xfId="4" applyFont="1" applyFill="1" applyAlignment="1">
      <alignment horizontal="left" vertical="center"/>
    </xf>
    <xf numFmtId="0" fontId="2" fillId="2" borderId="0" xfId="4" applyFill="1" applyAlignment="1">
      <alignment horizontal="right" vertical="center"/>
    </xf>
    <xf numFmtId="183" fontId="14" fillId="3" borderId="9" xfId="1" applyNumberFormat="1" applyFont="1" applyFill="1" applyBorder="1" applyAlignment="1">
      <alignment horizontal="left" vertical="center" wrapText="1"/>
    </xf>
    <xf numFmtId="183" fontId="14" fillId="3" borderId="10" xfId="1" applyNumberFormat="1" applyFont="1" applyFill="1" applyBorder="1" applyAlignment="1">
      <alignment horizontal="left" vertical="center"/>
    </xf>
    <xf numFmtId="183" fontId="14" fillId="3" borderId="3" xfId="1" applyNumberFormat="1" applyFont="1" applyFill="1" applyBorder="1" applyAlignment="1">
      <alignment horizontal="left" vertical="center"/>
    </xf>
    <xf numFmtId="0" fontId="5" fillId="2" borderId="17"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14" xfId="1" applyFont="1" applyFill="1" applyBorder="1" applyAlignment="1">
      <alignment horizontal="left" vertical="center" wrapText="1"/>
    </xf>
    <xf numFmtId="182" fontId="5" fillId="3" borderId="2" xfId="1" applyNumberFormat="1" applyFont="1" applyFill="1" applyBorder="1" applyAlignment="1">
      <alignment horizontal="left" vertical="center"/>
    </xf>
    <xf numFmtId="182" fontId="5" fillId="3" borderId="12" xfId="1" applyNumberFormat="1" applyFont="1" applyFill="1" applyBorder="1" applyAlignment="1">
      <alignment horizontal="left" vertical="center"/>
    </xf>
    <xf numFmtId="182" fontId="5" fillId="3" borderId="4"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14" fillId="6" borderId="1" xfId="1" applyFont="1" applyFill="1" applyBorder="1" applyAlignment="1" applyProtection="1">
      <alignment vertical="top" wrapText="1"/>
      <protection locked="0"/>
    </xf>
    <xf numFmtId="0" fontId="14" fillId="6" borderId="5" xfId="1" applyFont="1" applyFill="1" applyBorder="1" applyAlignment="1" applyProtection="1">
      <alignment vertical="top" wrapText="1"/>
      <protection locked="0"/>
    </xf>
    <xf numFmtId="0" fontId="14" fillId="6" borderId="9" xfId="1" applyFont="1" applyFill="1" applyBorder="1" applyAlignment="1">
      <alignment horizontal="left" vertical="top" wrapText="1"/>
    </xf>
    <xf numFmtId="0" fontId="14" fillId="6" borderId="10" xfId="1" applyFont="1" applyFill="1" applyBorder="1" applyAlignment="1">
      <alignment horizontal="left" vertical="top" wrapText="1"/>
    </xf>
    <xf numFmtId="0" fontId="14" fillId="6" borderId="3" xfId="1" applyFont="1" applyFill="1" applyBorder="1" applyAlignment="1">
      <alignment horizontal="left" vertical="top" wrapText="1"/>
    </xf>
    <xf numFmtId="0" fontId="14" fillId="3" borderId="10" xfId="1" applyFont="1" applyFill="1" applyBorder="1" applyAlignment="1" applyProtection="1">
      <alignment vertical="top" wrapText="1"/>
      <protection locked="0"/>
    </xf>
    <xf numFmtId="0" fontId="14" fillId="3" borderId="3" xfId="1" applyFont="1" applyFill="1" applyBorder="1" applyAlignment="1" applyProtection="1">
      <alignment vertical="top" wrapText="1"/>
      <protection locked="0"/>
    </xf>
    <xf numFmtId="0" fontId="14" fillId="2" borderId="17"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3" borderId="10" xfId="1" applyFont="1" applyFill="1" applyBorder="1" applyAlignment="1" applyProtection="1">
      <alignment horizontal="left" vertical="center" wrapText="1"/>
      <protection locked="0"/>
    </xf>
    <xf numFmtId="178" fontId="14" fillId="3" borderId="2" xfId="1" applyNumberFormat="1" applyFont="1" applyFill="1" applyBorder="1" applyAlignment="1">
      <alignment horizontal="right" vertical="center"/>
    </xf>
    <xf numFmtId="178" fontId="14" fillId="3" borderId="4" xfId="1" applyNumberFormat="1" applyFont="1" applyFill="1" applyBorder="1" applyAlignment="1">
      <alignment horizontal="right" vertical="center"/>
    </xf>
    <xf numFmtId="178" fontId="14" fillId="3" borderId="2" xfId="1" applyNumberFormat="1" applyFont="1" applyFill="1" applyBorder="1" applyAlignment="1">
      <alignment horizontal="right" vertical="center" shrinkToFit="1"/>
    </xf>
    <xf numFmtId="178" fontId="14" fillId="3" borderId="4" xfId="1" applyNumberFormat="1" applyFont="1" applyFill="1" applyBorder="1" applyAlignment="1">
      <alignment horizontal="right" vertical="center" shrinkToFit="1"/>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518160</xdr:colOff>
          <xdr:row>17</xdr:row>
          <xdr:rowOff>152400</xdr:rowOff>
        </xdr:from>
        <xdr:to>
          <xdr:col>3</xdr:col>
          <xdr:colOff>60960</xdr:colOff>
          <xdr:row>18</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18</xdr:row>
          <xdr:rowOff>152400</xdr:rowOff>
        </xdr:from>
        <xdr:to>
          <xdr:col>3</xdr:col>
          <xdr:colOff>60960</xdr:colOff>
          <xdr:row>19</xdr:row>
          <xdr:rowOff>152400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19</xdr:row>
          <xdr:rowOff>152400</xdr:rowOff>
        </xdr:from>
        <xdr:to>
          <xdr:col>3</xdr:col>
          <xdr:colOff>60960</xdr:colOff>
          <xdr:row>20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20</xdr:row>
          <xdr:rowOff>152400</xdr:rowOff>
        </xdr:from>
        <xdr:to>
          <xdr:col>3</xdr:col>
          <xdr:colOff>60960</xdr:colOff>
          <xdr:row>22</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7185" name="Text Box 5">
          <a:extLst>
            <a:ext uri="{FF2B5EF4-FFF2-40B4-BE49-F238E27FC236}">
              <a16:creationId xmlns:a16="http://schemas.microsoft.com/office/drawing/2014/main" id="{00000000-0008-0000-0000-0000111C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xdr:row>
      <xdr:rowOff>83820</xdr:rowOff>
    </xdr:from>
    <xdr:to>
      <xdr:col>4</xdr:col>
      <xdr:colOff>76200</xdr:colOff>
      <xdr:row>10</xdr:row>
      <xdr:rowOff>95250</xdr:rowOff>
    </xdr:to>
    <xdr:sp macro="" textlink="">
      <xdr:nvSpPr>
        <xdr:cNvPr id="7186" name="Text Box 5">
          <a:extLst>
            <a:ext uri="{FF2B5EF4-FFF2-40B4-BE49-F238E27FC236}">
              <a16:creationId xmlns:a16="http://schemas.microsoft.com/office/drawing/2014/main" id="{00000000-0008-0000-0000-0000121C0000}"/>
            </a:ext>
          </a:extLst>
        </xdr:cNvPr>
        <xdr:cNvSpPr txBox="1">
          <a:spLocks noChangeArrowheads="1"/>
        </xdr:cNvSpPr>
      </xdr:nvSpPr>
      <xdr:spPr bwMode="auto">
        <a:xfrm>
          <a:off x="2811780" y="176784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518160</xdr:colOff>
          <xdr:row>17</xdr:row>
          <xdr:rowOff>152400</xdr:rowOff>
        </xdr:from>
        <xdr:to>
          <xdr:col>3</xdr:col>
          <xdr:colOff>53340</xdr:colOff>
          <xdr:row>18</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18</xdr:row>
          <xdr:rowOff>152400</xdr:rowOff>
        </xdr:from>
        <xdr:to>
          <xdr:col>3</xdr:col>
          <xdr:colOff>53340</xdr:colOff>
          <xdr:row>19</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19</xdr:row>
          <xdr:rowOff>152400</xdr:rowOff>
        </xdr:from>
        <xdr:to>
          <xdr:col>3</xdr:col>
          <xdr:colOff>53340</xdr:colOff>
          <xdr:row>20</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20</xdr:row>
          <xdr:rowOff>152400</xdr:rowOff>
        </xdr:from>
        <xdr:to>
          <xdr:col>3</xdr:col>
          <xdr:colOff>53340</xdr:colOff>
          <xdr:row>22</xdr:row>
          <xdr:rowOff>15240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5346" name="Text Box 5">
          <a:extLst>
            <a:ext uri="{FF2B5EF4-FFF2-40B4-BE49-F238E27FC236}">
              <a16:creationId xmlns:a16="http://schemas.microsoft.com/office/drawing/2014/main" id="{00000000-0008-0000-0100-0000E214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215265</xdr:colOff>
      <xdr:row>7</xdr:row>
      <xdr:rowOff>40247</xdr:rowOff>
    </xdr:from>
    <xdr:to>
      <xdr:col>10</xdr:col>
      <xdr:colOff>97155</xdr:colOff>
      <xdr:row>10</xdr:row>
      <xdr:rowOff>11429</xdr:rowOff>
    </xdr:to>
    <xdr:sp macro="" textlink="">
      <xdr:nvSpPr>
        <xdr:cNvPr id="5130" name="AutoShape 10">
          <a:extLst>
            <a:ext uri="{FF2B5EF4-FFF2-40B4-BE49-F238E27FC236}">
              <a16:creationId xmlns:a16="http://schemas.microsoft.com/office/drawing/2014/main" id="{00000000-0008-0000-0100-00000A140000}"/>
            </a:ext>
          </a:extLst>
        </xdr:cNvPr>
        <xdr:cNvSpPr>
          <a:spLocks noChangeArrowheads="1"/>
        </xdr:cNvSpPr>
      </xdr:nvSpPr>
      <xdr:spPr bwMode="auto">
        <a:xfrm>
          <a:off x="5500969" y="1354965"/>
          <a:ext cx="1129531" cy="534633"/>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5</xdr:col>
      <xdr:colOff>291465</xdr:colOff>
      <xdr:row>15</xdr:row>
      <xdr:rowOff>68580</xdr:rowOff>
    </xdr:from>
    <xdr:to>
      <xdr:col>7</xdr:col>
      <xdr:colOff>573405</xdr:colOff>
      <xdr:row>16</xdr:row>
      <xdr:rowOff>228600</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806190" y="3402330"/>
          <a:ext cx="1463040" cy="398145"/>
        </a:xfrm>
        <a:prstGeom prst="wedgeRoundRectCallout">
          <a:avLst>
            <a:gd name="adj1" fmla="val -35009"/>
            <a:gd name="adj2" fmla="val 651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5</xdr:col>
      <xdr:colOff>529590</xdr:colOff>
      <xdr:row>21</xdr:row>
      <xdr:rowOff>1904</xdr:rowOff>
    </xdr:from>
    <xdr:to>
      <xdr:col>8</xdr:col>
      <xdr:colOff>636270</xdr:colOff>
      <xdr:row>22</xdr:row>
      <xdr:rowOff>13334</xdr:rowOff>
    </xdr:to>
    <xdr:sp macro="" textlink="">
      <xdr:nvSpPr>
        <xdr:cNvPr id="5133" name="AutoShape 13">
          <a:extLst>
            <a:ext uri="{FF2B5EF4-FFF2-40B4-BE49-F238E27FC236}">
              <a16:creationId xmlns:a16="http://schemas.microsoft.com/office/drawing/2014/main" id="{00000000-0008-0000-0100-00000D140000}"/>
            </a:ext>
          </a:extLst>
        </xdr:cNvPr>
        <xdr:cNvSpPr>
          <a:spLocks noChangeArrowheads="1"/>
        </xdr:cNvSpPr>
      </xdr:nvSpPr>
      <xdr:spPr bwMode="auto">
        <a:xfrm>
          <a:off x="4044315" y="4650104"/>
          <a:ext cx="1878330" cy="22098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計画期間は３か年（年度）です</a:t>
          </a:r>
        </a:p>
      </xdr:txBody>
    </xdr:sp>
    <xdr:clientData/>
  </xdr:twoCellAnchor>
  <xdr:twoCellAnchor>
    <xdr:from>
      <xdr:col>4</xdr:col>
      <xdr:colOff>266700</xdr:colOff>
      <xdr:row>32</xdr:row>
      <xdr:rowOff>130345</xdr:rowOff>
    </xdr:from>
    <xdr:to>
      <xdr:col>8</xdr:col>
      <xdr:colOff>898838</xdr:colOff>
      <xdr:row>35</xdr:row>
      <xdr:rowOff>38100</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0538" y="7401542"/>
          <a:ext cx="3114004" cy="444375"/>
        </a:xfrm>
        <a:prstGeom prst="wedgeRoundRectCallout">
          <a:avLst>
            <a:gd name="adj1" fmla="val -59883"/>
            <a:gd name="adj2" fmla="val -544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二酸化炭素換算排出量を分子、設定した指標（改正省エネ法で使用した指標等）を分母として記入してください。</a:t>
          </a:r>
        </a:p>
      </xdr:txBody>
    </xdr:sp>
    <xdr:clientData/>
  </xdr:twoCellAnchor>
  <xdr:twoCellAnchor>
    <xdr:from>
      <xdr:col>10</xdr:col>
      <xdr:colOff>53340</xdr:colOff>
      <xdr:row>41</xdr:row>
      <xdr:rowOff>348803</xdr:rowOff>
    </xdr:from>
    <xdr:to>
      <xdr:col>11</xdr:col>
      <xdr:colOff>150495</xdr:colOff>
      <xdr:row>43</xdr:row>
      <xdr:rowOff>287656</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586685" y="10142113"/>
          <a:ext cx="835007" cy="1253571"/>
        </a:xfrm>
        <a:prstGeom prst="wedgeRoundRectCallout">
          <a:avLst>
            <a:gd name="adj1" fmla="val -85725"/>
            <a:gd name="adj2" fmla="val 696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p>
      </xdr:txBody>
    </xdr:sp>
    <xdr:clientData/>
  </xdr:twoCellAnchor>
  <xdr:twoCellAnchor>
    <xdr:from>
      <xdr:col>5</xdr:col>
      <xdr:colOff>443866</xdr:colOff>
      <xdr:row>51</xdr:row>
      <xdr:rowOff>310515</xdr:rowOff>
    </xdr:from>
    <xdr:to>
      <xdr:col>11</xdr:col>
      <xdr:colOff>38101</xdr:colOff>
      <xdr:row>51</xdr:row>
      <xdr:rowOff>739140</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3958591" y="14683740"/>
          <a:ext cx="3337560" cy="428625"/>
        </a:xfrm>
        <a:prstGeom prst="wedgeRoundRectCallout">
          <a:avLst>
            <a:gd name="adj1" fmla="val 5422"/>
            <a:gd name="adj2" fmla="val -707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xdr:from>
      <xdr:col>2</xdr:col>
      <xdr:colOff>95250</xdr:colOff>
      <xdr:row>52</xdr:row>
      <xdr:rowOff>377190</xdr:rowOff>
    </xdr:from>
    <xdr:to>
      <xdr:col>6</xdr:col>
      <xdr:colOff>228600</xdr:colOff>
      <xdr:row>52</xdr:row>
      <xdr:rowOff>624840</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228725" y="15550515"/>
          <a:ext cx="3409950" cy="247650"/>
        </a:xfrm>
        <a:prstGeom prst="wedgeRoundRectCallout">
          <a:avLst>
            <a:gd name="adj1" fmla="val 6432"/>
            <a:gd name="adj2" fmla="val -999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editAs="oneCell">
    <xdr:from>
      <xdr:col>4</xdr:col>
      <xdr:colOff>230504</xdr:colOff>
      <xdr:row>0</xdr:row>
      <xdr:rowOff>152399</xdr:rowOff>
    </xdr:from>
    <xdr:to>
      <xdr:col>10</xdr:col>
      <xdr:colOff>304799</xdr:colOff>
      <xdr:row>2</xdr:row>
      <xdr:rowOff>17145</xdr:rowOff>
    </xdr:to>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3040379" y="152399"/>
          <a:ext cx="3789045" cy="220981"/>
        </a:xfrm>
        <a:prstGeom prst="rect">
          <a:avLst/>
        </a:prstGeom>
        <a:noFill/>
        <a:ln>
          <a:noFill/>
        </a:ln>
      </xdr:spPr>
      <xdr:txBody>
        <a:bodyPr vertOverflow="clip" wrap="square" lIns="36576" tIns="22860" rIns="0" bIns="0" anchor="t" upright="1"/>
        <a:lstStyle/>
        <a:p>
          <a:pPr algn="l" rtl="0">
            <a:defRPr sz="1000"/>
          </a:pPr>
          <a:r>
            <a:rPr lang="ja-JP" altLang="en-US" sz="1100" b="0" i="0" u="none" strike="noStrike" baseline="0">
              <a:solidFill>
                <a:srgbClr val="FF0000"/>
              </a:solidFill>
              <a:latin typeface="ＭＳ ゴシック"/>
              <a:ea typeface="ＭＳ ゴシック"/>
            </a:rPr>
            <a:t>（原油換算エネルギー使用量が1,500kl以上の方の記入例）</a:t>
          </a:r>
        </a:p>
      </xdr:txBody>
    </xdr:sp>
    <xdr:clientData/>
  </xdr:twoCellAnchor>
  <xdr:twoCellAnchor>
    <xdr:from>
      <xdr:col>8</xdr:col>
      <xdr:colOff>110491</xdr:colOff>
      <xdr:row>13</xdr:row>
      <xdr:rowOff>53662</xdr:rowOff>
    </xdr:from>
    <xdr:to>
      <xdr:col>13</xdr:col>
      <xdr:colOff>512446</xdr:colOff>
      <xdr:row>17</xdr:row>
      <xdr:rowOff>100966</xdr:rowOff>
    </xdr:to>
    <xdr:sp macro="" textlink="">
      <xdr:nvSpPr>
        <xdr:cNvPr id="5140" name="AutoShape 20">
          <a:extLst>
            <a:ext uri="{FF2B5EF4-FFF2-40B4-BE49-F238E27FC236}">
              <a16:creationId xmlns:a16="http://schemas.microsoft.com/office/drawing/2014/main" id="{00000000-0008-0000-0100-000014140000}"/>
            </a:ext>
          </a:extLst>
        </xdr:cNvPr>
        <xdr:cNvSpPr>
          <a:spLocks noChangeArrowheads="1"/>
        </xdr:cNvSpPr>
      </xdr:nvSpPr>
      <xdr:spPr bwMode="auto">
        <a:xfrm>
          <a:off x="5396195" y="2736761"/>
          <a:ext cx="2789913" cy="1160790"/>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第４条第２号→県内支店・支所・店舗等で合わせて1,500kl以上となる事業者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第４条第３号→トラック、バス、タクシーの台数が一定以上の事業者</a:t>
          </a:r>
        </a:p>
      </xdr:txBody>
    </xdr:sp>
    <xdr:clientData/>
  </xdr:twoCellAnchor>
  <xdr:twoCellAnchor>
    <xdr:from>
      <xdr:col>4</xdr:col>
      <xdr:colOff>544830</xdr:colOff>
      <xdr:row>4</xdr:row>
      <xdr:rowOff>64769</xdr:rowOff>
    </xdr:from>
    <xdr:to>
      <xdr:col>8</xdr:col>
      <xdr:colOff>47625</xdr:colOff>
      <xdr:row>5</xdr:row>
      <xdr:rowOff>104774</xdr:rowOff>
    </xdr:to>
    <xdr:sp macro="" textlink="">
      <xdr:nvSpPr>
        <xdr:cNvPr id="5142" name="AutoShape 22">
          <a:extLst>
            <a:ext uri="{FF2B5EF4-FFF2-40B4-BE49-F238E27FC236}">
              <a16:creationId xmlns:a16="http://schemas.microsoft.com/office/drawing/2014/main" id="{00000000-0008-0000-0100-000016140000}"/>
            </a:ext>
          </a:extLst>
        </xdr:cNvPr>
        <xdr:cNvSpPr>
          <a:spLocks noChangeArrowheads="1"/>
        </xdr:cNvSpPr>
      </xdr:nvSpPr>
      <xdr:spPr bwMode="auto">
        <a:xfrm>
          <a:off x="3354705" y="807719"/>
          <a:ext cx="1979295" cy="230505"/>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10</xdr:col>
      <xdr:colOff>129540</xdr:colOff>
      <xdr:row>4</xdr:row>
      <xdr:rowOff>0</xdr:rowOff>
    </xdr:from>
    <xdr:to>
      <xdr:col>13</xdr:col>
      <xdr:colOff>1026795</xdr:colOff>
      <xdr:row>12</xdr:row>
      <xdr:rowOff>65172</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6662885" y="751268"/>
          <a:ext cx="2037572" cy="1567707"/>
        </a:xfrm>
        <a:prstGeom prst="wedgeRoundRectCallout">
          <a:avLst>
            <a:gd name="adj1" fmla="val -71877"/>
            <a:gd name="adj2" fmla="val 501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2</xdr:col>
      <xdr:colOff>0</xdr:colOff>
      <xdr:row>22</xdr:row>
      <xdr:rowOff>207647</xdr:rowOff>
    </xdr:from>
    <xdr:to>
      <xdr:col>4</xdr:col>
      <xdr:colOff>150495</xdr:colOff>
      <xdr:row>26</xdr:row>
      <xdr:rowOff>38101</xdr:rowOff>
    </xdr:to>
    <xdr:sp macro="" textlink="">
      <xdr:nvSpPr>
        <xdr:cNvPr id="5145" name="AutoShape 25">
          <a:extLst>
            <a:ext uri="{FF2B5EF4-FFF2-40B4-BE49-F238E27FC236}">
              <a16:creationId xmlns:a16="http://schemas.microsoft.com/office/drawing/2014/main" id="{00000000-0008-0000-0100-000019140000}"/>
            </a:ext>
          </a:extLst>
        </xdr:cNvPr>
        <xdr:cNvSpPr>
          <a:spLocks noChangeArrowheads="1"/>
        </xdr:cNvSpPr>
      </xdr:nvSpPr>
      <xdr:spPr bwMode="auto">
        <a:xfrm>
          <a:off x="1133475" y="5065397"/>
          <a:ext cx="1826895" cy="592454"/>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93344</xdr:colOff>
      <xdr:row>20</xdr:row>
      <xdr:rowOff>167641</xdr:rowOff>
    </xdr:from>
    <xdr:to>
      <xdr:col>13</xdr:col>
      <xdr:colOff>971550</xdr:colOff>
      <xdr:row>23</xdr:row>
      <xdr:rowOff>59056</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6341744" y="4606291"/>
          <a:ext cx="2287906" cy="558165"/>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a:t>
          </a:r>
          <a:r>
            <a:rPr lang="ja-JP" altLang="en-US" sz="900" b="0" i="0" u="sng" strike="noStrike" baseline="0">
              <a:solidFill>
                <a:srgbClr val="FF0000"/>
              </a:solidFill>
              <a:latin typeface="ＭＳ Ｐゴシック" panose="020B0600070205080204" pitchFamily="50" charset="-128"/>
              <a:ea typeface="ＭＳ Ｐゴシック" panose="020B0600070205080204" pitchFamily="50" charset="-128"/>
            </a:rPr>
            <a:t>計画期間の初年度の前年度</a:t>
          </a:r>
          <a:endParaRPr lang="en-US" altLang="ja-JP" sz="900" b="0"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1</xdr:col>
      <xdr:colOff>19049</xdr:colOff>
      <xdr:row>36</xdr:row>
      <xdr:rowOff>64771</xdr:rowOff>
    </xdr:from>
    <xdr:to>
      <xdr:col>4</xdr:col>
      <xdr:colOff>556218</xdr:colOff>
      <xdr:row>43</xdr:row>
      <xdr:rowOff>135257</xdr:rowOff>
    </xdr:to>
    <xdr:grpSp>
      <xdr:nvGrpSpPr>
        <xdr:cNvPr id="5360" name="グループ化 2">
          <a:extLst>
            <a:ext uri="{FF2B5EF4-FFF2-40B4-BE49-F238E27FC236}">
              <a16:creationId xmlns:a16="http://schemas.microsoft.com/office/drawing/2014/main" id="{00000000-0008-0000-0100-0000F0140000}"/>
            </a:ext>
          </a:extLst>
        </xdr:cNvPr>
        <xdr:cNvGrpSpPr>
          <a:grpSpLocks/>
        </xdr:cNvGrpSpPr>
      </xdr:nvGrpSpPr>
      <xdr:grpSpPr bwMode="auto">
        <a:xfrm>
          <a:off x="200799" y="8258553"/>
          <a:ext cx="3167241" cy="2957482"/>
          <a:chOff x="200061" y="8290768"/>
          <a:chExt cx="3168530" cy="2964690"/>
        </a:xfrm>
      </xdr:grpSpPr>
      <xdr:sp macro="" textlink="">
        <xdr:nvSpPr>
          <xdr:cNvPr id="5147" name="AutoShape 27">
            <a:extLst>
              <a:ext uri="{FF2B5EF4-FFF2-40B4-BE49-F238E27FC236}">
                <a16:creationId xmlns:a16="http://schemas.microsoft.com/office/drawing/2014/main" id="{00000000-0008-0000-0100-00001B140000}"/>
              </a:ext>
            </a:extLst>
          </xdr:cNvPr>
          <xdr:cNvSpPr>
            <a:spLocks noChangeArrowheads="1"/>
          </xdr:cNvSpPr>
        </xdr:nvSpPr>
        <xdr:spPr bwMode="auto">
          <a:xfrm>
            <a:off x="2344853" y="8290768"/>
            <a:ext cx="1023738" cy="352985"/>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200061" y="8689563"/>
            <a:ext cx="857129" cy="1091772"/>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200448" y="9819508"/>
            <a:ext cx="884444" cy="554149"/>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J-VER、</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sp macro="" textlink="">
        <xdr:nvSpPr>
          <xdr:cNvPr id="5150" name="AutoShape 30">
            <a:extLst>
              <a:ext uri="{FF2B5EF4-FFF2-40B4-BE49-F238E27FC236}">
                <a16:creationId xmlns:a16="http://schemas.microsoft.com/office/drawing/2014/main" id="{00000000-0008-0000-0100-00001E140000}"/>
              </a:ext>
            </a:extLst>
          </xdr:cNvPr>
          <xdr:cNvSpPr>
            <a:spLocks noChangeArrowheads="1"/>
          </xdr:cNvSpPr>
        </xdr:nvSpPr>
        <xdr:spPr bwMode="auto">
          <a:xfrm>
            <a:off x="200062" y="10535591"/>
            <a:ext cx="903941" cy="719867"/>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grpSp>
    <xdr:clientData/>
  </xdr:twoCellAnchor>
  <xdr:twoCellAnchor>
    <xdr:from>
      <xdr:col>1</xdr:col>
      <xdr:colOff>22859</xdr:colOff>
      <xdr:row>25</xdr:row>
      <xdr:rowOff>152401</xdr:rowOff>
    </xdr:from>
    <xdr:to>
      <xdr:col>1</xdr:col>
      <xdr:colOff>927734</xdr:colOff>
      <xdr:row>27</xdr:row>
      <xdr:rowOff>482958</xdr:rowOff>
    </xdr:to>
    <xdr:sp macro="" textlink="">
      <xdr:nvSpPr>
        <xdr:cNvPr id="5156" name="AutoShape 36">
          <a:extLst>
            <a:ext uri="{FF2B5EF4-FFF2-40B4-BE49-F238E27FC236}">
              <a16:creationId xmlns:a16="http://schemas.microsoft.com/office/drawing/2014/main" id="{00000000-0008-0000-0100-000024140000}"/>
            </a:ext>
          </a:extLst>
        </xdr:cNvPr>
        <xdr:cNvSpPr>
          <a:spLocks noChangeArrowheads="1"/>
        </xdr:cNvSpPr>
      </xdr:nvSpPr>
      <xdr:spPr bwMode="auto">
        <a:xfrm>
          <a:off x="197260" y="5612507"/>
          <a:ext cx="904875" cy="7196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4</xdr:col>
      <xdr:colOff>666750</xdr:colOff>
      <xdr:row>26</xdr:row>
      <xdr:rowOff>13334</xdr:rowOff>
    </xdr:from>
    <xdr:to>
      <xdr:col>5</xdr:col>
      <xdr:colOff>885825</xdr:colOff>
      <xdr:row>27</xdr:row>
      <xdr:rowOff>1905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76625" y="5633084"/>
          <a:ext cx="923925"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9526</xdr:colOff>
      <xdr:row>26</xdr:row>
      <xdr:rowOff>20954</xdr:rowOff>
    </xdr:from>
    <xdr:to>
      <xdr:col>9</xdr:col>
      <xdr:colOff>49531</xdr:colOff>
      <xdr:row>27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95901" y="5640704"/>
          <a:ext cx="1002030" cy="2171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66675</xdr:colOff>
      <xdr:row>1</xdr:row>
      <xdr:rowOff>47625</xdr:rowOff>
    </xdr:from>
    <xdr:ext cx="1800000" cy="21600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5" y="219075"/>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75237</xdr:colOff>
      <xdr:row>2</xdr:row>
      <xdr:rowOff>147604</xdr:rowOff>
    </xdr:from>
    <xdr:ext cx="1872000" cy="2160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237" y="482549"/>
          <a:ext cx="1872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twoCellAnchor>
    <xdr:from>
      <xdr:col>2</xdr:col>
      <xdr:colOff>859155</xdr:colOff>
      <xdr:row>1</xdr:row>
      <xdr:rowOff>30480</xdr:rowOff>
    </xdr:from>
    <xdr:to>
      <xdr:col>4</xdr:col>
      <xdr:colOff>324093</xdr:colOff>
      <xdr:row>2</xdr:row>
      <xdr:rowOff>193631</xdr:rowOff>
    </xdr:to>
    <xdr:sp macro="" textlink="">
      <xdr:nvSpPr>
        <xdr:cNvPr id="6" name="AutoShape 24">
          <a:extLst>
            <a:ext uri="{FF2B5EF4-FFF2-40B4-BE49-F238E27FC236}">
              <a16:creationId xmlns:a16="http://schemas.microsoft.com/office/drawing/2014/main" id="{00000000-0008-0000-0100-000006000000}"/>
            </a:ext>
          </a:extLst>
        </xdr:cNvPr>
        <xdr:cNvSpPr>
          <a:spLocks noChangeArrowheads="1"/>
        </xdr:cNvSpPr>
      </xdr:nvSpPr>
      <xdr:spPr bwMode="auto">
        <a:xfrm>
          <a:off x="1992630" y="201930"/>
          <a:ext cx="1141338" cy="33460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518160</xdr:colOff>
          <xdr:row>17</xdr:row>
          <xdr:rowOff>152400</xdr:rowOff>
        </xdr:from>
        <xdr:to>
          <xdr:col>3</xdr:col>
          <xdr:colOff>53340</xdr:colOff>
          <xdr:row>18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18</xdr:row>
          <xdr:rowOff>152400</xdr:rowOff>
        </xdr:from>
        <xdr:to>
          <xdr:col>3</xdr:col>
          <xdr:colOff>53340</xdr:colOff>
          <xdr:row>19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19</xdr:row>
          <xdr:rowOff>152400</xdr:rowOff>
        </xdr:from>
        <xdr:to>
          <xdr:col>3</xdr:col>
          <xdr:colOff>53340</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518160</xdr:colOff>
          <xdr:row>20</xdr:row>
          <xdr:rowOff>152400</xdr:rowOff>
        </xdr:from>
        <xdr:to>
          <xdr:col>3</xdr:col>
          <xdr:colOff>53340</xdr:colOff>
          <xdr:row>22</xdr:row>
          <xdr:rowOff>15240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59055</xdr:colOff>
      <xdr:row>10</xdr:row>
      <xdr:rowOff>76200</xdr:rowOff>
    </xdr:to>
    <xdr:sp macro="" textlink="">
      <xdr:nvSpPr>
        <xdr:cNvPr id="6419" name="Text Box 5">
          <a:extLst>
            <a:ext uri="{FF2B5EF4-FFF2-40B4-BE49-F238E27FC236}">
              <a16:creationId xmlns:a16="http://schemas.microsoft.com/office/drawing/2014/main" id="{00000000-0008-0000-0200-00001319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392431</xdr:colOff>
      <xdr:row>14</xdr:row>
      <xdr:rowOff>333993</xdr:rowOff>
    </xdr:from>
    <xdr:to>
      <xdr:col>8</xdr:col>
      <xdr:colOff>112396</xdr:colOff>
      <xdr:row>16</xdr:row>
      <xdr:rowOff>173354</xdr:rowOff>
    </xdr:to>
    <xdr:sp macro="" textlink="">
      <xdr:nvSpPr>
        <xdr:cNvPr id="6155" name="AutoShape 11">
          <a:extLst>
            <a:ext uri="{FF2B5EF4-FFF2-40B4-BE49-F238E27FC236}">
              <a16:creationId xmlns:a16="http://schemas.microsoft.com/office/drawing/2014/main" id="{00000000-0008-0000-0200-00000B180000}"/>
            </a:ext>
          </a:extLst>
        </xdr:cNvPr>
        <xdr:cNvSpPr>
          <a:spLocks noChangeArrowheads="1"/>
        </xdr:cNvSpPr>
      </xdr:nvSpPr>
      <xdr:spPr bwMode="auto">
        <a:xfrm>
          <a:off x="3905548" y="3240974"/>
          <a:ext cx="1488893" cy="470237"/>
        </a:xfrm>
        <a:prstGeom prst="wedgeRoundRectCallout">
          <a:avLst>
            <a:gd name="adj1" fmla="val -39986"/>
            <a:gd name="adj2" fmla="val 913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4</xdr:col>
      <xdr:colOff>104775</xdr:colOff>
      <xdr:row>31</xdr:row>
      <xdr:rowOff>85725</xdr:rowOff>
    </xdr:from>
    <xdr:to>
      <xdr:col>8</xdr:col>
      <xdr:colOff>666750</xdr:colOff>
      <xdr:row>34</xdr:row>
      <xdr:rowOff>26957</xdr:rowOff>
    </xdr:to>
    <xdr:sp macro="" textlink="">
      <xdr:nvSpPr>
        <xdr:cNvPr id="6158" name="AutoShape 14">
          <a:extLst>
            <a:ext uri="{FF2B5EF4-FFF2-40B4-BE49-F238E27FC236}">
              <a16:creationId xmlns:a16="http://schemas.microsoft.com/office/drawing/2014/main" id="{00000000-0008-0000-0200-00000E180000}"/>
            </a:ext>
          </a:extLst>
        </xdr:cNvPr>
        <xdr:cNvSpPr>
          <a:spLocks noChangeArrowheads="1"/>
        </xdr:cNvSpPr>
      </xdr:nvSpPr>
      <xdr:spPr bwMode="auto">
        <a:xfrm>
          <a:off x="2917346" y="7184546"/>
          <a:ext cx="3042069" cy="408496"/>
        </a:xfrm>
        <a:prstGeom prst="wedgeRoundRectCallout">
          <a:avLst>
            <a:gd name="adj1" fmla="val -55884"/>
            <a:gd name="adj2" fmla="val -9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二酸化炭素換算排出量を分子、設定した指標を単位として記入してください。</a:t>
          </a:r>
        </a:p>
      </xdr:txBody>
    </xdr:sp>
    <xdr:clientData/>
  </xdr:twoCellAnchor>
  <xdr:twoCellAnchor>
    <xdr:from>
      <xdr:col>10</xdr:col>
      <xdr:colOff>54131</xdr:colOff>
      <xdr:row>37</xdr:row>
      <xdr:rowOff>164369</xdr:rowOff>
    </xdr:from>
    <xdr:to>
      <xdr:col>11</xdr:col>
      <xdr:colOff>154665</xdr:colOff>
      <xdr:row>41</xdr:row>
      <xdr:rowOff>206675</xdr:rowOff>
    </xdr:to>
    <xdr:sp macro="" textlink="">
      <xdr:nvSpPr>
        <xdr:cNvPr id="6159" name="AutoShape 15">
          <a:extLst>
            <a:ext uri="{FF2B5EF4-FFF2-40B4-BE49-F238E27FC236}">
              <a16:creationId xmlns:a16="http://schemas.microsoft.com/office/drawing/2014/main" id="{00000000-0008-0000-0200-00000F180000}"/>
            </a:ext>
          </a:extLst>
        </xdr:cNvPr>
        <xdr:cNvSpPr>
          <a:spLocks noChangeArrowheads="1"/>
        </xdr:cNvSpPr>
      </xdr:nvSpPr>
      <xdr:spPr bwMode="auto">
        <a:xfrm>
          <a:off x="6586843" y="8566138"/>
          <a:ext cx="837374" cy="1399169"/>
        </a:xfrm>
        <a:prstGeom prst="wedgeRoundRectCallout">
          <a:avLst>
            <a:gd name="adj1" fmla="val -65228"/>
            <a:gd name="adj2" fmla="val -307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51</xdr:row>
      <xdr:rowOff>405764</xdr:rowOff>
    </xdr:from>
    <xdr:to>
      <xdr:col>6</xdr:col>
      <xdr:colOff>53340</xdr:colOff>
      <xdr:row>52</xdr:row>
      <xdr:rowOff>8984</xdr:rowOff>
    </xdr:to>
    <xdr:sp macro="" textlink="">
      <xdr:nvSpPr>
        <xdr:cNvPr id="6160" name="AutoShape 16">
          <a:extLst>
            <a:ext uri="{FF2B5EF4-FFF2-40B4-BE49-F238E27FC236}">
              <a16:creationId xmlns:a16="http://schemas.microsoft.com/office/drawing/2014/main" id="{00000000-0008-0000-0200-000010180000}"/>
            </a:ext>
          </a:extLst>
        </xdr:cNvPr>
        <xdr:cNvSpPr>
          <a:spLocks noChangeArrowheads="1"/>
        </xdr:cNvSpPr>
      </xdr:nvSpPr>
      <xdr:spPr bwMode="auto">
        <a:xfrm>
          <a:off x="1303667" y="14756165"/>
          <a:ext cx="3161725" cy="402961"/>
        </a:xfrm>
        <a:prstGeom prst="wedgeRoundRectCallout">
          <a:avLst>
            <a:gd name="adj1" fmla="val 6629"/>
            <a:gd name="adj2" fmla="val -697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editAs="oneCell">
    <xdr:from>
      <xdr:col>2</xdr:col>
      <xdr:colOff>744855</xdr:colOff>
      <xdr:row>1</xdr:row>
      <xdr:rowOff>15241</xdr:rowOff>
    </xdr:from>
    <xdr:to>
      <xdr:col>8</xdr:col>
      <xdr:colOff>704850</xdr:colOff>
      <xdr:row>2</xdr:row>
      <xdr:rowOff>57151</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1878330" y="186691"/>
          <a:ext cx="4101465" cy="213360"/>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FF0000"/>
              </a:solidFill>
              <a:latin typeface="ＭＳ ゴシック"/>
              <a:ea typeface="ＭＳ ゴシック"/>
            </a:rPr>
            <a:t>（トラック、バス、タクシーを一定台数以上保有する方の記入例）</a:t>
          </a:r>
        </a:p>
      </xdr:txBody>
    </xdr:sp>
    <xdr:clientData/>
  </xdr:twoCellAnchor>
  <xdr:twoCellAnchor>
    <xdr:from>
      <xdr:col>4</xdr:col>
      <xdr:colOff>548640</xdr:colOff>
      <xdr:row>4</xdr:row>
      <xdr:rowOff>64769</xdr:rowOff>
    </xdr:from>
    <xdr:to>
      <xdr:col>8</xdr:col>
      <xdr:colOff>419100</xdr:colOff>
      <xdr:row>5</xdr:row>
      <xdr:rowOff>114299</xdr:rowOff>
    </xdr:to>
    <xdr:sp macro="" textlink="">
      <xdr:nvSpPr>
        <xdr:cNvPr id="6165" name="AutoShape 21">
          <a:extLst>
            <a:ext uri="{FF2B5EF4-FFF2-40B4-BE49-F238E27FC236}">
              <a16:creationId xmlns:a16="http://schemas.microsoft.com/office/drawing/2014/main" id="{00000000-0008-0000-0200-000015180000}"/>
            </a:ext>
          </a:extLst>
        </xdr:cNvPr>
        <xdr:cNvSpPr>
          <a:spLocks noChangeArrowheads="1"/>
        </xdr:cNvSpPr>
      </xdr:nvSpPr>
      <xdr:spPr bwMode="auto">
        <a:xfrm>
          <a:off x="3358515" y="807719"/>
          <a:ext cx="2346960" cy="240030"/>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5</xdr:col>
      <xdr:colOff>510541</xdr:colOff>
      <xdr:row>21</xdr:row>
      <xdr:rowOff>0</xdr:rowOff>
    </xdr:from>
    <xdr:to>
      <xdr:col>8</xdr:col>
      <xdr:colOff>666751</xdr:colOff>
      <xdr:row>22</xdr:row>
      <xdr:rowOff>0</xdr:rowOff>
    </xdr:to>
    <xdr:sp macro="" textlink="">
      <xdr:nvSpPr>
        <xdr:cNvPr id="6169" name="AutoShape 25">
          <a:extLst>
            <a:ext uri="{FF2B5EF4-FFF2-40B4-BE49-F238E27FC236}">
              <a16:creationId xmlns:a16="http://schemas.microsoft.com/office/drawing/2014/main" id="{00000000-0008-0000-0200-000019180000}"/>
            </a:ext>
          </a:extLst>
        </xdr:cNvPr>
        <xdr:cNvSpPr>
          <a:spLocks noChangeArrowheads="1"/>
        </xdr:cNvSpPr>
      </xdr:nvSpPr>
      <xdr:spPr bwMode="auto">
        <a:xfrm>
          <a:off x="4025266" y="4648200"/>
          <a:ext cx="1927860" cy="20955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計画期間は3か年（年度）です。</a:t>
          </a:r>
        </a:p>
      </xdr:txBody>
    </xdr:sp>
    <xdr:clientData/>
  </xdr:twoCellAnchor>
  <xdr:twoCellAnchor>
    <xdr:from>
      <xdr:col>0</xdr:col>
      <xdr:colOff>57150</xdr:colOff>
      <xdr:row>1</xdr:row>
      <xdr:rowOff>123825</xdr:rowOff>
    </xdr:from>
    <xdr:to>
      <xdr:col>1</xdr:col>
      <xdr:colOff>800100</xdr:colOff>
      <xdr:row>3</xdr:row>
      <xdr:rowOff>76200</xdr:rowOff>
    </xdr:to>
    <xdr:sp macro="" textlink="">
      <xdr:nvSpPr>
        <xdr:cNvPr id="6179" name="AutoShape 35">
          <a:extLst>
            <a:ext uri="{FF2B5EF4-FFF2-40B4-BE49-F238E27FC236}">
              <a16:creationId xmlns:a16="http://schemas.microsoft.com/office/drawing/2014/main" id="{00000000-0008-0000-0200-000023180000}"/>
            </a:ext>
          </a:extLst>
        </xdr:cNvPr>
        <xdr:cNvSpPr>
          <a:spLocks noChangeArrowheads="1"/>
        </xdr:cNvSpPr>
      </xdr:nvSpPr>
      <xdr:spPr bwMode="auto">
        <a:xfrm>
          <a:off x="57150" y="295275"/>
          <a:ext cx="923925" cy="333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rPr>
            <a:t>公表対象</a:t>
          </a:r>
        </a:p>
      </xdr:txBody>
    </xdr:sp>
    <xdr:clientData/>
  </xdr:twoCellAnchor>
  <xdr:twoCellAnchor>
    <xdr:from>
      <xdr:col>2</xdr:col>
      <xdr:colOff>462915</xdr:colOff>
      <xdr:row>52</xdr:row>
      <xdr:rowOff>243840</xdr:rowOff>
    </xdr:from>
    <xdr:to>
      <xdr:col>7</xdr:col>
      <xdr:colOff>131445</xdr:colOff>
      <xdr:row>52</xdr:row>
      <xdr:rowOff>495300</xdr:rowOff>
    </xdr:to>
    <xdr:sp macro="" textlink="">
      <xdr:nvSpPr>
        <xdr:cNvPr id="6182" name="AutoShape 38">
          <a:extLst>
            <a:ext uri="{FF2B5EF4-FFF2-40B4-BE49-F238E27FC236}">
              <a16:creationId xmlns:a16="http://schemas.microsoft.com/office/drawing/2014/main" id="{00000000-0008-0000-0200-000026180000}"/>
            </a:ext>
          </a:extLst>
        </xdr:cNvPr>
        <xdr:cNvSpPr>
          <a:spLocks noChangeArrowheads="1"/>
        </xdr:cNvSpPr>
      </xdr:nvSpPr>
      <xdr:spPr bwMode="auto">
        <a:xfrm>
          <a:off x="1596390" y="15407640"/>
          <a:ext cx="3230880" cy="251460"/>
        </a:xfrm>
        <a:prstGeom prst="wedgeRoundRectCallout">
          <a:avLst>
            <a:gd name="adj1" fmla="val -62787"/>
            <a:gd name="adj2" fmla="val -53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xdr:from>
      <xdr:col>1</xdr:col>
      <xdr:colOff>19049</xdr:colOff>
      <xdr:row>25</xdr:row>
      <xdr:rowOff>19050</xdr:rowOff>
    </xdr:from>
    <xdr:to>
      <xdr:col>1</xdr:col>
      <xdr:colOff>927734</xdr:colOff>
      <xdr:row>27</xdr:row>
      <xdr:rowOff>458279</xdr:rowOff>
    </xdr:to>
    <xdr:sp macro="" textlink="">
      <xdr:nvSpPr>
        <xdr:cNvPr id="6224" name="AutoShape 80">
          <a:extLst>
            <a:ext uri="{FF2B5EF4-FFF2-40B4-BE49-F238E27FC236}">
              <a16:creationId xmlns:a16="http://schemas.microsoft.com/office/drawing/2014/main" id="{00000000-0008-0000-0200-000050180000}"/>
            </a:ext>
          </a:extLst>
        </xdr:cNvPr>
        <xdr:cNvSpPr>
          <a:spLocks noChangeArrowheads="1"/>
        </xdr:cNvSpPr>
      </xdr:nvSpPr>
      <xdr:spPr bwMode="auto">
        <a:xfrm>
          <a:off x="198766" y="5446503"/>
          <a:ext cx="908685" cy="8166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8</xdr:col>
      <xdr:colOff>146453</xdr:colOff>
      <xdr:row>7</xdr:row>
      <xdr:rowOff>17972</xdr:rowOff>
    </xdr:from>
    <xdr:to>
      <xdr:col>10</xdr:col>
      <xdr:colOff>22628</xdr:colOff>
      <xdr:row>10</xdr:row>
      <xdr:rowOff>18078</xdr:rowOff>
    </xdr:to>
    <xdr:sp macro="" textlink="">
      <xdr:nvSpPr>
        <xdr:cNvPr id="2" name="AutoShape 10">
          <a:extLst>
            <a:ext uri="{FF2B5EF4-FFF2-40B4-BE49-F238E27FC236}">
              <a16:creationId xmlns:a16="http://schemas.microsoft.com/office/drawing/2014/main" id="{00000000-0008-0000-0200-000002000000}"/>
            </a:ext>
          </a:extLst>
        </xdr:cNvPr>
        <xdr:cNvSpPr>
          <a:spLocks noChangeArrowheads="1"/>
        </xdr:cNvSpPr>
      </xdr:nvSpPr>
      <xdr:spPr bwMode="auto">
        <a:xfrm>
          <a:off x="5439118" y="1320920"/>
          <a:ext cx="1116222" cy="566215"/>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10</xdr:col>
      <xdr:colOff>198394</xdr:colOff>
      <xdr:row>4</xdr:row>
      <xdr:rowOff>35943</xdr:rowOff>
    </xdr:from>
    <xdr:to>
      <xdr:col>13</xdr:col>
      <xdr:colOff>674642</xdr:colOff>
      <xdr:row>12</xdr:row>
      <xdr:rowOff>40036</xdr:rowOff>
    </xdr:to>
    <xdr:sp macro="" textlink="">
      <xdr:nvSpPr>
        <xdr:cNvPr id="3" name="AutoShape 23">
          <a:extLst>
            <a:ext uri="{FF2B5EF4-FFF2-40B4-BE49-F238E27FC236}">
              <a16:creationId xmlns:a16="http://schemas.microsoft.com/office/drawing/2014/main" id="{00000000-0008-0000-0200-000003000000}"/>
            </a:ext>
          </a:extLst>
        </xdr:cNvPr>
        <xdr:cNvSpPr>
          <a:spLocks noChangeArrowheads="1"/>
        </xdr:cNvSpPr>
      </xdr:nvSpPr>
      <xdr:spPr bwMode="auto">
        <a:xfrm>
          <a:off x="6731106" y="772783"/>
          <a:ext cx="2264432" cy="1513715"/>
        </a:xfrm>
        <a:prstGeom prst="wedgeRoundRectCallout">
          <a:avLst>
            <a:gd name="adj1" fmla="val -88541"/>
            <a:gd name="adj2" fmla="val 520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8</xdr:col>
      <xdr:colOff>281940</xdr:colOff>
      <xdr:row>12</xdr:row>
      <xdr:rowOff>314505</xdr:rowOff>
    </xdr:from>
    <xdr:to>
      <xdr:col>13</xdr:col>
      <xdr:colOff>34290</xdr:colOff>
      <xdr:row>16</xdr:row>
      <xdr:rowOff>217170</xdr:rowOff>
    </xdr:to>
    <xdr:sp macro="" textlink="">
      <xdr:nvSpPr>
        <xdr:cNvPr id="4" name="AutoShape 20">
          <a:extLst>
            <a:ext uri="{FF2B5EF4-FFF2-40B4-BE49-F238E27FC236}">
              <a16:creationId xmlns:a16="http://schemas.microsoft.com/office/drawing/2014/main" id="{00000000-0008-0000-0200-000004000000}"/>
            </a:ext>
          </a:extLst>
        </xdr:cNvPr>
        <xdr:cNvSpPr>
          <a:spLocks noChangeArrowheads="1"/>
        </xdr:cNvSpPr>
      </xdr:nvSpPr>
      <xdr:spPr bwMode="auto">
        <a:xfrm>
          <a:off x="5574605" y="2560967"/>
          <a:ext cx="2780581" cy="1214599"/>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第４条第２号→フランチャイズ加盟店を合わせて1,500kl以上となる事業者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a:t>
          </a:r>
          <a:r>
            <a:rPr lang="ja-JP" altLang="en-US" sz="1000" b="0" i="0" u="sng" strike="noStrike" baseline="0">
              <a:solidFill>
                <a:srgbClr val="FF0000"/>
              </a:solidFill>
              <a:latin typeface="ＭＳ Ｐゴシック" panose="020B0600070205080204" pitchFamily="50" charset="-128"/>
              <a:ea typeface="ＭＳ Ｐゴシック" panose="020B0600070205080204" pitchFamily="50" charset="-128"/>
            </a:rPr>
            <a:t>トラック、バス、タクシーの台数が一定以上の事業者</a:t>
          </a:r>
        </a:p>
      </xdr:txBody>
    </xdr:sp>
    <xdr:clientData/>
  </xdr:twoCellAnchor>
  <xdr:twoCellAnchor>
    <xdr:from>
      <xdr:col>0</xdr:col>
      <xdr:colOff>69982</xdr:colOff>
      <xdr:row>36</xdr:row>
      <xdr:rowOff>53340</xdr:rowOff>
    </xdr:from>
    <xdr:to>
      <xdr:col>6</xdr:col>
      <xdr:colOff>76200</xdr:colOff>
      <xdr:row>43</xdr:row>
      <xdr:rowOff>125730</xdr:rowOff>
    </xdr:to>
    <xdr:grpSp>
      <xdr:nvGrpSpPr>
        <xdr:cNvPr id="6434" name="グループ化 8">
          <a:extLst>
            <a:ext uri="{FF2B5EF4-FFF2-40B4-BE49-F238E27FC236}">
              <a16:creationId xmlns:a16="http://schemas.microsoft.com/office/drawing/2014/main" id="{00000000-0008-0000-0200-000022190000}"/>
            </a:ext>
          </a:extLst>
        </xdr:cNvPr>
        <xdr:cNvGrpSpPr>
          <a:grpSpLocks/>
        </xdr:cNvGrpSpPr>
      </xdr:nvGrpSpPr>
      <xdr:grpSpPr bwMode="auto">
        <a:xfrm>
          <a:off x="68077" y="8252244"/>
          <a:ext cx="4420175" cy="2956848"/>
          <a:chOff x="71924" y="8246746"/>
          <a:chExt cx="4414351" cy="2954655"/>
        </a:xfrm>
      </xdr:grpSpPr>
      <xdr:sp macro="" textlink="">
        <xdr:nvSpPr>
          <xdr:cNvPr id="10" name="AutoShape 27">
            <a:extLst>
              <a:ext uri="{FF2B5EF4-FFF2-40B4-BE49-F238E27FC236}">
                <a16:creationId xmlns:a16="http://schemas.microsoft.com/office/drawing/2014/main" id="{00000000-0008-0000-0200-00000A000000}"/>
              </a:ext>
            </a:extLst>
          </xdr:cNvPr>
          <xdr:cNvSpPr>
            <a:spLocks noChangeArrowheads="1"/>
          </xdr:cNvSpPr>
        </xdr:nvSpPr>
        <xdr:spPr bwMode="auto">
          <a:xfrm>
            <a:off x="2395370" y="8246746"/>
            <a:ext cx="973221" cy="397008"/>
          </a:xfrm>
          <a:prstGeom prst="wedgeRoundRectCallout">
            <a:avLst>
              <a:gd name="adj1" fmla="val -30486"/>
              <a:gd name="adj2" fmla="val 90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11" name="AutoShape 28">
            <a:extLst>
              <a:ext uri="{FF2B5EF4-FFF2-40B4-BE49-F238E27FC236}">
                <a16:creationId xmlns:a16="http://schemas.microsoft.com/office/drawing/2014/main" id="{00000000-0008-0000-0200-00000B000000}"/>
              </a:ext>
            </a:extLst>
          </xdr:cNvPr>
          <xdr:cNvSpPr>
            <a:spLocks noChangeArrowheads="1"/>
          </xdr:cNvSpPr>
        </xdr:nvSpPr>
        <xdr:spPr bwMode="auto">
          <a:xfrm>
            <a:off x="71924" y="8689563"/>
            <a:ext cx="985268" cy="1182990"/>
          </a:xfrm>
          <a:prstGeom prst="wedgeRoundRectCallout">
            <a:avLst>
              <a:gd name="adj1" fmla="val 66673"/>
              <a:gd name="adj2" fmla="val 22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12" name="AutoShape 29">
            <a:extLst>
              <a:ext uri="{FF2B5EF4-FFF2-40B4-BE49-F238E27FC236}">
                <a16:creationId xmlns:a16="http://schemas.microsoft.com/office/drawing/2014/main" id="{00000000-0008-0000-0200-00000C000000}"/>
              </a:ext>
            </a:extLst>
          </xdr:cNvPr>
          <xdr:cNvSpPr>
            <a:spLocks noChangeArrowheads="1"/>
          </xdr:cNvSpPr>
        </xdr:nvSpPr>
        <xdr:spPr bwMode="auto">
          <a:xfrm>
            <a:off x="3231732" y="9819508"/>
            <a:ext cx="1041651" cy="397008"/>
          </a:xfrm>
          <a:prstGeom prst="wedgeRoundRectCallout">
            <a:avLst>
              <a:gd name="adj1" fmla="val -64903"/>
              <a:gd name="adj2" fmla="val 283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J-VERの購入</a:t>
            </a:r>
          </a:p>
        </xdr:txBody>
      </xdr:sp>
      <xdr:sp macro="" textlink="">
        <xdr:nvSpPr>
          <xdr:cNvPr id="13" name="AutoShape 30">
            <a:extLst>
              <a:ext uri="{FF2B5EF4-FFF2-40B4-BE49-F238E27FC236}">
                <a16:creationId xmlns:a16="http://schemas.microsoft.com/office/drawing/2014/main" id="{00000000-0008-0000-0200-00000D000000}"/>
              </a:ext>
            </a:extLst>
          </xdr:cNvPr>
          <xdr:cNvSpPr>
            <a:spLocks noChangeArrowheads="1"/>
          </xdr:cNvSpPr>
        </xdr:nvSpPr>
        <xdr:spPr bwMode="auto">
          <a:xfrm>
            <a:off x="3360988" y="10735680"/>
            <a:ext cx="1125287" cy="465721"/>
          </a:xfrm>
          <a:prstGeom prst="wedgeRoundRectCallout">
            <a:avLst>
              <a:gd name="adj1" fmla="val -67628"/>
              <a:gd name="adj2" fmla="val 30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国内クレジットの購入</a:t>
            </a:r>
          </a:p>
        </xdr:txBody>
      </xdr:sp>
    </xdr:grpSp>
    <xdr:clientData/>
  </xdr:twoCellAnchor>
  <xdr:twoCellAnchor>
    <xdr:from>
      <xdr:col>2</xdr:col>
      <xdr:colOff>20955</xdr:colOff>
      <xdr:row>22</xdr:row>
      <xdr:rowOff>9525</xdr:rowOff>
    </xdr:from>
    <xdr:to>
      <xdr:col>4</xdr:col>
      <xdr:colOff>76200</xdr:colOff>
      <xdr:row>26</xdr:row>
      <xdr:rowOff>0</xdr:rowOff>
    </xdr:to>
    <xdr:sp macro="" textlink="">
      <xdr:nvSpPr>
        <xdr:cNvPr id="5" name="AutoShape 25">
          <a:extLst>
            <a:ext uri="{FF2B5EF4-FFF2-40B4-BE49-F238E27FC236}">
              <a16:creationId xmlns:a16="http://schemas.microsoft.com/office/drawing/2014/main" id="{00000000-0008-0000-0200-000005000000}"/>
            </a:ext>
          </a:extLst>
        </xdr:cNvPr>
        <xdr:cNvSpPr>
          <a:spLocks noChangeArrowheads="1"/>
        </xdr:cNvSpPr>
      </xdr:nvSpPr>
      <xdr:spPr bwMode="auto">
        <a:xfrm>
          <a:off x="1154430" y="4867275"/>
          <a:ext cx="1731645" cy="752475"/>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赤枠の部分は、昨年度実績の内訳書（様式第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59054</xdr:colOff>
      <xdr:row>20</xdr:row>
      <xdr:rowOff>161925</xdr:rowOff>
    </xdr:from>
    <xdr:to>
      <xdr:col>13</xdr:col>
      <xdr:colOff>85724</xdr:colOff>
      <xdr:row>23</xdr:row>
      <xdr:rowOff>55245</xdr:rowOff>
    </xdr:to>
    <xdr:sp macro="" textlink="">
      <xdr:nvSpPr>
        <xdr:cNvPr id="6" name="AutoShape 26">
          <a:extLst>
            <a:ext uri="{FF2B5EF4-FFF2-40B4-BE49-F238E27FC236}">
              <a16:creationId xmlns:a16="http://schemas.microsoft.com/office/drawing/2014/main" id="{00000000-0008-0000-0200-000006000000}"/>
            </a:ext>
          </a:extLst>
        </xdr:cNvPr>
        <xdr:cNvSpPr>
          <a:spLocks noChangeArrowheads="1"/>
        </xdr:cNvSpPr>
      </xdr:nvSpPr>
      <xdr:spPr bwMode="auto">
        <a:xfrm>
          <a:off x="6307454" y="4600575"/>
          <a:ext cx="2093595" cy="560070"/>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基準年度→計画期間の初年度の前年度</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4</xdr:col>
      <xdr:colOff>666750</xdr:colOff>
      <xdr:row>26</xdr:row>
      <xdr:rowOff>9523</xdr:rowOff>
    </xdr:from>
    <xdr:to>
      <xdr:col>5</xdr:col>
      <xdr:colOff>859155</xdr:colOff>
      <xdr:row>27</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476625" y="5629273"/>
          <a:ext cx="897255" cy="209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36195</xdr:colOff>
      <xdr:row>26</xdr:row>
      <xdr:rowOff>11428</xdr:rowOff>
    </xdr:from>
    <xdr:to>
      <xdr:col>9</xdr:col>
      <xdr:colOff>15240</xdr:colOff>
      <xdr:row>26</xdr:row>
      <xdr:rowOff>209549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322570" y="5631178"/>
          <a:ext cx="941070"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view="pageBreakPreview" zoomScale="86" zoomScaleNormal="100" zoomScaleSheetLayoutView="86" workbookViewId="0">
      <selection activeCell="Q25" sqref="Q25:R25"/>
    </sheetView>
  </sheetViews>
  <sheetFormatPr defaultColWidth="10.33203125" defaultRowHeight="13.2" x14ac:dyDescent="0.2"/>
  <cols>
    <col min="1" max="1" width="2.6640625" style="10" customWidth="1"/>
    <col min="2" max="2" width="13.88671875" style="4" customWidth="1"/>
    <col min="3" max="3" width="13" style="4" customWidth="1"/>
    <col min="4" max="4" width="11.44140625" style="4" customWidth="1"/>
    <col min="5" max="5" width="10.33203125" style="4" customWidth="1"/>
    <col min="6" max="6" width="13.109375" style="10" customWidth="1"/>
    <col min="7" max="7" width="4.109375" style="10" bestFit="1" customWidth="1"/>
    <col min="8" max="8" width="8.5546875" style="10" customWidth="1"/>
    <col min="9" max="9" width="14" style="10" customWidth="1"/>
    <col min="10" max="10" width="4" style="10" customWidth="1"/>
    <col min="11" max="11" width="10.6640625" style="10" customWidth="1"/>
    <col min="12" max="12" width="3.109375" style="10" customWidth="1"/>
    <col min="13" max="13" width="2.77734375" style="10" customWidth="1"/>
    <col min="14" max="16384" width="10.33203125" style="10"/>
  </cols>
  <sheetData>
    <row r="1" spans="1:12" x14ac:dyDescent="0.2">
      <c r="A1" s="4" t="s">
        <v>203</v>
      </c>
      <c r="F1" s="9"/>
    </row>
    <row r="2" spans="1:12" ht="13.5" customHeight="1" x14ac:dyDescent="0.2"/>
    <row r="3" spans="1:12" ht="16.5" customHeight="1" x14ac:dyDescent="0.2">
      <c r="B3" s="142" t="s">
        <v>47</v>
      </c>
      <c r="C3" s="142"/>
      <c r="D3" s="142"/>
      <c r="E3" s="142"/>
      <c r="F3" s="142"/>
      <c r="G3" s="142"/>
      <c r="H3" s="142"/>
      <c r="I3" s="142"/>
      <c r="J3" s="142"/>
      <c r="K3" s="142"/>
      <c r="L3" s="142"/>
    </row>
    <row r="4" spans="1:12" s="3" customFormat="1" ht="15" customHeight="1" x14ac:dyDescent="0.2">
      <c r="A4" s="4"/>
      <c r="B4" s="99"/>
      <c r="C4" s="99"/>
      <c r="D4" s="99"/>
      <c r="E4" s="99"/>
      <c r="F4" s="99"/>
      <c r="G4" s="99"/>
      <c r="H4" s="100"/>
      <c r="I4" s="100"/>
      <c r="J4" s="100"/>
      <c r="K4" s="100"/>
      <c r="L4" s="101" t="s">
        <v>200</v>
      </c>
    </row>
    <row r="5" spans="1:12" s="3" customFormat="1" ht="15" customHeight="1" x14ac:dyDescent="0.2">
      <c r="A5" s="1"/>
      <c r="B5" s="143" t="s">
        <v>234</v>
      </c>
      <c r="C5" s="143"/>
      <c r="D5" s="143"/>
      <c r="E5" s="102"/>
      <c r="F5" s="100"/>
      <c r="G5" s="100"/>
      <c r="H5" s="100"/>
      <c r="I5" s="100"/>
      <c r="J5" s="100"/>
      <c r="K5" s="100"/>
      <c r="L5" s="100"/>
    </row>
    <row r="6" spans="1:12" s="3" customFormat="1" ht="15" customHeight="1" x14ac:dyDescent="0.2">
      <c r="A6" s="1"/>
      <c r="B6" s="99"/>
      <c r="C6" s="99"/>
      <c r="D6" s="99"/>
      <c r="E6" s="144"/>
      <c r="F6" s="144"/>
      <c r="G6" s="144"/>
      <c r="H6" s="100"/>
      <c r="I6" s="100"/>
      <c r="J6" s="100"/>
      <c r="K6" s="100"/>
      <c r="L6" s="100"/>
    </row>
    <row r="7" spans="1:12" s="3" customFormat="1" ht="15" customHeight="1" x14ac:dyDescent="0.2">
      <c r="A7" s="1"/>
      <c r="B7" s="99"/>
      <c r="C7" s="99"/>
      <c r="D7" s="99" t="s">
        <v>176</v>
      </c>
      <c r="E7" s="104" t="s">
        <v>173</v>
      </c>
      <c r="F7" s="104"/>
      <c r="G7" s="105"/>
      <c r="H7" s="105"/>
      <c r="I7" s="105"/>
      <c r="J7" s="100"/>
      <c r="K7" s="100"/>
      <c r="L7" s="100"/>
    </row>
    <row r="8" spans="1:12" s="3" customFormat="1" ht="15" customHeight="1" x14ac:dyDescent="0.2">
      <c r="A8" s="1"/>
      <c r="B8" s="99"/>
      <c r="C8" s="99"/>
      <c r="D8" s="99"/>
      <c r="E8" s="104"/>
      <c r="F8" s="105"/>
      <c r="G8" s="105"/>
      <c r="H8" s="105"/>
      <c r="I8" s="105"/>
      <c r="J8" s="100"/>
      <c r="K8" s="100"/>
      <c r="L8" s="100"/>
    </row>
    <row r="9" spans="1:12" s="3" customFormat="1" ht="15" customHeight="1" x14ac:dyDescent="0.2">
      <c r="A9" s="1"/>
      <c r="B9" s="99"/>
      <c r="C9" s="99"/>
      <c r="D9" s="99"/>
      <c r="E9" s="104" t="s">
        <v>174</v>
      </c>
      <c r="F9" s="104"/>
      <c r="G9" s="104"/>
      <c r="H9" s="105"/>
      <c r="I9" s="104"/>
      <c r="J9" s="100"/>
      <c r="K9" s="100"/>
      <c r="L9" s="100"/>
    </row>
    <row r="10" spans="1:12" s="3" customFormat="1" ht="15" customHeight="1" x14ac:dyDescent="0.2">
      <c r="A10" s="1"/>
      <c r="B10" s="99"/>
      <c r="C10" s="99"/>
      <c r="D10" s="99"/>
      <c r="E10" s="106"/>
      <c r="F10" s="104"/>
      <c r="G10" s="104"/>
      <c r="H10" s="105"/>
      <c r="I10" s="105"/>
      <c r="J10" s="100"/>
      <c r="K10" s="100"/>
      <c r="L10" s="100"/>
    </row>
    <row r="11" spans="1:12" s="3" customFormat="1" ht="15" customHeight="1" x14ac:dyDescent="0.2">
      <c r="A11" s="1"/>
      <c r="B11" s="99"/>
      <c r="C11" s="99"/>
      <c r="D11" s="99"/>
      <c r="E11" s="107" t="s">
        <v>177</v>
      </c>
      <c r="F11" s="100"/>
      <c r="G11" s="99"/>
      <c r="H11" s="103"/>
      <c r="I11" s="103"/>
      <c r="J11" s="100"/>
      <c r="K11" s="100"/>
      <c r="L11" s="100"/>
    </row>
    <row r="12" spans="1:12" s="3" customFormat="1" ht="15" customHeight="1" x14ac:dyDescent="0.2">
      <c r="A12" s="1"/>
      <c r="B12" s="1"/>
      <c r="C12" s="1"/>
      <c r="D12" s="1"/>
      <c r="E12" s="1"/>
      <c r="F12" s="1"/>
      <c r="G12" s="1"/>
      <c r="H12" s="1"/>
      <c r="I12" s="1"/>
    </row>
    <row r="13" spans="1:12" s="3" customFormat="1" ht="33.75" customHeight="1" x14ac:dyDescent="0.2">
      <c r="A13" s="1"/>
      <c r="B13" s="145" t="s">
        <v>175</v>
      </c>
      <c r="C13" s="145"/>
      <c r="D13" s="145"/>
      <c r="E13" s="145"/>
      <c r="F13" s="145"/>
      <c r="G13" s="145"/>
      <c r="H13" s="145"/>
      <c r="I13" s="145"/>
      <c r="J13" s="145"/>
      <c r="K13" s="145"/>
    </row>
    <row r="14" spans="1:12" ht="20.25" customHeight="1" x14ac:dyDescent="0.2">
      <c r="B14" s="11"/>
      <c r="C14" s="11"/>
      <c r="D14" s="11"/>
      <c r="E14" s="11"/>
      <c r="F14" s="11"/>
      <c r="G14" s="11"/>
      <c r="H14" s="11"/>
      <c r="I14" s="11"/>
      <c r="J14" s="11"/>
      <c r="K14" s="11"/>
      <c r="L14" s="11"/>
    </row>
    <row r="15" spans="1:12" ht="30.75" customHeight="1" x14ac:dyDescent="0.2">
      <c r="B15" s="12" t="s">
        <v>4</v>
      </c>
      <c r="C15" s="228"/>
      <c r="D15" s="230"/>
      <c r="E15" s="230"/>
      <c r="F15" s="230"/>
      <c r="G15" s="230"/>
      <c r="H15" s="230"/>
      <c r="I15" s="230"/>
      <c r="J15" s="230"/>
      <c r="K15" s="230"/>
      <c r="L15" s="229"/>
    </row>
    <row r="16" spans="1:12" ht="18.75" customHeight="1" x14ac:dyDescent="0.2">
      <c r="B16" s="146" t="s">
        <v>5</v>
      </c>
      <c r="C16" s="237"/>
      <c r="D16" s="238"/>
      <c r="E16" s="238"/>
      <c r="F16" s="238"/>
      <c r="G16" s="238"/>
      <c r="H16" s="238"/>
      <c r="I16" s="238"/>
      <c r="J16" s="238"/>
      <c r="K16" s="238"/>
      <c r="L16" s="239"/>
    </row>
    <row r="17" spans="2:12" ht="18.75" customHeight="1" x14ac:dyDescent="0.2">
      <c r="B17" s="147"/>
      <c r="C17" s="240"/>
      <c r="D17" s="241"/>
      <c r="E17" s="241"/>
      <c r="F17" s="241"/>
      <c r="G17" s="241"/>
      <c r="H17" s="241"/>
      <c r="I17" s="241"/>
      <c r="J17" s="241"/>
      <c r="K17" s="241"/>
      <c r="L17" s="242"/>
    </row>
    <row r="18" spans="2:12" ht="16.5" customHeight="1" x14ac:dyDescent="0.2">
      <c r="B18" s="17" t="s">
        <v>6</v>
      </c>
      <c r="C18" s="108"/>
      <c r="D18" s="109"/>
      <c r="E18" s="148"/>
      <c r="F18" s="148"/>
      <c r="G18" s="148"/>
      <c r="H18" s="148"/>
      <c r="I18" s="148"/>
      <c r="J18" s="148"/>
      <c r="K18" s="148"/>
      <c r="L18" s="110"/>
    </row>
    <row r="19" spans="2:12" ht="16.5" customHeight="1" x14ac:dyDescent="0.2">
      <c r="B19" s="146" t="s">
        <v>7</v>
      </c>
      <c r="C19" s="111"/>
      <c r="D19" s="150" t="s">
        <v>178</v>
      </c>
      <c r="E19" s="150"/>
      <c r="F19" s="150"/>
      <c r="G19" s="150"/>
      <c r="H19" s="150"/>
      <c r="I19" s="150"/>
      <c r="J19" s="150"/>
      <c r="K19" s="150"/>
      <c r="L19" s="112"/>
    </row>
    <row r="20" spans="2:12" ht="16.5" customHeight="1" x14ac:dyDescent="0.2">
      <c r="B20" s="149"/>
      <c r="C20" s="113"/>
      <c r="D20" s="151" t="s">
        <v>248</v>
      </c>
      <c r="E20" s="151"/>
      <c r="F20" s="151"/>
      <c r="G20" s="151"/>
      <c r="H20" s="151"/>
      <c r="I20" s="151"/>
      <c r="J20" s="151"/>
      <c r="K20" s="151"/>
      <c r="L20" s="114"/>
    </row>
    <row r="21" spans="2:12" ht="16.5" customHeight="1" x14ac:dyDescent="0.2">
      <c r="B21" s="25"/>
      <c r="C21" s="113"/>
      <c r="D21" s="152" t="s">
        <v>180</v>
      </c>
      <c r="E21" s="152"/>
      <c r="F21" s="152"/>
      <c r="G21" s="152"/>
      <c r="H21" s="152"/>
      <c r="I21" s="152"/>
      <c r="J21" s="152"/>
      <c r="K21" s="152"/>
      <c r="L21" s="114"/>
    </row>
    <row r="22" spans="2:12" ht="16.5" customHeight="1" x14ac:dyDescent="0.2">
      <c r="B22" s="18"/>
      <c r="C22" s="115"/>
      <c r="D22" s="153" t="s">
        <v>8</v>
      </c>
      <c r="E22" s="153"/>
      <c r="F22" s="153"/>
      <c r="G22" s="153"/>
      <c r="H22" s="153"/>
      <c r="I22" s="153"/>
      <c r="J22" s="153"/>
      <c r="K22" s="153"/>
      <c r="L22" s="116"/>
    </row>
    <row r="23" spans="2:12" ht="19.5" customHeight="1" x14ac:dyDescent="0.2">
      <c r="B23" s="28" t="s">
        <v>0</v>
      </c>
      <c r="C23" s="117"/>
      <c r="D23" s="154" t="s">
        <v>201</v>
      </c>
      <c r="E23" s="154"/>
      <c r="F23" s="118" t="s">
        <v>153</v>
      </c>
      <c r="G23" s="154" t="s">
        <v>201</v>
      </c>
      <c r="H23" s="154"/>
      <c r="I23" s="154"/>
      <c r="J23" s="119"/>
      <c r="K23" s="120"/>
      <c r="L23" s="121"/>
    </row>
    <row r="24" spans="2:12" ht="13.5" customHeight="1" x14ac:dyDescent="0.2">
      <c r="B24" s="155" t="s">
        <v>9</v>
      </c>
      <c r="C24" s="157" t="s">
        <v>10</v>
      </c>
      <c r="D24" s="158"/>
      <c r="E24" s="163" t="s">
        <v>11</v>
      </c>
      <c r="F24" s="164"/>
      <c r="G24" s="165"/>
      <c r="H24" s="163" t="s">
        <v>12</v>
      </c>
      <c r="I24" s="164"/>
      <c r="J24" s="165"/>
      <c r="K24" s="166" t="s">
        <v>13</v>
      </c>
      <c r="L24" s="167"/>
    </row>
    <row r="25" spans="2:12" x14ac:dyDescent="0.2">
      <c r="B25" s="156"/>
      <c r="C25" s="159"/>
      <c r="D25" s="160"/>
      <c r="E25" s="172" t="s">
        <v>202</v>
      </c>
      <c r="F25" s="173"/>
      <c r="G25" s="174"/>
      <c r="H25" s="172" t="s">
        <v>202</v>
      </c>
      <c r="I25" s="173"/>
      <c r="J25" s="174"/>
      <c r="K25" s="168"/>
      <c r="L25" s="169"/>
    </row>
    <row r="26" spans="2:12" x14ac:dyDescent="0.2">
      <c r="B26" s="156"/>
      <c r="C26" s="161"/>
      <c r="D26" s="162"/>
      <c r="E26" s="175" t="s">
        <v>14</v>
      </c>
      <c r="F26" s="176"/>
      <c r="G26" s="177"/>
      <c r="H26" s="175" t="s">
        <v>1</v>
      </c>
      <c r="I26" s="176"/>
      <c r="J26" s="177"/>
      <c r="K26" s="170"/>
      <c r="L26" s="171"/>
    </row>
    <row r="27" spans="2:12" ht="17.25" customHeight="1" x14ac:dyDescent="0.2">
      <c r="B27" s="25"/>
      <c r="C27" s="178" t="s">
        <v>15</v>
      </c>
      <c r="D27" s="179"/>
      <c r="E27" s="117"/>
      <c r="F27" s="141"/>
      <c r="G27" s="124" t="s">
        <v>16</v>
      </c>
      <c r="H27" s="84"/>
      <c r="I27" s="140"/>
      <c r="J27" s="125" t="s">
        <v>16</v>
      </c>
      <c r="K27" s="126" t="str">
        <f>IF(F27="","",ROUND((I27-F27)/F27*100,1))</f>
        <v/>
      </c>
      <c r="L27" s="127" t="s">
        <v>17</v>
      </c>
    </row>
    <row r="28" spans="2:12" ht="37.799999999999997" customHeight="1" x14ac:dyDescent="0.2">
      <c r="B28" s="25"/>
      <c r="C28" s="180" t="s">
        <v>18</v>
      </c>
      <c r="D28" s="181"/>
      <c r="E28" s="182"/>
      <c r="F28" s="183"/>
      <c r="G28" s="183"/>
      <c r="H28" s="183"/>
      <c r="I28" s="183"/>
      <c r="J28" s="183"/>
      <c r="K28" s="183"/>
      <c r="L28" s="184"/>
    </row>
    <row r="29" spans="2:12" ht="30" customHeight="1" x14ac:dyDescent="0.2">
      <c r="B29" s="155" t="s">
        <v>19</v>
      </c>
      <c r="C29" s="42" t="s">
        <v>20</v>
      </c>
      <c r="D29" s="43" t="s">
        <v>21</v>
      </c>
      <c r="E29" s="178" t="s">
        <v>247</v>
      </c>
      <c r="F29" s="185"/>
      <c r="G29" s="179"/>
      <c r="H29" s="178" t="s">
        <v>23</v>
      </c>
      <c r="I29" s="185"/>
      <c r="J29" s="179"/>
      <c r="K29" s="178" t="s">
        <v>24</v>
      </c>
      <c r="L29" s="179"/>
    </row>
    <row r="30" spans="2:12" ht="11.25" customHeight="1" x14ac:dyDescent="0.2">
      <c r="B30" s="156"/>
      <c r="C30" s="186"/>
      <c r="D30" s="128" t="s">
        <v>25</v>
      </c>
      <c r="E30" s="188"/>
      <c r="F30" s="190"/>
      <c r="G30" s="122"/>
      <c r="H30" s="192"/>
      <c r="I30" s="194"/>
      <c r="J30" s="122"/>
      <c r="K30" s="196" t="str">
        <f>IF(E30="","",ROUND((H30-E30)/E30*100,1))</f>
        <v/>
      </c>
      <c r="L30" s="198" t="s">
        <v>17</v>
      </c>
    </row>
    <row r="31" spans="2:12" ht="15.75" customHeight="1" x14ac:dyDescent="0.2">
      <c r="B31" s="156"/>
      <c r="C31" s="187"/>
      <c r="D31" s="129"/>
      <c r="E31" s="189"/>
      <c r="F31" s="191"/>
      <c r="G31" s="123"/>
      <c r="H31" s="193"/>
      <c r="I31" s="195"/>
      <c r="J31" s="123"/>
      <c r="K31" s="197"/>
      <c r="L31" s="199"/>
    </row>
    <row r="32" spans="2:12" ht="11.25" customHeight="1" x14ac:dyDescent="0.2">
      <c r="B32" s="44"/>
      <c r="C32" s="186"/>
      <c r="D32" s="128" t="s">
        <v>25</v>
      </c>
      <c r="E32" s="206"/>
      <c r="F32" s="190"/>
      <c r="G32" s="122"/>
      <c r="H32" s="206"/>
      <c r="I32" s="190"/>
      <c r="J32" s="122"/>
      <c r="K32" s="196" t="str">
        <f>IF(E32="","",ROUND((H32-E32)/E32*100,1))</f>
        <v/>
      </c>
      <c r="L32" s="198" t="s">
        <v>17</v>
      </c>
    </row>
    <row r="33" spans="2:12" ht="15.75" customHeight="1" x14ac:dyDescent="0.2">
      <c r="B33" s="35"/>
      <c r="C33" s="187"/>
      <c r="D33" s="129"/>
      <c r="E33" s="207"/>
      <c r="F33" s="191"/>
      <c r="G33" s="123"/>
      <c r="H33" s="207"/>
      <c r="I33" s="191"/>
      <c r="J33" s="123"/>
      <c r="K33" s="197"/>
      <c r="L33" s="199"/>
    </row>
    <row r="34" spans="2:12" ht="11.25" customHeight="1" x14ac:dyDescent="0.2">
      <c r="B34" s="35"/>
      <c r="C34" s="186"/>
      <c r="D34" s="128" t="s">
        <v>25</v>
      </c>
      <c r="E34" s="200"/>
      <c r="F34" s="201"/>
      <c r="G34" s="122"/>
      <c r="H34" s="200"/>
      <c r="I34" s="130"/>
      <c r="J34" s="122"/>
      <c r="K34" s="204" t="str">
        <f>IF(E34="","",ROUND((H34-E34)/E34*100,1))</f>
        <v/>
      </c>
      <c r="L34" s="198" t="s">
        <v>17</v>
      </c>
    </row>
    <row r="35" spans="2:12" ht="15.75" customHeight="1" x14ac:dyDescent="0.2">
      <c r="B35" s="35"/>
      <c r="C35" s="187"/>
      <c r="D35" s="131"/>
      <c r="E35" s="202"/>
      <c r="F35" s="203"/>
      <c r="G35" s="123"/>
      <c r="H35" s="202"/>
      <c r="I35" s="132"/>
      <c r="J35" s="123"/>
      <c r="K35" s="205"/>
      <c r="L35" s="199"/>
    </row>
    <row r="36" spans="2:12" ht="33.75" customHeight="1" x14ac:dyDescent="0.2">
      <c r="B36" s="45"/>
      <c r="C36" s="253" t="s">
        <v>181</v>
      </c>
      <c r="D36" s="254"/>
      <c r="E36" s="255"/>
      <c r="F36" s="256"/>
      <c r="G36" s="256"/>
      <c r="H36" s="256"/>
      <c r="I36" s="256"/>
      <c r="J36" s="256"/>
      <c r="K36" s="256"/>
      <c r="L36" s="257"/>
    </row>
    <row r="37" spans="2:12" ht="16.5" customHeight="1" x14ac:dyDescent="0.2">
      <c r="B37" s="217" t="s">
        <v>26</v>
      </c>
      <c r="C37" s="220" t="s">
        <v>182</v>
      </c>
      <c r="D37" s="221"/>
      <c r="E37" s="222" t="s">
        <v>12</v>
      </c>
      <c r="F37" s="258"/>
      <c r="G37" s="258"/>
      <c r="H37" s="258"/>
      <c r="I37" s="258"/>
      <c r="J37" s="258"/>
      <c r="K37" s="259"/>
      <c r="L37" s="260"/>
    </row>
    <row r="38" spans="2:12" ht="19.5" customHeight="1" x14ac:dyDescent="0.2">
      <c r="B38" s="218"/>
      <c r="C38" s="222"/>
      <c r="D38" s="223"/>
      <c r="E38" s="178" t="s">
        <v>183</v>
      </c>
      <c r="F38" s="185"/>
      <c r="G38" s="185"/>
      <c r="H38" s="208" t="s">
        <v>184</v>
      </c>
      <c r="I38" s="209"/>
      <c r="J38" s="210"/>
      <c r="K38" s="259"/>
      <c r="L38" s="260"/>
    </row>
    <row r="39" spans="2:12" ht="20.25" customHeight="1" x14ac:dyDescent="0.2">
      <c r="B39" s="218"/>
      <c r="C39" s="211" t="s">
        <v>171</v>
      </c>
      <c r="D39" s="212"/>
      <c r="E39" s="46" t="s">
        <v>27</v>
      </c>
      <c r="F39" s="47"/>
      <c r="G39" s="133" t="s">
        <v>172</v>
      </c>
      <c r="H39" s="85"/>
      <c r="I39" s="49"/>
      <c r="J39" s="134" t="s">
        <v>16</v>
      </c>
      <c r="K39" s="259"/>
      <c r="L39" s="260"/>
    </row>
    <row r="40" spans="2:12" ht="15.75" customHeight="1" x14ac:dyDescent="0.2">
      <c r="B40" s="218"/>
      <c r="C40" s="213"/>
      <c r="D40" s="214"/>
      <c r="E40" s="51" t="s">
        <v>29</v>
      </c>
      <c r="F40" s="52"/>
      <c r="G40" s="135" t="s">
        <v>154</v>
      </c>
      <c r="H40" s="86"/>
      <c r="I40" s="54"/>
      <c r="J40" s="136" t="s">
        <v>16</v>
      </c>
      <c r="K40" s="259"/>
      <c r="L40" s="260"/>
    </row>
    <row r="41" spans="2:12" ht="51.75" customHeight="1" x14ac:dyDescent="0.2">
      <c r="B41" s="218"/>
      <c r="C41" s="215" t="s">
        <v>185</v>
      </c>
      <c r="D41" s="216"/>
      <c r="E41" s="51" t="s">
        <v>33</v>
      </c>
      <c r="F41" s="52"/>
      <c r="G41" s="137"/>
      <c r="H41" s="86"/>
      <c r="I41" s="49"/>
      <c r="J41" s="134" t="s">
        <v>16</v>
      </c>
      <c r="K41" s="259"/>
      <c r="L41" s="260"/>
    </row>
    <row r="42" spans="2:12" ht="41.25" customHeight="1" x14ac:dyDescent="0.2">
      <c r="B42" s="218"/>
      <c r="C42" s="215" t="s">
        <v>204</v>
      </c>
      <c r="D42" s="216"/>
      <c r="E42" s="46" t="s">
        <v>30</v>
      </c>
      <c r="F42" s="88" t="s">
        <v>31</v>
      </c>
      <c r="G42" s="133" t="s">
        <v>31</v>
      </c>
      <c r="H42" s="85"/>
      <c r="I42" s="49"/>
      <c r="J42" s="134" t="s">
        <v>16</v>
      </c>
      <c r="K42" s="259"/>
      <c r="L42" s="260"/>
    </row>
    <row r="43" spans="2:12" ht="58.2" customHeight="1" x14ac:dyDescent="0.2">
      <c r="B43" s="218"/>
      <c r="C43" s="215" t="s">
        <v>186</v>
      </c>
      <c r="D43" s="216"/>
      <c r="E43" s="51" t="s">
        <v>33</v>
      </c>
      <c r="F43" s="52"/>
      <c r="G43" s="137"/>
      <c r="H43" s="85"/>
      <c r="I43" s="87"/>
      <c r="J43" s="134" t="s">
        <v>16</v>
      </c>
      <c r="K43" s="259"/>
      <c r="L43" s="260"/>
    </row>
    <row r="44" spans="2:12" ht="26.25" customHeight="1" x14ac:dyDescent="0.2">
      <c r="B44" s="219"/>
      <c r="C44" s="180" t="s">
        <v>34</v>
      </c>
      <c r="D44" s="181"/>
      <c r="E44" s="224"/>
      <c r="F44" s="225"/>
      <c r="G44" s="226"/>
      <c r="H44" s="56" t="str">
        <f>IF(SUM(H39:H43)=0,"",SUM(H39:H43))</f>
        <v/>
      </c>
      <c r="I44" s="97">
        <f>SUM(I39:I43)</f>
        <v>0</v>
      </c>
      <c r="J44" s="55" t="s">
        <v>16</v>
      </c>
      <c r="K44" s="259"/>
      <c r="L44" s="260"/>
    </row>
    <row r="45" spans="2:12" ht="24.75" customHeight="1" x14ac:dyDescent="0.2">
      <c r="B45" s="220" t="s">
        <v>187</v>
      </c>
      <c r="C45" s="261"/>
      <c r="D45" s="221"/>
      <c r="E45" s="233" t="s">
        <v>11</v>
      </c>
      <c r="F45" s="233"/>
      <c r="G45" s="233"/>
      <c r="H45" s="233" t="s">
        <v>12</v>
      </c>
      <c r="I45" s="233"/>
      <c r="J45" s="233"/>
      <c r="K45" s="208" t="s">
        <v>35</v>
      </c>
      <c r="L45" s="210"/>
    </row>
    <row r="46" spans="2:12" ht="24.75" customHeight="1" x14ac:dyDescent="0.2">
      <c r="B46" s="222"/>
      <c r="C46" s="258"/>
      <c r="D46" s="223"/>
      <c r="E46" s="249">
        <f>F27</f>
        <v>0</v>
      </c>
      <c r="F46" s="250"/>
      <c r="G46" s="33" t="s">
        <v>16</v>
      </c>
      <c r="H46" s="251">
        <f>IF(SUM(I39:I43)=0,I27,I27-I44)</f>
        <v>0</v>
      </c>
      <c r="I46" s="252"/>
      <c r="J46" s="33" t="s">
        <v>16</v>
      </c>
      <c r="K46" s="57" t="str">
        <f>IF(E46=0,"",ROUND((H46-E46)/E46*100,1))</f>
        <v/>
      </c>
      <c r="L46" s="41" t="s">
        <v>17</v>
      </c>
    </row>
    <row r="47" spans="2:12" ht="39" customHeight="1" x14ac:dyDescent="0.2">
      <c r="B47" s="58" t="s">
        <v>38</v>
      </c>
      <c r="C47" s="235"/>
      <c r="D47" s="235"/>
      <c r="E47" s="235"/>
      <c r="F47" s="235"/>
      <c r="G47" s="235"/>
      <c r="H47" s="235"/>
      <c r="I47" s="235"/>
      <c r="J47" s="235"/>
      <c r="K47" s="235"/>
      <c r="L47" s="236"/>
    </row>
    <row r="48" spans="2:12" ht="31.5" customHeight="1" x14ac:dyDescent="0.2">
      <c r="B48" s="227" t="s">
        <v>39</v>
      </c>
      <c r="C48" s="37" t="s">
        <v>40</v>
      </c>
      <c r="D48" s="178" t="s">
        <v>41</v>
      </c>
      <c r="E48" s="179"/>
      <c r="F48" s="185" t="s">
        <v>42</v>
      </c>
      <c r="G48" s="185"/>
      <c r="H48" s="185"/>
      <c r="I48" s="185"/>
      <c r="J48" s="185"/>
      <c r="K48" s="185"/>
      <c r="L48" s="179"/>
    </row>
    <row r="49" spans="1:15" ht="48.75" customHeight="1" x14ac:dyDescent="0.2">
      <c r="B49" s="227"/>
      <c r="C49" s="59"/>
      <c r="D49" s="228"/>
      <c r="E49" s="229"/>
      <c r="F49" s="230"/>
      <c r="G49" s="230"/>
      <c r="H49" s="230"/>
      <c r="I49" s="230"/>
      <c r="J49" s="230"/>
      <c r="K49" s="230"/>
      <c r="L49" s="229"/>
    </row>
    <row r="50" spans="1:15" ht="31.5" customHeight="1" x14ac:dyDescent="0.2">
      <c r="B50" s="227"/>
      <c r="C50" s="59"/>
      <c r="D50" s="228"/>
      <c r="E50" s="229"/>
      <c r="F50" s="228"/>
      <c r="G50" s="230"/>
      <c r="H50" s="230"/>
      <c r="I50" s="230"/>
      <c r="J50" s="230"/>
      <c r="K50" s="230"/>
      <c r="L50" s="229"/>
    </row>
    <row r="51" spans="1:15" ht="31.5" customHeight="1" x14ac:dyDescent="0.2">
      <c r="B51" s="227"/>
      <c r="C51" s="59"/>
      <c r="D51" s="228"/>
      <c r="E51" s="229"/>
      <c r="F51" s="231"/>
      <c r="G51" s="231"/>
      <c r="H51" s="231"/>
      <c r="I51" s="231"/>
      <c r="J51" s="231"/>
      <c r="K51" s="231"/>
      <c r="L51" s="232"/>
    </row>
    <row r="52" spans="1:15" ht="63" customHeight="1" x14ac:dyDescent="0.2">
      <c r="B52" s="15" t="s">
        <v>43</v>
      </c>
      <c r="C52" s="243"/>
      <c r="D52" s="244"/>
      <c r="E52" s="244"/>
      <c r="F52" s="244"/>
      <c r="G52" s="244"/>
      <c r="H52" s="244"/>
      <c r="I52" s="244"/>
      <c r="J52" s="244"/>
      <c r="K52" s="244"/>
      <c r="L52" s="245"/>
    </row>
    <row r="53" spans="1:15" ht="60" customHeight="1" x14ac:dyDescent="0.2">
      <c r="B53" s="60" t="s">
        <v>44</v>
      </c>
      <c r="C53" s="246"/>
      <c r="D53" s="246"/>
      <c r="E53" s="246"/>
      <c r="F53" s="246"/>
      <c r="G53" s="246"/>
      <c r="H53" s="246"/>
      <c r="I53" s="246"/>
      <c r="J53" s="246"/>
      <c r="K53" s="246"/>
      <c r="L53" s="247"/>
    </row>
    <row r="54" spans="1:15" ht="10.5" customHeight="1" x14ac:dyDescent="0.2"/>
    <row r="55" spans="1:15" x14ac:dyDescent="0.2">
      <c r="B55" s="61" t="s">
        <v>45</v>
      </c>
      <c r="C55" s="248" t="s">
        <v>149</v>
      </c>
      <c r="D55" s="248"/>
      <c r="E55" s="248"/>
      <c r="F55" s="248"/>
      <c r="G55" s="248"/>
      <c r="H55" s="248"/>
      <c r="I55" s="248"/>
      <c r="J55" s="248"/>
      <c r="K55" s="248"/>
      <c r="L55" s="63"/>
      <c r="M55" s="63"/>
      <c r="N55" s="63"/>
      <c r="O55" s="63"/>
    </row>
    <row r="56" spans="1:15" ht="24.75" customHeight="1" x14ac:dyDescent="0.2">
      <c r="B56" s="64" t="s">
        <v>46</v>
      </c>
      <c r="C56" s="234" t="s">
        <v>150</v>
      </c>
      <c r="D56" s="234"/>
      <c r="E56" s="234"/>
      <c r="F56" s="234"/>
      <c r="G56" s="234"/>
      <c r="H56" s="234"/>
      <c r="I56" s="234"/>
      <c r="J56" s="234"/>
      <c r="K56" s="234"/>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234" t="s">
        <v>157</v>
      </c>
      <c r="D58" s="234"/>
      <c r="E58" s="234"/>
      <c r="F58" s="234"/>
      <c r="G58" s="234"/>
      <c r="H58" s="234"/>
      <c r="I58" s="234"/>
      <c r="J58" s="234"/>
      <c r="K58" s="234"/>
      <c r="L58" s="63"/>
      <c r="M58" s="63"/>
      <c r="N58" s="63"/>
      <c r="O58" s="63"/>
    </row>
    <row r="59" spans="1:15" ht="13.5" customHeight="1" x14ac:dyDescent="0.2">
      <c r="B59" s="67" t="s">
        <v>158</v>
      </c>
      <c r="C59" s="234" t="s">
        <v>159</v>
      </c>
      <c r="D59" s="234"/>
      <c r="E59" s="234"/>
      <c r="F59" s="234"/>
      <c r="G59" s="234"/>
      <c r="H59" s="234"/>
      <c r="I59" s="234"/>
      <c r="J59" s="234"/>
      <c r="K59" s="234"/>
      <c r="L59" s="66"/>
      <c r="M59" s="66"/>
      <c r="N59" s="66"/>
      <c r="O59" s="66"/>
    </row>
    <row r="60" spans="1:15" ht="34.5" customHeight="1" x14ac:dyDescent="0.2">
      <c r="B60" s="67" t="s">
        <v>151</v>
      </c>
      <c r="C60" s="234" t="s">
        <v>160</v>
      </c>
      <c r="D60" s="234"/>
      <c r="E60" s="234"/>
      <c r="F60" s="234"/>
      <c r="G60" s="234"/>
      <c r="H60" s="234"/>
      <c r="I60" s="234"/>
      <c r="J60" s="234"/>
      <c r="K60" s="234"/>
      <c r="L60" s="66"/>
      <c r="M60" s="66"/>
      <c r="N60" s="66"/>
      <c r="O60" s="66"/>
    </row>
    <row r="61" spans="1:15" ht="36" customHeight="1" x14ac:dyDescent="0.15">
      <c r="B61" s="67" t="s">
        <v>152</v>
      </c>
      <c r="C61" s="234" t="s">
        <v>161</v>
      </c>
      <c r="D61" s="234"/>
      <c r="E61" s="234"/>
      <c r="F61" s="234"/>
      <c r="G61" s="234"/>
      <c r="H61" s="234"/>
      <c r="I61" s="234"/>
      <c r="J61" s="234"/>
      <c r="K61" s="234"/>
      <c r="L61" s="68"/>
      <c r="M61" s="68"/>
      <c r="N61" s="68"/>
      <c r="O61" s="68"/>
    </row>
    <row r="63" spans="1:15" x14ac:dyDescent="0.2">
      <c r="A63" s="98"/>
    </row>
  </sheetData>
  <sheetProtection sheet="1" objects="1" scenarios="1"/>
  <mergeCells count="88">
    <mergeCell ref="C61:K61"/>
    <mergeCell ref="C15:L15"/>
    <mergeCell ref="C16:L17"/>
    <mergeCell ref="C52:L52"/>
    <mergeCell ref="C53:L53"/>
    <mergeCell ref="C55:K55"/>
    <mergeCell ref="C56:K56"/>
    <mergeCell ref="C58:K58"/>
    <mergeCell ref="C59:K59"/>
    <mergeCell ref="E46:F46"/>
    <mergeCell ref="H46:I46"/>
    <mergeCell ref="C36:D36"/>
    <mergeCell ref="E36:L36"/>
    <mergeCell ref="E37:J37"/>
    <mergeCell ref="K37:L44"/>
    <mergeCell ref="B45:D46"/>
    <mergeCell ref="E45:G45"/>
    <mergeCell ref="H45:J45"/>
    <mergeCell ref="K45:L45"/>
    <mergeCell ref="C60:K60"/>
    <mergeCell ref="C47:L47"/>
    <mergeCell ref="B48:B51"/>
    <mergeCell ref="D48:E48"/>
    <mergeCell ref="F48:L48"/>
    <mergeCell ref="D49:E49"/>
    <mergeCell ref="F49:L49"/>
    <mergeCell ref="D50:E50"/>
    <mergeCell ref="F50:L50"/>
    <mergeCell ref="D51:E51"/>
    <mergeCell ref="F51:L51"/>
    <mergeCell ref="H38:J38"/>
    <mergeCell ref="C39:D40"/>
    <mergeCell ref="C41:D41"/>
    <mergeCell ref="C42:D42"/>
    <mergeCell ref="B37:B44"/>
    <mergeCell ref="C37:D38"/>
    <mergeCell ref="C43:D43"/>
    <mergeCell ref="C44:D44"/>
    <mergeCell ref="E44:G44"/>
    <mergeCell ref="E38:G38"/>
    <mergeCell ref="K32:K33"/>
    <mergeCell ref="L32:L33"/>
    <mergeCell ref="C34:C35"/>
    <mergeCell ref="E34:F35"/>
    <mergeCell ref="H34:H35"/>
    <mergeCell ref="K34:K35"/>
    <mergeCell ref="L34:L35"/>
    <mergeCell ref="C32:C33"/>
    <mergeCell ref="E32:E33"/>
    <mergeCell ref="F32:F33"/>
    <mergeCell ref="H32:H33"/>
    <mergeCell ref="I32:I33"/>
    <mergeCell ref="C27:D27"/>
    <mergeCell ref="C28:D28"/>
    <mergeCell ref="E28:L28"/>
    <mergeCell ref="B29:B31"/>
    <mergeCell ref="E29:G29"/>
    <mergeCell ref="H29:J29"/>
    <mergeCell ref="K29:L29"/>
    <mergeCell ref="C30:C31"/>
    <mergeCell ref="E30:E31"/>
    <mergeCell ref="F30:F31"/>
    <mergeCell ref="H30:H31"/>
    <mergeCell ref="I30:I31"/>
    <mergeCell ref="K30:K31"/>
    <mergeCell ref="L30:L31"/>
    <mergeCell ref="D22:K22"/>
    <mergeCell ref="D23:E23"/>
    <mergeCell ref="G23:I23"/>
    <mergeCell ref="B24:B26"/>
    <mergeCell ref="C24:D26"/>
    <mergeCell ref="E24:G24"/>
    <mergeCell ref="H24:J24"/>
    <mergeCell ref="K24:L26"/>
    <mergeCell ref="E25:G25"/>
    <mergeCell ref="H25:J25"/>
    <mergeCell ref="E26:G26"/>
    <mergeCell ref="H26:J26"/>
    <mergeCell ref="E18:K18"/>
    <mergeCell ref="B19:B20"/>
    <mergeCell ref="D19:K19"/>
    <mergeCell ref="D20:K20"/>
    <mergeCell ref="D21:K21"/>
    <mergeCell ref="B3:L3"/>
    <mergeCell ref="B5:D5"/>
    <mergeCell ref="E6:G6"/>
    <mergeCell ref="B13:K13"/>
    <mergeCell ref="B16:B17"/>
  </mergeCells>
  <phoneticPr fontId="6"/>
  <pageMargins left="0.78740157480314965" right="0.39370078740157483" top="0.78740157480314965" bottom="0.78740157480314965" header="0.51181102362204722" footer="0.51181102362204722"/>
  <pageSetup paperSize="9" scale="86"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518160</xdr:colOff>
                    <xdr:row>17</xdr:row>
                    <xdr:rowOff>152400</xdr:rowOff>
                  </from>
                  <to>
                    <xdr:col>3</xdr:col>
                    <xdr:colOff>60960</xdr:colOff>
                    <xdr:row>18</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518160</xdr:colOff>
                    <xdr:row>18</xdr:row>
                    <xdr:rowOff>152400</xdr:rowOff>
                  </from>
                  <to>
                    <xdr:col>3</xdr:col>
                    <xdr:colOff>60960</xdr:colOff>
                    <xdr:row>19</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518160</xdr:colOff>
                    <xdr:row>19</xdr:row>
                    <xdr:rowOff>152400</xdr:rowOff>
                  </from>
                  <to>
                    <xdr:col>3</xdr:col>
                    <xdr:colOff>60960</xdr:colOff>
                    <xdr:row>20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518160</xdr:colOff>
                    <xdr:row>20</xdr:row>
                    <xdr:rowOff>152400</xdr:rowOff>
                  </from>
                  <to>
                    <xdr:col>3</xdr:col>
                    <xdr:colOff>60960</xdr:colOff>
                    <xdr:row>22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tabSelected="1" view="pageBreakPreview" zoomScale="91" zoomScaleNormal="100" zoomScaleSheetLayoutView="91" workbookViewId="0">
      <selection activeCell="R15" sqref="R15"/>
    </sheetView>
  </sheetViews>
  <sheetFormatPr defaultColWidth="10.33203125" defaultRowHeight="13.2" x14ac:dyDescent="0.2"/>
  <cols>
    <col min="1" max="1" width="2.6640625" style="10" customWidth="1"/>
    <col min="2" max="2" width="13.88671875" style="4" customWidth="1"/>
    <col min="3" max="3" width="13" style="4" customWidth="1"/>
    <col min="4" max="4" width="11.44140625" style="4" customWidth="1"/>
    <col min="5" max="5" width="10.33203125" style="4" customWidth="1"/>
    <col min="6" max="6" width="13.109375" style="10" customWidth="1"/>
    <col min="7" max="7" width="4.109375" style="10" bestFit="1" customWidth="1"/>
    <col min="8" max="8" width="8.5546875" style="10" customWidth="1"/>
    <col min="9" max="9" width="14" style="10" customWidth="1"/>
    <col min="10" max="10" width="4" style="10" customWidth="1"/>
    <col min="11" max="11" width="10.6640625" style="10" customWidth="1"/>
    <col min="12" max="12" width="3.109375" style="10" customWidth="1"/>
    <col min="13" max="13" width="2.77734375" style="10" customWidth="1"/>
    <col min="14" max="14" width="15.44140625" style="10" customWidth="1"/>
    <col min="15" max="16384" width="10.33203125" style="10"/>
  </cols>
  <sheetData>
    <row r="1" spans="1:12" x14ac:dyDescent="0.2">
      <c r="A1" s="4" t="s">
        <v>203</v>
      </c>
      <c r="F1" s="9"/>
    </row>
    <row r="2" spans="1:12" ht="13.5" customHeight="1" x14ac:dyDescent="0.2"/>
    <row r="3" spans="1:12" ht="16.5" customHeight="1" x14ac:dyDescent="0.2">
      <c r="B3" s="294" t="s">
        <v>47</v>
      </c>
      <c r="C3" s="294"/>
      <c r="D3" s="294"/>
      <c r="E3" s="294"/>
      <c r="F3" s="294"/>
      <c r="G3" s="294"/>
      <c r="H3" s="294"/>
      <c r="I3" s="294"/>
      <c r="J3" s="294"/>
      <c r="K3" s="294"/>
      <c r="L3" s="294"/>
    </row>
    <row r="4" spans="1:12" s="3" customFormat="1" ht="15" customHeight="1" x14ac:dyDescent="0.2">
      <c r="A4" s="4"/>
      <c r="B4" s="1"/>
      <c r="C4" s="1"/>
      <c r="D4" s="1"/>
      <c r="E4" s="1"/>
      <c r="F4" s="1"/>
      <c r="G4" s="1"/>
      <c r="L4" s="79" t="s">
        <v>222</v>
      </c>
    </row>
    <row r="5" spans="1:12" s="3" customFormat="1" ht="15" customHeight="1" x14ac:dyDescent="0.2">
      <c r="A5" s="1"/>
      <c r="B5" s="299" t="s">
        <v>162</v>
      </c>
      <c r="C5" s="300"/>
      <c r="D5" s="300"/>
      <c r="E5" s="5"/>
    </row>
    <row r="6" spans="1:12" s="3" customFormat="1" ht="15" customHeight="1" x14ac:dyDescent="0.2">
      <c r="A6" s="1"/>
      <c r="B6" s="1"/>
      <c r="C6" s="1"/>
      <c r="D6" s="1"/>
      <c r="E6" s="301"/>
      <c r="F6" s="301"/>
      <c r="G6" s="301"/>
    </row>
    <row r="7" spans="1:12" s="3" customFormat="1" ht="15" customHeight="1" x14ac:dyDescent="0.2">
      <c r="A7" s="1"/>
      <c r="B7" s="1"/>
      <c r="C7" s="1"/>
      <c r="D7" s="1" t="s">
        <v>176</v>
      </c>
      <c r="E7" s="7" t="s">
        <v>173</v>
      </c>
      <c r="F7" s="80" t="s">
        <v>163</v>
      </c>
    </row>
    <row r="8" spans="1:12" s="3" customFormat="1" ht="15" customHeight="1" x14ac:dyDescent="0.2">
      <c r="A8" s="1"/>
      <c r="B8" s="1"/>
      <c r="C8" s="1"/>
      <c r="D8" s="1"/>
      <c r="E8" s="7"/>
    </row>
    <row r="9" spans="1:12" s="3" customFormat="1" ht="15" customHeight="1" x14ac:dyDescent="0.2">
      <c r="A9" s="1"/>
      <c r="B9" s="1"/>
      <c r="C9" s="1"/>
      <c r="D9" s="1"/>
      <c r="E9" s="7" t="s">
        <v>174</v>
      </c>
      <c r="F9" s="80" t="s">
        <v>165</v>
      </c>
      <c r="G9" s="6"/>
      <c r="I9" s="80"/>
    </row>
    <row r="10" spans="1:12" s="3" customFormat="1" ht="15" customHeight="1" x14ac:dyDescent="0.2">
      <c r="A10" s="1"/>
      <c r="B10" s="1"/>
      <c r="C10" s="1"/>
      <c r="D10" s="1"/>
      <c r="E10" s="6"/>
      <c r="F10" s="80" t="s">
        <v>170</v>
      </c>
      <c r="G10" s="81"/>
      <c r="H10" s="82" t="s">
        <v>164</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145" t="s">
        <v>205</v>
      </c>
      <c r="C13" s="145"/>
      <c r="D13" s="145"/>
      <c r="E13" s="145"/>
      <c r="F13" s="145"/>
      <c r="G13" s="145"/>
      <c r="H13" s="145"/>
      <c r="I13" s="145"/>
      <c r="J13" s="145"/>
      <c r="K13" s="145"/>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97" t="s">
        <v>195</v>
      </c>
      <c r="E15" s="297"/>
      <c r="F15" s="297"/>
      <c r="G15" s="297"/>
      <c r="H15" s="297"/>
      <c r="I15" s="297"/>
      <c r="J15" s="297"/>
      <c r="K15" s="297"/>
      <c r="L15" s="13"/>
    </row>
    <row r="16" spans="1:12" ht="18.75" customHeight="1" x14ac:dyDescent="0.2">
      <c r="B16" s="146" t="s">
        <v>5</v>
      </c>
      <c r="C16" s="14"/>
      <c r="D16" s="91" t="s">
        <v>196</v>
      </c>
      <c r="E16" s="91"/>
      <c r="F16" s="91"/>
      <c r="G16" s="91"/>
      <c r="H16" s="91"/>
      <c r="I16" s="91"/>
      <c r="J16" s="91"/>
      <c r="K16" s="91"/>
      <c r="L16" s="92"/>
    </row>
    <row r="17" spans="2:12" ht="18.75" customHeight="1" x14ac:dyDescent="0.2">
      <c r="B17" s="147"/>
      <c r="C17" s="16"/>
      <c r="D17" s="93" t="s">
        <v>197</v>
      </c>
      <c r="E17" s="93"/>
      <c r="F17" s="93"/>
      <c r="G17" s="93"/>
      <c r="H17" s="93"/>
      <c r="I17" s="93"/>
      <c r="J17" s="93"/>
      <c r="K17" s="93"/>
      <c r="L17" s="94"/>
    </row>
    <row r="18" spans="2:12" ht="16.5" customHeight="1" x14ac:dyDescent="0.2">
      <c r="B18" s="17" t="s">
        <v>6</v>
      </c>
      <c r="C18" s="19"/>
      <c r="D18" s="95">
        <v>19</v>
      </c>
      <c r="E18" s="298" t="str">
        <f>IF(D18="","",VLOOKUP(D18,主たる業種!$A$1:$B$102,2,FALSE))</f>
        <v>ゴム製品製造業</v>
      </c>
      <c r="F18" s="298"/>
      <c r="G18" s="298"/>
      <c r="H18" s="298"/>
      <c r="I18" s="298"/>
      <c r="J18" s="298"/>
      <c r="K18" s="298"/>
      <c r="L18" s="20"/>
    </row>
    <row r="19" spans="2:12" ht="16.5" customHeight="1" x14ac:dyDescent="0.2">
      <c r="B19" s="146" t="s">
        <v>7</v>
      </c>
      <c r="C19" s="21"/>
      <c r="D19" s="295" t="s">
        <v>178</v>
      </c>
      <c r="E19" s="295"/>
      <c r="F19" s="295"/>
      <c r="G19" s="295"/>
      <c r="H19" s="295"/>
      <c r="I19" s="295"/>
      <c r="J19" s="295"/>
      <c r="K19" s="295"/>
      <c r="L19" s="22"/>
    </row>
    <row r="20" spans="2:12" ht="16.5" customHeight="1" x14ac:dyDescent="0.2">
      <c r="B20" s="149"/>
      <c r="C20" s="23"/>
      <c r="D20" s="296" t="s">
        <v>179</v>
      </c>
      <c r="E20" s="296"/>
      <c r="F20" s="296"/>
      <c r="G20" s="296"/>
      <c r="H20" s="296"/>
      <c r="I20" s="296"/>
      <c r="J20" s="296"/>
      <c r="K20" s="296"/>
      <c r="L20" s="24"/>
    </row>
    <row r="21" spans="2:12" ht="16.5" customHeight="1" x14ac:dyDescent="0.2">
      <c r="B21" s="25"/>
      <c r="C21" s="23"/>
      <c r="D21" s="271" t="s">
        <v>180</v>
      </c>
      <c r="E21" s="271"/>
      <c r="F21" s="271"/>
      <c r="G21" s="271"/>
      <c r="H21" s="271"/>
      <c r="I21" s="271"/>
      <c r="J21" s="271"/>
      <c r="K21" s="271"/>
      <c r="L21" s="24"/>
    </row>
    <row r="22" spans="2:12" ht="16.5" customHeight="1" x14ac:dyDescent="0.2">
      <c r="B22" s="18"/>
      <c r="C22" s="26"/>
      <c r="D22" s="272" t="s">
        <v>8</v>
      </c>
      <c r="E22" s="272"/>
      <c r="F22" s="272"/>
      <c r="G22" s="272"/>
      <c r="H22" s="272"/>
      <c r="I22" s="272"/>
      <c r="J22" s="272"/>
      <c r="K22" s="272"/>
      <c r="L22" s="27"/>
    </row>
    <row r="23" spans="2:12" ht="19.5" customHeight="1" x14ac:dyDescent="0.2">
      <c r="B23" s="28" t="s">
        <v>0</v>
      </c>
      <c r="C23" s="29"/>
      <c r="D23" s="279" t="s">
        <v>226</v>
      </c>
      <c r="E23" s="279"/>
      <c r="F23" s="30" t="s">
        <v>198</v>
      </c>
      <c r="G23" s="279" t="s">
        <v>227</v>
      </c>
      <c r="H23" s="279"/>
      <c r="I23" s="279"/>
      <c r="J23" s="31"/>
      <c r="K23" s="32"/>
      <c r="L23" s="33"/>
    </row>
    <row r="24" spans="2:12" ht="13.5" customHeight="1" x14ac:dyDescent="0.2">
      <c r="B24" s="155" t="s">
        <v>9</v>
      </c>
      <c r="C24" s="157" t="s">
        <v>10</v>
      </c>
      <c r="D24" s="158"/>
      <c r="E24" s="220" t="s">
        <v>11</v>
      </c>
      <c r="F24" s="261"/>
      <c r="G24" s="221"/>
      <c r="H24" s="220" t="s">
        <v>12</v>
      </c>
      <c r="I24" s="261"/>
      <c r="J24" s="221"/>
      <c r="K24" s="273" t="s">
        <v>13</v>
      </c>
      <c r="L24" s="274"/>
    </row>
    <row r="25" spans="2:12" x14ac:dyDescent="0.2">
      <c r="B25" s="156"/>
      <c r="C25" s="159"/>
      <c r="D25" s="160"/>
      <c r="E25" s="262" t="s">
        <v>223</v>
      </c>
      <c r="F25" s="263"/>
      <c r="G25" s="264"/>
      <c r="H25" s="262" t="s">
        <v>224</v>
      </c>
      <c r="I25" s="263"/>
      <c r="J25" s="264"/>
      <c r="K25" s="275"/>
      <c r="L25" s="276"/>
    </row>
    <row r="26" spans="2:12" x14ac:dyDescent="0.2">
      <c r="B26" s="156"/>
      <c r="C26" s="161"/>
      <c r="D26" s="162"/>
      <c r="E26" s="222" t="s">
        <v>14</v>
      </c>
      <c r="F26" s="258"/>
      <c r="G26" s="223"/>
      <c r="H26" s="222" t="s">
        <v>1</v>
      </c>
      <c r="I26" s="258"/>
      <c r="J26" s="223"/>
      <c r="K26" s="277"/>
      <c r="L26" s="278"/>
    </row>
    <row r="27" spans="2:12" ht="17.25" customHeight="1" x14ac:dyDescent="0.2">
      <c r="B27" s="25"/>
      <c r="C27" s="178" t="s">
        <v>15</v>
      </c>
      <c r="D27" s="179"/>
      <c r="E27" s="29"/>
      <c r="F27" s="138">
        <v>2495.6</v>
      </c>
      <c r="G27" s="38" t="s">
        <v>16</v>
      </c>
      <c r="H27" s="84"/>
      <c r="I27" s="139">
        <v>2370.8000000000002</v>
      </c>
      <c r="J27" s="39" t="s">
        <v>16</v>
      </c>
      <c r="K27" s="40">
        <f>IF(F27="","",ROUND((I27-F27)/F27*100,1))</f>
        <v>-5</v>
      </c>
      <c r="L27" s="41" t="s">
        <v>17</v>
      </c>
    </row>
    <row r="28" spans="2:12" ht="45.75" customHeight="1" x14ac:dyDescent="0.2">
      <c r="B28" s="25"/>
      <c r="C28" s="180" t="s">
        <v>18</v>
      </c>
      <c r="D28" s="181"/>
      <c r="E28" s="282" t="s">
        <v>225</v>
      </c>
      <c r="F28" s="283"/>
      <c r="G28" s="283"/>
      <c r="H28" s="283"/>
      <c r="I28" s="283"/>
      <c r="J28" s="283"/>
      <c r="K28" s="283"/>
      <c r="L28" s="284"/>
    </row>
    <row r="29" spans="2:12" ht="30" customHeight="1" x14ac:dyDescent="0.2">
      <c r="B29" s="155" t="s">
        <v>19</v>
      </c>
      <c r="C29" s="42" t="s">
        <v>20</v>
      </c>
      <c r="D29" s="43" t="s">
        <v>21</v>
      </c>
      <c r="E29" s="178" t="s">
        <v>22</v>
      </c>
      <c r="F29" s="185"/>
      <c r="G29" s="179"/>
      <c r="H29" s="178" t="s">
        <v>23</v>
      </c>
      <c r="I29" s="185"/>
      <c r="J29" s="179"/>
      <c r="K29" s="178" t="s">
        <v>24</v>
      </c>
      <c r="L29" s="179"/>
    </row>
    <row r="30" spans="2:12" ht="11.25" customHeight="1" x14ac:dyDescent="0.2">
      <c r="B30" s="156"/>
      <c r="C30" s="269" t="s">
        <v>218</v>
      </c>
      <c r="D30" s="76" t="s">
        <v>189</v>
      </c>
      <c r="E30" s="280">
        <v>498.7</v>
      </c>
      <c r="F30" s="265" t="s">
        <v>166</v>
      </c>
      <c r="G30" s="34"/>
      <c r="H30" s="285">
        <v>473.8</v>
      </c>
      <c r="I30" s="287" t="s">
        <v>166</v>
      </c>
      <c r="J30" s="34"/>
      <c r="K30" s="196">
        <f>IF(E30="","",ROUND((H30-E30)/E30*100,1))</f>
        <v>-5</v>
      </c>
      <c r="L30" s="198" t="s">
        <v>190</v>
      </c>
    </row>
    <row r="31" spans="2:12" ht="15.75" customHeight="1" x14ac:dyDescent="0.2">
      <c r="B31" s="156"/>
      <c r="C31" s="270"/>
      <c r="D31" s="90" t="s">
        <v>210</v>
      </c>
      <c r="E31" s="281"/>
      <c r="F31" s="266"/>
      <c r="G31" s="36"/>
      <c r="H31" s="286"/>
      <c r="I31" s="288"/>
      <c r="J31" s="36"/>
      <c r="K31" s="197"/>
      <c r="L31" s="199"/>
    </row>
    <row r="32" spans="2:12" ht="11.25" customHeight="1" x14ac:dyDescent="0.2">
      <c r="B32" s="44"/>
      <c r="C32" s="307" t="s">
        <v>217</v>
      </c>
      <c r="D32" s="76" t="s">
        <v>191</v>
      </c>
      <c r="E32" s="267">
        <v>0.02</v>
      </c>
      <c r="F32" s="265" t="s">
        <v>199</v>
      </c>
      <c r="G32" s="34"/>
      <c r="H32" s="267">
        <v>1.9E-2</v>
      </c>
      <c r="I32" s="265" t="s">
        <v>199</v>
      </c>
      <c r="J32" s="34"/>
      <c r="K32" s="196">
        <f>IF(E32="","",ROUND((H32-E32)/E32*100,1))</f>
        <v>-5</v>
      </c>
      <c r="L32" s="198" t="s">
        <v>17</v>
      </c>
    </row>
    <row r="33" spans="2:12" ht="15.75" customHeight="1" x14ac:dyDescent="0.2">
      <c r="B33" s="35"/>
      <c r="C33" s="308"/>
      <c r="D33" s="90" t="s">
        <v>167</v>
      </c>
      <c r="E33" s="268"/>
      <c r="F33" s="266"/>
      <c r="G33" s="36"/>
      <c r="H33" s="268"/>
      <c r="I33" s="266"/>
      <c r="J33" s="36"/>
      <c r="K33" s="197"/>
      <c r="L33" s="199"/>
    </row>
    <row r="34" spans="2:12" ht="11.25" customHeight="1" x14ac:dyDescent="0.2">
      <c r="B34" s="35"/>
      <c r="C34" s="305"/>
      <c r="D34" s="76" t="s">
        <v>192</v>
      </c>
      <c r="E34" s="309"/>
      <c r="F34" s="310"/>
      <c r="G34" s="34"/>
      <c r="H34" s="309"/>
      <c r="I34" s="77"/>
      <c r="J34" s="34"/>
      <c r="K34" s="204" t="str">
        <f>IF(E34="","",ROUND((H34-E34)/E34*100,1))</f>
        <v/>
      </c>
      <c r="L34" s="198" t="s">
        <v>193</v>
      </c>
    </row>
    <row r="35" spans="2:12" ht="15.75" customHeight="1" x14ac:dyDescent="0.2">
      <c r="B35" s="35"/>
      <c r="C35" s="306"/>
      <c r="D35" s="75"/>
      <c r="E35" s="311"/>
      <c r="F35" s="312"/>
      <c r="G35" s="36"/>
      <c r="H35" s="311"/>
      <c r="I35" s="78"/>
      <c r="J35" s="36"/>
      <c r="K35" s="205"/>
      <c r="L35" s="199"/>
    </row>
    <row r="36" spans="2:12" ht="33.75" customHeight="1" x14ac:dyDescent="0.2">
      <c r="B36" s="45"/>
      <c r="C36" s="253" t="s">
        <v>181</v>
      </c>
      <c r="D36" s="254"/>
      <c r="E36" s="302" t="s">
        <v>216</v>
      </c>
      <c r="F36" s="303"/>
      <c r="G36" s="303"/>
      <c r="H36" s="303"/>
      <c r="I36" s="303"/>
      <c r="J36" s="303"/>
      <c r="K36" s="303"/>
      <c r="L36" s="304"/>
    </row>
    <row r="37" spans="2:12" ht="16.5" customHeight="1" x14ac:dyDescent="0.2">
      <c r="B37" s="217" t="s">
        <v>26</v>
      </c>
      <c r="C37" s="220" t="s">
        <v>182</v>
      </c>
      <c r="D37" s="221"/>
      <c r="E37" s="222" t="s">
        <v>12</v>
      </c>
      <c r="F37" s="258"/>
      <c r="G37" s="258"/>
      <c r="H37" s="258"/>
      <c r="I37" s="258"/>
      <c r="J37" s="258"/>
      <c r="K37" s="259"/>
      <c r="L37" s="260"/>
    </row>
    <row r="38" spans="2:12" ht="19.5" customHeight="1" x14ac:dyDescent="0.2">
      <c r="B38" s="218"/>
      <c r="C38" s="222"/>
      <c r="D38" s="223"/>
      <c r="E38" s="178" t="s">
        <v>183</v>
      </c>
      <c r="F38" s="185"/>
      <c r="G38" s="185"/>
      <c r="H38" s="208" t="s">
        <v>184</v>
      </c>
      <c r="I38" s="209"/>
      <c r="J38" s="210"/>
      <c r="K38" s="259"/>
      <c r="L38" s="260"/>
    </row>
    <row r="39" spans="2:12" ht="20.25" customHeight="1" x14ac:dyDescent="0.2">
      <c r="B39" s="218"/>
      <c r="C39" s="211" t="s">
        <v>171</v>
      </c>
      <c r="D39" s="212"/>
      <c r="E39" s="46" t="s">
        <v>27</v>
      </c>
      <c r="F39" s="47"/>
      <c r="G39" s="48" t="s">
        <v>194</v>
      </c>
      <c r="H39" s="85"/>
      <c r="I39" s="49"/>
      <c r="J39" s="50" t="s">
        <v>28</v>
      </c>
      <c r="K39" s="259"/>
      <c r="L39" s="260"/>
    </row>
    <row r="40" spans="2:12" ht="15.75" customHeight="1" x14ac:dyDescent="0.2">
      <c r="B40" s="218"/>
      <c r="C40" s="213"/>
      <c r="D40" s="214"/>
      <c r="E40" s="51" t="s">
        <v>29</v>
      </c>
      <c r="F40" s="52"/>
      <c r="G40" s="53" t="s">
        <v>154</v>
      </c>
      <c r="H40" s="86"/>
      <c r="I40" s="54"/>
      <c r="J40" s="55" t="s">
        <v>155</v>
      </c>
      <c r="K40" s="259"/>
      <c r="L40" s="260"/>
    </row>
    <row r="41" spans="2:12" ht="51.75" customHeight="1" x14ac:dyDescent="0.2">
      <c r="B41" s="218"/>
      <c r="C41" s="215" t="s">
        <v>185</v>
      </c>
      <c r="D41" s="216"/>
      <c r="E41" s="51" t="s">
        <v>33</v>
      </c>
      <c r="F41" s="52"/>
      <c r="G41" s="89"/>
      <c r="H41" s="86"/>
      <c r="I41" s="49"/>
      <c r="J41" s="50" t="s">
        <v>16</v>
      </c>
      <c r="K41" s="259"/>
      <c r="L41" s="260"/>
    </row>
    <row r="42" spans="2:12" ht="41.25" customHeight="1" x14ac:dyDescent="0.2">
      <c r="B42" s="218"/>
      <c r="C42" s="215" t="s">
        <v>204</v>
      </c>
      <c r="D42" s="216"/>
      <c r="E42" s="46" t="s">
        <v>30</v>
      </c>
      <c r="F42" s="88" t="s">
        <v>31</v>
      </c>
      <c r="G42" s="48" t="s">
        <v>31</v>
      </c>
      <c r="H42" s="85"/>
      <c r="I42" s="87">
        <v>10</v>
      </c>
      <c r="J42" s="50" t="s">
        <v>32</v>
      </c>
      <c r="K42" s="259"/>
      <c r="L42" s="260"/>
    </row>
    <row r="43" spans="2:12" ht="63.75" customHeight="1" x14ac:dyDescent="0.2">
      <c r="B43" s="218"/>
      <c r="C43" s="215" t="s">
        <v>186</v>
      </c>
      <c r="D43" s="216"/>
      <c r="E43" s="51" t="s">
        <v>33</v>
      </c>
      <c r="F43" s="52"/>
      <c r="G43" s="89"/>
      <c r="H43" s="85"/>
      <c r="I43" s="87"/>
      <c r="J43" s="50" t="s">
        <v>16</v>
      </c>
      <c r="K43" s="259"/>
      <c r="L43" s="260"/>
    </row>
    <row r="44" spans="2:12" ht="26.25" customHeight="1" x14ac:dyDescent="0.2">
      <c r="B44" s="219"/>
      <c r="C44" s="180" t="s">
        <v>34</v>
      </c>
      <c r="D44" s="181"/>
      <c r="E44" s="224"/>
      <c r="F44" s="225"/>
      <c r="G44" s="226"/>
      <c r="H44" s="56" t="str">
        <f>IF(SUM(H39:H43)=0,"",SUM(H39:H43))</f>
        <v/>
      </c>
      <c r="I44" s="56">
        <f>SUM(I39:I43)</f>
        <v>10</v>
      </c>
      <c r="J44" s="55" t="s">
        <v>28</v>
      </c>
      <c r="K44" s="259"/>
      <c r="L44" s="260"/>
    </row>
    <row r="45" spans="2:12" ht="24.75" customHeight="1" x14ac:dyDescent="0.2">
      <c r="B45" s="220" t="s">
        <v>187</v>
      </c>
      <c r="C45" s="261"/>
      <c r="D45" s="221"/>
      <c r="E45" s="233" t="s">
        <v>11</v>
      </c>
      <c r="F45" s="233"/>
      <c r="G45" s="233"/>
      <c r="H45" s="233" t="s">
        <v>12</v>
      </c>
      <c r="I45" s="233"/>
      <c r="J45" s="233"/>
      <c r="K45" s="208" t="s">
        <v>35</v>
      </c>
      <c r="L45" s="210"/>
    </row>
    <row r="46" spans="2:12" ht="24.75" customHeight="1" x14ac:dyDescent="0.2">
      <c r="B46" s="222"/>
      <c r="C46" s="258"/>
      <c r="D46" s="223"/>
      <c r="E46" s="249">
        <f>F27</f>
        <v>2495.6</v>
      </c>
      <c r="F46" s="250"/>
      <c r="G46" s="33" t="s">
        <v>36</v>
      </c>
      <c r="H46" s="251">
        <f>IF(SUM(I39:I43)=0,I27,I27-I44)</f>
        <v>2360.8000000000002</v>
      </c>
      <c r="I46" s="252"/>
      <c r="J46" s="33" t="s">
        <v>36</v>
      </c>
      <c r="K46" s="57">
        <f>IF(E46=0,"",ROUND((H46-E46)/E46*100,1))</f>
        <v>-5.4</v>
      </c>
      <c r="L46" s="41" t="s">
        <v>37</v>
      </c>
    </row>
    <row r="47" spans="2:12" ht="39" customHeight="1" x14ac:dyDescent="0.2">
      <c r="B47" s="58" t="s">
        <v>38</v>
      </c>
      <c r="C47" s="318" t="s">
        <v>219</v>
      </c>
      <c r="D47" s="318"/>
      <c r="E47" s="318"/>
      <c r="F47" s="318"/>
      <c r="G47" s="318"/>
      <c r="H47" s="318"/>
      <c r="I47" s="318"/>
      <c r="J47" s="318"/>
      <c r="K47" s="318"/>
      <c r="L47" s="319"/>
    </row>
    <row r="48" spans="2:12" ht="31.5" customHeight="1" x14ac:dyDescent="0.2">
      <c r="B48" s="227" t="s">
        <v>39</v>
      </c>
      <c r="C48" s="37" t="s">
        <v>40</v>
      </c>
      <c r="D48" s="178" t="s">
        <v>41</v>
      </c>
      <c r="E48" s="179"/>
      <c r="F48" s="185" t="s">
        <v>42</v>
      </c>
      <c r="G48" s="185"/>
      <c r="H48" s="185"/>
      <c r="I48" s="185"/>
      <c r="J48" s="185"/>
      <c r="K48" s="185"/>
      <c r="L48" s="179"/>
    </row>
    <row r="49" spans="1:15" ht="48.75" customHeight="1" x14ac:dyDescent="0.2">
      <c r="B49" s="227"/>
      <c r="C49" s="83" t="s">
        <v>231</v>
      </c>
      <c r="D49" s="291" t="s">
        <v>168</v>
      </c>
      <c r="E49" s="292"/>
      <c r="F49" s="289" t="s">
        <v>211</v>
      </c>
      <c r="G49" s="289"/>
      <c r="H49" s="289"/>
      <c r="I49" s="289"/>
      <c r="J49" s="289"/>
      <c r="K49" s="289"/>
      <c r="L49" s="290"/>
    </row>
    <row r="50" spans="1:15" ht="31.5" customHeight="1" x14ac:dyDescent="0.2">
      <c r="B50" s="227"/>
      <c r="C50" s="83" t="s">
        <v>228</v>
      </c>
      <c r="D50" s="291" t="s">
        <v>169</v>
      </c>
      <c r="E50" s="292"/>
      <c r="F50" s="293" t="s">
        <v>212</v>
      </c>
      <c r="G50" s="289"/>
      <c r="H50" s="289"/>
      <c r="I50" s="289"/>
      <c r="J50" s="289"/>
      <c r="K50" s="289"/>
      <c r="L50" s="290"/>
    </row>
    <row r="51" spans="1:15" ht="31.5" customHeight="1" x14ac:dyDescent="0.2">
      <c r="B51" s="227"/>
      <c r="C51" s="83" t="s">
        <v>230</v>
      </c>
      <c r="D51" s="291" t="s">
        <v>229</v>
      </c>
      <c r="E51" s="292"/>
      <c r="F51" s="293" t="s">
        <v>233</v>
      </c>
      <c r="G51" s="289"/>
      <c r="H51" s="289"/>
      <c r="I51" s="289"/>
      <c r="J51" s="289"/>
      <c r="K51" s="289"/>
      <c r="L51" s="290"/>
    </row>
    <row r="52" spans="1:15" ht="63" customHeight="1" x14ac:dyDescent="0.2">
      <c r="B52" s="15" t="s">
        <v>43</v>
      </c>
      <c r="C52" s="315" t="s">
        <v>220</v>
      </c>
      <c r="D52" s="316"/>
      <c r="E52" s="316"/>
      <c r="F52" s="316"/>
      <c r="G52" s="316"/>
      <c r="H52" s="316"/>
      <c r="I52" s="316"/>
      <c r="J52" s="316"/>
      <c r="K52" s="316"/>
      <c r="L52" s="317"/>
    </row>
    <row r="53" spans="1:15" ht="60" customHeight="1" x14ac:dyDescent="0.2">
      <c r="B53" s="60" t="s">
        <v>44</v>
      </c>
      <c r="C53" s="313" t="s">
        <v>232</v>
      </c>
      <c r="D53" s="313"/>
      <c r="E53" s="313"/>
      <c r="F53" s="313"/>
      <c r="G53" s="313"/>
      <c r="H53" s="313"/>
      <c r="I53" s="313"/>
      <c r="J53" s="313"/>
      <c r="K53" s="313"/>
      <c r="L53" s="314"/>
    </row>
    <row r="54" spans="1:15" ht="10.5" customHeight="1" x14ac:dyDescent="0.2"/>
    <row r="55" spans="1:15" x14ac:dyDescent="0.2">
      <c r="B55" s="61" t="s">
        <v>45</v>
      </c>
      <c r="C55" s="248" t="s">
        <v>149</v>
      </c>
      <c r="D55" s="248"/>
      <c r="E55" s="248"/>
      <c r="F55" s="248"/>
      <c r="G55" s="248"/>
      <c r="H55" s="248"/>
      <c r="I55" s="248"/>
      <c r="J55" s="248"/>
      <c r="K55" s="248"/>
      <c r="L55" s="63"/>
      <c r="M55" s="63"/>
      <c r="N55" s="63"/>
      <c r="O55" s="63"/>
    </row>
    <row r="56" spans="1:15" ht="24.75" customHeight="1" x14ac:dyDescent="0.2">
      <c r="B56" s="64" t="s">
        <v>46</v>
      </c>
      <c r="C56" s="234" t="s">
        <v>150</v>
      </c>
      <c r="D56" s="234"/>
      <c r="E56" s="234"/>
      <c r="F56" s="234"/>
      <c r="G56" s="234"/>
      <c r="H56" s="234"/>
      <c r="I56" s="234"/>
      <c r="J56" s="234"/>
      <c r="K56" s="234"/>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234" t="s">
        <v>157</v>
      </c>
      <c r="D58" s="234"/>
      <c r="E58" s="234"/>
      <c r="F58" s="234"/>
      <c r="G58" s="234"/>
      <c r="H58" s="234"/>
      <c r="I58" s="234"/>
      <c r="J58" s="234"/>
      <c r="K58" s="234"/>
      <c r="L58" s="63"/>
      <c r="M58" s="63"/>
      <c r="N58" s="63"/>
      <c r="O58" s="63"/>
    </row>
    <row r="59" spans="1:15" ht="13.5" customHeight="1" x14ac:dyDescent="0.2">
      <c r="B59" s="67" t="s">
        <v>158</v>
      </c>
      <c r="C59" s="234" t="s">
        <v>159</v>
      </c>
      <c r="D59" s="234"/>
      <c r="E59" s="234"/>
      <c r="F59" s="234"/>
      <c r="G59" s="234"/>
      <c r="H59" s="234"/>
      <c r="I59" s="234"/>
      <c r="J59" s="234"/>
      <c r="K59" s="234"/>
      <c r="L59" s="66"/>
      <c r="M59" s="66"/>
      <c r="N59" s="66"/>
      <c r="O59" s="66"/>
    </row>
    <row r="60" spans="1:15" ht="34.5" customHeight="1" x14ac:dyDescent="0.2">
      <c r="B60" s="67" t="s">
        <v>151</v>
      </c>
      <c r="C60" s="234" t="s">
        <v>160</v>
      </c>
      <c r="D60" s="234"/>
      <c r="E60" s="234"/>
      <c r="F60" s="234"/>
      <c r="G60" s="234"/>
      <c r="H60" s="234"/>
      <c r="I60" s="234"/>
      <c r="J60" s="234"/>
      <c r="K60" s="234"/>
      <c r="L60" s="66"/>
      <c r="M60" s="66"/>
      <c r="N60" s="66"/>
      <c r="O60" s="66"/>
    </row>
    <row r="61" spans="1:15" ht="36" customHeight="1" x14ac:dyDescent="0.15">
      <c r="B61" s="67" t="s">
        <v>152</v>
      </c>
      <c r="C61" s="234" t="s">
        <v>161</v>
      </c>
      <c r="D61" s="234"/>
      <c r="E61" s="234"/>
      <c r="F61" s="234"/>
      <c r="G61" s="234"/>
      <c r="H61" s="234"/>
      <c r="I61" s="234"/>
      <c r="J61" s="234"/>
      <c r="K61" s="234"/>
      <c r="L61" s="68"/>
      <c r="M61" s="68"/>
      <c r="N61" s="68"/>
      <c r="O61" s="68"/>
    </row>
    <row r="63" spans="1:15" x14ac:dyDescent="0.2">
      <c r="A63" s="98"/>
    </row>
  </sheetData>
  <mergeCells count="87">
    <mergeCell ref="C53:L53"/>
    <mergeCell ref="H46:I46"/>
    <mergeCell ref="E46:F46"/>
    <mergeCell ref="H32:H33"/>
    <mergeCell ref="C61:K61"/>
    <mergeCell ref="C59:K59"/>
    <mergeCell ref="C60:K60"/>
    <mergeCell ref="C58:K58"/>
    <mergeCell ref="C56:K56"/>
    <mergeCell ref="H45:J45"/>
    <mergeCell ref="E45:G45"/>
    <mergeCell ref="C52:L52"/>
    <mergeCell ref="C47:L47"/>
    <mergeCell ref="C36:D36"/>
    <mergeCell ref="E37:J37"/>
    <mergeCell ref="E38:G38"/>
    <mergeCell ref="D23:E23"/>
    <mergeCell ref="C41:D41"/>
    <mergeCell ref="C55:K55"/>
    <mergeCell ref="E36:L36"/>
    <mergeCell ref="C44:D44"/>
    <mergeCell ref="K37:L44"/>
    <mergeCell ref="H29:J29"/>
    <mergeCell ref="C34:C35"/>
    <mergeCell ref="C28:D28"/>
    <mergeCell ref="K32:K33"/>
    <mergeCell ref="L32:L33"/>
    <mergeCell ref="C32:C33"/>
    <mergeCell ref="L34:L35"/>
    <mergeCell ref="E34:F35"/>
    <mergeCell ref="H34:H35"/>
    <mergeCell ref="K34:K35"/>
    <mergeCell ref="B19:B20"/>
    <mergeCell ref="B3:L3"/>
    <mergeCell ref="B16:B17"/>
    <mergeCell ref="D19:K19"/>
    <mergeCell ref="D20:K20"/>
    <mergeCell ref="D15:K15"/>
    <mergeCell ref="E18:K18"/>
    <mergeCell ref="B5:D5"/>
    <mergeCell ref="E6:G6"/>
    <mergeCell ref="B13:K13"/>
    <mergeCell ref="C24:D26"/>
    <mergeCell ref="B48:B51"/>
    <mergeCell ref="F48:L48"/>
    <mergeCell ref="F49:L49"/>
    <mergeCell ref="D49:E49"/>
    <mergeCell ref="D50:E50"/>
    <mergeCell ref="D51:E51"/>
    <mergeCell ref="F50:L50"/>
    <mergeCell ref="F51:L51"/>
    <mergeCell ref="D48:E48"/>
    <mergeCell ref="H38:J38"/>
    <mergeCell ref="C37:D38"/>
    <mergeCell ref="C39:D40"/>
    <mergeCell ref="K45:L45"/>
    <mergeCell ref="D21:K21"/>
    <mergeCell ref="D22:K22"/>
    <mergeCell ref="K30:K31"/>
    <mergeCell ref="K24:L26"/>
    <mergeCell ref="E25:G25"/>
    <mergeCell ref="E26:G26"/>
    <mergeCell ref="G23:I23"/>
    <mergeCell ref="C27:D27"/>
    <mergeCell ref="E29:G29"/>
    <mergeCell ref="K29:L29"/>
    <mergeCell ref="L30:L31"/>
    <mergeCell ref="E30:E31"/>
    <mergeCell ref="E28:L28"/>
    <mergeCell ref="B45:D46"/>
    <mergeCell ref="B24:B26"/>
    <mergeCell ref="C42:D42"/>
    <mergeCell ref="B29:B31"/>
    <mergeCell ref="C30:C31"/>
    <mergeCell ref="B37:B44"/>
    <mergeCell ref="C43:D43"/>
    <mergeCell ref="E24:G24"/>
    <mergeCell ref="H24:J24"/>
    <mergeCell ref="H25:J25"/>
    <mergeCell ref="H26:J26"/>
    <mergeCell ref="E44:G44"/>
    <mergeCell ref="F32:F33"/>
    <mergeCell ref="I32:I33"/>
    <mergeCell ref="E32:E33"/>
    <mergeCell ref="F30:F31"/>
    <mergeCell ref="H30:H31"/>
    <mergeCell ref="I30:I31"/>
  </mergeCells>
  <phoneticPr fontId="6"/>
  <pageMargins left="0.78740157480314965" right="0.39370078740157483" top="0.78740157480314965" bottom="0.78740157480314965" header="0.51181102362204722" footer="0.51181102362204722"/>
  <pageSetup paperSize="9" scale="75"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518160</xdr:colOff>
                    <xdr:row>17</xdr:row>
                    <xdr:rowOff>152400</xdr:rowOff>
                  </from>
                  <to>
                    <xdr:col>3</xdr:col>
                    <xdr:colOff>53340</xdr:colOff>
                    <xdr:row>18</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518160</xdr:colOff>
                    <xdr:row>18</xdr:row>
                    <xdr:rowOff>152400</xdr:rowOff>
                  </from>
                  <to>
                    <xdr:col>3</xdr:col>
                    <xdr:colOff>53340</xdr:colOff>
                    <xdr:row>19</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518160</xdr:colOff>
                    <xdr:row>19</xdr:row>
                    <xdr:rowOff>152400</xdr:rowOff>
                  </from>
                  <to>
                    <xdr:col>3</xdr:col>
                    <xdr:colOff>53340</xdr:colOff>
                    <xdr:row>20</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518160</xdr:colOff>
                    <xdr:row>20</xdr:row>
                    <xdr:rowOff>152400</xdr:rowOff>
                  </from>
                  <to>
                    <xdr:col>3</xdr:col>
                    <xdr:colOff>53340</xdr:colOff>
                    <xdr:row>22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1"/>
  <sheetViews>
    <sheetView view="pageBreakPreview" topLeftCell="A19" zoomScale="106" zoomScaleNormal="100" zoomScaleSheetLayoutView="106" workbookViewId="0">
      <selection activeCell="Q52" sqref="Q52"/>
    </sheetView>
  </sheetViews>
  <sheetFormatPr defaultColWidth="10.33203125" defaultRowHeight="13.2" x14ac:dyDescent="0.2"/>
  <cols>
    <col min="1" max="1" width="2.6640625" style="10" customWidth="1"/>
    <col min="2" max="2" width="13.88671875" style="4" customWidth="1"/>
    <col min="3" max="3" width="13" style="4" customWidth="1"/>
    <col min="4" max="4" width="11.44140625" style="4" customWidth="1"/>
    <col min="5" max="5" width="10.33203125" style="4" customWidth="1"/>
    <col min="6" max="6" width="13.109375" style="10" customWidth="1"/>
    <col min="7" max="7" width="4.109375" style="10" bestFit="1" customWidth="1"/>
    <col min="8" max="8" width="8.5546875" style="10" customWidth="1"/>
    <col min="9" max="9" width="14" style="10" customWidth="1"/>
    <col min="10" max="10" width="4" style="10" customWidth="1"/>
    <col min="11" max="11" width="10.6640625" style="10" customWidth="1"/>
    <col min="12" max="12" width="3.109375" style="10" customWidth="1"/>
    <col min="13" max="13" width="12.33203125" style="10" bestFit="1" customWidth="1"/>
    <col min="14" max="16384" width="10.33203125" style="10"/>
  </cols>
  <sheetData>
    <row r="1" spans="1:12" x14ac:dyDescent="0.2">
      <c r="A1" s="4" t="s">
        <v>203</v>
      </c>
      <c r="F1" s="9"/>
    </row>
    <row r="2" spans="1:12" ht="13.5" customHeight="1" x14ac:dyDescent="0.2"/>
    <row r="3" spans="1:12" ht="16.5" customHeight="1" x14ac:dyDescent="0.2">
      <c r="B3" s="294" t="s">
        <v>47</v>
      </c>
      <c r="C3" s="294"/>
      <c r="D3" s="294"/>
      <c r="E3" s="294"/>
      <c r="F3" s="294"/>
      <c r="G3" s="294"/>
      <c r="H3" s="294"/>
      <c r="I3" s="294"/>
      <c r="J3" s="294"/>
      <c r="K3" s="294"/>
      <c r="L3" s="294"/>
    </row>
    <row r="4" spans="1:12" s="3" customFormat="1" ht="15" customHeight="1" x14ac:dyDescent="0.2">
      <c r="A4" s="4"/>
      <c r="B4" s="1"/>
      <c r="C4" s="1"/>
      <c r="D4" s="1"/>
      <c r="E4" s="1"/>
      <c r="F4" s="1"/>
      <c r="G4" s="1"/>
      <c r="L4" s="79" t="s">
        <v>246</v>
      </c>
    </row>
    <row r="5" spans="1:12" s="3" customFormat="1" ht="15" customHeight="1" x14ac:dyDescent="0.2">
      <c r="A5" s="1"/>
      <c r="B5" s="299" t="s">
        <v>162</v>
      </c>
      <c r="C5" s="300"/>
      <c r="D5" s="300"/>
      <c r="E5" s="5"/>
    </row>
    <row r="6" spans="1:12" s="3" customFormat="1" ht="15" customHeight="1" x14ac:dyDescent="0.2">
      <c r="A6" s="1"/>
      <c r="B6" s="1"/>
      <c r="C6" s="1"/>
      <c r="D6" s="1"/>
      <c r="E6" s="301"/>
      <c r="F6" s="301"/>
      <c r="G6" s="301"/>
    </row>
    <row r="7" spans="1:12" s="3" customFormat="1" ht="15" customHeight="1" x14ac:dyDescent="0.2">
      <c r="A7" s="1"/>
      <c r="B7" s="1"/>
      <c r="C7" s="1"/>
      <c r="D7" s="1" t="s">
        <v>176</v>
      </c>
      <c r="E7" s="7" t="s">
        <v>173</v>
      </c>
      <c r="F7" s="80" t="s">
        <v>214</v>
      </c>
    </row>
    <row r="8" spans="1:12" s="3" customFormat="1" ht="15" customHeight="1" x14ac:dyDescent="0.2">
      <c r="A8" s="1"/>
      <c r="B8" s="1"/>
      <c r="C8" s="1"/>
      <c r="D8" s="1"/>
      <c r="E8" s="7"/>
    </row>
    <row r="9" spans="1:12" s="3" customFormat="1" ht="15" customHeight="1" x14ac:dyDescent="0.2">
      <c r="A9" s="1"/>
      <c r="B9" s="1"/>
      <c r="C9" s="1"/>
      <c r="D9" s="1"/>
      <c r="E9" s="7" t="s">
        <v>174</v>
      </c>
      <c r="F9" s="80" t="s">
        <v>213</v>
      </c>
      <c r="G9" s="6"/>
      <c r="I9" s="80"/>
    </row>
    <row r="10" spans="1:12" s="3" customFormat="1" ht="15" customHeight="1" x14ac:dyDescent="0.2">
      <c r="A10" s="1"/>
      <c r="B10" s="1"/>
      <c r="C10" s="1"/>
      <c r="D10" s="1"/>
      <c r="E10" s="6"/>
      <c r="F10" s="80" t="s">
        <v>170</v>
      </c>
      <c r="G10" s="81"/>
      <c r="H10" s="82" t="s">
        <v>215</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145" t="s">
        <v>205</v>
      </c>
      <c r="C13" s="145"/>
      <c r="D13" s="145"/>
      <c r="E13" s="145"/>
      <c r="F13" s="145"/>
      <c r="G13" s="145"/>
      <c r="H13" s="145"/>
      <c r="I13" s="145"/>
      <c r="J13" s="145"/>
      <c r="K13" s="145"/>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97" t="str">
        <f>F7</f>
        <v>鳥取県鳥取市東町一丁目３００番地</v>
      </c>
      <c r="E15" s="297"/>
      <c r="F15" s="297"/>
      <c r="G15" s="297"/>
      <c r="H15" s="297"/>
      <c r="I15" s="297"/>
      <c r="J15" s="297"/>
      <c r="K15" s="297"/>
      <c r="L15" s="13"/>
    </row>
    <row r="16" spans="1:12" ht="18.75" customHeight="1" x14ac:dyDescent="0.2">
      <c r="B16" s="146" t="s">
        <v>5</v>
      </c>
      <c r="C16" s="14"/>
      <c r="D16" s="91" t="str">
        <f>F9</f>
        <v>鳥取運送株式会社</v>
      </c>
      <c r="E16" s="91"/>
      <c r="F16" s="91"/>
      <c r="G16" s="91"/>
      <c r="H16" s="91"/>
      <c r="I16" s="91"/>
      <c r="J16" s="91"/>
      <c r="K16" s="91"/>
      <c r="L16" s="92"/>
    </row>
    <row r="17" spans="2:12" ht="18.75" customHeight="1" x14ac:dyDescent="0.2">
      <c r="B17" s="147"/>
      <c r="C17" s="16"/>
      <c r="D17" s="93" t="str">
        <f>F10&amp;"　　"&amp;H10</f>
        <v>代表取締役　　鳥取　花子</v>
      </c>
      <c r="E17" s="93"/>
      <c r="F17" s="93"/>
      <c r="G17" s="93"/>
      <c r="H17" s="93"/>
      <c r="I17" s="93"/>
      <c r="J17" s="93"/>
      <c r="K17" s="93"/>
      <c r="L17" s="94"/>
    </row>
    <row r="18" spans="2:12" ht="16.5" customHeight="1" x14ac:dyDescent="0.2">
      <c r="B18" s="17" t="s">
        <v>6</v>
      </c>
      <c r="C18" s="19"/>
      <c r="D18" s="95">
        <v>44</v>
      </c>
      <c r="E18" s="298" t="str">
        <f>IF(D18="","",VLOOKUP(D18,主たる業種!$A$1:$B$102,2,FALSE))</f>
        <v>道路貨物運送業</v>
      </c>
      <c r="F18" s="298"/>
      <c r="G18" s="298"/>
      <c r="H18" s="298"/>
      <c r="I18" s="298"/>
      <c r="J18" s="298"/>
      <c r="K18" s="298"/>
      <c r="L18" s="20"/>
    </row>
    <row r="19" spans="2:12" ht="16.5" customHeight="1" x14ac:dyDescent="0.2">
      <c r="B19" s="146" t="s">
        <v>7</v>
      </c>
      <c r="C19" s="21"/>
      <c r="D19" s="295" t="s">
        <v>178</v>
      </c>
      <c r="E19" s="295"/>
      <c r="F19" s="295"/>
      <c r="G19" s="295"/>
      <c r="H19" s="295"/>
      <c r="I19" s="295"/>
      <c r="J19" s="295"/>
      <c r="K19" s="295"/>
      <c r="L19" s="22"/>
    </row>
    <row r="20" spans="2:12" ht="16.5" customHeight="1" x14ac:dyDescent="0.2">
      <c r="B20" s="149"/>
      <c r="C20" s="23"/>
      <c r="D20" s="296" t="s">
        <v>179</v>
      </c>
      <c r="E20" s="296"/>
      <c r="F20" s="296"/>
      <c r="G20" s="296"/>
      <c r="H20" s="296"/>
      <c r="I20" s="296"/>
      <c r="J20" s="296"/>
      <c r="K20" s="296"/>
      <c r="L20" s="24"/>
    </row>
    <row r="21" spans="2:12" ht="16.5" customHeight="1" x14ac:dyDescent="0.2">
      <c r="B21" s="25"/>
      <c r="C21" s="23"/>
      <c r="D21" s="271" t="s">
        <v>180</v>
      </c>
      <c r="E21" s="271"/>
      <c r="F21" s="271"/>
      <c r="G21" s="271"/>
      <c r="H21" s="271"/>
      <c r="I21" s="271"/>
      <c r="J21" s="271"/>
      <c r="K21" s="271"/>
      <c r="L21" s="24"/>
    </row>
    <row r="22" spans="2:12" ht="16.5" customHeight="1" x14ac:dyDescent="0.2">
      <c r="B22" s="18"/>
      <c r="C22" s="26"/>
      <c r="D22" s="272" t="s">
        <v>8</v>
      </c>
      <c r="E22" s="272"/>
      <c r="F22" s="272"/>
      <c r="G22" s="272"/>
      <c r="H22" s="272"/>
      <c r="I22" s="272"/>
      <c r="J22" s="272"/>
      <c r="K22" s="272"/>
      <c r="L22" s="27"/>
    </row>
    <row r="23" spans="2:12" ht="19.5" customHeight="1" x14ac:dyDescent="0.2">
      <c r="B23" s="28" t="s">
        <v>0</v>
      </c>
      <c r="C23" s="29"/>
      <c r="D23" s="279" t="s">
        <v>237</v>
      </c>
      <c r="E23" s="279"/>
      <c r="F23" s="30" t="s">
        <v>198</v>
      </c>
      <c r="G23" s="279" t="s">
        <v>238</v>
      </c>
      <c r="H23" s="279"/>
      <c r="I23" s="279"/>
      <c r="J23" s="31"/>
      <c r="K23" s="32"/>
      <c r="L23" s="33"/>
    </row>
    <row r="24" spans="2:12" ht="13.5" customHeight="1" x14ac:dyDescent="0.2">
      <c r="B24" s="155" t="s">
        <v>9</v>
      </c>
      <c r="C24" s="157" t="s">
        <v>10</v>
      </c>
      <c r="D24" s="158"/>
      <c r="E24" s="220" t="s">
        <v>11</v>
      </c>
      <c r="F24" s="261"/>
      <c r="G24" s="221"/>
      <c r="H24" s="220" t="s">
        <v>12</v>
      </c>
      <c r="I24" s="261"/>
      <c r="J24" s="221"/>
      <c r="K24" s="273" t="s">
        <v>13</v>
      </c>
      <c r="L24" s="274"/>
    </row>
    <row r="25" spans="2:12" x14ac:dyDescent="0.2">
      <c r="B25" s="156"/>
      <c r="C25" s="159"/>
      <c r="D25" s="160"/>
      <c r="E25" s="262" t="s">
        <v>235</v>
      </c>
      <c r="F25" s="263"/>
      <c r="G25" s="264"/>
      <c r="H25" s="262" t="s">
        <v>236</v>
      </c>
      <c r="I25" s="263"/>
      <c r="J25" s="264"/>
      <c r="K25" s="275"/>
      <c r="L25" s="276"/>
    </row>
    <row r="26" spans="2:12" x14ac:dyDescent="0.2">
      <c r="B26" s="156"/>
      <c r="C26" s="161"/>
      <c r="D26" s="162"/>
      <c r="E26" s="222" t="s">
        <v>14</v>
      </c>
      <c r="F26" s="258"/>
      <c r="G26" s="223"/>
      <c r="H26" s="222" t="s">
        <v>1</v>
      </c>
      <c r="I26" s="258"/>
      <c r="J26" s="223"/>
      <c r="K26" s="277"/>
      <c r="L26" s="278"/>
    </row>
    <row r="27" spans="2:12" ht="17.25" customHeight="1" x14ac:dyDescent="0.2">
      <c r="B27" s="25"/>
      <c r="C27" s="178" t="s">
        <v>15</v>
      </c>
      <c r="D27" s="179"/>
      <c r="E27" s="29"/>
      <c r="F27" s="138">
        <v>6600.5</v>
      </c>
      <c r="G27" s="38" t="s">
        <v>16</v>
      </c>
      <c r="H27" s="84"/>
      <c r="I27" s="139">
        <v>6270.5</v>
      </c>
      <c r="J27" s="39" t="s">
        <v>16</v>
      </c>
      <c r="K27" s="40">
        <f>IF(F27="","",ROUND((I27-F27)/F27*100,1))</f>
        <v>-5</v>
      </c>
      <c r="L27" s="41" t="s">
        <v>17</v>
      </c>
    </row>
    <row r="28" spans="2:12" ht="45.75" customHeight="1" x14ac:dyDescent="0.2">
      <c r="B28" s="25"/>
      <c r="C28" s="180" t="s">
        <v>18</v>
      </c>
      <c r="D28" s="181"/>
      <c r="E28" s="282" t="s">
        <v>245</v>
      </c>
      <c r="F28" s="283"/>
      <c r="G28" s="283"/>
      <c r="H28" s="283"/>
      <c r="I28" s="283"/>
      <c r="J28" s="283"/>
      <c r="K28" s="283"/>
      <c r="L28" s="284"/>
    </row>
    <row r="29" spans="2:12" ht="30" customHeight="1" x14ac:dyDescent="0.2">
      <c r="B29" s="155" t="s">
        <v>19</v>
      </c>
      <c r="C29" s="42" t="s">
        <v>20</v>
      </c>
      <c r="D29" s="43" t="s">
        <v>21</v>
      </c>
      <c r="E29" s="178" t="s">
        <v>22</v>
      </c>
      <c r="F29" s="185"/>
      <c r="G29" s="179"/>
      <c r="H29" s="178" t="s">
        <v>23</v>
      </c>
      <c r="I29" s="185"/>
      <c r="J29" s="179"/>
      <c r="K29" s="178" t="s">
        <v>24</v>
      </c>
      <c r="L29" s="179"/>
    </row>
    <row r="30" spans="2:12" ht="11.25" customHeight="1" x14ac:dyDescent="0.2">
      <c r="B30" s="156"/>
      <c r="C30" s="269" t="s">
        <v>208</v>
      </c>
      <c r="D30" s="76" t="s">
        <v>189</v>
      </c>
      <c r="E30" s="323">
        <v>0.52400000000000002</v>
      </c>
      <c r="F30" s="265" t="s">
        <v>207</v>
      </c>
      <c r="G30" s="34"/>
      <c r="H30" s="325">
        <v>0.498</v>
      </c>
      <c r="I30" s="265" t="s">
        <v>207</v>
      </c>
      <c r="J30" s="34"/>
      <c r="K30" s="196">
        <f>IF(E30="","",ROUND((H30-E30)/E30*100,1))</f>
        <v>-5</v>
      </c>
      <c r="L30" s="198" t="s">
        <v>190</v>
      </c>
    </row>
    <row r="31" spans="2:12" ht="15.75" customHeight="1" x14ac:dyDescent="0.2">
      <c r="B31" s="156"/>
      <c r="C31" s="270"/>
      <c r="D31" s="90" t="s">
        <v>206</v>
      </c>
      <c r="E31" s="324"/>
      <c r="F31" s="266"/>
      <c r="G31" s="36"/>
      <c r="H31" s="326"/>
      <c r="I31" s="266"/>
      <c r="J31" s="36"/>
      <c r="K31" s="197"/>
      <c r="L31" s="199"/>
    </row>
    <row r="32" spans="2:12" ht="11.25" customHeight="1" x14ac:dyDescent="0.2">
      <c r="B32" s="44"/>
      <c r="C32" s="320"/>
      <c r="D32" s="76" t="s">
        <v>191</v>
      </c>
      <c r="E32" s="267"/>
      <c r="F32" s="265"/>
      <c r="G32" s="34"/>
      <c r="H32" s="267"/>
      <c r="I32" s="265"/>
      <c r="J32" s="34"/>
      <c r="K32" s="196" t="str">
        <f>IF(E32="","",ROUND((H32-E32)/E32*100,1))</f>
        <v/>
      </c>
      <c r="L32" s="198" t="s">
        <v>17</v>
      </c>
    </row>
    <row r="33" spans="2:12" ht="15.75" customHeight="1" x14ac:dyDescent="0.2">
      <c r="B33" s="35"/>
      <c r="C33" s="321"/>
      <c r="D33" s="90"/>
      <c r="E33" s="268"/>
      <c r="F33" s="266"/>
      <c r="G33" s="36"/>
      <c r="H33" s="268"/>
      <c r="I33" s="266"/>
      <c r="J33" s="36"/>
      <c r="K33" s="197"/>
      <c r="L33" s="199"/>
    </row>
    <row r="34" spans="2:12" ht="11.25" customHeight="1" x14ac:dyDescent="0.2">
      <c r="B34" s="35"/>
      <c r="C34" s="305"/>
      <c r="D34" s="76" t="s">
        <v>192</v>
      </c>
      <c r="E34" s="309"/>
      <c r="F34" s="310"/>
      <c r="G34" s="34"/>
      <c r="H34" s="309"/>
      <c r="I34" s="77"/>
      <c r="J34" s="34"/>
      <c r="K34" s="204" t="str">
        <f>IF(E34="","",ROUND((H34-E34)/E34*100,1))</f>
        <v/>
      </c>
      <c r="L34" s="198" t="s">
        <v>193</v>
      </c>
    </row>
    <row r="35" spans="2:12" ht="15.75" customHeight="1" x14ac:dyDescent="0.2">
      <c r="B35" s="35"/>
      <c r="C35" s="306"/>
      <c r="D35" s="75"/>
      <c r="E35" s="311"/>
      <c r="F35" s="312"/>
      <c r="G35" s="36"/>
      <c r="H35" s="311"/>
      <c r="I35" s="78"/>
      <c r="J35" s="36"/>
      <c r="K35" s="205"/>
      <c r="L35" s="199"/>
    </row>
    <row r="36" spans="2:12" ht="33.75" customHeight="1" x14ac:dyDescent="0.2">
      <c r="B36" s="45"/>
      <c r="C36" s="253" t="s">
        <v>181</v>
      </c>
      <c r="D36" s="254"/>
      <c r="E36" s="302" t="s">
        <v>209</v>
      </c>
      <c r="F36" s="303"/>
      <c r="G36" s="303"/>
      <c r="H36" s="303"/>
      <c r="I36" s="303"/>
      <c r="J36" s="303"/>
      <c r="K36" s="303"/>
      <c r="L36" s="304"/>
    </row>
    <row r="37" spans="2:12" ht="16.5" customHeight="1" x14ac:dyDescent="0.2">
      <c r="B37" s="217" t="s">
        <v>26</v>
      </c>
      <c r="C37" s="220" t="s">
        <v>182</v>
      </c>
      <c r="D37" s="221"/>
      <c r="E37" s="222" t="s">
        <v>12</v>
      </c>
      <c r="F37" s="258"/>
      <c r="G37" s="258"/>
      <c r="H37" s="258"/>
      <c r="I37" s="258"/>
      <c r="J37" s="258"/>
      <c r="K37" s="259"/>
      <c r="L37" s="260"/>
    </row>
    <row r="38" spans="2:12" ht="19.5" customHeight="1" x14ac:dyDescent="0.2">
      <c r="B38" s="218"/>
      <c r="C38" s="222"/>
      <c r="D38" s="223"/>
      <c r="E38" s="178" t="s">
        <v>183</v>
      </c>
      <c r="F38" s="185"/>
      <c r="G38" s="185"/>
      <c r="H38" s="208" t="s">
        <v>184</v>
      </c>
      <c r="I38" s="209"/>
      <c r="J38" s="210"/>
      <c r="K38" s="259"/>
      <c r="L38" s="260"/>
    </row>
    <row r="39" spans="2:12" ht="20.25" customHeight="1" x14ac:dyDescent="0.2">
      <c r="B39" s="218"/>
      <c r="C39" s="211" t="s">
        <v>171</v>
      </c>
      <c r="D39" s="212"/>
      <c r="E39" s="46" t="s">
        <v>27</v>
      </c>
      <c r="F39" s="47"/>
      <c r="G39" s="48" t="s">
        <v>194</v>
      </c>
      <c r="H39" s="85"/>
      <c r="I39" s="49"/>
      <c r="J39" s="50" t="s">
        <v>28</v>
      </c>
      <c r="K39" s="259"/>
      <c r="L39" s="260"/>
    </row>
    <row r="40" spans="2:12" ht="15.75" customHeight="1" x14ac:dyDescent="0.2">
      <c r="B40" s="218"/>
      <c r="C40" s="213"/>
      <c r="D40" s="214"/>
      <c r="E40" s="51" t="s">
        <v>29</v>
      </c>
      <c r="F40" s="52"/>
      <c r="G40" s="53" t="s">
        <v>154</v>
      </c>
      <c r="H40" s="86"/>
      <c r="I40" s="54"/>
      <c r="J40" s="55" t="s">
        <v>155</v>
      </c>
      <c r="K40" s="259"/>
      <c r="L40" s="260"/>
    </row>
    <row r="41" spans="2:12" ht="51.75" customHeight="1" x14ac:dyDescent="0.2">
      <c r="B41" s="218"/>
      <c r="C41" s="215" t="s">
        <v>185</v>
      </c>
      <c r="D41" s="216"/>
      <c r="E41" s="51" t="s">
        <v>33</v>
      </c>
      <c r="F41" s="52"/>
      <c r="G41" s="89"/>
      <c r="H41" s="86"/>
      <c r="I41" s="49"/>
      <c r="J41" s="50" t="s">
        <v>16</v>
      </c>
      <c r="K41" s="259"/>
      <c r="L41" s="260"/>
    </row>
    <row r="42" spans="2:12" ht="41.25" customHeight="1" x14ac:dyDescent="0.2">
      <c r="B42" s="218"/>
      <c r="C42" s="215" t="s">
        <v>204</v>
      </c>
      <c r="D42" s="216"/>
      <c r="E42" s="46" t="s">
        <v>30</v>
      </c>
      <c r="F42" s="88" t="s">
        <v>31</v>
      </c>
      <c r="G42" s="48" t="s">
        <v>31</v>
      </c>
      <c r="H42" s="85"/>
      <c r="I42" s="87">
        <v>10</v>
      </c>
      <c r="J42" s="50" t="s">
        <v>32</v>
      </c>
      <c r="K42" s="259"/>
      <c r="L42" s="260"/>
    </row>
    <row r="43" spans="2:12" ht="63.75" customHeight="1" x14ac:dyDescent="0.2">
      <c r="B43" s="218"/>
      <c r="C43" s="215" t="s">
        <v>186</v>
      </c>
      <c r="D43" s="216"/>
      <c r="E43" s="51" t="s">
        <v>33</v>
      </c>
      <c r="F43" s="52"/>
      <c r="G43" s="89"/>
      <c r="H43" s="85"/>
      <c r="I43" s="87"/>
      <c r="J43" s="50" t="s">
        <v>16</v>
      </c>
      <c r="K43" s="259"/>
      <c r="L43" s="260"/>
    </row>
    <row r="44" spans="2:12" ht="26.25" customHeight="1" x14ac:dyDescent="0.2">
      <c r="B44" s="219"/>
      <c r="C44" s="180" t="s">
        <v>34</v>
      </c>
      <c r="D44" s="181"/>
      <c r="E44" s="224"/>
      <c r="F44" s="225"/>
      <c r="G44" s="226"/>
      <c r="H44" s="56" t="str">
        <f>IF(SUM(H39:H43)=0,"",SUM(H39:H43))</f>
        <v/>
      </c>
      <c r="I44" s="56">
        <f>SUM(I39:I43)</f>
        <v>10</v>
      </c>
      <c r="J44" s="55" t="s">
        <v>28</v>
      </c>
      <c r="K44" s="259"/>
      <c r="L44" s="260"/>
    </row>
    <row r="45" spans="2:12" ht="24.75" customHeight="1" x14ac:dyDescent="0.2">
      <c r="B45" s="220" t="s">
        <v>187</v>
      </c>
      <c r="C45" s="261"/>
      <c r="D45" s="221"/>
      <c r="E45" s="233" t="s">
        <v>11</v>
      </c>
      <c r="F45" s="233"/>
      <c r="G45" s="233"/>
      <c r="H45" s="233" t="s">
        <v>12</v>
      </c>
      <c r="I45" s="233"/>
      <c r="J45" s="233"/>
      <c r="K45" s="208" t="s">
        <v>35</v>
      </c>
      <c r="L45" s="210"/>
    </row>
    <row r="46" spans="2:12" ht="24.75" customHeight="1" x14ac:dyDescent="0.2">
      <c r="B46" s="222"/>
      <c r="C46" s="258"/>
      <c r="D46" s="223"/>
      <c r="E46" s="249">
        <f>F27</f>
        <v>6600.5</v>
      </c>
      <c r="F46" s="250"/>
      <c r="G46" s="33" t="s">
        <v>36</v>
      </c>
      <c r="H46" s="251">
        <f>IF(SUM(I39:I43)=0,I27,I27-I44)</f>
        <v>6260.5</v>
      </c>
      <c r="I46" s="252"/>
      <c r="J46" s="33" t="s">
        <v>36</v>
      </c>
      <c r="K46" s="57">
        <f>IF(E46=0,"",ROUND((H46-E46)/E46*100,1))</f>
        <v>-5.2</v>
      </c>
      <c r="L46" s="41" t="s">
        <v>37</v>
      </c>
    </row>
    <row r="47" spans="2:12" ht="42" customHeight="1" x14ac:dyDescent="0.2">
      <c r="B47" s="58" t="s">
        <v>38</v>
      </c>
      <c r="C47" s="318" t="s">
        <v>221</v>
      </c>
      <c r="D47" s="318"/>
      <c r="E47" s="318"/>
      <c r="F47" s="318"/>
      <c r="G47" s="318"/>
      <c r="H47" s="318"/>
      <c r="I47" s="318"/>
      <c r="J47" s="318"/>
      <c r="K47" s="318"/>
      <c r="L47" s="319"/>
    </row>
    <row r="48" spans="2:12" ht="31.5" customHeight="1" x14ac:dyDescent="0.2">
      <c r="B48" s="227" t="s">
        <v>39</v>
      </c>
      <c r="C48" s="37" t="s">
        <v>40</v>
      </c>
      <c r="D48" s="178" t="s">
        <v>41</v>
      </c>
      <c r="E48" s="179"/>
      <c r="F48" s="185" t="s">
        <v>42</v>
      </c>
      <c r="G48" s="185"/>
      <c r="H48" s="185"/>
      <c r="I48" s="185"/>
      <c r="J48" s="185"/>
      <c r="K48" s="185"/>
      <c r="L48" s="179"/>
    </row>
    <row r="49" spans="2:15" ht="45" customHeight="1" x14ac:dyDescent="0.2">
      <c r="B49" s="227"/>
      <c r="C49" s="83" t="s">
        <v>242</v>
      </c>
      <c r="D49" s="291" t="s">
        <v>240</v>
      </c>
      <c r="E49" s="292"/>
      <c r="F49" s="289" t="s">
        <v>241</v>
      </c>
      <c r="G49" s="289"/>
      <c r="H49" s="289"/>
      <c r="I49" s="289"/>
      <c r="J49" s="289"/>
      <c r="K49" s="289"/>
      <c r="L49" s="290"/>
    </row>
    <row r="50" spans="2:15" ht="31.5" customHeight="1" x14ac:dyDescent="0.2">
      <c r="B50" s="227"/>
      <c r="C50" s="83" t="s">
        <v>243</v>
      </c>
      <c r="D50" s="291" t="s">
        <v>240</v>
      </c>
      <c r="E50" s="292"/>
      <c r="F50" s="291" t="s">
        <v>239</v>
      </c>
      <c r="G50" s="322"/>
      <c r="H50" s="322"/>
      <c r="I50" s="322"/>
      <c r="J50" s="322"/>
      <c r="K50" s="322"/>
      <c r="L50" s="292"/>
    </row>
    <row r="51" spans="2:15" ht="31.5" customHeight="1" x14ac:dyDescent="0.2">
      <c r="B51" s="227"/>
      <c r="C51" s="83"/>
      <c r="D51" s="291"/>
      <c r="E51" s="292"/>
      <c r="F51" s="291"/>
      <c r="G51" s="322"/>
      <c r="H51" s="322"/>
      <c r="I51" s="322"/>
      <c r="J51" s="322"/>
      <c r="K51" s="322"/>
      <c r="L51" s="292"/>
    </row>
    <row r="52" spans="2:15" ht="63" customHeight="1" x14ac:dyDescent="0.2">
      <c r="B52" s="15" t="s">
        <v>43</v>
      </c>
      <c r="C52" s="315" t="s">
        <v>244</v>
      </c>
      <c r="D52" s="316"/>
      <c r="E52" s="316"/>
      <c r="F52" s="316"/>
      <c r="G52" s="316"/>
      <c r="H52" s="316"/>
      <c r="I52" s="316"/>
      <c r="J52" s="316"/>
      <c r="K52" s="316"/>
      <c r="L52" s="317"/>
    </row>
    <row r="53" spans="2:15" ht="60" customHeight="1" x14ac:dyDescent="0.2">
      <c r="B53" s="60" t="s">
        <v>44</v>
      </c>
      <c r="C53" s="313"/>
      <c r="D53" s="313"/>
      <c r="E53" s="313"/>
      <c r="F53" s="313"/>
      <c r="G53" s="313"/>
      <c r="H53" s="313"/>
      <c r="I53" s="313"/>
      <c r="J53" s="313"/>
      <c r="K53" s="313"/>
      <c r="L53" s="314"/>
    </row>
    <row r="54" spans="2:15" ht="10.5" customHeight="1" x14ac:dyDescent="0.2"/>
    <row r="55" spans="2:15" x14ac:dyDescent="0.2">
      <c r="B55" s="61" t="s">
        <v>45</v>
      </c>
      <c r="C55" s="248" t="s">
        <v>149</v>
      </c>
      <c r="D55" s="248"/>
      <c r="E55" s="248"/>
      <c r="F55" s="248"/>
      <c r="G55" s="248"/>
      <c r="H55" s="248"/>
      <c r="I55" s="248"/>
      <c r="J55" s="248"/>
      <c r="K55" s="248"/>
      <c r="L55" s="63"/>
      <c r="M55" s="63"/>
      <c r="N55" s="63"/>
      <c r="O55" s="63"/>
    </row>
    <row r="56" spans="2:15" ht="24.75" customHeight="1" x14ac:dyDescent="0.2">
      <c r="B56" s="64" t="s">
        <v>46</v>
      </c>
      <c r="C56" s="234" t="s">
        <v>150</v>
      </c>
      <c r="D56" s="234"/>
      <c r="E56" s="234"/>
      <c r="F56" s="234"/>
      <c r="G56" s="234"/>
      <c r="H56" s="234"/>
      <c r="I56" s="234"/>
      <c r="J56" s="234"/>
      <c r="K56" s="234"/>
      <c r="L56" s="63"/>
      <c r="M56" s="63"/>
      <c r="N56" s="63"/>
      <c r="O56" s="63"/>
    </row>
    <row r="57" spans="2:15" ht="15.75" customHeight="1" x14ac:dyDescent="0.2">
      <c r="B57" s="64" t="s">
        <v>2</v>
      </c>
      <c r="C57" s="62" t="s">
        <v>156</v>
      </c>
      <c r="D57" s="65"/>
      <c r="E57" s="65"/>
      <c r="F57" s="65"/>
      <c r="G57" s="65"/>
      <c r="H57" s="65"/>
      <c r="I57" s="65"/>
      <c r="J57" s="65"/>
      <c r="K57" s="65"/>
      <c r="L57" s="63"/>
      <c r="M57" s="63"/>
      <c r="N57" s="63"/>
      <c r="O57" s="63"/>
    </row>
    <row r="58" spans="2:15" ht="24.75" customHeight="1" x14ac:dyDescent="0.2">
      <c r="B58" s="64" t="s">
        <v>3</v>
      </c>
      <c r="C58" s="234" t="s">
        <v>157</v>
      </c>
      <c r="D58" s="234"/>
      <c r="E58" s="234"/>
      <c r="F58" s="234"/>
      <c r="G58" s="234"/>
      <c r="H58" s="234"/>
      <c r="I58" s="234"/>
      <c r="J58" s="234"/>
      <c r="K58" s="234"/>
      <c r="L58" s="63"/>
      <c r="M58" s="63"/>
      <c r="N58" s="63"/>
      <c r="O58" s="63"/>
    </row>
    <row r="59" spans="2:15" ht="13.5" customHeight="1" x14ac:dyDescent="0.2">
      <c r="B59" s="67" t="s">
        <v>158</v>
      </c>
      <c r="C59" s="234" t="s">
        <v>159</v>
      </c>
      <c r="D59" s="234"/>
      <c r="E59" s="234"/>
      <c r="F59" s="234"/>
      <c r="G59" s="234"/>
      <c r="H59" s="234"/>
      <c r="I59" s="234"/>
      <c r="J59" s="234"/>
      <c r="K59" s="234"/>
      <c r="L59" s="66"/>
      <c r="M59" s="66"/>
      <c r="N59" s="66"/>
      <c r="O59" s="66"/>
    </row>
    <row r="60" spans="2:15" ht="34.5" customHeight="1" x14ac:dyDescent="0.2">
      <c r="B60" s="67" t="s">
        <v>151</v>
      </c>
      <c r="C60" s="234" t="s">
        <v>160</v>
      </c>
      <c r="D60" s="234"/>
      <c r="E60" s="234"/>
      <c r="F60" s="234"/>
      <c r="G60" s="234"/>
      <c r="H60" s="234"/>
      <c r="I60" s="234"/>
      <c r="J60" s="234"/>
      <c r="K60" s="234"/>
      <c r="L60" s="66"/>
      <c r="M60" s="66"/>
      <c r="N60" s="66"/>
      <c r="O60" s="66"/>
    </row>
    <row r="61" spans="2:15" ht="36" customHeight="1" x14ac:dyDescent="0.15">
      <c r="B61" s="67" t="s">
        <v>152</v>
      </c>
      <c r="C61" s="234" t="s">
        <v>161</v>
      </c>
      <c r="D61" s="234"/>
      <c r="E61" s="234"/>
      <c r="F61" s="234"/>
      <c r="G61" s="234"/>
      <c r="H61" s="234"/>
      <c r="I61" s="234"/>
      <c r="J61" s="234"/>
      <c r="K61" s="234"/>
      <c r="L61" s="68"/>
      <c r="M61" s="68"/>
      <c r="N61" s="68"/>
      <c r="O61" s="68"/>
    </row>
  </sheetData>
  <mergeCells count="87">
    <mergeCell ref="C42:D42"/>
    <mergeCell ref="L30:L31"/>
    <mergeCell ref="B37:B44"/>
    <mergeCell ref="E37:J37"/>
    <mergeCell ref="E38:G38"/>
    <mergeCell ref="E44:G44"/>
    <mergeCell ref="H38:J38"/>
    <mergeCell ref="C36:D36"/>
    <mergeCell ref="C43:D43"/>
    <mergeCell ref="E34:F35"/>
    <mergeCell ref="H34:H35"/>
    <mergeCell ref="K34:K35"/>
    <mergeCell ref="K32:K33"/>
    <mergeCell ref="B24:B26"/>
    <mergeCell ref="F32:F33"/>
    <mergeCell ref="I32:I33"/>
    <mergeCell ref="E32:E33"/>
    <mergeCell ref="B29:B31"/>
    <mergeCell ref="C30:C31"/>
    <mergeCell ref="E30:E31"/>
    <mergeCell ref="F30:F31"/>
    <mergeCell ref="H30:H31"/>
    <mergeCell ref="I30:I31"/>
    <mergeCell ref="E29:G29"/>
    <mergeCell ref="C24:D26"/>
    <mergeCell ref="E28:L28"/>
    <mergeCell ref="L32:L33"/>
    <mergeCell ref="D21:K21"/>
    <mergeCell ref="D22:K22"/>
    <mergeCell ref="K30:K31"/>
    <mergeCell ref="K24:L26"/>
    <mergeCell ref="E25:G25"/>
    <mergeCell ref="E26:G26"/>
    <mergeCell ref="G23:I23"/>
    <mergeCell ref="C27:D27"/>
    <mergeCell ref="K29:L29"/>
    <mergeCell ref="B48:B51"/>
    <mergeCell ref="F48:L48"/>
    <mergeCell ref="F49:L49"/>
    <mergeCell ref="D49:E49"/>
    <mergeCell ref="D50:E50"/>
    <mergeCell ref="D51:E51"/>
    <mergeCell ref="F50:L50"/>
    <mergeCell ref="D48:E48"/>
    <mergeCell ref="F51:L51"/>
    <mergeCell ref="B19:B20"/>
    <mergeCell ref="B3:L3"/>
    <mergeCell ref="B16:B17"/>
    <mergeCell ref="D19:K19"/>
    <mergeCell ref="D20:K20"/>
    <mergeCell ref="D15:K15"/>
    <mergeCell ref="E18:K18"/>
    <mergeCell ref="B5:D5"/>
    <mergeCell ref="E6:G6"/>
    <mergeCell ref="B13:K13"/>
    <mergeCell ref="C61:K61"/>
    <mergeCell ref="D23:E23"/>
    <mergeCell ref="C41:D41"/>
    <mergeCell ref="C55:K55"/>
    <mergeCell ref="E36:L36"/>
    <mergeCell ref="C44:D44"/>
    <mergeCell ref="K37:L44"/>
    <mergeCell ref="H29:J29"/>
    <mergeCell ref="C34:C35"/>
    <mergeCell ref="C28:D28"/>
    <mergeCell ref="E24:G24"/>
    <mergeCell ref="H24:J24"/>
    <mergeCell ref="H25:J25"/>
    <mergeCell ref="H26:J26"/>
    <mergeCell ref="C37:D38"/>
    <mergeCell ref="C39:D40"/>
    <mergeCell ref="C59:K59"/>
    <mergeCell ref="C60:K60"/>
    <mergeCell ref="C32:C33"/>
    <mergeCell ref="L34:L35"/>
    <mergeCell ref="C53:L53"/>
    <mergeCell ref="H46:I46"/>
    <mergeCell ref="E46:F46"/>
    <mergeCell ref="H32:H33"/>
    <mergeCell ref="C58:K58"/>
    <mergeCell ref="C56:K56"/>
    <mergeCell ref="H45:J45"/>
    <mergeCell ref="E45:G45"/>
    <mergeCell ref="C52:L52"/>
    <mergeCell ref="C47:L47"/>
    <mergeCell ref="K45:L45"/>
    <mergeCell ref="B45:D46"/>
  </mergeCells>
  <phoneticPr fontId="6"/>
  <pageMargins left="0.78740157480314965" right="0.39370078740157483" top="0.78740157480314965" bottom="0.78740157480314965" header="0.51181102362204722" footer="0.51181102362204722"/>
  <pageSetup paperSize="9" scale="73" firstPageNumber="15" fitToHeight="0"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518160</xdr:colOff>
                    <xdr:row>17</xdr:row>
                    <xdr:rowOff>152400</xdr:rowOff>
                  </from>
                  <to>
                    <xdr:col>3</xdr:col>
                    <xdr:colOff>53340</xdr:colOff>
                    <xdr:row>18</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518160</xdr:colOff>
                    <xdr:row>18</xdr:row>
                    <xdr:rowOff>152400</xdr:rowOff>
                  </from>
                  <to>
                    <xdr:col>3</xdr:col>
                    <xdr:colOff>53340</xdr:colOff>
                    <xdr:row>19</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518160</xdr:colOff>
                    <xdr:row>19</xdr:row>
                    <xdr:rowOff>152400</xdr:rowOff>
                  </from>
                  <to>
                    <xdr:col>3</xdr:col>
                    <xdr:colOff>53340</xdr:colOff>
                    <xdr:row>20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518160</xdr:colOff>
                    <xdr:row>20</xdr:row>
                    <xdr:rowOff>152400</xdr:rowOff>
                  </from>
                  <to>
                    <xdr:col>3</xdr:col>
                    <xdr:colOff>53340</xdr:colOff>
                    <xdr:row>22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1"/>
  <sheetViews>
    <sheetView workbookViewId="0">
      <selection activeCell="C2" sqref="C2"/>
    </sheetView>
  </sheetViews>
  <sheetFormatPr defaultRowHeight="13.2" x14ac:dyDescent="0.2"/>
  <cols>
    <col min="1" max="1" width="6.109375" customWidth="1"/>
    <col min="2" max="2" width="55.88671875" customWidth="1"/>
  </cols>
  <sheetData>
    <row r="1" spans="1:2" x14ac:dyDescent="0.2">
      <c r="A1" s="69" t="s">
        <v>143</v>
      </c>
      <c r="B1" s="70" t="s">
        <v>48</v>
      </c>
    </row>
    <row r="2" spans="1:2" x14ac:dyDescent="0.2">
      <c r="A2" s="71"/>
      <c r="B2" s="72"/>
    </row>
    <row r="3" spans="1:2" s="74" customFormat="1" x14ac:dyDescent="0.2">
      <c r="A3" s="73">
        <v>1</v>
      </c>
      <c r="B3" s="74" t="s">
        <v>144</v>
      </c>
    </row>
    <row r="4" spans="1:2" s="74" customFormat="1" x14ac:dyDescent="0.2">
      <c r="A4" s="73">
        <v>2</v>
      </c>
      <c r="B4" s="74" t="s">
        <v>49</v>
      </c>
    </row>
    <row r="5" spans="1:2" s="74" customFormat="1" x14ac:dyDescent="0.2">
      <c r="A5" s="73">
        <v>3</v>
      </c>
      <c r="B5" s="74" t="s">
        <v>145</v>
      </c>
    </row>
    <row r="6" spans="1:2" s="74" customFormat="1" x14ac:dyDescent="0.2">
      <c r="A6" s="73">
        <v>4</v>
      </c>
      <c r="B6" s="74" t="s">
        <v>50</v>
      </c>
    </row>
    <row r="7" spans="1:2" s="74" customFormat="1" x14ac:dyDescent="0.2">
      <c r="A7" s="73">
        <v>5</v>
      </c>
      <c r="B7" s="74" t="s">
        <v>51</v>
      </c>
    </row>
    <row r="8" spans="1:2" s="74" customFormat="1" x14ac:dyDescent="0.2">
      <c r="A8" s="73">
        <v>6</v>
      </c>
      <c r="B8" s="74" t="s">
        <v>52</v>
      </c>
    </row>
    <row r="9" spans="1:2" s="74" customFormat="1" x14ac:dyDescent="0.2">
      <c r="A9" s="73">
        <v>7</v>
      </c>
      <c r="B9" s="74" t="s">
        <v>146</v>
      </c>
    </row>
    <row r="10" spans="1:2" s="74" customFormat="1" x14ac:dyDescent="0.2">
      <c r="A10" s="73">
        <v>8</v>
      </c>
      <c r="B10" s="74" t="s">
        <v>53</v>
      </c>
    </row>
    <row r="11" spans="1:2" s="74" customFormat="1" x14ac:dyDescent="0.2">
      <c r="A11" s="73">
        <v>9</v>
      </c>
      <c r="B11" s="74" t="s">
        <v>54</v>
      </c>
    </row>
    <row r="12" spans="1:2" s="74" customFormat="1" x14ac:dyDescent="0.2">
      <c r="A12" s="73">
        <v>10</v>
      </c>
      <c r="B12" s="74" t="s">
        <v>55</v>
      </c>
    </row>
    <row r="13" spans="1:2" s="74" customFormat="1" x14ac:dyDescent="0.2">
      <c r="A13" s="73">
        <v>11</v>
      </c>
      <c r="B13" s="74" t="s">
        <v>147</v>
      </c>
    </row>
    <row r="14" spans="1:2" s="74" customFormat="1" x14ac:dyDescent="0.2">
      <c r="A14" s="73">
        <v>12</v>
      </c>
      <c r="B14" s="74" t="s">
        <v>56</v>
      </c>
    </row>
    <row r="15" spans="1:2" s="74" customFormat="1" x14ac:dyDescent="0.2">
      <c r="A15" s="73">
        <v>13</v>
      </c>
      <c r="B15" s="74" t="s">
        <v>57</v>
      </c>
    </row>
    <row r="16" spans="1:2" s="74" customFormat="1" x14ac:dyDescent="0.2">
      <c r="A16" s="73">
        <v>14</v>
      </c>
      <c r="B16" s="74" t="s">
        <v>58</v>
      </c>
    </row>
    <row r="17" spans="1:2" s="74" customFormat="1" x14ac:dyDescent="0.2">
      <c r="A17" s="73">
        <v>15</v>
      </c>
      <c r="B17" s="74" t="s">
        <v>59</v>
      </c>
    </row>
    <row r="18" spans="1:2" s="74" customFormat="1" x14ac:dyDescent="0.2">
      <c r="A18" s="73">
        <v>16</v>
      </c>
      <c r="B18" s="74" t="s">
        <v>60</v>
      </c>
    </row>
    <row r="19" spans="1:2" s="74" customFormat="1" x14ac:dyDescent="0.2">
      <c r="A19" s="73">
        <v>17</v>
      </c>
      <c r="B19" s="74" t="s">
        <v>61</v>
      </c>
    </row>
    <row r="20" spans="1:2" s="74" customFormat="1" x14ac:dyDescent="0.2">
      <c r="A20" s="73">
        <v>18</v>
      </c>
      <c r="B20" s="74" t="s">
        <v>62</v>
      </c>
    </row>
    <row r="21" spans="1:2" s="74" customFormat="1" x14ac:dyDescent="0.2">
      <c r="A21" s="73">
        <v>19</v>
      </c>
      <c r="B21" s="74" t="s">
        <v>63</v>
      </c>
    </row>
    <row r="22" spans="1:2" s="74" customFormat="1" x14ac:dyDescent="0.2">
      <c r="A22" s="73">
        <v>20</v>
      </c>
      <c r="B22" s="74" t="s">
        <v>64</v>
      </c>
    </row>
    <row r="23" spans="1:2" s="74" customFormat="1" x14ac:dyDescent="0.2">
      <c r="A23" s="73">
        <v>21</v>
      </c>
      <c r="B23" s="74" t="s">
        <v>65</v>
      </c>
    </row>
    <row r="24" spans="1:2" s="74" customFormat="1" x14ac:dyDescent="0.2">
      <c r="A24" s="73">
        <v>22</v>
      </c>
      <c r="B24" s="74" t="s">
        <v>148</v>
      </c>
    </row>
    <row r="25" spans="1:2" s="74" customFormat="1" x14ac:dyDescent="0.2">
      <c r="A25" s="73">
        <v>23</v>
      </c>
      <c r="B25" s="74" t="s">
        <v>66</v>
      </c>
    </row>
    <row r="26" spans="1:2" s="74" customFormat="1" x14ac:dyDescent="0.2">
      <c r="A26" s="73">
        <v>24</v>
      </c>
      <c r="B26" s="74" t="s">
        <v>67</v>
      </c>
    </row>
    <row r="27" spans="1:2" s="74" customFormat="1" x14ac:dyDescent="0.2">
      <c r="A27" s="73">
        <v>25</v>
      </c>
      <c r="B27" s="74" t="s">
        <v>68</v>
      </c>
    </row>
    <row r="28" spans="1:2" s="74" customFormat="1" x14ac:dyDescent="0.2">
      <c r="A28" s="73">
        <v>26</v>
      </c>
      <c r="B28" s="74" t="s">
        <v>69</v>
      </c>
    </row>
    <row r="29" spans="1:2" s="74" customFormat="1" x14ac:dyDescent="0.2">
      <c r="A29" s="73">
        <v>27</v>
      </c>
      <c r="B29" s="74" t="s">
        <v>70</v>
      </c>
    </row>
    <row r="30" spans="1:2" s="74" customFormat="1" x14ac:dyDescent="0.2">
      <c r="A30" s="73">
        <v>28</v>
      </c>
      <c r="B30" s="74" t="s">
        <v>71</v>
      </c>
    </row>
    <row r="31" spans="1:2" s="74" customFormat="1" x14ac:dyDescent="0.2">
      <c r="A31" s="73">
        <v>29</v>
      </c>
      <c r="B31" s="74" t="s">
        <v>72</v>
      </c>
    </row>
    <row r="32" spans="1:2" s="74" customFormat="1" x14ac:dyDescent="0.2">
      <c r="A32" s="73">
        <v>30</v>
      </c>
      <c r="B32" s="74" t="s">
        <v>73</v>
      </c>
    </row>
    <row r="33" spans="1:2" s="74" customFormat="1" x14ac:dyDescent="0.2">
      <c r="A33" s="73">
        <v>31</v>
      </c>
      <c r="B33" s="74" t="s">
        <v>74</v>
      </c>
    </row>
    <row r="34" spans="1:2" s="74" customFormat="1" x14ac:dyDescent="0.2">
      <c r="A34" s="73">
        <v>32</v>
      </c>
      <c r="B34" s="74" t="s">
        <v>75</v>
      </c>
    </row>
    <row r="35" spans="1:2" s="74" customFormat="1" x14ac:dyDescent="0.2">
      <c r="A35" s="73">
        <v>33</v>
      </c>
      <c r="B35" s="74" t="s">
        <v>76</v>
      </c>
    </row>
    <row r="36" spans="1:2" s="74" customFormat="1" x14ac:dyDescent="0.2">
      <c r="A36" s="73">
        <v>34</v>
      </c>
      <c r="B36" s="74" t="s">
        <v>77</v>
      </c>
    </row>
    <row r="37" spans="1:2" s="74" customFormat="1" x14ac:dyDescent="0.2">
      <c r="A37" s="73">
        <v>35</v>
      </c>
      <c r="B37" s="74" t="s">
        <v>78</v>
      </c>
    </row>
    <row r="38" spans="1:2" s="74" customFormat="1" x14ac:dyDescent="0.2">
      <c r="A38" s="73">
        <v>36</v>
      </c>
      <c r="B38" s="74" t="s">
        <v>79</v>
      </c>
    </row>
    <row r="39" spans="1:2" s="74" customFormat="1" x14ac:dyDescent="0.2">
      <c r="A39" s="73">
        <v>37</v>
      </c>
      <c r="B39" s="74" t="s">
        <v>80</v>
      </c>
    </row>
    <row r="40" spans="1:2" s="74" customFormat="1" x14ac:dyDescent="0.2">
      <c r="A40" s="73">
        <v>38</v>
      </c>
      <c r="B40" s="74" t="s">
        <v>81</v>
      </c>
    </row>
    <row r="41" spans="1:2" s="74" customFormat="1" x14ac:dyDescent="0.2">
      <c r="A41" s="73">
        <v>39</v>
      </c>
      <c r="B41" s="74" t="s">
        <v>82</v>
      </c>
    </row>
    <row r="42" spans="1:2" s="74" customFormat="1" x14ac:dyDescent="0.2">
      <c r="A42" s="73">
        <v>40</v>
      </c>
      <c r="B42" s="74" t="s">
        <v>83</v>
      </c>
    </row>
    <row r="43" spans="1:2" s="74" customFormat="1" x14ac:dyDescent="0.2">
      <c r="A43" s="73">
        <v>41</v>
      </c>
      <c r="B43" s="74" t="s">
        <v>84</v>
      </c>
    </row>
    <row r="44" spans="1:2" s="74" customFormat="1" x14ac:dyDescent="0.2">
      <c r="A44" s="73">
        <v>42</v>
      </c>
      <c r="B44" s="74" t="s">
        <v>85</v>
      </c>
    </row>
    <row r="45" spans="1:2" s="74" customFormat="1" x14ac:dyDescent="0.2">
      <c r="A45" s="73">
        <v>43</v>
      </c>
      <c r="B45" s="74" t="s">
        <v>86</v>
      </c>
    </row>
    <row r="46" spans="1:2" s="74" customFormat="1" x14ac:dyDescent="0.2">
      <c r="A46" s="73">
        <v>44</v>
      </c>
      <c r="B46" s="74" t="s">
        <v>87</v>
      </c>
    </row>
    <row r="47" spans="1:2" s="74" customFormat="1" x14ac:dyDescent="0.2">
      <c r="A47" s="73">
        <v>45</v>
      </c>
      <c r="B47" s="74" t="s">
        <v>88</v>
      </c>
    </row>
    <row r="48" spans="1:2" s="74" customFormat="1" x14ac:dyDescent="0.2">
      <c r="A48" s="73">
        <v>46</v>
      </c>
      <c r="B48" s="74" t="s">
        <v>89</v>
      </c>
    </row>
    <row r="49" spans="1:2" s="74" customFormat="1" x14ac:dyDescent="0.2">
      <c r="A49" s="73">
        <v>47</v>
      </c>
      <c r="B49" s="74" t="s">
        <v>90</v>
      </c>
    </row>
    <row r="50" spans="1:2" s="74" customFormat="1" x14ac:dyDescent="0.2">
      <c r="A50" s="73">
        <v>48</v>
      </c>
      <c r="B50" s="74" t="s">
        <v>91</v>
      </c>
    </row>
    <row r="51" spans="1:2" s="74" customFormat="1" x14ac:dyDescent="0.2">
      <c r="A51" s="73">
        <v>49</v>
      </c>
      <c r="B51" s="74" t="s">
        <v>92</v>
      </c>
    </row>
    <row r="52" spans="1:2" s="74" customFormat="1" x14ac:dyDescent="0.2">
      <c r="A52" s="73">
        <v>50</v>
      </c>
      <c r="B52" s="74" t="s">
        <v>93</v>
      </c>
    </row>
    <row r="53" spans="1:2" s="74" customFormat="1" x14ac:dyDescent="0.2">
      <c r="A53" s="73">
        <v>51</v>
      </c>
      <c r="B53" s="74" t="s">
        <v>94</v>
      </c>
    </row>
    <row r="54" spans="1:2" s="74" customFormat="1" x14ac:dyDescent="0.2">
      <c r="A54" s="73">
        <v>52</v>
      </c>
      <c r="B54" s="74" t="s">
        <v>95</v>
      </c>
    </row>
    <row r="55" spans="1:2" s="74" customFormat="1" x14ac:dyDescent="0.2">
      <c r="A55" s="73">
        <v>53</v>
      </c>
      <c r="B55" s="74" t="s">
        <v>96</v>
      </c>
    </row>
    <row r="56" spans="1:2" s="74" customFormat="1" x14ac:dyDescent="0.2">
      <c r="A56" s="73">
        <v>54</v>
      </c>
      <c r="B56" s="74" t="s">
        <v>97</v>
      </c>
    </row>
    <row r="57" spans="1:2" s="74" customFormat="1" x14ac:dyDescent="0.2">
      <c r="A57" s="73">
        <v>55</v>
      </c>
      <c r="B57" s="74" t="s">
        <v>98</v>
      </c>
    </row>
    <row r="58" spans="1:2" s="74" customFormat="1" x14ac:dyDescent="0.2">
      <c r="A58" s="73">
        <v>56</v>
      </c>
      <c r="B58" s="74" t="s">
        <v>99</v>
      </c>
    </row>
    <row r="59" spans="1:2" s="74" customFormat="1" x14ac:dyDescent="0.2">
      <c r="A59" s="73">
        <v>57</v>
      </c>
      <c r="B59" s="74" t="s">
        <v>100</v>
      </c>
    </row>
    <row r="60" spans="1:2" s="74" customFormat="1" x14ac:dyDescent="0.2">
      <c r="A60" s="73">
        <v>58</v>
      </c>
      <c r="B60" s="74" t="s">
        <v>101</v>
      </c>
    </row>
    <row r="61" spans="1:2" s="74" customFormat="1" x14ac:dyDescent="0.2">
      <c r="A61" s="73">
        <v>59</v>
      </c>
      <c r="B61" s="74" t="s">
        <v>102</v>
      </c>
    </row>
    <row r="62" spans="1:2" s="74" customFormat="1" x14ac:dyDescent="0.2">
      <c r="A62" s="73">
        <v>60</v>
      </c>
      <c r="B62" s="74" t="s">
        <v>103</v>
      </c>
    </row>
    <row r="63" spans="1:2" s="74" customFormat="1" x14ac:dyDescent="0.2">
      <c r="A63" s="73">
        <v>61</v>
      </c>
      <c r="B63" s="74" t="s">
        <v>104</v>
      </c>
    </row>
    <row r="64" spans="1:2" s="74" customFormat="1" x14ac:dyDescent="0.2">
      <c r="A64" s="73">
        <v>62</v>
      </c>
      <c r="B64" s="74" t="s">
        <v>105</v>
      </c>
    </row>
    <row r="65" spans="1:2" s="74" customFormat="1" x14ac:dyDescent="0.2">
      <c r="A65" s="73">
        <v>63</v>
      </c>
      <c r="B65" s="74" t="s">
        <v>106</v>
      </c>
    </row>
    <row r="66" spans="1:2" s="74" customFormat="1" x14ac:dyDescent="0.2">
      <c r="A66" s="73">
        <v>64</v>
      </c>
      <c r="B66" s="74" t="s">
        <v>107</v>
      </c>
    </row>
    <row r="67" spans="1:2" s="74" customFormat="1" x14ac:dyDescent="0.2">
      <c r="A67" s="73">
        <v>65</v>
      </c>
      <c r="B67" s="74" t="s">
        <v>108</v>
      </c>
    </row>
    <row r="68" spans="1:2" s="74" customFormat="1" x14ac:dyDescent="0.2">
      <c r="A68" s="73">
        <v>66</v>
      </c>
      <c r="B68" s="74" t="s">
        <v>109</v>
      </c>
    </row>
    <row r="69" spans="1:2" s="74" customFormat="1" x14ac:dyDescent="0.2">
      <c r="A69" s="73">
        <v>67</v>
      </c>
      <c r="B69" s="74" t="s">
        <v>110</v>
      </c>
    </row>
    <row r="70" spans="1:2" s="74" customFormat="1" x14ac:dyDescent="0.2">
      <c r="A70" s="73">
        <v>68</v>
      </c>
      <c r="B70" s="74" t="s">
        <v>111</v>
      </c>
    </row>
    <row r="71" spans="1:2" s="74" customFormat="1" x14ac:dyDescent="0.2">
      <c r="A71" s="73">
        <v>69</v>
      </c>
      <c r="B71" s="74" t="s">
        <v>112</v>
      </c>
    </row>
    <row r="72" spans="1:2" s="74" customFormat="1" x14ac:dyDescent="0.2">
      <c r="A72" s="73">
        <v>70</v>
      </c>
      <c r="B72" s="74" t="s">
        <v>113</v>
      </c>
    </row>
    <row r="73" spans="1:2" s="74" customFormat="1" x14ac:dyDescent="0.2">
      <c r="A73" s="73">
        <v>71</v>
      </c>
      <c r="B73" s="74" t="s">
        <v>114</v>
      </c>
    </row>
    <row r="74" spans="1:2" s="74" customFormat="1" x14ac:dyDescent="0.2">
      <c r="A74" s="73">
        <v>72</v>
      </c>
      <c r="B74" s="74" t="s">
        <v>115</v>
      </c>
    </row>
    <row r="75" spans="1:2" s="74" customFormat="1" x14ac:dyDescent="0.2">
      <c r="A75" s="73">
        <v>73</v>
      </c>
      <c r="B75" s="74" t="s">
        <v>116</v>
      </c>
    </row>
    <row r="76" spans="1:2" s="74" customFormat="1" x14ac:dyDescent="0.2">
      <c r="A76" s="73">
        <v>74</v>
      </c>
      <c r="B76" s="74" t="s">
        <v>117</v>
      </c>
    </row>
    <row r="77" spans="1:2" s="74" customFormat="1" x14ac:dyDescent="0.2">
      <c r="A77" s="73">
        <v>75</v>
      </c>
      <c r="B77" s="74" t="s">
        <v>118</v>
      </c>
    </row>
    <row r="78" spans="1:2" s="74" customFormat="1" x14ac:dyDescent="0.2">
      <c r="A78" s="73">
        <v>76</v>
      </c>
      <c r="B78" s="74" t="s">
        <v>119</v>
      </c>
    </row>
    <row r="79" spans="1:2" s="74" customFormat="1" x14ac:dyDescent="0.2">
      <c r="A79" s="73">
        <v>77</v>
      </c>
      <c r="B79" s="74" t="s">
        <v>120</v>
      </c>
    </row>
    <row r="80" spans="1:2" s="74" customFormat="1" x14ac:dyDescent="0.2">
      <c r="A80" s="73">
        <v>78</v>
      </c>
      <c r="B80" s="74" t="s">
        <v>121</v>
      </c>
    </row>
    <row r="81" spans="1:2" s="74" customFormat="1" x14ac:dyDescent="0.2">
      <c r="A81" s="73">
        <v>79</v>
      </c>
      <c r="B81" s="74" t="s">
        <v>122</v>
      </c>
    </row>
    <row r="82" spans="1:2" s="74" customFormat="1" x14ac:dyDescent="0.2">
      <c r="A82" s="73">
        <v>80</v>
      </c>
      <c r="B82" s="74" t="s">
        <v>123</v>
      </c>
    </row>
    <row r="83" spans="1:2" s="74" customFormat="1" x14ac:dyDescent="0.2">
      <c r="A83" s="73">
        <v>81</v>
      </c>
      <c r="B83" s="74" t="s">
        <v>124</v>
      </c>
    </row>
    <row r="84" spans="1:2" s="74" customFormat="1" x14ac:dyDescent="0.2">
      <c r="A84" s="73">
        <v>82</v>
      </c>
      <c r="B84" s="74" t="s">
        <v>125</v>
      </c>
    </row>
    <row r="85" spans="1:2" s="74" customFormat="1" x14ac:dyDescent="0.2">
      <c r="A85" s="73">
        <v>83</v>
      </c>
      <c r="B85" s="74" t="s">
        <v>126</v>
      </c>
    </row>
    <row r="86" spans="1:2" s="74" customFormat="1" x14ac:dyDescent="0.2">
      <c r="A86" s="73">
        <v>84</v>
      </c>
      <c r="B86" s="74" t="s">
        <v>127</v>
      </c>
    </row>
    <row r="87" spans="1:2" s="74" customFormat="1" x14ac:dyDescent="0.2">
      <c r="A87" s="73">
        <v>85</v>
      </c>
      <c r="B87" s="74" t="s">
        <v>128</v>
      </c>
    </row>
    <row r="88" spans="1:2" s="74" customFormat="1" x14ac:dyDescent="0.2">
      <c r="A88" s="73">
        <v>86</v>
      </c>
      <c r="B88" s="74" t="s">
        <v>129</v>
      </c>
    </row>
    <row r="89" spans="1:2" s="74" customFormat="1" x14ac:dyDescent="0.2">
      <c r="A89" s="73">
        <v>87</v>
      </c>
      <c r="B89" s="74" t="s">
        <v>130</v>
      </c>
    </row>
    <row r="90" spans="1:2" s="74" customFormat="1" x14ac:dyDescent="0.2">
      <c r="A90" s="73">
        <v>88</v>
      </c>
      <c r="B90" s="74" t="s">
        <v>131</v>
      </c>
    </row>
    <row r="91" spans="1:2" s="74" customFormat="1" x14ac:dyDescent="0.2">
      <c r="A91" s="73">
        <v>89</v>
      </c>
      <c r="B91" s="74" t="s">
        <v>132</v>
      </c>
    </row>
    <row r="92" spans="1:2" s="74" customFormat="1" x14ac:dyDescent="0.2">
      <c r="A92" s="73">
        <v>90</v>
      </c>
      <c r="B92" s="74" t="s">
        <v>133</v>
      </c>
    </row>
    <row r="93" spans="1:2" s="74" customFormat="1" x14ac:dyDescent="0.2">
      <c r="A93" s="73">
        <v>91</v>
      </c>
      <c r="B93" s="74" t="s">
        <v>134</v>
      </c>
    </row>
    <row r="94" spans="1:2" s="74" customFormat="1" x14ac:dyDescent="0.2">
      <c r="A94" s="73">
        <v>92</v>
      </c>
      <c r="B94" s="74" t="s">
        <v>135</v>
      </c>
    </row>
    <row r="95" spans="1:2" s="74" customFormat="1" x14ac:dyDescent="0.2">
      <c r="A95" s="73">
        <v>93</v>
      </c>
      <c r="B95" s="74" t="s">
        <v>136</v>
      </c>
    </row>
    <row r="96" spans="1:2" s="74" customFormat="1" x14ac:dyDescent="0.2">
      <c r="A96" s="73">
        <v>94</v>
      </c>
      <c r="B96" s="74" t="s">
        <v>137</v>
      </c>
    </row>
    <row r="97" spans="1:2" s="74" customFormat="1" x14ac:dyDescent="0.2">
      <c r="A97" s="73">
        <v>95</v>
      </c>
      <c r="B97" s="74" t="s">
        <v>138</v>
      </c>
    </row>
    <row r="98" spans="1:2" s="74" customFormat="1" x14ac:dyDescent="0.2">
      <c r="A98" s="73">
        <v>96</v>
      </c>
      <c r="B98" s="74" t="s">
        <v>139</v>
      </c>
    </row>
    <row r="99" spans="1:2" s="74" customFormat="1" x14ac:dyDescent="0.2">
      <c r="A99" s="73">
        <v>97</v>
      </c>
      <c r="B99" s="74" t="s">
        <v>140</v>
      </c>
    </row>
    <row r="100" spans="1:2" s="74" customFormat="1" x14ac:dyDescent="0.2">
      <c r="A100" s="73">
        <v>98</v>
      </c>
      <c r="B100" s="74" t="s">
        <v>141</v>
      </c>
    </row>
    <row r="101" spans="1:2" s="74" customFormat="1" x14ac:dyDescent="0.2">
      <c r="A101" s="73">
        <v>99</v>
      </c>
      <c r="B101" s="74" t="s">
        <v>142</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計画書（様式第１号）</vt:lpstr>
      <vt:lpstr>計画書（様式第１号） (記入例、1500kl以上) </vt:lpstr>
      <vt:lpstr>計画書（様式第１号） (記入例、貨物自動車)</vt:lpstr>
      <vt:lpstr>主たる業種</vt:lpstr>
      <vt:lpstr>'計画書（様式第１号）'!Print_Area</vt:lpstr>
      <vt:lpstr>'計画書（様式第１号） (記入例、1500kl以上) '!Print_Area</vt:lpstr>
      <vt:lpstr>'計画書（様式第１号） (記入例、貨物自動車)'!Print_Area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尾﨑 由佳</cp:lastModifiedBy>
  <cp:lastPrinted>2024-05-28T01:25:36Z</cp:lastPrinted>
  <dcterms:created xsi:type="dcterms:W3CDTF">2008-03-24T07:16:58Z</dcterms:created>
  <dcterms:modified xsi:type="dcterms:W3CDTF">2024-05-30T02:20:37Z</dcterms:modified>
</cp:coreProperties>
</file>