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oumu\Downloads\"/>
    </mc:Choice>
  </mc:AlternateContent>
  <xr:revisionPtr revIDLastSave="0" documentId="13_ncr:1_{AC343613-79A1-4AC6-9F38-ACA031EF55BB}" xr6:coauthVersionLast="47" xr6:coauthVersionMax="47" xr10:uidLastSave="{00000000-0000-0000-0000-000000000000}"/>
  <bookViews>
    <workbookView xWindow="-110" yWindow="-110" windowWidth="19420" windowHeight="10420"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9" l="1"/>
  <c r="AA35" i="9"/>
  <c r="AA34" i="9"/>
  <c r="AA33" i="9"/>
  <c r="AA32" i="9"/>
  <c r="AA31" i="9"/>
  <c r="AA30" i="9"/>
  <c r="AA29" i="9"/>
  <c r="AA28" i="9"/>
  <c r="AA7" i="9"/>
  <c r="DG43" i="7"/>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W39" i="7"/>
  <c r="E39" i="7"/>
  <c r="C39" i="7" s="1"/>
  <c r="DG38" i="7"/>
  <c r="CQ38" i="7"/>
  <c r="CO38" i="7"/>
  <c r="BY38" i="7"/>
  <c r="BE38" i="7"/>
  <c r="AM38" i="7"/>
  <c r="W38" i="7"/>
  <c r="E38" i="7"/>
  <c r="C38" i="7"/>
  <c r="DG37" i="7"/>
  <c r="CQ37" i="7"/>
  <c r="CO37" i="7" s="1"/>
  <c r="BY37" i="7"/>
  <c r="BE37" i="7"/>
  <c r="AM37" i="7"/>
  <c r="W37" i="7"/>
  <c r="E37" i="7"/>
  <c r="C37" i="7" s="1"/>
  <c r="DG36" i="7"/>
  <c r="CQ36" i="7"/>
  <c r="CO36" i="7"/>
  <c r="BY36" i="7"/>
  <c r="BE36" i="7"/>
  <c r="AM36" i="7"/>
  <c r="W36" i="7"/>
  <c r="E36" i="7"/>
  <c r="C36" i="7"/>
  <c r="DG35" i="7"/>
  <c r="CQ35" i="7"/>
  <c r="CO35" i="7" s="1"/>
  <c r="BY35" i="7"/>
  <c r="BE35" i="7"/>
  <c r="AO35" i="7"/>
  <c r="W35" i="7"/>
  <c r="E35" i="7"/>
  <c r="DG34" i="7"/>
  <c r="CQ34" i="7"/>
  <c r="BY34" i="7"/>
  <c r="BG34" i="7"/>
  <c r="AO34" i="7"/>
  <c r="W34" i="7"/>
  <c r="E34" i="7"/>
  <c r="C34" i="7" s="1"/>
  <c r="C35" i="7" s="1"/>
  <c r="U34" i="7" l="1"/>
  <c r="U35" i="7" s="1"/>
  <c r="U36" i="7" s="1"/>
  <c r="U37" i="7" s="1"/>
  <c r="U38" i="7" l="1"/>
  <c r="U39" i="7" s="1"/>
  <c r="AM34" i="7"/>
  <c r="AM35" i="7" s="1"/>
  <c r="BE34" i="7" l="1"/>
  <c r="BW34" i="7" s="1"/>
  <c r="BW35" i="7" s="1"/>
  <c r="BW36" i="7" s="1"/>
  <c r="BW37" i="7" s="1"/>
  <c r="BW38" i="7" s="1"/>
  <c r="BW39" i="7" s="1"/>
  <c r="CO34" i="7" l="1"/>
</calcChain>
</file>

<file path=xl/sharedStrings.xml><?xml version="1.0" encoding="utf-8"?>
<sst xmlns="http://schemas.openxmlformats.org/spreadsheetml/2006/main" count="1024" uniqueCount="553">
  <si>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</si>
  <si>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</si>
  <si>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</si>
  <si>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</si>
  <si>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</si>
  <si>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</si>
  <si>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</si>
  <si>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</si>
  <si>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</si>
  <si>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</si>
  <si>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</si>
  <si>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</si>
  <si>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</si>
  <si>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</si>
  <si>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</si>
  <si>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</si>
  <si>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</si>
  <si>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</si>
  <si>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</si>
  <si>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</si>
  <si>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</si>
  <si>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</si>
  <si>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</si>
  <si>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</si>
  <si>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</si>
  <si>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</si>
  <si>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</si>
  <si>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</si>
  <si>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</si>
  <si>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</si>
  <si>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</si>
  <si>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</si>
  <si>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</si>
  <si>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</si>
  <si>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</si>
  <si>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</si>
  <si>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</si>
  <si>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</si>
  <si>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</si>
  <si>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</si>
  <si>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</si>
  <si>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</si>
  <si>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</si>
  <si>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</si>
  <si>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</si>
  <si>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</si>
  <si>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</si>
  <si>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</si>
  <si>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</si>
  <si>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</si>
  <si>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</si>
  <si>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</si>
  <si>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</si>
  <si>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</si>
  <si>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</si>
  <si>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</si>
  <si>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</si>
  <si>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</si>
  <si>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</si>
  <si>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</si>
  <si>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</si>
  <si>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</si>
  <si>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</si>
  <si>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</si>
  <si>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</si>
  <si>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</si>
  <si>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</si>
  <si>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</si>
  <si>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</si>
  <si>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</si>
  <si>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</si>
  <si>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</si>
  <si>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</si>
  <si>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</si>
  <si>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</si>
  <si>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</si>
  <si>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</si>
  <si>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</si>
  <si>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</si>
  <si>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</si>
  <si>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</si>
  <si>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</si>
  <si>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4"/>
  </si>
  <si>
    <t>うち日本人(％)</t>
    <phoneticPr fontId="5"/>
  </si>
  <si>
    <t>-3.8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</si>
  <si>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</si>
  <si>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</si>
  <si>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</si>
  <si>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</si>
  <si>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</si>
  <si>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</si>
  <si>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</si>
  <si>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</si>
  <si>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</si>
  <si>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</si>
  <si>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</si>
  <si>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</si>
  <si>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</si>
  <si>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</si>
  <si>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</si>
  <si>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</si>
  <si>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</si>
  <si>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</si>
  <si>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</si>
  <si>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</si>
  <si>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</si>
  <si>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</si>
  <si>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</si>
  <si>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</si>
  <si>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</si>
  <si>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</si>
  <si>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</si>
  <si>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</si>
  <si>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</si>
  <si>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</si>
  <si>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</si>
  <si>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</si>
  <si>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</si>
  <si>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</si>
  <si>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</si>
  <si>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</si>
  <si>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</si>
  <si>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</si>
  <si>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</si>
  <si>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</si>
  <si>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</si>
  <si>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</si>
  <si>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</si>
  <si>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</si>
  <si>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</si>
  <si>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</si>
  <si>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</si>
  <si>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</si>
  <si>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</si>
  <si>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</si>
  <si>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</si>
  <si>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</si>
  <si>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</si>
  <si>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</si>
  <si>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</si>
  <si>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</si>
  <si>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</si>
  <si>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</si>
  <si>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</si>
  <si>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</si>
  <si>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</si>
  <si>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鳥取県江府町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</si>
  <si>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</si>
  <si>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</si>
  <si>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</si>
  <si>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</si>
  <si>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</si>
  <si>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</si>
  <si>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</si>
  <si>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</si>
  <si>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</si>
  <si>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</si>
  <si>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</si>
  <si>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</si>
  <si>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</si>
  <si>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</si>
  <si>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</si>
  <si>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</si>
  <si>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</si>
  <si>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</si>
  <si>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</si>
  <si>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</si>
  <si>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</si>
  <si>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</si>
  <si>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</si>
  <si>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</si>
  <si>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</si>
  <si>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</si>
  <si>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</si>
  <si>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</si>
  <si>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</si>
  <si>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</si>
  <si>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</si>
  <si>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</si>
  <si>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</si>
  <si>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</si>
  <si>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</si>
  <si>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</si>
  <si>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</si>
  <si>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</si>
  <si>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</si>
  <si>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</si>
  <si>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</si>
  <si>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</si>
  <si>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</si>
  <si>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</si>
  <si>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</si>
  <si>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</si>
  <si>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</si>
  <si>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</si>
  <si>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</si>
  <si>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</si>
  <si>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</si>
  <si>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</si>
  <si>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</si>
  <si>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</si>
  <si>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</si>
  <si>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</si>
  <si>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</si>
  <si>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</si>
  <si>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</si>
  <si>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</si>
  <si>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</si>
  <si>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</si>
  <si>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</si>
  <si>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</si>
  <si>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</si>
  <si>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</si>
  <si>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</si>
  <si>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</si>
  <si>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</si>
  <si>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</si>
  <si>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</si>
  <si>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</si>
  <si>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</si>
  <si>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</si>
  <si>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</si>
  <si>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</si>
  <si>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</si>
  <si>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</si>
  <si>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</si>
  <si>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</si>
  <si>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</si>
  <si>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</si>
  <si>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</si>
  <si>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</si>
  <si>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</si>
  <si>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</si>
  <si>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</si>
  <si>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</si>
  <si>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</si>
  <si>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</si>
  <si>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</si>
  <si>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</si>
  <si>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</si>
  <si>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</si>
  <si>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</si>
  <si>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</si>
  <si>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</si>
  <si>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</si>
  <si>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</si>
  <si>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</si>
  <si>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</si>
  <si>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</si>
  <si>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</si>
  <si>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</si>
  <si>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</si>
  <si>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</si>
  <si>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</si>
  <si>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</si>
  <si>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</si>
  <si>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</si>
  <si>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</si>
  <si>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</si>
  <si>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</si>
  <si>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</si>
  <si>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</si>
  <si>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</si>
  <si>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</si>
  <si>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</si>
  <si>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</si>
  <si>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</si>
  <si>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</si>
  <si>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</si>
  <si>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</si>
  <si>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</si>
  <si>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</si>
  <si>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</si>
  <si>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</si>
  <si>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</si>
  <si>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</si>
  <si>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</si>
  <si>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</si>
  <si>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</si>
  <si>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</si>
  <si>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</si>
  <si>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</si>
  <si>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</si>
  <si>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</si>
  <si>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</si>
  <si>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</si>
  <si>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</si>
  <si>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</si>
  <si>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</si>
  <si>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</si>
  <si>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</si>
  <si>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</si>
  <si>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</si>
  <si>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</si>
  <si>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</si>
  <si>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</si>
  <si>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</si>
  <si>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</si>
  <si>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鳥取県江府町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</si>
  <si>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</si>
  <si>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</si>
  <si>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</si>
  <si>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</si>
  <si>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</si>
  <si>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</si>
  <si>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</si>
  <si>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</si>
  <si>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</si>
  <si>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</si>
  <si>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</si>
  <si>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</si>
  <si>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</si>
  <si>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</si>
  <si>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</si>
  <si>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</si>
  <si>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</si>
  <si>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</si>
  <si>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</si>
  <si>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</si>
  <si>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江府町地域振興</t>
    <phoneticPr fontId="25"/>
  </si>
  <si>
    <t>移住促進住宅特別会計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</si>
  <si>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</si>
  <si>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</si>
  <si>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</si>
  <si>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</si>
  <si>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</si>
  <si>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</si>
  <si>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</si>
  <si>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</si>
  <si>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</si>
  <si>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</si>
  <si>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</si>
  <si>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</si>
  <si>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</si>
  <si>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</si>
  <si>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</si>
  <si>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</si>
  <si>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</si>
  <si>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</si>
  <si>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</si>
  <si>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簡易水道事業</t>
    <phoneticPr fontId="5"/>
  </si>
  <si>
    <t>法適用企業</t>
    <phoneticPr fontId="5"/>
  </si>
  <si>
    <t>下水道等事業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</si>
  <si>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</si>
  <si>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</si>
  <si>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</si>
  <si>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</si>
  <si>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</si>
  <si>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</si>
  <si>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</si>
  <si>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</si>
  <si>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</si>
  <si>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</si>
  <si>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</si>
  <si>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4">
      <t>イッパンカイケイ</t>
    </rPh>
    <phoneticPr fontId="25"/>
  </si>
  <si>
    <t>後期高齢者医療特別会計</t>
    <phoneticPr fontId="25"/>
  </si>
  <si>
    <t>日野病院組合</t>
    <rPh sb="0" eb="2">
      <t>ヒノ</t>
    </rPh>
    <rPh sb="2" eb="4">
      <t>ビョウイン</t>
    </rPh>
    <rPh sb="4" eb="6">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</si>
  <si>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</si>
  <si>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</si>
  <si>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</si>
  <si>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</si>
  <si>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</si>
  <si>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</si>
  <si>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</si>
  <si>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</si>
  <si>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</si>
  <si>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</si>
  <si>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</si>
  <si>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</si>
  <si>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</si>
  <si>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</si>
  <si>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</si>
  <si>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</si>
  <si>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</si>
  <si>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</si>
  <si>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</si>
  <si>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</si>
  <si>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</si>
  <si>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</si>
  <si>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</si>
  <si>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</si>
  <si>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</si>
  <si>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</si>
  <si>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</si>
  <si>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</si>
  <si>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</si>
  <si>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</si>
  <si>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</si>
  <si>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</si>
  <si>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</si>
  <si>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</si>
  <si>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</si>
  <si>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</si>
  <si>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</si>
  <si>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</si>
  <si>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</si>
  <si>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</si>
  <si>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</si>
  <si>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</si>
  <si>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</si>
  <si>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</si>
  <si>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</si>
  <si>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</si>
  <si>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</si>
  <si>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</si>
  <si>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</si>
  <si>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</si>
  <si>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</si>
  <si>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</si>
  <si>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</si>
  <si>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</si>
  <si>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</si>
  <si>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</si>
  <si>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</si>
  <si>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</si>
  <si>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</si>
  <si>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</si>
  <si>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</si>
  <si>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</si>
  <si>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</si>
  <si>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</si>
  <si>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</si>
  <si>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</si>
  <si>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</si>
  <si>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</si>
  <si>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</si>
  <si>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</si>
  <si>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</si>
  <si>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</si>
  <si>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</si>
  <si>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</si>
  <si>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</si>
  <si>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</si>
  <si>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</si>
  <si>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</si>
  <si>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</si>
  <si>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</si>
  <si>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</si>
  <si>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</si>
  <si>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</si>
  <si>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</si>
  <si>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</si>
  <si>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</si>
  <si>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</si>
  <si>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</si>
  <si>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</si>
  <si>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</si>
  <si>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</si>
  <si>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</si>
  <si>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</si>
  <si>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</si>
  <si>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</si>
  <si>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</si>
  <si>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</si>
  <si>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</si>
  <si>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</si>
  <si>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</si>
  <si>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</si>
  <si>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</si>
  <si>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</si>
  <si>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</si>
  <si>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</si>
  <si>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</si>
  <si>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</si>
  <si>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</si>
  <si>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</si>
  <si>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</si>
  <si>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</si>
  <si>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</si>
  <si>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</si>
  <si>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</si>
  <si>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</si>
  <si>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</si>
  <si>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</si>
  <si>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</si>
  <si>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</si>
  <si>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</si>
  <si>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</si>
  <si>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</si>
  <si>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</si>
  <si>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</si>
  <si>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</si>
  <si>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</si>
  <si>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</si>
  <si>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</si>
  <si>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</si>
  <si>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</si>
  <si>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</si>
  <si>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6.90</t>
  </si>
  <si>
    <t>会計</t>
    <rPh sb="0" eb="2">
      <t>カイケイ</t>
    </rPh>
    <phoneticPr fontId="5"/>
  </si>
  <si>
    <t>一般会計</t>
  </si>
  <si>
    <t>介護保険事業（保険事業勘定）</t>
  </si>
  <si>
    <t>簡易水道事業</t>
  </si>
  <si>
    <t>国民健康保険（施設勘定）</t>
  </si>
  <si>
    <t>下水道等事業</t>
  </si>
  <si>
    <t>国民健康保険（事業勘定）</t>
  </si>
  <si>
    <t>移住促進住宅特別会計</t>
  </si>
  <si>
    <t>後期高齢者医療</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</si>
  <si>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</si>
  <si>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</si>
  <si>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</si>
  <si>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</si>
  <si>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</si>
  <si>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</si>
  <si>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</si>
  <si>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</si>
  <si>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</si>
  <si>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</si>
  <si>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</si>
  <si>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</si>
  <si>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</si>
  <si>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</si>
  <si>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</si>
  <si>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</si>
  <si>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</si>
  <si>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</si>
  <si>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</si>
  <si>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</si>
  <si>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</si>
  <si>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</si>
  <si>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</si>
  <si>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</si>
  <si>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</si>
  <si>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</si>
  <si>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</si>
  <si>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</si>
  <si>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</si>
  <si>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</si>
  <si>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</si>
  <si>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</si>
  <si>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</si>
  <si>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</si>
  <si>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</si>
  <si>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</si>
  <si>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</si>
  <si>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</si>
  <si>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</si>
  <si>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</si>
  <si>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</si>
  <si>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</si>
  <si>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</si>
  <si>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</si>
  <si>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</si>
  <si>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</si>
  <si>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</si>
  <si>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ふるさと応援基金</t>
    <phoneticPr fontId="5"/>
  </si>
  <si>
    <t>公共施設等建築基金（一般）</t>
    <rPh sb="0" eb="5">
      <t>コウキョウシセツナド</t>
    </rPh>
    <rPh sb="5" eb="9">
      <t>ケンチクキキン</t>
    </rPh>
    <rPh sb="10" eb="12">
      <t>イッパン</t>
    </rPh>
    <phoneticPr fontId="3"/>
  </si>
  <si>
    <t>福祉基金</t>
    <rPh sb="0" eb="4">
      <t>フクシキキン</t>
    </rPh>
    <phoneticPr fontId="3"/>
  </si>
  <si>
    <t>いきいき基金</t>
    <rPh sb="4" eb="6">
      <t>キキン</t>
    </rPh>
    <phoneticPr fontId="3"/>
  </si>
  <si>
    <t>森林環境事業基金</t>
    <phoneticPr fontId="25"/>
  </si>
  <si>
    <t>基金残高合計</t>
    <rPh sb="0" eb="2">
      <t>キキン</t>
    </rPh>
    <rPh sb="2" eb="4">
      <t>ザンダカ</t>
    </rPh>
    <rPh sb="4" eb="6">
      <t>ゴウケイ</t>
    </rPh>
    <phoneticPr fontId="5"/>
  </si>
  <si>
    <t>例年借入していた過疎債・辺地債・臨財債等の元金償還が重なり、徐々に実質公債費比率が上昇している。また、将来負担比率に関して、新庁舎建設等の大型事業による起債があり地方債残高が上昇した令和２年度に続き、令和５年度にも移住促進住宅等の大型事業にかかる新規借入があったため再び残高が増加し、比率が上昇している。</t>
    <rPh sb="0" eb="4">
      <t>レイネンカリイレ</t>
    </rPh>
    <rPh sb="8" eb="11">
      <t>カソサイ</t>
    </rPh>
    <rPh sb="12" eb="15">
      <t>ヘンチサイ</t>
    </rPh>
    <rPh sb="16" eb="20">
      <t>リンザイサイナド</t>
    </rPh>
    <rPh sb="21" eb="25">
      <t>ガンキンショウカン</t>
    </rPh>
    <rPh sb="26" eb="27">
      <t>カサ</t>
    </rPh>
    <rPh sb="30" eb="32">
      <t>ジョジョ</t>
    </rPh>
    <rPh sb="33" eb="40">
      <t>ジッシツコウサイヒヒリツ</t>
    </rPh>
    <rPh sb="41" eb="43">
      <t>ジョウショウ</t>
    </rPh>
    <rPh sb="142" eb="144">
      <t>ヒリツ</t>
    </rPh>
    <rPh sb="145" eb="147">
      <t>ジョウショウ</t>
    </rPh>
    <phoneticPr fontId="2"/>
  </si>
  <si>
    <t>令和５年度は、大型建設事業等による有形固定資産の新規取得があったため、上昇傾向だった有形固定資産減価償却率が低減している。同時に、当該大型事業について新規起債を行っているため、将来負担比率が上昇することとなった。</t>
    <rPh sb="0" eb="2">
      <t>レイワ</t>
    </rPh>
    <rPh sb="3" eb="5">
      <t>ネンド</t>
    </rPh>
    <rPh sb="7" eb="9">
      <t>オオガタ</t>
    </rPh>
    <rPh sb="9" eb="11">
      <t>ケンセツ</t>
    </rPh>
    <rPh sb="11" eb="13">
      <t>ジギョウ</t>
    </rPh>
    <rPh sb="13" eb="14">
      <t>ナド</t>
    </rPh>
    <rPh sb="17" eb="19">
      <t>ユウケイ</t>
    </rPh>
    <rPh sb="19" eb="21">
      <t>コテイ</t>
    </rPh>
    <rPh sb="21" eb="23">
      <t>シサン</t>
    </rPh>
    <rPh sb="24" eb="26">
      <t>シンキ</t>
    </rPh>
    <rPh sb="26" eb="28">
      <t>シュトク</t>
    </rPh>
    <rPh sb="35" eb="37">
      <t>ジョウショウ</t>
    </rPh>
    <rPh sb="37" eb="39">
      <t>ケイコウ</t>
    </rPh>
    <rPh sb="42" eb="44">
      <t>ユウケイ</t>
    </rPh>
    <rPh sb="44" eb="46">
      <t>コテイ</t>
    </rPh>
    <rPh sb="46" eb="48">
      <t>シサン</t>
    </rPh>
    <rPh sb="48" eb="50">
      <t>ゲンカ</t>
    </rPh>
    <rPh sb="50" eb="52">
      <t>ショウキャク</t>
    </rPh>
    <rPh sb="52" eb="53">
      <t>リツ</t>
    </rPh>
    <rPh sb="54" eb="56">
      <t>テイゲン</t>
    </rPh>
    <rPh sb="61" eb="63">
      <t>ドウジ</t>
    </rPh>
    <rPh sb="65" eb="67">
      <t>トウガイ</t>
    </rPh>
    <rPh sb="67" eb="71">
      <t>オオガタジギョウ</t>
    </rPh>
    <rPh sb="75" eb="77">
      <t>シンキ</t>
    </rPh>
    <rPh sb="77" eb="79">
      <t>キサイ</t>
    </rPh>
    <rPh sb="80" eb="81">
      <t>オコナ</t>
    </rPh>
    <rPh sb="88" eb="94">
      <t>ショウライフタンヒリツ</t>
    </rPh>
    <rPh sb="95" eb="9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</si>
</sst>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 fillId="0" borderId="0" xfId="16" applyProtection="1">
      <alignment vertical="center"/>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3" xfId="18" applyFont="1" applyBorder="1">
      <alignment vertical="center"/>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597-4C97-B35D-D63EB4D8681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228462</c:v>
                </c:pt>
                <c:pt idx="1">
                  <c:v>361561</c:v>
                </c:pt>
                <c:pt idx="2">
                  <c:v>175945</c:v>
                </c:pt>
                <c:pt idx="3">
                  <c:v>97793</c:v>
                </c:pt>
                <c:pt idx="4">
                  <c:v>203479</c:v>
                </c:pt>
              </c:numCache>
            </c:numRef>
          </c:val>
          <c:smooth val="0"/>
          <c:extLst>
            <c:ext xmlns:c16="http://schemas.microsoft.com/office/drawing/2014/chart" uri="{C3380CC4-5D6E-409C-BE32-E72D297353CC}">
              <c16:uniqueId val="{00000001-1597-4C97-B35D-D63EB4D86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7.55</c:v>
                </c:pt>
                <c:pt idx="1">
                  <c:v>9.42</c:v>
                </c:pt>
                <c:pt idx="2">
                  <c:v>19.010000000000002</c:v>
                </c:pt>
                <c:pt idx="3">
                  <c:v>12.62</c:v>
                </c:pt>
                <c:pt idx="4">
                  <c:v>14.96</c:v>
                </c:pt>
              </c:numCache>
            </c:numRef>
          </c:val>
          <c:extLst>
            <c:ext xmlns:c16="http://schemas.microsoft.com/office/drawing/2014/chart" uri="{C3380CC4-5D6E-409C-BE32-E72D297353CC}">
              <c16:uniqueId val="{00000000-C507-4807-BE92-E9F96D0DE4B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44.55</c:v>
                </c:pt>
                <c:pt idx="1">
                  <c:v>42.48</c:v>
                </c:pt>
                <c:pt idx="2">
                  <c:v>38.82</c:v>
                </c:pt>
                <c:pt idx="3">
                  <c:v>39.9</c:v>
                </c:pt>
                <c:pt idx="4">
                  <c:v>39.43</c:v>
                </c:pt>
              </c:numCache>
            </c:numRef>
          </c:val>
          <c:extLst>
            <c:ext xmlns:c16="http://schemas.microsoft.com/office/drawing/2014/chart" uri="{C3380CC4-5D6E-409C-BE32-E72D297353CC}">
              <c16:uniqueId val="{00000001-C507-4807-BE92-E9F96D0DE4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3.55</c:v>
                </c:pt>
                <c:pt idx="1">
                  <c:v>2.2400000000000002</c:v>
                </c:pt>
                <c:pt idx="2">
                  <c:v>10.41</c:v>
                </c:pt>
                <c:pt idx="3">
                  <c:v>-6.9</c:v>
                </c:pt>
                <c:pt idx="4">
                  <c:v>2.5</c:v>
                </c:pt>
              </c:numCache>
            </c:numRef>
          </c:val>
          <c:smooth val="0"/>
          <c:extLst>
            <c:ext xmlns:c16="http://schemas.microsoft.com/office/drawing/2014/chart" uri="{C3380CC4-5D6E-409C-BE32-E72D297353CC}">
              <c16:uniqueId val="{00000002-C507-4807-BE92-E9F96D0DE4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0.08</c:v>
                </c:pt>
                <c:pt idx="2">
                  <c:v>#N/A</c:v>
                </c:pt>
                <c:pt idx="3">
                  <c:v>0.09</c:v>
                </c:pt>
                <c:pt idx="4">
                  <c:v>#N/A</c:v>
                </c:pt>
                <c:pt idx="5">
                  <c:v>0.28000000000000003</c:v>
                </c:pt>
                <c:pt idx="6">
                  <c:v>#N/A</c:v>
                </c:pt>
                <c:pt idx="7">
                  <c:v>0.28999999999999998</c:v>
                </c:pt>
                <c:pt idx="8">
                  <c:v>#N/A</c:v>
                </c:pt>
                <c:pt idx="9">
                  <c:v>0.03</c:v>
                </c:pt>
              </c:numCache>
            </c:numRef>
          </c:val>
          <c:extLst>
            <c:ext xmlns:c16="http://schemas.microsoft.com/office/drawing/2014/chart" uri="{C3380CC4-5D6E-409C-BE32-E72D297353CC}">
              <c16:uniqueId val="{00000000-F55E-48DA-80A3-3BD1186125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5E-48DA-80A3-3BD1186125EE}"/>
            </c:ext>
          </c:extLst>
        </c:ser>
        <c:ser>
          <c:idx val="2"/>
          <c:order val="2"/>
          <c:tx>
            <c:strRef>
              <c:f>[1]データシート!$A$29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F55E-48DA-80A3-3BD1186125EE}"/>
            </c:ext>
          </c:extLst>
        </c:ser>
        <c:ser>
          <c:idx val="3"/>
          <c:order val="3"/>
          <c:tx>
            <c:strRef>
              <c:f>[1]データシート!$A$30</c:f>
              <c:strCache>
                <c:ptCount val="1"/>
                <c:pt idx="0">
                  <c:v>移住促進住宅特別会計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3-F55E-48DA-80A3-3BD1186125EE}"/>
            </c:ext>
          </c:extLst>
        </c:ser>
        <c:ser>
          <c:idx val="4"/>
          <c:order val="4"/>
          <c:tx>
            <c:strRef>
              <c:f>[1]データシート!$A$31</c:f>
              <c:strCache>
                <c:ptCount val="1"/>
                <c:pt idx="0">
                  <c:v>国民健康保険（事業勘定）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0.25</c:v>
                </c:pt>
                <c:pt idx="2">
                  <c:v>#N/A</c:v>
                </c:pt>
                <c:pt idx="3">
                  <c:v>0.12</c:v>
                </c:pt>
                <c:pt idx="4">
                  <c:v>#N/A</c:v>
                </c:pt>
                <c:pt idx="5">
                  <c:v>0.23</c:v>
                </c:pt>
                <c:pt idx="6">
                  <c:v>#N/A</c:v>
                </c:pt>
                <c:pt idx="7">
                  <c:v>1.53</c:v>
                </c:pt>
                <c:pt idx="8">
                  <c:v>#N/A</c:v>
                </c:pt>
                <c:pt idx="9">
                  <c:v>0.28999999999999998</c:v>
                </c:pt>
              </c:numCache>
            </c:numRef>
          </c:val>
          <c:extLst>
            <c:ext xmlns:c16="http://schemas.microsoft.com/office/drawing/2014/chart" uri="{C3380CC4-5D6E-409C-BE32-E72D297353CC}">
              <c16:uniqueId val="{00000004-F55E-48DA-80A3-3BD1186125EE}"/>
            </c:ext>
          </c:extLst>
        </c:ser>
        <c:ser>
          <c:idx val="5"/>
          <c:order val="5"/>
          <c:tx>
            <c:strRef>
              <c:f>[1]データシート!$A$32</c:f>
              <c:strCache>
                <c:ptCount val="1"/>
                <c:pt idx="0">
                  <c:v>下水道等事業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1.22</c:v>
                </c:pt>
                <c:pt idx="2">
                  <c:v>#N/A</c:v>
                </c:pt>
                <c:pt idx="3">
                  <c:v>1.1299999999999999</c:v>
                </c:pt>
                <c:pt idx="4">
                  <c:v>#N/A</c:v>
                </c:pt>
                <c:pt idx="5">
                  <c:v>1.22</c:v>
                </c:pt>
                <c:pt idx="6">
                  <c:v>#N/A</c:v>
                </c:pt>
                <c:pt idx="7">
                  <c:v>1.52</c:v>
                </c:pt>
                <c:pt idx="8">
                  <c:v>#N/A</c:v>
                </c:pt>
                <c:pt idx="9">
                  <c:v>1.84</c:v>
                </c:pt>
              </c:numCache>
            </c:numRef>
          </c:val>
          <c:extLst>
            <c:ext xmlns:c16="http://schemas.microsoft.com/office/drawing/2014/chart" uri="{C3380CC4-5D6E-409C-BE32-E72D297353CC}">
              <c16:uniqueId val="{00000005-F55E-48DA-80A3-3BD1186125EE}"/>
            </c:ext>
          </c:extLst>
        </c:ser>
        <c:ser>
          <c:idx val="6"/>
          <c:order val="6"/>
          <c:tx>
            <c:strRef>
              <c:f>[1]データシート!$A$33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0.04</c:v>
                </c:pt>
                <c:pt idx="2">
                  <c:v>#N/A</c:v>
                </c:pt>
                <c:pt idx="3">
                  <c:v>0</c:v>
                </c:pt>
                <c:pt idx="4">
                  <c:v>#N/A</c:v>
                </c:pt>
                <c:pt idx="5">
                  <c:v>1.86</c:v>
                </c:pt>
                <c:pt idx="6">
                  <c:v>#N/A</c:v>
                </c:pt>
                <c:pt idx="7">
                  <c:v>1.65</c:v>
                </c:pt>
                <c:pt idx="8">
                  <c:v>#N/A</c:v>
                </c:pt>
                <c:pt idx="9">
                  <c:v>1.98</c:v>
                </c:pt>
              </c:numCache>
            </c:numRef>
          </c:val>
          <c:extLst>
            <c:ext xmlns:c16="http://schemas.microsoft.com/office/drawing/2014/chart" uri="{C3380CC4-5D6E-409C-BE32-E72D297353CC}">
              <c16:uniqueId val="{00000006-F55E-48DA-80A3-3BD1186125EE}"/>
            </c:ext>
          </c:extLst>
        </c:ser>
        <c:ser>
          <c:idx val="7"/>
          <c:order val="7"/>
          <c:tx>
            <c:strRef>
              <c:f>[1]データシート!$A$34</c:f>
              <c:strCache>
                <c:ptCount val="1"/>
                <c:pt idx="0">
                  <c:v>簡易水道事業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0.93</c:v>
                </c:pt>
                <c:pt idx="2">
                  <c:v>#N/A</c:v>
                </c:pt>
                <c:pt idx="3">
                  <c:v>1.18</c:v>
                </c:pt>
                <c:pt idx="4">
                  <c:v>#N/A</c:v>
                </c:pt>
                <c:pt idx="5">
                  <c:v>1.47</c:v>
                </c:pt>
                <c:pt idx="6">
                  <c:v>#N/A</c:v>
                </c:pt>
                <c:pt idx="7">
                  <c:v>1.96</c:v>
                </c:pt>
                <c:pt idx="8">
                  <c:v>#N/A</c:v>
                </c:pt>
                <c:pt idx="9">
                  <c:v>2.04</c:v>
                </c:pt>
              </c:numCache>
            </c:numRef>
          </c:val>
          <c:extLst>
            <c:ext xmlns:c16="http://schemas.microsoft.com/office/drawing/2014/chart" uri="{C3380CC4-5D6E-409C-BE32-E72D297353CC}">
              <c16:uniqueId val="{00000007-F55E-48DA-80A3-3BD1186125EE}"/>
            </c:ext>
          </c:extLst>
        </c:ser>
        <c:ser>
          <c:idx val="8"/>
          <c:order val="8"/>
          <c:tx>
            <c:strRef>
              <c:f>[1]データシート!$A$35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2.38</c:v>
                </c:pt>
                <c:pt idx="2">
                  <c:v>#N/A</c:v>
                </c:pt>
                <c:pt idx="3">
                  <c:v>2.61</c:v>
                </c:pt>
                <c:pt idx="4">
                  <c:v>#N/A</c:v>
                </c:pt>
                <c:pt idx="5">
                  <c:v>3.43</c:v>
                </c:pt>
                <c:pt idx="6">
                  <c:v>#N/A</c:v>
                </c:pt>
                <c:pt idx="7">
                  <c:v>4.66</c:v>
                </c:pt>
                <c:pt idx="8">
                  <c:v>#N/A</c:v>
                </c:pt>
                <c:pt idx="9">
                  <c:v>3.46</c:v>
                </c:pt>
              </c:numCache>
            </c:numRef>
          </c:val>
          <c:extLst>
            <c:ext xmlns:c16="http://schemas.microsoft.com/office/drawing/2014/chart" uri="{C3380CC4-5D6E-409C-BE32-E72D297353CC}">
              <c16:uniqueId val="{00000008-F55E-48DA-80A3-3BD1186125E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7.47</c:v>
                </c:pt>
                <c:pt idx="2">
                  <c:v>#N/A</c:v>
                </c:pt>
                <c:pt idx="3">
                  <c:v>9.33</c:v>
                </c:pt>
                <c:pt idx="4">
                  <c:v>#N/A</c:v>
                </c:pt>
                <c:pt idx="5">
                  <c:v>18.73</c:v>
                </c:pt>
                <c:pt idx="6">
                  <c:v>#N/A</c:v>
                </c:pt>
                <c:pt idx="7">
                  <c:v>12.78</c:v>
                </c:pt>
                <c:pt idx="8">
                  <c:v>#N/A</c:v>
                </c:pt>
                <c:pt idx="9">
                  <c:v>14.85</c:v>
                </c:pt>
              </c:numCache>
            </c:numRef>
          </c:val>
          <c:extLst>
            <c:ext xmlns:c16="http://schemas.microsoft.com/office/drawing/2014/chart" uri="{C3380CC4-5D6E-409C-BE32-E72D297353CC}">
              <c16:uniqueId val="{00000009-F55E-48DA-80A3-3BD1186125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371</c:v>
                </c:pt>
                <c:pt idx="5">
                  <c:v>375</c:v>
                </c:pt>
                <c:pt idx="8">
                  <c:v>388</c:v>
                </c:pt>
                <c:pt idx="11">
                  <c:v>383</c:v>
                </c:pt>
                <c:pt idx="14">
                  <c:v>398</c:v>
                </c:pt>
              </c:numCache>
            </c:numRef>
          </c:val>
          <c:extLst>
            <c:ext xmlns:c16="http://schemas.microsoft.com/office/drawing/2014/chart" uri="{C3380CC4-5D6E-409C-BE32-E72D297353CC}">
              <c16:uniqueId val="{00000000-8772-49F4-855A-CB43D3648A8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2-49F4-855A-CB43D3648A8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2-49F4-855A-CB43D3648A8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42</c:v>
                </c:pt>
                <c:pt idx="3">
                  <c:v>44</c:v>
                </c:pt>
                <c:pt idx="6">
                  <c:v>44</c:v>
                </c:pt>
                <c:pt idx="9">
                  <c:v>44</c:v>
                </c:pt>
                <c:pt idx="12">
                  <c:v>43</c:v>
                </c:pt>
              </c:numCache>
            </c:numRef>
          </c:val>
          <c:extLst>
            <c:ext xmlns:c16="http://schemas.microsoft.com/office/drawing/2014/chart" uri="{C3380CC4-5D6E-409C-BE32-E72D297353CC}">
              <c16:uniqueId val="{00000003-8772-49F4-855A-CB43D3648A8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181</c:v>
                </c:pt>
                <c:pt idx="3">
                  <c:v>169</c:v>
                </c:pt>
                <c:pt idx="6">
                  <c:v>214</c:v>
                </c:pt>
                <c:pt idx="9">
                  <c:v>217</c:v>
                </c:pt>
                <c:pt idx="12">
                  <c:v>230</c:v>
                </c:pt>
              </c:numCache>
            </c:numRef>
          </c:val>
          <c:extLst>
            <c:ext xmlns:c16="http://schemas.microsoft.com/office/drawing/2014/chart" uri="{C3380CC4-5D6E-409C-BE32-E72D297353CC}">
              <c16:uniqueId val="{00000004-8772-49F4-855A-CB43D3648A8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2-49F4-855A-CB43D3648A8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2-49F4-855A-CB43D3648A8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382</c:v>
                </c:pt>
                <c:pt idx="3">
                  <c:v>383</c:v>
                </c:pt>
                <c:pt idx="6">
                  <c:v>396</c:v>
                </c:pt>
                <c:pt idx="9">
                  <c:v>412</c:v>
                </c:pt>
                <c:pt idx="12">
                  <c:v>443</c:v>
                </c:pt>
              </c:numCache>
            </c:numRef>
          </c:val>
          <c:extLst>
            <c:ext xmlns:c16="http://schemas.microsoft.com/office/drawing/2014/chart" uri="{C3380CC4-5D6E-409C-BE32-E72D297353CC}">
              <c16:uniqueId val="{00000007-8772-49F4-855A-CB43D3648A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234</c:v>
                </c:pt>
                <c:pt idx="2">
                  <c:v>#N/A</c:v>
                </c:pt>
                <c:pt idx="3">
                  <c:v>#N/A</c:v>
                </c:pt>
                <c:pt idx="4">
                  <c:v>221</c:v>
                </c:pt>
                <c:pt idx="5">
                  <c:v>#N/A</c:v>
                </c:pt>
                <c:pt idx="6">
                  <c:v>#N/A</c:v>
                </c:pt>
                <c:pt idx="7">
                  <c:v>266</c:v>
                </c:pt>
                <c:pt idx="8">
                  <c:v>#N/A</c:v>
                </c:pt>
                <c:pt idx="9">
                  <c:v>#N/A</c:v>
                </c:pt>
                <c:pt idx="10">
                  <c:v>290</c:v>
                </c:pt>
                <c:pt idx="11">
                  <c:v>#N/A</c:v>
                </c:pt>
                <c:pt idx="12">
                  <c:v>#N/A</c:v>
                </c:pt>
                <c:pt idx="13">
                  <c:v>318</c:v>
                </c:pt>
                <c:pt idx="14">
                  <c:v>#N/A</c:v>
                </c:pt>
              </c:numCache>
            </c:numRef>
          </c:val>
          <c:smooth val="0"/>
          <c:extLst>
            <c:ext xmlns:c16="http://schemas.microsoft.com/office/drawing/2014/chart" uri="{C3380CC4-5D6E-409C-BE32-E72D297353CC}">
              <c16:uniqueId val="{00000008-8772-49F4-855A-CB43D3648A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3974</c:v>
                </c:pt>
                <c:pt idx="5">
                  <c:v>4085</c:v>
                </c:pt>
                <c:pt idx="8">
                  <c:v>3842</c:v>
                </c:pt>
                <c:pt idx="11">
                  <c:v>3734</c:v>
                </c:pt>
                <c:pt idx="14">
                  <c:v>3819</c:v>
                </c:pt>
              </c:numCache>
            </c:numRef>
          </c:val>
          <c:extLst>
            <c:ext xmlns:c16="http://schemas.microsoft.com/office/drawing/2014/chart" uri="{C3380CC4-5D6E-409C-BE32-E72D297353CC}">
              <c16:uniqueId val="{00000000-2463-48B7-88FC-0759248B3F9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12</c:v>
                </c:pt>
                <c:pt idx="5">
                  <c:v>7</c:v>
                </c:pt>
                <c:pt idx="8">
                  <c:v>4</c:v>
                </c:pt>
                <c:pt idx="11">
                  <c:v>2</c:v>
                </c:pt>
                <c:pt idx="14">
                  <c:v>1</c:v>
                </c:pt>
              </c:numCache>
            </c:numRef>
          </c:val>
          <c:extLst>
            <c:ext xmlns:c16="http://schemas.microsoft.com/office/drawing/2014/chart" uri="{C3380CC4-5D6E-409C-BE32-E72D297353CC}">
              <c16:uniqueId val="{00000001-2463-48B7-88FC-0759248B3F9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1420</c:v>
                </c:pt>
                <c:pt idx="5">
                  <c:v>1272</c:v>
                </c:pt>
                <c:pt idx="8">
                  <c:v>1607</c:v>
                </c:pt>
                <c:pt idx="11">
                  <c:v>1915</c:v>
                </c:pt>
                <c:pt idx="14">
                  <c:v>1808</c:v>
                </c:pt>
              </c:numCache>
            </c:numRef>
          </c:val>
          <c:extLst>
            <c:ext xmlns:c16="http://schemas.microsoft.com/office/drawing/2014/chart" uri="{C3380CC4-5D6E-409C-BE32-E72D297353CC}">
              <c16:uniqueId val="{00000002-2463-48B7-88FC-0759248B3F9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63-48B7-88FC-0759248B3F9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63-48B7-88FC-0759248B3F9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2463-48B7-88FC-0759248B3F9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0</c:v>
                </c:pt>
                <c:pt idx="3">
                  <c:v>8</c:v>
                </c:pt>
                <c:pt idx="6">
                  <c:v>19</c:v>
                </c:pt>
                <c:pt idx="9">
                  <c:v>50</c:v>
                </c:pt>
                <c:pt idx="12">
                  <c:v>16</c:v>
                </c:pt>
              </c:numCache>
            </c:numRef>
          </c:val>
          <c:extLst>
            <c:ext xmlns:c16="http://schemas.microsoft.com/office/drawing/2014/chart" uri="{C3380CC4-5D6E-409C-BE32-E72D297353CC}">
              <c16:uniqueId val="{00000006-2463-48B7-88FC-0759248B3F9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131</c:v>
                </c:pt>
                <c:pt idx="3">
                  <c:v>102</c:v>
                </c:pt>
                <c:pt idx="6">
                  <c:v>74</c:v>
                </c:pt>
                <c:pt idx="9">
                  <c:v>48</c:v>
                </c:pt>
                <c:pt idx="12">
                  <c:v>26</c:v>
                </c:pt>
              </c:numCache>
            </c:numRef>
          </c:val>
          <c:extLst>
            <c:ext xmlns:c16="http://schemas.microsoft.com/office/drawing/2014/chart" uri="{C3380CC4-5D6E-409C-BE32-E72D297353CC}">
              <c16:uniqueId val="{00000007-2463-48B7-88FC-0759248B3F9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2543</c:v>
                </c:pt>
                <c:pt idx="3">
                  <c:v>2344</c:v>
                </c:pt>
                <c:pt idx="6">
                  <c:v>2336</c:v>
                </c:pt>
                <c:pt idx="9">
                  <c:v>2597</c:v>
                </c:pt>
                <c:pt idx="12">
                  <c:v>2683</c:v>
                </c:pt>
              </c:numCache>
            </c:numRef>
          </c:val>
          <c:extLst>
            <c:ext xmlns:c16="http://schemas.microsoft.com/office/drawing/2014/chart" uri="{C3380CC4-5D6E-409C-BE32-E72D297353CC}">
              <c16:uniqueId val="{00000008-2463-48B7-88FC-0759248B3F9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63-48B7-88FC-0759248B3F9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4088</c:v>
                </c:pt>
                <c:pt idx="3">
                  <c:v>4565</c:v>
                </c:pt>
                <c:pt idx="6">
                  <c:v>4593</c:v>
                </c:pt>
                <c:pt idx="9">
                  <c:v>4475</c:v>
                </c:pt>
                <c:pt idx="12">
                  <c:v>4607</c:v>
                </c:pt>
              </c:numCache>
            </c:numRef>
          </c:val>
          <c:extLst>
            <c:ext xmlns:c16="http://schemas.microsoft.com/office/drawing/2014/chart" uri="{C3380CC4-5D6E-409C-BE32-E72D297353CC}">
              <c16:uniqueId val="{0000000A-2463-48B7-88FC-0759248B3F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1358</c:v>
                </c:pt>
                <c:pt idx="2">
                  <c:v>#N/A</c:v>
                </c:pt>
                <c:pt idx="3">
                  <c:v>#N/A</c:v>
                </c:pt>
                <c:pt idx="4">
                  <c:v>1655</c:v>
                </c:pt>
                <c:pt idx="5">
                  <c:v>#N/A</c:v>
                </c:pt>
                <c:pt idx="6">
                  <c:v>#N/A</c:v>
                </c:pt>
                <c:pt idx="7">
                  <c:v>1569</c:v>
                </c:pt>
                <c:pt idx="8">
                  <c:v>#N/A</c:v>
                </c:pt>
                <c:pt idx="9">
                  <c:v>#N/A</c:v>
                </c:pt>
                <c:pt idx="10">
                  <c:v>1520</c:v>
                </c:pt>
                <c:pt idx="11">
                  <c:v>#N/A</c:v>
                </c:pt>
                <c:pt idx="12">
                  <c:v>#N/A</c:v>
                </c:pt>
                <c:pt idx="13">
                  <c:v>1704</c:v>
                </c:pt>
                <c:pt idx="14">
                  <c:v>#N/A</c:v>
                </c:pt>
              </c:numCache>
            </c:numRef>
          </c:val>
          <c:smooth val="0"/>
          <c:extLst>
            <c:ext xmlns:c16="http://schemas.microsoft.com/office/drawing/2014/chart" uri="{C3380CC4-5D6E-409C-BE32-E72D297353CC}">
              <c16:uniqueId val="{0000000B-2463-48B7-88FC-0759248B3F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900</c:v>
                </c:pt>
                <c:pt idx="1">
                  <c:v>900</c:v>
                </c:pt>
                <c:pt idx="2">
                  <c:v>900</c:v>
                </c:pt>
              </c:numCache>
            </c:numRef>
          </c:val>
          <c:extLst>
            <c:ext xmlns:c16="http://schemas.microsoft.com/office/drawing/2014/chart" uri="{C3380CC4-5D6E-409C-BE32-E72D297353CC}">
              <c16:uniqueId val="{00000000-6D04-42C3-94B6-1FCE9440515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116</c:v>
                </c:pt>
                <c:pt idx="1">
                  <c:v>116</c:v>
                </c:pt>
                <c:pt idx="2">
                  <c:v>116</c:v>
                </c:pt>
              </c:numCache>
            </c:numRef>
          </c:val>
          <c:extLst>
            <c:ext xmlns:c16="http://schemas.microsoft.com/office/drawing/2014/chart" uri="{C3380CC4-5D6E-409C-BE32-E72D297353CC}">
              <c16:uniqueId val="{00000001-6D04-42C3-94B6-1FCE9440515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546</c:v>
                </c:pt>
                <c:pt idx="1">
                  <c:v>847</c:v>
                </c:pt>
                <c:pt idx="2">
                  <c:v>739</c:v>
                </c:pt>
              </c:numCache>
            </c:numRef>
          </c:val>
          <c:extLst>
            <c:ext xmlns:c16="http://schemas.microsoft.com/office/drawing/2014/chart" uri="{C3380CC4-5D6E-409C-BE32-E72D297353CC}">
              <c16:uniqueId val="{00000002-6D04-42C3-94B6-1FCE944051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{20D72711-E536-4667-92B7-C81790484115}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30D-4E08-9B86-7EC8502C0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{5951A21C-9B50-4982-84B5-A066119230A6}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0D-4E08-9B86-7EC8502C0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{20BE773D-1AE8-434F-844E-818B976C7300}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0D-4E08-9B86-7EC8502C0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{D9E2C561-2FDA-40A3-A405-277ECC923AE4}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0D-4E08-9B86-7EC8502C0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{F3F2BBBE-A30B-4E05-A2DF-5B7C0D1E8A94}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0D-4E08-9B86-7EC8502C01F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{DE7EBC96-1F5A-4771-8089-F0A895EB93FB}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30D-4E08-9B86-7EC8502C01F6}"/>
                </c:ext>
              </c:extLst>
            </c:dLbl>
            <c:dLbl>
              <c:idx val="16"/>
              <c:layout>
                <c:manualLayout>
                  <c:x val="-3.1359255137876435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{575AE00E-C052-410D-84AA-FE80B6DDC6E6}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30D-4E08-9B86-7EC8502C01F6}"/>
                </c:ext>
              </c:extLst>
            </c:dLbl>
            <c:dLbl>
              <c:idx val="24"/>
              <c:layout>
                <c:manualLayout>
                  <c:x val="-3.2672246162591886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{274D0C6A-FE0E-4C41-814B-160898C04C39}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30D-4E08-9B86-7EC8502C01F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{D26EF848-19B9-49DA-BC92-041A8467E397}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30D-4E08-9B86-7EC8502C0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63.9</c:v>
                </c:pt>
                <c:pt idx="16">
                  <c:v>67.900000000000006</c:v>
                </c:pt>
                <c:pt idx="24">
                  <c:v>68.2</c:v>
                </c:pt>
                <c:pt idx="32">
                  <c:v>63.5</c:v>
                </c:pt>
              </c:numCache>
            </c:numRef>
          </c:xVal>
          <c:yVal>
            <c:numRef>
              <c:f>公会計指標分析・財政指標組合せ分析表!$BP$51:$DC$51</c:f>
              <c:numCache>
                <c:formatCode>#,##0.0;"▲ "#,##0.0</c:formatCode>
                <c:ptCount val="40"/>
                <c:pt idx="0">
                  <c:v>81.900000000000006</c:v>
                </c:pt>
                <c:pt idx="8">
                  <c:v>94.5</c:v>
                </c:pt>
                <c:pt idx="16">
                  <c:v>81.099999999999994</c:v>
                </c:pt>
                <c:pt idx="24">
                  <c:v>81.099999999999994</c:v>
                </c:pt>
                <c:pt idx="32">
                  <c:v>90.3</c:v>
                </c:pt>
              </c:numCache>
            </c:numRef>
          </c:yVal>
          <c:smooth val="0"/>
          <c:extLst>
            <c:ext xmlns:c16="http://schemas.microsoft.com/office/drawing/2014/chart" uri="{C3380CC4-5D6E-409C-BE32-E72D297353CC}">
              <c16:uniqueId val="{00000009-530D-4E08-9B86-7EC8502C0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{4D1E43CF-D0E7-4938-8016-C133CA05A371}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30D-4E08-9B86-7EC8502C0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{49936B10-871B-4FAC-9F17-5EDE9EE569B0}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0D-4E08-9B86-7EC8502C0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{2B29F659-988A-445E-9E13-2B6CBB62933A}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0D-4E08-9B86-7EC8502C0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{17F8C948-A9B5-4A09-88BD-CD38B807BA9B}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0D-4E08-9B86-7EC8502C0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{22D0B8EB-7FEF-497E-A85B-2DE93692881C}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0D-4E08-9B86-7EC8502C01F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{9346E680-0C59-4786-B1F2-17D5863810F9}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30D-4E08-9B86-7EC8502C01F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{2BEFBDC8-A55A-43C0-940C-F601615FE8DD}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30D-4E08-9B86-7EC8502C01F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{6A6B078A-2DA2-4A53-BF90-1FA6835FD7A8}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30D-4E08-9B86-7EC8502C01F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{67F43679-B024-46BE-B2A1-3FFBFFC242D0}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30D-4E08-9B86-7EC8502C0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0D-4E08-9B86-7EC8502C01F6}"/>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473312909510355E-2"/>
                  <c:y val="-4.5722090516724774E-2"/>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{0DE05472-44BB-452B-A6C4-1BBD204F5946}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B4B-405A-B2D9-FCA6AD21DB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{8B1FD53D-8081-4FEE-BBCA-97323187E879}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4B-405A-B2D9-FCA6AD21DB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{D7179983-7B85-49BB-81D4-56F0732A2705}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4B-405A-B2D9-FCA6AD21DB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{FB576958-D0D2-4B96-9F0D-9188B26523E4}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4B-405A-B2D9-FCA6AD21DB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{4171B7D6-FDC0-4827-8EC1-9213C13A9D40}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4B-405A-B2D9-FCA6AD21DB9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{B224602D-77E6-4B55-BAF5-373ADFBE752C}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B4B-405A-B2D9-FCA6AD21DB97}"/>
                </c:ext>
              </c:extLst>
            </c:dLbl>
            <c:dLbl>
              <c:idx val="16"/>
              <c:layout>
                <c:manualLayout>
                  <c:x val="-4.066737254064088E-2"/>
                  <c:y val="-8.96848223893713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{1BF6E386-81A2-41A0-BCC1-971504747DCC}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B4B-405A-B2D9-FCA6AD21DB97}"/>
                </c:ext>
              </c:extLst>
            </c:dLbl>
            <c:dLbl>
              <c:idx val="24"/>
              <c:layout>
                <c:manualLayout>
                  <c:x val="-3.1570342725075584E-2"/>
                  <c:y val="-5.184337084485526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{9A24FD30-7B0D-4ACD-9A43-9C17857506B9}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B4B-405A-B2D9-FCA6AD21DB9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{886EF0F7-A890-4825-99B6-49AA18CFBE4F}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B4B-405A-B2D9-FCA6AD21DB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13.5</c:v>
                </c:pt>
                <c:pt idx="24">
                  <c:v>13.9</c:v>
                </c:pt>
                <c:pt idx="32">
                  <c:v>15.3</c:v>
                </c:pt>
              </c:numCache>
            </c:numRef>
          </c:xVal>
          <c:yVal>
            <c:numRef>
              <c:f>公会計指標分析・財政指標組合せ分析表!$BP$73:$DC$73</c:f>
              <c:numCache>
                <c:formatCode>#,##0.0;"▲ "#,##0.0</c:formatCode>
                <c:ptCount val="40"/>
                <c:pt idx="0">
                  <c:v>81.900000000000006</c:v>
                </c:pt>
                <c:pt idx="8">
                  <c:v>94.5</c:v>
                </c:pt>
                <c:pt idx="16">
                  <c:v>81.099999999999994</c:v>
                </c:pt>
                <c:pt idx="24">
                  <c:v>81.099999999999994</c:v>
                </c:pt>
                <c:pt idx="32">
                  <c:v>90.3</c:v>
                </c:pt>
              </c:numCache>
            </c:numRef>
          </c:yVal>
          <c:smooth val="0"/>
          <c:extLst>
            <c:ext xmlns:c16="http://schemas.microsoft.com/office/drawing/2014/chart" uri="{C3380CC4-5D6E-409C-BE32-E72D297353CC}">
              <c16:uniqueId val="{00000009-4B4B-405A-B2D9-FCA6AD21DB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473312909510421E-2"/>
                  <c:y val="-0.12324363812215436"/>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{76F69DCD-0B93-4241-A152-74726E4FE11A}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B4B-405A-B2D9-FCA6AD21DB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{EDDCA5D0-BD45-4F40-B662-9165C12F2B99}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4B-405A-B2D9-FCA6AD21DB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{1C4A8DFC-C345-4CD1-9415-239F3CEE4EB0}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4B-405A-B2D9-FCA6AD21DB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{3949BA6A-4084-413F-AD66-F8323A142BE4}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4B-405A-B2D9-FCA6AD21DB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{888B18D3-6930-400E-B010-ED043F14D9BB}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4B-405A-B2D9-FCA6AD21DB97}"/>
                </c:ext>
              </c:extLst>
            </c:dLbl>
            <c:dLbl>
              <c:idx val="8"/>
              <c:layout>
                <c:manualLayout>
                  <c:x val="-4.0667372540641011E-2"/>
                  <c:y val="-6.6130239802946356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{DE4665D5-2166-4B78-AC09-B73F5F2A06AB}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B4B-405A-B2D9-FCA6AD21DB97}"/>
                </c:ext>
              </c:extLst>
            </c:dLbl>
            <c:dLbl>
              <c:idx val="16"/>
              <c:layout>
                <c:manualLayout>
                  <c:x val="-3.1570342725075584E-2"/>
                  <c:y val="5.1828643879369999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{4FFC60AF-9698-44BB-A8DA-EE8EB7FD7A94}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B4B-405A-B2D9-FCA6AD21DB97}"/>
                </c:ext>
              </c:extLst>
            </c:dLbl>
            <c:dLbl>
              <c:idx val="24"/>
              <c:layout>
                <c:manualLayout>
                  <c:x val="-3.1570342725075584E-2"/>
                  <c:y val="-9.523192230737985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{6BA8DAE4-2B95-4252-A3FD-248C841F0919}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B4B-405A-B2D9-FCA6AD21DB97}"/>
                </c:ext>
              </c:extLst>
            </c:dLbl>
            <c:dLbl>
              <c:idx val="32"/>
              <c:layout>
                <c:manualLayout>
                  <c:x val="-3.1570342725075584E-2"/>
                  <c:y val="-3.265858715657915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{5FAC46DC-A628-48DD-9862-896ED29E5C40}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B4B-405A-B2D9-FCA6AD21DB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4B-405A-B2D9-FCA6AD21DB97}"/>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大型事業所の固定資産税（償却資産）により、類似団体平均を上回る税収があるため、０．２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となっているが、減価償却により税収は年々減少傾向にある。</a:t>
          </a:r>
          <a:endParaRPr lang="ja-JP" altLang="ja-JP" sz="1400">
            <a:effectLst/>
          </a:endParaRPr>
        </a:p>
        <a:p>
          <a:r>
            <a:rPr kumimoji="1" lang="ja-JP" altLang="ja-JP" sz="1100">
              <a:solidFill>
                <a:schemeClr val="dk1"/>
              </a:solidFill>
              <a:effectLst/>
              <a:latin typeface="+mn-lt"/>
              <a:ea typeface="+mn-ea"/>
              <a:cs typeface="+mn-cs"/>
            </a:rPr>
            <a:t>　税の徴収強化等による税収増加等、歳入の確保に努めるとともに、歳出についても事業見直し等により削減を図る必要がある。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72175"/>
          <a:ext cx="0" cy="1376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7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72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695960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693949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716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6885517"/>
          <a:ext cx="812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686540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6935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67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6895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6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6834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6814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65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ポイント以上の改善が見られているが、引き続き、高い数値となっている。継続して比率抑制のための予算編成を心掛けていく。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80905"/>
          <a:ext cx="0" cy="13326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08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13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3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8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118745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52850" y="10796481"/>
          <a:ext cx="762000" cy="2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66</xdr:row>
      <xdr:rowOff>118745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940050" y="10431145"/>
          <a:ext cx="8128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67521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431145"/>
          <a:ext cx="812800" cy="20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1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633921"/>
          <a:ext cx="79375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513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565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3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7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72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964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105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386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583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66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15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70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物件費が増加しており、各種システムの維持管理コスト、老朽化した公共施設等の維持管理により多額の費用がかかっている状況である。</a:t>
          </a:r>
          <a:endParaRPr lang="ja-JP" altLang="ja-JP" sz="1400">
            <a:effectLst/>
          </a:endParaRPr>
        </a:p>
        <a:p>
          <a:r>
            <a:rPr kumimoji="1" lang="ja-JP" altLang="ja-JP" sz="1100">
              <a:solidFill>
                <a:schemeClr val="dk1"/>
              </a:solidFill>
              <a:effectLst/>
              <a:latin typeface="+mn-lt"/>
              <a:ea typeface="+mn-ea"/>
              <a:cs typeface="+mn-cs"/>
            </a:rPr>
            <a:t>　今後は、公共施設全般について、廃止を含めた利活用の方法を検討し、長期的な観点から維持管理コストの削減を図る必要がある。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94198"/>
          <a:ext cx="0" cy="12388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70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733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4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9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88841</xdr:rowOff>
    </xdr:from>
    <xdr:to>
      <xdr:col>23</xdr:col>
      <xdr:colOff>133350</xdr:colOff>
      <xdr:row>85</xdr:row>
      <xdr:rowOff>58936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957241"/>
          <a:ext cx="762000" cy="13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513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662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104997</xdr:rowOff>
    </xdr:from>
    <xdr:to>
      <xdr:col>19</xdr:col>
      <xdr:colOff>133350</xdr:colOff>
      <xdr:row>84</xdr:row>
      <xdr:rowOff>88841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808297"/>
          <a:ext cx="812800" cy="1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2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28435</xdr:rowOff>
    </xdr:from>
    <xdr:to>
      <xdr:col>15</xdr:col>
      <xdr:colOff>82550</xdr:colOff>
      <xdr:row>83</xdr:row>
      <xdr:rowOff>104997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731735"/>
          <a:ext cx="8128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3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99642</xdr:rowOff>
    </xdr:from>
    <xdr:to>
      <xdr:col>11</xdr:col>
      <xdr:colOff>31750</xdr:colOff>
      <xdr:row>83</xdr:row>
      <xdr:rowOff>28435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637842"/>
          <a:ext cx="793750" cy="9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605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73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8136</xdr:rowOff>
    </xdr:from>
    <xdr:to>
      <xdr:col>23</xdr:col>
      <xdr:colOff>184150</xdr:colOff>
      <xdr:row>85</xdr:row>
      <xdr:rowOff>109736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4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402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38041</xdr:rowOff>
    </xdr:from>
    <xdr:to>
      <xdr:col>19</xdr:col>
      <xdr:colOff>184150</xdr:colOff>
      <xdr:row>84</xdr:row>
      <xdr:rowOff>139641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9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124418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99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54197</xdr:rowOff>
    </xdr:from>
    <xdr:to>
      <xdr:col>15</xdr:col>
      <xdr:colOff>133350</xdr:colOff>
      <xdr:row>83</xdr:row>
      <xdr:rowOff>155797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7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140574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84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149085</xdr:rowOff>
    </xdr:from>
    <xdr:to>
      <xdr:col>11</xdr:col>
      <xdr:colOff>82550</xdr:colOff>
      <xdr:row>83</xdr:row>
      <xdr:rowOff>79235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87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64012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6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48842</xdr:rowOff>
    </xdr:from>
    <xdr:to>
      <xdr:col>7</xdr:col>
      <xdr:colOff>31750</xdr:colOff>
      <xdr:row>82</xdr:row>
      <xdr:rowOff>150442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5870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135219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6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職員数の増・</a:t>
          </a:r>
          <a:r>
            <a:rPr kumimoji="1" lang="ja-JP" altLang="ja-JP" sz="1100">
              <a:solidFill>
                <a:schemeClr val="dk1"/>
              </a:solidFill>
              <a:effectLst/>
              <a:latin typeface="+mn-lt"/>
              <a:ea typeface="+mn-ea"/>
              <a:cs typeface="+mn-cs"/>
            </a:rPr>
            <a:t>人事院勧告に伴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基本給与の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474950" y="13433107"/>
          <a:ext cx="0" cy="1204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563850" y="1460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4637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563850" y="13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3433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95568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712950" y="14227811"/>
          <a:ext cx="762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563850" y="14305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430500" y="14333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49848</xdr:rowOff>
    </xdr:from>
    <xdr:to>
      <xdr:col>77</xdr:col>
      <xdr:colOff>44450</xdr:colOff>
      <xdr:row>86</xdr:row>
      <xdr:rowOff>95568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906500" y="14083348"/>
          <a:ext cx="80645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8500" y="14339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370050" y="1441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49848</xdr:rowOff>
    </xdr:from>
    <xdr:to>
      <xdr:col>72</xdr:col>
      <xdr:colOff>203200</xdr:colOff>
      <xdr:row>87</xdr:row>
      <xdr:rowOff>14605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06400" y="14083348"/>
          <a:ext cx="800100" cy="2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868400" y="14351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557250" y="1443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14605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2293600" y="143783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055600" y="14345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7635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242800" y="14345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19507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430500" y="14183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56385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8500" y="142433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0050" y="1402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868400" y="14032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57250" y="138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055600" y="1433385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63500" y="141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242800" y="14333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50700" y="141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数値の変動はあるものの、</a:t>
          </a:r>
          <a:r>
            <a:rPr kumimoji="1" lang="ja-JP" altLang="en-US" sz="1100">
              <a:solidFill>
                <a:schemeClr val="dk1"/>
              </a:solidFill>
              <a:effectLst/>
              <a:latin typeface="+mn-lt"/>
              <a:ea typeface="+mn-ea"/>
              <a:cs typeface="+mn-cs"/>
            </a:rPr>
            <a:t>ほぼ</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横ばいで推移。</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2680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6902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060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281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608391"/>
          <a:ext cx="0" cy="1451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059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36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608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4588</xdr:rowOff>
    </xdr:from>
    <xdr:to>
      <xdr:col>81</xdr:col>
      <xdr:colOff>44450</xdr:colOff>
      <xdr:row>60</xdr:row>
      <xdr:rowOff>151178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9910588"/>
          <a:ext cx="762000" cy="1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9739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98944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4588</xdr:rowOff>
    </xdr:from>
    <xdr:to>
      <xdr:col>77</xdr:col>
      <xdr:colOff>44450</xdr:colOff>
      <xdr:row>60</xdr:row>
      <xdr:rowOff>9113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906500" y="9910588"/>
          <a:ext cx="80645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98827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996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157638</xdr:rowOff>
    </xdr:from>
    <xdr:to>
      <xdr:col>72</xdr:col>
      <xdr:colOff>203200</xdr:colOff>
      <xdr:row>60</xdr:row>
      <xdr:rowOff>9113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9898538"/>
          <a:ext cx="8001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9861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96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118729</xdr:rowOff>
    </xdr:from>
    <xdr:to>
      <xdr:col>68</xdr:col>
      <xdr:colOff>152400</xdr:colOff>
      <xdr:row>59</xdr:row>
      <xdr:rowOff>157638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9859629"/>
          <a:ext cx="8128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984924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99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98374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991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100378</xdr:rowOff>
    </xdr:from>
    <xdr:to>
      <xdr:col>81</xdr:col>
      <xdr:colOff>95250</xdr:colOff>
      <xdr:row>61</xdr:row>
      <xdr:rowOff>30528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100063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97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125238</xdr:rowOff>
    </xdr:from>
    <xdr:to>
      <xdr:col>77</xdr:col>
      <xdr:colOff>95250</xdr:colOff>
      <xdr:row>60</xdr:row>
      <xdr:rowOff>55388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9866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65565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64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129763</xdr:rowOff>
    </xdr:from>
    <xdr:to>
      <xdr:col>73</xdr:col>
      <xdr:colOff>44450</xdr:colOff>
      <xdr:row>60</xdr:row>
      <xdr:rowOff>59913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98706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95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106838</xdr:rowOff>
    </xdr:from>
    <xdr:to>
      <xdr:col>68</xdr:col>
      <xdr:colOff>203200</xdr:colOff>
      <xdr:row>60</xdr:row>
      <xdr:rowOff>36988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84773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47165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62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67929</xdr:rowOff>
    </xdr:from>
    <xdr:to>
      <xdr:col>64</xdr:col>
      <xdr:colOff>152400</xdr:colOff>
      <xdr:row>59</xdr:row>
      <xdr:rowOff>169529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808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58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前年度に比べ、新たな償還が始まり、微増している。</a:t>
          </a:r>
          <a:endParaRPr lang="ja-JP" altLang="ja-JP" sz="1400">
            <a:effectLst/>
          </a:endParaRPr>
        </a:p>
        <a:p>
          <a:r>
            <a:rPr kumimoji="1" lang="ja-JP" altLang="ja-JP" sz="1100">
              <a:solidFill>
                <a:schemeClr val="dk1"/>
              </a:solidFill>
              <a:effectLst/>
              <a:latin typeface="+mn-lt"/>
              <a:ea typeface="+mn-ea"/>
              <a:cs typeface="+mn-cs"/>
            </a:rPr>
            <a:t>今後の大規模事業については、将来の財政推計への影響等も考慮し計画の見直しを図り、新規債発行の抑制に努める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5984240"/>
          <a:ext cx="0" cy="1543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4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52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98213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7421456"/>
          <a:ext cx="762000" cy="1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74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8910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157056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906500" y="7389283"/>
          <a:ext cx="8064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132927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106400" y="7389283"/>
          <a:ext cx="8001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132927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93600" y="738124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858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47413</xdr:rowOff>
    </xdr:from>
    <xdr:to>
      <xdr:col>81</xdr:col>
      <xdr:colOff>95250</xdr:colOff>
      <xdr:row>45</xdr:row>
      <xdr:rowOff>149013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74769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114740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73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7370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745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73384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734652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741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前年と同水準。今後は過度な上昇を抑えるため、事業実施について財政への影響を考慮するとともに計画的な事業実施を行い、町債の新規発行額を抑制していく必要がある。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30664"/>
          <a:ext cx="0" cy="158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818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158992</xdr:rowOff>
    </xdr:from>
    <xdr:to>
      <xdr:col>81</xdr:col>
      <xdr:colOff>44450</xdr:colOff>
      <xdr:row>19</xdr:row>
      <xdr:rowOff>93254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712950" y="3130792"/>
          <a:ext cx="762000" cy="9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158992</xdr:rowOff>
    </xdr:from>
    <xdr:to>
      <xdr:col>77</xdr:col>
      <xdr:colOff>44450</xdr:colOff>
      <xdr:row>18</xdr:row>
      <xdr:rowOff>158992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906500" y="31307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158992</xdr:rowOff>
    </xdr:from>
    <xdr:to>
      <xdr:col>72</xdr:col>
      <xdr:colOff>203200</xdr:colOff>
      <xdr:row>19</xdr:row>
      <xdr:rowOff>141514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06400" y="3130792"/>
          <a:ext cx="800100" cy="1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168184</xdr:rowOff>
    </xdr:from>
    <xdr:to>
      <xdr:col>68</xdr:col>
      <xdr:colOff>152400</xdr:colOff>
      <xdr:row>19</xdr:row>
      <xdr:rowOff>141514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3139984"/>
          <a:ext cx="8128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42454</xdr:rowOff>
    </xdr:from>
    <xdr:to>
      <xdr:col>81</xdr:col>
      <xdr:colOff>95250</xdr:colOff>
      <xdr:row>19</xdr:row>
      <xdr:rowOff>144054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30500" y="31793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14531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31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108192</xdr:rowOff>
    </xdr:from>
    <xdr:to>
      <xdr:col>77</xdr:col>
      <xdr:colOff>95250</xdr:colOff>
      <xdr:row>19</xdr:row>
      <xdr:rowOff>38342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8500" y="30799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23119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316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108192</xdr:rowOff>
    </xdr:from>
    <xdr:to>
      <xdr:col>73</xdr:col>
      <xdr:colOff>44450</xdr:colOff>
      <xdr:row>19</xdr:row>
      <xdr:rowOff>38342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3079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23119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90714</xdr:rowOff>
    </xdr:from>
    <xdr:to>
      <xdr:col>68</xdr:col>
      <xdr:colOff>203200</xdr:colOff>
      <xdr:row>20</xdr:row>
      <xdr:rowOff>20864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32276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5641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330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117384</xdr:rowOff>
    </xdr:from>
    <xdr:to>
      <xdr:col>64</xdr:col>
      <xdr:colOff>152400</xdr:colOff>
      <xdr:row>19</xdr:row>
      <xdr:rowOff>47534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3089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32311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316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会計年度任用職員等の追加採用により、人件費に充当した一般財源が増加している。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605018"/>
          <a:ext cx="0" cy="11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7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770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35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605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79825" y="6178550"/>
          <a:ext cx="765175"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5935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83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2860675" y="6084316"/>
          <a:ext cx="8191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083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5859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35175" y="6084316"/>
          <a:ext cx="8255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056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613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6132830"/>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59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19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6304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127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621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033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15518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624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8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不要な経常経費の削減を図るなど、経費の節減を</a:t>
          </a:r>
          <a:r>
            <a:rPr kumimoji="1" lang="ja-JP" altLang="en-US" sz="1100">
              <a:solidFill>
                <a:schemeClr val="dk1"/>
              </a:solidFill>
              <a:effectLst/>
              <a:latin typeface="+mn-lt"/>
              <a:ea typeface="+mn-ea"/>
              <a:cs typeface="+mn-cs"/>
            </a:rPr>
            <a:t>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5208250" y="2461260"/>
          <a:ext cx="0" cy="10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5284450" y="346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5119350" y="349580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528445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24612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433550" y="2786888"/>
          <a:ext cx="774700" cy="2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5284450" y="281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157450" y="28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3623925" y="2773172"/>
          <a:ext cx="809625" cy="3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382750" y="283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4084300" y="261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2798425" y="2773172"/>
          <a:ext cx="8255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573125" y="2781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258800" y="286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1972925" y="2777744"/>
          <a:ext cx="8255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747625" y="278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449175" y="28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938000" y="286232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623675" y="29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157450" y="2736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5284450" y="258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38275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0843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573125" y="2722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258800" y="24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747625" y="2726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449175"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938000" y="28000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1623675" y="25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扶助費に充当した一般財源は横這いである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445000" y="8839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533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371975" y="1028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533900" y="858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883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679825" y="8877300"/>
          <a:ext cx="765175"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533900" y="916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4100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2860675" y="9169400"/>
          <a:ext cx="8191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6353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32105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035175" y="9258300"/>
          <a:ext cx="8255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5114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225550" y="9391650"/>
          <a:ext cx="809625"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000250"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685925"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17475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8763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410075" y="882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5339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635375" y="9118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32105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809875"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11425"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000250" y="9340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685925"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174750" y="950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8763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横這い傾向</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033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9897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8928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879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5208250" y="8928100"/>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5284450" y="101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119350" y="101352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528445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119350" y="8928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433550" y="9571990"/>
          <a:ext cx="7747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5284450" y="930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515745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623925" y="9520555"/>
          <a:ext cx="809625"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38275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084300" y="924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2798425" y="9520555"/>
          <a:ext cx="8255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573125" y="9446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258800" y="92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972925" y="9599930"/>
          <a:ext cx="8255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2747625" y="9504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2449175" y="927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1938000" y="9498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1623675" y="927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5157450" y="9521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5284450"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438275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084300" y="971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3573125" y="9469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258800" y="955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2747625" y="9572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96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1938000" y="9555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横這い傾向</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5208250" y="5658104"/>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5284450" y="675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5119350" y="67795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5284450" y="54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5119350" y="5658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4433550" y="6281928"/>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5284450" y="592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157450" y="607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3623925" y="6228842"/>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4382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4084300" y="580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798425" y="6164834"/>
          <a:ext cx="8255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3573125" y="6006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3258800" y="578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1972925" y="6151118"/>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74762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449175" y="58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1938000"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623675"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157450" y="623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5284450" y="62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382750" y="6260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084300" y="634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573125" y="6178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8800" y="626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747625"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449175" y="620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1938000" y="6106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623675"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公債費に充当した一般財源は償還額増により増加している。</a:t>
          </a:r>
          <a:endParaRPr lang="ja-JP" altLang="ja-JP" sz="1400">
            <a:effectLst/>
          </a:endParaRPr>
        </a:p>
        <a:p>
          <a:r>
            <a:rPr kumimoji="1" lang="ja-JP" altLang="ja-JP" sz="1100">
              <a:solidFill>
                <a:schemeClr val="dk1"/>
              </a:solidFill>
              <a:effectLst/>
              <a:latin typeface="+mn-lt"/>
              <a:ea typeface="+mn-ea"/>
              <a:cs typeface="+mn-cs"/>
            </a:rPr>
            <a:t>今後、新庁舎建設事業等の大型事業の借入・償還も控えているため、上昇に転ずることが想定される。今後も財政状況を適切に見極めるとともに、新規地方債発行を抑制する。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445000" y="12194540"/>
          <a:ext cx="0" cy="1083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533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371975" y="13277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533900" y="1194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71975" y="12194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20320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679825" y="12697461"/>
          <a:ext cx="76517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533900" y="12517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410075" y="126657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2860675" y="12632689"/>
          <a:ext cx="81915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635375"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32105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035175" y="12632689"/>
          <a:ext cx="8255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809875" y="12627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11425" y="1271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225550" y="12678411"/>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000250"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685925" y="127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174750"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876300" y="127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410075" y="12688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533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635375" y="12646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321050" y="1242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809875" y="125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51142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000250" y="126276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85925"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174750" y="12646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763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今後も普通会計の負担を減らしていくため、適正な料金体系、健康予防対策に努める。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5208250" y="1229106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5284450" y="1356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119350" y="135966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5284450" y="120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119350" y="122910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81</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433550" y="13205461"/>
          <a:ext cx="774700" cy="2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5284450" y="12809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157450" y="12957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81</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623925" y="12966700"/>
          <a:ext cx="809625"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38275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084300" y="1269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2798425" y="129667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573125" y="12819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258800" y="125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1972925" y="13112750"/>
          <a:ext cx="8255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747625" y="12965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449175"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1938000"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623675"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157450" y="13161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5284450" y="131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30480</xdr:rowOff>
    </xdr:from>
    <xdr:to>
      <xdr:col>78</xdr:col>
      <xdr:colOff>120650</xdr:colOff>
      <xdr:row>81</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38275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116857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0843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573125" y="12915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25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747625"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449175" y="1314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1938000" y="13073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623675" y="131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099050" y="2034106"/>
          <a:ext cx="0" cy="1165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168900" y="31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10150" y="32000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168900" y="17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10150" y="203410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104260</xdr:rowOff>
    </xdr:from>
    <xdr:to>
      <xdr:col>29</xdr:col>
      <xdr:colOff>127000</xdr:colOff>
      <xdr:row>17</xdr:row>
      <xdr:rowOff>13595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508500" y="2834760"/>
          <a:ext cx="590550" cy="7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168900" y="2872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048250" y="289368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13595</xdr:rowOff>
    </xdr:from>
    <xdr:to>
      <xdr:col>26</xdr:col>
      <xdr:colOff>50800</xdr:colOff>
      <xdr:row>17</xdr:row>
      <xdr:rowOff>49202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886200" y="2909195"/>
          <a:ext cx="622300" cy="3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457700" y="2913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165600" y="299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49202</xdr:rowOff>
    </xdr:from>
    <xdr:to>
      <xdr:col>22</xdr:col>
      <xdr:colOff>114300</xdr:colOff>
      <xdr:row>17</xdr:row>
      <xdr:rowOff>90291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257550" y="2944802"/>
          <a:ext cx="628650" cy="4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835400" y="29323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543300" y="301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90291</xdr:rowOff>
    </xdr:from>
    <xdr:to>
      <xdr:col>18</xdr:col>
      <xdr:colOff>177800</xdr:colOff>
      <xdr:row>17</xdr:row>
      <xdr:rowOff>135691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622550" y="2985891"/>
          <a:ext cx="6350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213100" y="294654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14650" y="303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571750" y="295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279650" y="27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53460</xdr:rowOff>
    </xdr:from>
    <xdr:to>
      <xdr:col>29</xdr:col>
      <xdr:colOff>177800</xdr:colOff>
      <xdr:row>16</xdr:row>
      <xdr:rowOff>155060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048250" y="278396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69987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168900" y="26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134245</xdr:rowOff>
    </xdr:from>
    <xdr:to>
      <xdr:col>26</xdr:col>
      <xdr:colOff>101600</xdr:colOff>
      <xdr:row>17</xdr:row>
      <xdr:rowOff>64395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457700" y="286474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74572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165600" y="26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169852</xdr:rowOff>
    </xdr:from>
    <xdr:to>
      <xdr:col>22</xdr:col>
      <xdr:colOff>165100</xdr:colOff>
      <xdr:row>17</xdr:row>
      <xdr:rowOff>100002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835400" y="289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110179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543300" y="267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39491</xdr:rowOff>
    </xdr:from>
    <xdr:to>
      <xdr:col>19</xdr:col>
      <xdr:colOff>38100</xdr:colOff>
      <xdr:row>17</xdr:row>
      <xdr:rowOff>141091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213100" y="293509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151268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914650" y="271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84891</xdr:rowOff>
    </xdr:from>
    <xdr:to>
      <xdr:col>15</xdr:col>
      <xdr:colOff>101600</xdr:colOff>
      <xdr:row>18</xdr:row>
      <xdr:rowOff>15041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571750" y="298049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171268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279650" y="30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099050" y="59810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168900" y="69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10150" y="69907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168900" y="5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10150" y="598105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182363</xdr:rowOff>
    </xdr:from>
    <xdr:to>
      <xdr:col>29</xdr:col>
      <xdr:colOff>127000</xdr:colOff>
      <xdr:row>34</xdr:row>
      <xdr:rowOff>250275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508500" y="6297413"/>
          <a:ext cx="590550" cy="6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168900" y="6519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048250" y="654724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250275</xdr:rowOff>
    </xdr:from>
    <xdr:to>
      <xdr:col>26</xdr:col>
      <xdr:colOff>50800</xdr:colOff>
      <xdr:row>34</xdr:row>
      <xdr:rowOff>303154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886200" y="6365325"/>
          <a:ext cx="622300" cy="5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457700" y="6562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165600" y="664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303154</xdr:rowOff>
    </xdr:from>
    <xdr:to>
      <xdr:col>22</xdr:col>
      <xdr:colOff>114300</xdr:colOff>
      <xdr:row>35</xdr:row>
      <xdr:rowOff>46331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257550" y="6418204"/>
          <a:ext cx="628650" cy="8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835400" y="6581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543300" y="66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38431</xdr:rowOff>
    </xdr:from>
    <xdr:to>
      <xdr:col>18</xdr:col>
      <xdr:colOff>177800</xdr:colOff>
      <xdr:row>35</xdr:row>
      <xdr:rowOff>46331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622550" y="6496381"/>
          <a:ext cx="635000" cy="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213100" y="660371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914650" y="66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571750" y="6614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279650" y="670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131563</xdr:rowOff>
    </xdr:from>
    <xdr:to>
      <xdr:col>29</xdr:col>
      <xdr:colOff>177800</xdr:colOff>
      <xdr:row>34</xdr:row>
      <xdr:rowOff>233163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048250" y="6246613"/>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319540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168900" y="60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199475</xdr:rowOff>
    </xdr:from>
    <xdr:to>
      <xdr:col>26</xdr:col>
      <xdr:colOff>101600</xdr:colOff>
      <xdr:row>34</xdr:row>
      <xdr:rowOff>301075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457700" y="631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311252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65600" y="60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252354</xdr:rowOff>
    </xdr:from>
    <xdr:to>
      <xdr:col>22</xdr:col>
      <xdr:colOff>165100</xdr:colOff>
      <xdr:row>35</xdr:row>
      <xdr:rowOff>11054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3835400" y="636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543300" y="61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338431</xdr:rowOff>
    </xdr:from>
    <xdr:to>
      <xdr:col>19</xdr:col>
      <xdr:colOff>38100</xdr:colOff>
      <xdr:row>35</xdr:row>
      <xdr:rowOff>97131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213100" y="645348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107309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914650" y="622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330531</xdr:rowOff>
    </xdr:from>
    <xdr:to>
      <xdr:col>15</xdr:col>
      <xdr:colOff>101600</xdr:colOff>
      <xdr:row>35</xdr:row>
      <xdr:rowOff>89231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571750" y="644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99408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279650" y="621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176395" y="5057593"/>
          <a:ext cx="1270" cy="122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229100" y="628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108450" y="627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229100" y="48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5057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153342</xdr:rowOff>
    </xdr:from>
    <xdr:to>
      <xdr:col>24</xdr:col>
      <xdr:colOff>63500</xdr:colOff>
      <xdr:row>36</xdr:row>
      <xdr:rowOff>49390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429000" y="5938192"/>
          <a:ext cx="749300" cy="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229100" y="597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127500" y="599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49390</xdr:rowOff>
    </xdr:from>
    <xdr:to>
      <xdr:col>19</xdr:col>
      <xdr:colOff>177800</xdr:colOff>
      <xdr:row>36</xdr:row>
      <xdr:rowOff>83177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622550" y="5999340"/>
          <a:ext cx="80645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84550" y="6001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154895" y="60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83177</xdr:rowOff>
    </xdr:from>
    <xdr:to>
      <xdr:col>15</xdr:col>
      <xdr:colOff>50800</xdr:colOff>
      <xdr:row>36</xdr:row>
      <xdr:rowOff>111752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828800" y="6033127"/>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71750" y="6017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61145" y="610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111752</xdr:rowOff>
    </xdr:from>
    <xdr:to>
      <xdr:col>10</xdr:col>
      <xdr:colOff>114300</xdr:colOff>
      <xdr:row>37</xdr:row>
      <xdr:rowOff>20508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028700" y="6061702"/>
          <a:ext cx="8001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78000" y="6031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48345" y="611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84250" y="6080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54595" y="586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102542</xdr:rowOff>
    </xdr:from>
    <xdr:to>
      <xdr:col>24</xdr:col>
      <xdr:colOff>114300</xdr:colOff>
      <xdr:row>36</xdr:row>
      <xdr:rowOff>32692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127500" y="5887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125419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229100" y="574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170040</xdr:rowOff>
    </xdr:from>
    <xdr:to>
      <xdr:col>20</xdr:col>
      <xdr:colOff>38100</xdr:colOff>
      <xdr:row>36</xdr:row>
      <xdr:rowOff>100190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84550" y="594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116717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154895" y="57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32377</xdr:rowOff>
    </xdr:from>
    <xdr:to>
      <xdr:col>15</xdr:col>
      <xdr:colOff>101600</xdr:colOff>
      <xdr:row>36</xdr:row>
      <xdr:rowOff>133977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71750" y="5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150504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61145" y="57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60952</xdr:rowOff>
    </xdr:from>
    <xdr:to>
      <xdr:col>10</xdr:col>
      <xdr:colOff>165100</xdr:colOff>
      <xdr:row>36</xdr:row>
      <xdr:rowOff>162552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78000" y="6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7629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48345" y="57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141158</xdr:rowOff>
    </xdr:from>
    <xdr:to>
      <xdr:col>6</xdr:col>
      <xdr:colOff>38100</xdr:colOff>
      <xdr:row>37</xdr:row>
      <xdr:rowOff>71308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84250" y="60911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62435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54595" y="61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176395" y="8405132"/>
          <a:ext cx="1270" cy="127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229100" y="96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967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229100" y="8186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8405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105654</xdr:rowOff>
    </xdr:from>
    <xdr:to>
      <xdr:col>24</xdr:col>
      <xdr:colOff>63500</xdr:colOff>
      <xdr:row>55</xdr:row>
      <xdr:rowOff>134986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429000" y="9027404"/>
          <a:ext cx="7493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229100" y="9403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127500" y="94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134986</xdr:rowOff>
    </xdr:from>
    <xdr:to>
      <xdr:col>19</xdr:col>
      <xdr:colOff>177800</xdr:colOff>
      <xdr:row>56</xdr:row>
      <xdr:rowOff>152135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22550" y="9221836"/>
          <a:ext cx="806450" cy="18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384550" y="9422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154895" y="95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152135</xdr:rowOff>
    </xdr:from>
    <xdr:to>
      <xdr:col>15</xdr:col>
      <xdr:colOff>50800</xdr:colOff>
      <xdr:row>57</xdr:row>
      <xdr:rowOff>56678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828800" y="9404085"/>
          <a:ext cx="793750" cy="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571750" y="94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361145" y="95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56678</xdr:rowOff>
    </xdr:from>
    <xdr:to>
      <xdr:col>10</xdr:col>
      <xdr:colOff>114300</xdr:colOff>
      <xdr:row>57</xdr:row>
      <xdr:rowOff>106136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028700" y="9473728"/>
          <a:ext cx="800100" cy="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778000" y="94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48345" y="95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984250" y="9474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54595" y="95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54854</xdr:rowOff>
    </xdr:from>
    <xdr:to>
      <xdr:col>24</xdr:col>
      <xdr:colOff>114300</xdr:colOff>
      <xdr:row>54</xdr:row>
      <xdr:rowOff>156454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127500" y="89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77731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229100" y="883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84186</xdr:rowOff>
    </xdr:from>
    <xdr:to>
      <xdr:col>20</xdr:col>
      <xdr:colOff>38100</xdr:colOff>
      <xdr:row>56</xdr:row>
      <xdr:rowOff>14336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384550" y="91710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30863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154895" y="89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101335</xdr:rowOff>
    </xdr:from>
    <xdr:to>
      <xdr:col>15</xdr:col>
      <xdr:colOff>101600</xdr:colOff>
      <xdr:row>57</xdr:row>
      <xdr:rowOff>31485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571750" y="9353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48012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361145" y="913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5878</xdr:rowOff>
    </xdr:from>
    <xdr:to>
      <xdr:col>10</xdr:col>
      <xdr:colOff>165100</xdr:colOff>
      <xdr:row>57</xdr:row>
      <xdr:rowOff>107478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778000" y="94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124005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548345" y="92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55336</xdr:rowOff>
    </xdr:from>
    <xdr:to>
      <xdr:col>6</xdr:col>
      <xdr:colOff>38100</xdr:colOff>
      <xdr:row>57</xdr:row>
      <xdr:rowOff>156936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984250" y="9472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54595" y="925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1985089"/>
          <a:ext cx="1270" cy="10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02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021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7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198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50413</xdr:rowOff>
    </xdr:from>
    <xdr:to>
      <xdr:col>24</xdr:col>
      <xdr:colOff>63500</xdr:colOff>
      <xdr:row>75</xdr:row>
      <xdr:rowOff>138443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429000" y="12439263"/>
          <a:ext cx="7493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277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279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50413</xdr:rowOff>
    </xdr:from>
    <xdr:to>
      <xdr:col>19</xdr:col>
      <xdr:colOff>177800</xdr:colOff>
      <xdr:row>76</xdr:row>
      <xdr:rowOff>5832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622550" y="12439263"/>
          <a:ext cx="806450" cy="1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2800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187211" y="128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5832</xdr:rowOff>
    </xdr:from>
    <xdr:to>
      <xdr:col>15</xdr:col>
      <xdr:colOff>50800</xdr:colOff>
      <xdr:row>76</xdr:row>
      <xdr:rowOff>59772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828800" y="12559782"/>
          <a:ext cx="79375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2811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393461" y="128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59772</xdr:rowOff>
    </xdr:from>
    <xdr:to>
      <xdr:col>10</xdr:col>
      <xdr:colOff>114300</xdr:colOff>
      <xdr:row>77</xdr:row>
      <xdr:rowOff>73338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2613722"/>
          <a:ext cx="800100" cy="17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2829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580661" y="129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2865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786911" y="129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87643</xdr:rowOff>
    </xdr:from>
    <xdr:to>
      <xdr:col>24</xdr:col>
      <xdr:colOff>114300</xdr:colOff>
      <xdr:row>76</xdr:row>
      <xdr:rowOff>17793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2476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110520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3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171063</xdr:rowOff>
    </xdr:from>
    <xdr:to>
      <xdr:col>20</xdr:col>
      <xdr:colOff>38100</xdr:colOff>
      <xdr:row>75</xdr:row>
      <xdr:rowOff>101213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388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117740</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154895" y="1217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126482</xdr:rowOff>
    </xdr:from>
    <xdr:to>
      <xdr:col>15</xdr:col>
      <xdr:colOff>101600</xdr:colOff>
      <xdr:row>76</xdr:row>
      <xdr:rowOff>56632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515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73159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361145" y="1229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8972</xdr:rowOff>
    </xdr:from>
    <xdr:to>
      <xdr:col>10</xdr:col>
      <xdr:colOff>165100</xdr:colOff>
      <xdr:row>76</xdr:row>
      <xdr:rowOff>110572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25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127099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580661" y="123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22538</xdr:rowOff>
    </xdr:from>
    <xdr:to>
      <xdr:col>6</xdr:col>
      <xdr:colOff>38100</xdr:colOff>
      <xdr:row>77</xdr:row>
      <xdr:rowOff>124138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27415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140665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86911" y="125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176395" y="14883870"/>
          <a:ext cx="1270" cy="128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229100" y="161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108450" y="16167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229100" y="1467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108450" y="1488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6426</xdr:rowOff>
    </xdr:from>
    <xdr:to>
      <xdr:col>24</xdr:col>
      <xdr:colOff>63500</xdr:colOff>
      <xdr:row>95</xdr:row>
      <xdr:rowOff>21019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429000" y="15722676"/>
          <a:ext cx="7493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229100" y="1567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127500" y="156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101386</xdr:rowOff>
    </xdr:from>
    <xdr:to>
      <xdr:col>19</xdr:col>
      <xdr:colOff>177800</xdr:colOff>
      <xdr:row>95</xdr:row>
      <xdr:rowOff>6426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622550" y="15646186"/>
          <a:ext cx="80645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384550" y="15741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187211" y="158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101386</xdr:rowOff>
    </xdr:from>
    <xdr:to>
      <xdr:col>15</xdr:col>
      <xdr:colOff>50800</xdr:colOff>
      <xdr:row>95</xdr:row>
      <xdr:rowOff>76271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828800" y="15646186"/>
          <a:ext cx="79375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571750" y="156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393461" y="157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48847</xdr:rowOff>
    </xdr:from>
    <xdr:to>
      <xdr:col>10</xdr:col>
      <xdr:colOff>114300</xdr:colOff>
      <xdr:row>95</xdr:row>
      <xdr:rowOff>76271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028700" y="15765097"/>
          <a:ext cx="8001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778000" y="158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580661" y="159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984250" y="158768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786911" y="159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141669</xdr:rowOff>
    </xdr:from>
    <xdr:to>
      <xdr:col>24</xdr:col>
      <xdr:colOff>114300</xdr:colOff>
      <xdr:row>95</xdr:row>
      <xdr:rowOff>71819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127500" y="156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164546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229100" y="15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127076</xdr:rowOff>
    </xdr:from>
    <xdr:to>
      <xdr:col>20</xdr:col>
      <xdr:colOff>38100</xdr:colOff>
      <xdr:row>95</xdr:row>
      <xdr:rowOff>57226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384550" y="15671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73753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187211" y="154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50586</xdr:rowOff>
    </xdr:from>
    <xdr:to>
      <xdr:col>15</xdr:col>
      <xdr:colOff>101600</xdr:colOff>
      <xdr:row>94</xdr:row>
      <xdr:rowOff>152186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571750" y="155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168713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361145" y="153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25471</xdr:rowOff>
    </xdr:from>
    <xdr:to>
      <xdr:col>10</xdr:col>
      <xdr:colOff>165100</xdr:colOff>
      <xdr:row>95</xdr:row>
      <xdr:rowOff>127071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778000" y="1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143598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580661" y="155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169497</xdr:rowOff>
    </xdr:from>
    <xdr:to>
      <xdr:col>6</xdr:col>
      <xdr:colOff>38100</xdr:colOff>
      <xdr:row>95</xdr:row>
      <xdr:rowOff>99647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84250" y="157142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116174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786911" y="15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427845" y="5271915"/>
          <a:ext cx="1270" cy="1039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9480550" y="63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359900" y="6311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9480550" y="505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359900" y="5271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138765</xdr:rowOff>
    </xdr:from>
    <xdr:to>
      <xdr:col>55</xdr:col>
      <xdr:colOff>0</xdr:colOff>
      <xdr:row>36</xdr:row>
      <xdr:rowOff>92229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686800" y="5923615"/>
          <a:ext cx="742950" cy="1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9480550" y="5912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398000" y="59342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45882</xdr:rowOff>
    </xdr:from>
    <xdr:to>
      <xdr:col>50</xdr:col>
      <xdr:colOff>114300</xdr:colOff>
      <xdr:row>36</xdr:row>
      <xdr:rowOff>92229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86700" y="5995832"/>
          <a:ext cx="800100" cy="4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36000" y="59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06345" y="57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74120</xdr:rowOff>
    </xdr:from>
    <xdr:to>
      <xdr:col>45</xdr:col>
      <xdr:colOff>177800</xdr:colOff>
      <xdr:row>36</xdr:row>
      <xdr:rowOff>45882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080250" y="5858970"/>
          <a:ext cx="806450" cy="1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42250" y="6005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612595" y="609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74120</xdr:rowOff>
    </xdr:from>
    <xdr:to>
      <xdr:col>41</xdr:col>
      <xdr:colOff>50800</xdr:colOff>
      <xdr:row>36</xdr:row>
      <xdr:rowOff>123652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286500" y="5858970"/>
          <a:ext cx="793750" cy="2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029450" y="582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818845" y="5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235700" y="6079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006045" y="61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87965</xdr:rowOff>
    </xdr:from>
    <xdr:to>
      <xdr:col>55</xdr:col>
      <xdr:colOff>50800</xdr:colOff>
      <xdr:row>36</xdr:row>
      <xdr:rowOff>18115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398000" y="5872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110842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9480550" y="573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41429</xdr:rowOff>
    </xdr:from>
    <xdr:to>
      <xdr:col>50</xdr:col>
      <xdr:colOff>165100</xdr:colOff>
      <xdr:row>36</xdr:row>
      <xdr:rowOff>143029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36000" y="59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134156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06345" y="60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166532</xdr:rowOff>
    </xdr:from>
    <xdr:to>
      <xdr:col>46</xdr:col>
      <xdr:colOff>38100</xdr:colOff>
      <xdr:row>36</xdr:row>
      <xdr:rowOff>96682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42250" y="5951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113209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12595" y="57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23320</xdr:rowOff>
    </xdr:from>
    <xdr:to>
      <xdr:col>41</xdr:col>
      <xdr:colOff>101600</xdr:colOff>
      <xdr:row>35</xdr:row>
      <xdr:rowOff>124920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029450" y="58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141447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818845" y="559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72852</xdr:rowOff>
    </xdr:from>
    <xdr:to>
      <xdr:col>36</xdr:col>
      <xdr:colOff>165100</xdr:colOff>
      <xdr:row>37</xdr:row>
      <xdr:rowOff>3002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235700" y="60228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19529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06045" y="58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3278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32787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427845" y="8336815"/>
          <a:ext cx="1270" cy="145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9480550" y="97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359900" y="9786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9480550" y="8118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359900" y="8336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60849</xdr:rowOff>
    </xdr:from>
    <xdr:to>
      <xdr:col>55</xdr:col>
      <xdr:colOff>0</xdr:colOff>
      <xdr:row>58</xdr:row>
      <xdr:rowOff>141382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686800" y="9642999"/>
          <a:ext cx="74295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9480550" y="93863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398000" y="9528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81830</xdr:rowOff>
    </xdr:from>
    <xdr:to>
      <xdr:col>50</xdr:col>
      <xdr:colOff>114300</xdr:colOff>
      <xdr:row>58</xdr:row>
      <xdr:rowOff>141382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86700" y="9663980"/>
          <a:ext cx="8001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36000" y="9538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06345" y="93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111840</xdr:rowOff>
    </xdr:from>
    <xdr:to>
      <xdr:col>45</xdr:col>
      <xdr:colOff>177800</xdr:colOff>
      <xdr:row>58</xdr:row>
      <xdr:rowOff>81830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080250" y="9528890"/>
          <a:ext cx="806450" cy="1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42250" y="9542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612595" y="93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111840</xdr:rowOff>
    </xdr:from>
    <xdr:to>
      <xdr:col>41</xdr:col>
      <xdr:colOff>50800</xdr:colOff>
      <xdr:row>58</xdr:row>
      <xdr:rowOff>41812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286500" y="9528890"/>
          <a:ext cx="79375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029450" y="9524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818845" y="96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235700" y="9549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006045" y="93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10049</xdr:rowOff>
    </xdr:from>
    <xdr:to>
      <xdr:col>55</xdr:col>
      <xdr:colOff>50800</xdr:colOff>
      <xdr:row>58</xdr:row>
      <xdr:rowOff>111649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398000" y="95921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159926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9480550" y="957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90582</xdr:rowOff>
    </xdr:from>
    <xdr:to>
      <xdr:col>50</xdr:col>
      <xdr:colOff>165100</xdr:colOff>
      <xdr:row>59</xdr:row>
      <xdr:rowOff>20732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36000" y="9672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11859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38661" y="97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31030</xdr:rowOff>
    </xdr:from>
    <xdr:to>
      <xdr:col>46</xdr:col>
      <xdr:colOff>38100</xdr:colOff>
      <xdr:row>58</xdr:row>
      <xdr:rowOff>132630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42250" y="9613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123757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12595" y="970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61040</xdr:rowOff>
    </xdr:from>
    <xdr:to>
      <xdr:col>41</xdr:col>
      <xdr:colOff>101600</xdr:colOff>
      <xdr:row>57</xdr:row>
      <xdr:rowOff>162640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029450" y="94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818845" y="92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162462</xdr:rowOff>
    </xdr:from>
    <xdr:to>
      <xdr:col>36</xdr:col>
      <xdr:colOff>165100</xdr:colOff>
      <xdr:row>58</xdr:row>
      <xdr:rowOff>92612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235700" y="9579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006045" y="96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41803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1803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1803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27878" y="11750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327878" y="11436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427845" y="11785963"/>
          <a:ext cx="1270" cy="136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480550" y="11567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1785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133045</xdr:rowOff>
    </xdr:from>
    <xdr:to>
      <xdr:col>55</xdr:col>
      <xdr:colOff>0</xdr:colOff>
      <xdr:row>79</xdr:row>
      <xdr:rowOff>62015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686800" y="13017195"/>
          <a:ext cx="742950" cy="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480550" y="13005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30273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62015</xdr:rowOff>
    </xdr:from>
    <xdr:to>
      <xdr:col>50</xdr:col>
      <xdr:colOff>114300</xdr:colOff>
      <xdr:row>79</xdr:row>
      <xdr:rowOff>94373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86700" y="13111265"/>
          <a:ext cx="8001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36000" y="13018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38661" y="12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92726</xdr:rowOff>
    </xdr:from>
    <xdr:to>
      <xdr:col>45</xdr:col>
      <xdr:colOff>177800</xdr:colOff>
      <xdr:row>79</xdr:row>
      <xdr:rowOff>94373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080250" y="13141976"/>
          <a:ext cx="80645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42250" y="1303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44911" y="128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53532</xdr:rowOff>
    </xdr:from>
    <xdr:to>
      <xdr:col>41</xdr:col>
      <xdr:colOff>50800</xdr:colOff>
      <xdr:row>79</xdr:row>
      <xdr:rowOff>92726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286500" y="12937682"/>
          <a:ext cx="793750" cy="20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029450" y="13017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851161" y="127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235700" y="13019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038361" y="131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82245</xdr:rowOff>
    </xdr:from>
    <xdr:to>
      <xdr:col>55</xdr:col>
      <xdr:colOff>50800</xdr:colOff>
      <xdr:row>79</xdr:row>
      <xdr:rowOff>12395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2966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105122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480550" y="128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11215</xdr:rowOff>
    </xdr:from>
    <xdr:to>
      <xdr:col>50</xdr:col>
      <xdr:colOff>165100</xdr:colOff>
      <xdr:row>79</xdr:row>
      <xdr:rowOff>112815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360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103942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3866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43573</xdr:rowOff>
    </xdr:from>
    <xdr:to>
      <xdr:col>46</xdr:col>
      <xdr:colOff>38100</xdr:colOff>
      <xdr:row>79</xdr:row>
      <xdr:rowOff>145173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42250" y="13092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7228" y="1318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41926</xdr:rowOff>
    </xdr:from>
    <xdr:to>
      <xdr:col>41</xdr:col>
      <xdr:colOff>101600</xdr:colOff>
      <xdr:row>79</xdr:row>
      <xdr:rowOff>143526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029450" y="130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134653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64428" y="131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2732</xdr:rowOff>
    </xdr:from>
    <xdr:to>
      <xdr:col>36</xdr:col>
      <xdr:colOff>165100</xdr:colOff>
      <xdr:row>78</xdr:row>
      <xdr:rowOff>104332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235700" y="128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120859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6045" y="1267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327878" y="15052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327878" y="147385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27845" y="15008769"/>
          <a:ext cx="1270" cy="149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9480550" y="1650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59900" y="16500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9480550" y="14790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5008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17072</xdr:rowOff>
    </xdr:from>
    <xdr:to>
      <xdr:col>55</xdr:col>
      <xdr:colOff>0</xdr:colOff>
      <xdr:row>99</xdr:row>
      <xdr:rowOff>62193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686800" y="16419122"/>
          <a:ext cx="742950" cy="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9480550" y="1610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251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95886</xdr:rowOff>
    </xdr:from>
    <xdr:to>
      <xdr:col>50</xdr:col>
      <xdr:colOff>114300</xdr:colOff>
      <xdr:row>99</xdr:row>
      <xdr:rowOff>62193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86700" y="16326486"/>
          <a:ext cx="8001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36000" y="1627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06345" y="160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57269</xdr:rowOff>
    </xdr:from>
    <xdr:to>
      <xdr:col>45</xdr:col>
      <xdr:colOff>177800</xdr:colOff>
      <xdr:row>98</xdr:row>
      <xdr:rowOff>95886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080250" y="16116419"/>
          <a:ext cx="806450" cy="2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42250" y="16287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12595" y="1638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57269</xdr:rowOff>
    </xdr:from>
    <xdr:to>
      <xdr:col>41</xdr:col>
      <xdr:colOff>50800</xdr:colOff>
      <xdr:row>99</xdr:row>
      <xdr:rowOff>68864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286500" y="16116419"/>
          <a:ext cx="793750" cy="3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029450" y="1625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818845" y="1634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235700" y="1629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006045" y="1607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137722</xdr:rowOff>
    </xdr:from>
    <xdr:to>
      <xdr:col>55</xdr:col>
      <xdr:colOff>50800</xdr:colOff>
      <xdr:row>99</xdr:row>
      <xdr:rowOff>67872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368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52649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9480550" y="162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11393</xdr:rowOff>
    </xdr:from>
    <xdr:to>
      <xdr:col>50</xdr:col>
      <xdr:colOff>165100</xdr:colOff>
      <xdr:row>99</xdr:row>
      <xdr:rowOff>112993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36000" y="164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104120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38661" y="165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45086</xdr:rowOff>
    </xdr:from>
    <xdr:to>
      <xdr:col>46</xdr:col>
      <xdr:colOff>38100</xdr:colOff>
      <xdr:row>98</xdr:row>
      <xdr:rowOff>146686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42250" y="16275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163213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12595" y="160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6469</xdr:rowOff>
    </xdr:from>
    <xdr:to>
      <xdr:col>41</xdr:col>
      <xdr:colOff>101600</xdr:colOff>
      <xdr:row>97</xdr:row>
      <xdr:rowOff>108069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029450" y="160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124596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18845" y="158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18064</xdr:rowOff>
    </xdr:from>
    <xdr:to>
      <xdr:col>36</xdr:col>
      <xdr:colOff>165100</xdr:colOff>
      <xdr:row>99</xdr:row>
      <xdr:rowOff>119664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235700" y="164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110791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038361" y="165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598378" y="4886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5983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698345" y="5113512"/>
          <a:ext cx="1269" cy="137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744700" y="65117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744700" y="4895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5113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42411</xdr:rowOff>
    </xdr:from>
    <xdr:to>
      <xdr:col>85</xdr:col>
      <xdr:colOff>127000</xdr:colOff>
      <xdr:row>39</xdr:row>
      <xdr:rowOff>44413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938250" y="6487661"/>
          <a:ext cx="762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744700" y="6270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649450" y="64126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38368</xdr:rowOff>
    </xdr:from>
    <xdr:to>
      <xdr:col>81</xdr:col>
      <xdr:colOff>50800</xdr:colOff>
      <xdr:row>39</xdr:row>
      <xdr:rowOff>42411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144500" y="6483618"/>
          <a:ext cx="79375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887450" y="6411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709161" y="6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38368</xdr:rowOff>
    </xdr:from>
    <xdr:to>
      <xdr:col>76</xdr:col>
      <xdr:colOff>114300</xdr:colOff>
      <xdr:row>39</xdr:row>
      <xdr:rowOff>43947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344400" y="6483618"/>
          <a:ext cx="8001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093700" y="6413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896361" y="61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20327</xdr:rowOff>
    </xdr:from>
    <xdr:to>
      <xdr:col>71</xdr:col>
      <xdr:colOff>177800</xdr:colOff>
      <xdr:row>39</xdr:row>
      <xdr:rowOff>43947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1537950" y="6465577"/>
          <a:ext cx="80645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299950" y="6415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02611" y="61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1487150" y="6415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308861" y="61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165063</xdr:rowOff>
    </xdr:from>
    <xdr:to>
      <xdr:col>85</xdr:col>
      <xdr:colOff>177800</xdr:colOff>
      <xdr:row>39</xdr:row>
      <xdr:rowOff>95213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649450" y="6445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744700" y="639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163061</xdr:rowOff>
    </xdr:from>
    <xdr:to>
      <xdr:col>81</xdr:col>
      <xdr:colOff>101600</xdr:colOff>
      <xdr:row>39</xdr:row>
      <xdr:rowOff>93211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887450" y="6443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84338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722428" y="65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159018</xdr:rowOff>
    </xdr:from>
    <xdr:to>
      <xdr:col>76</xdr:col>
      <xdr:colOff>165100</xdr:colOff>
      <xdr:row>39</xdr:row>
      <xdr:rowOff>89168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093700" y="6439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80295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928678" y="652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164597</xdr:rowOff>
    </xdr:from>
    <xdr:to>
      <xdr:col>72</xdr:col>
      <xdr:colOff>38100</xdr:colOff>
      <xdr:row>39</xdr:row>
      <xdr:rowOff>94747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299950" y="6444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85874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74167" y="653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140977</xdr:rowOff>
    </xdr:from>
    <xdr:to>
      <xdr:col>67</xdr:col>
      <xdr:colOff>101600</xdr:colOff>
      <xdr:row>39</xdr:row>
      <xdr:rowOff>71127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1487150" y="64211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62254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308861"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977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797721" y="891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797721" y="855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797721" y="818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4698345" y="8377047"/>
          <a:ext cx="1269" cy="141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4744700" y="9829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4744700" y="81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83770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938250" y="9791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4744700" y="95815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649450" y="973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144500" y="9791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887450" y="973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800333" y="9513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344400" y="979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09370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0325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537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299950" y="9747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48715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649450" y="9747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4744700" y="97085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8874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8326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0937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0325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299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22610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487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323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752273"/>
          <a:ext cx="1269" cy="128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035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5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752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52752</xdr:rowOff>
    </xdr:from>
    <xdr:to>
      <xdr:col>85</xdr:col>
      <xdr:colOff>127000</xdr:colOff>
      <xdr:row>77</xdr:row>
      <xdr:rowOff>87393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938250" y="12771802"/>
          <a:ext cx="762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2711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27266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87393</xdr:rowOff>
    </xdr:from>
    <xdr:to>
      <xdr:col>81</xdr:col>
      <xdr:colOff>50800</xdr:colOff>
      <xdr:row>77</xdr:row>
      <xdr:rowOff>106104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2806443"/>
          <a:ext cx="79375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27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676845" y="1251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106104</xdr:rowOff>
    </xdr:from>
    <xdr:to>
      <xdr:col>76</xdr:col>
      <xdr:colOff>114300</xdr:colOff>
      <xdr:row>77</xdr:row>
      <xdr:rowOff>124285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344400" y="12825154"/>
          <a:ext cx="8001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275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64045" y="125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124285</xdr:rowOff>
    </xdr:from>
    <xdr:to>
      <xdr:col>71</xdr:col>
      <xdr:colOff>177800</xdr:colOff>
      <xdr:row>77</xdr:row>
      <xdr:rowOff>132105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1537950" y="12843335"/>
          <a:ext cx="80645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2769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070295" y="1255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277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276545" y="125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1952</xdr:rowOff>
    </xdr:from>
    <xdr:to>
      <xdr:col>85</xdr:col>
      <xdr:colOff>177800</xdr:colOff>
      <xdr:row>77</xdr:row>
      <xdr:rowOff>103552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7210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24829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36593</xdr:rowOff>
    </xdr:from>
    <xdr:to>
      <xdr:col>81</xdr:col>
      <xdr:colOff>101600</xdr:colOff>
      <xdr:row>77</xdr:row>
      <xdr:rowOff>138193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7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129320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676845" y="128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55304</xdr:rowOff>
    </xdr:from>
    <xdr:to>
      <xdr:col>76</xdr:col>
      <xdr:colOff>165100</xdr:colOff>
      <xdr:row>77</xdr:row>
      <xdr:rowOff>156904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7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148031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64045" y="1286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73485</xdr:rowOff>
    </xdr:from>
    <xdr:to>
      <xdr:col>72</xdr:col>
      <xdr:colOff>38100</xdr:colOff>
      <xdr:row>78</xdr:row>
      <xdr:rowOff>3635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792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166212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070295" y="1288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81305</xdr:rowOff>
    </xdr:from>
    <xdr:to>
      <xdr:col>67</xdr:col>
      <xdr:colOff>101600</xdr:colOff>
      <xdr:row>78</xdr:row>
      <xdr:rowOff>11455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800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2582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276545" y="1288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5983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698345" y="14960057"/>
          <a:ext cx="1269" cy="147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4744700" y="164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6437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4744700" y="14741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611350" y="14960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65295</xdr:rowOff>
    </xdr:from>
    <xdr:to>
      <xdr:col>85</xdr:col>
      <xdr:colOff>127000</xdr:colOff>
      <xdr:row>99</xdr:row>
      <xdr:rowOff>26268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938250" y="16295895"/>
          <a:ext cx="762000" cy="1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4744700" y="1610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649450" y="16253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65295</xdr:rowOff>
    </xdr:from>
    <xdr:to>
      <xdr:col>81</xdr:col>
      <xdr:colOff>50800</xdr:colOff>
      <xdr:row>98</xdr:row>
      <xdr:rowOff>73552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144500" y="16295895"/>
          <a:ext cx="79375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887450" y="1624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676845" y="1633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73552</xdr:rowOff>
    </xdr:from>
    <xdr:to>
      <xdr:col>76</xdr:col>
      <xdr:colOff>114300</xdr:colOff>
      <xdr:row>98</xdr:row>
      <xdr:rowOff>152322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344400" y="16304152"/>
          <a:ext cx="8001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093700" y="162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864045" y="1600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152322</xdr:rowOff>
    </xdr:from>
    <xdr:to>
      <xdr:col>71</xdr:col>
      <xdr:colOff>177800</xdr:colOff>
      <xdr:row>99</xdr:row>
      <xdr:rowOff>35640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1537950" y="16382922"/>
          <a:ext cx="806450" cy="5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299950" y="1629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02611" y="1606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1487150" y="163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308861" y="160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146918</xdr:rowOff>
    </xdr:from>
    <xdr:to>
      <xdr:col>85</xdr:col>
      <xdr:colOff>177800</xdr:colOff>
      <xdr:row>99</xdr:row>
      <xdr:rowOff>77068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649450" y="1637751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4744700" y="162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14495</xdr:rowOff>
    </xdr:from>
    <xdr:to>
      <xdr:col>81</xdr:col>
      <xdr:colOff>101600</xdr:colOff>
      <xdr:row>98</xdr:row>
      <xdr:rowOff>116095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887450" y="162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132622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676845" y="160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22752</xdr:rowOff>
    </xdr:from>
    <xdr:to>
      <xdr:col>76</xdr:col>
      <xdr:colOff>165100</xdr:colOff>
      <xdr:row>98</xdr:row>
      <xdr:rowOff>124352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093700" y="162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115479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864045" y="163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101522</xdr:rowOff>
    </xdr:from>
    <xdr:to>
      <xdr:col>72</xdr:col>
      <xdr:colOff>38100</xdr:colOff>
      <xdr:row>99</xdr:row>
      <xdr:rowOff>31672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299950" y="163321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102611" y="164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156290</xdr:rowOff>
    </xdr:from>
    <xdr:to>
      <xdr:col>67</xdr:col>
      <xdr:colOff>101600</xdr:colOff>
      <xdr:row>99</xdr:row>
      <xdr:rowOff>86440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1487150" y="163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77567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322128" y="164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269789"/>
          <a:ext cx="1269" cy="12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50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269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99142</xdr:rowOff>
    </xdr:from>
    <xdr:to>
      <xdr:col>116</xdr:col>
      <xdr:colOff>63500</xdr:colOff>
      <xdr:row>36</xdr:row>
      <xdr:rowOff>137147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202400" y="5718892"/>
          <a:ext cx="749300" cy="3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355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37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137147</xdr:rowOff>
    </xdr:from>
    <xdr:to>
      <xdr:col>111</xdr:col>
      <xdr:colOff>177800</xdr:colOff>
      <xdr:row>37</xdr:row>
      <xdr:rowOff>5569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395950" y="6087097"/>
          <a:ext cx="80645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392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928" y="64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5569</xdr:rowOff>
    </xdr:from>
    <xdr:to>
      <xdr:col>107</xdr:col>
      <xdr:colOff>50800</xdr:colOff>
      <xdr:row>37</xdr:row>
      <xdr:rowOff>90437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7602200" y="6120619"/>
          <a:ext cx="793750"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397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1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28905</xdr:rowOff>
    </xdr:from>
    <xdr:to>
      <xdr:col>102</xdr:col>
      <xdr:colOff>114300</xdr:colOff>
      <xdr:row>37</xdr:row>
      <xdr:rowOff>90437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143955"/>
          <a:ext cx="8001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397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78" y="648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424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628" y="651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48342</xdr:rowOff>
    </xdr:from>
    <xdr:to>
      <xdr:col>116</xdr:col>
      <xdr:colOff>114300</xdr:colOff>
      <xdr:row>34</xdr:row>
      <xdr:rowOff>149942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56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71219</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5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86347</xdr:rowOff>
    </xdr:from>
    <xdr:to>
      <xdr:col>112</xdr:col>
      <xdr:colOff>38100</xdr:colOff>
      <xdr:row>37</xdr:row>
      <xdr:rowOff>16497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60362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33024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60611" y="58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126219</xdr:rowOff>
    </xdr:from>
    <xdr:to>
      <xdr:col>107</xdr:col>
      <xdr:colOff>101600</xdr:colOff>
      <xdr:row>37</xdr:row>
      <xdr:rowOff>56369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6076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72896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66861" y="58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39637</xdr:rowOff>
    </xdr:from>
    <xdr:to>
      <xdr:col>102</xdr:col>
      <xdr:colOff>165100</xdr:colOff>
      <xdr:row>37</xdr:row>
      <xdr:rowOff>141237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1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157764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354061" y="59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149555</xdr:rowOff>
    </xdr:from>
    <xdr:to>
      <xdr:col>98</xdr:col>
      <xdr:colOff>38100</xdr:colOff>
      <xdr:row>37</xdr:row>
      <xdr:rowOff>79705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099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96232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560311" y="58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367382"/>
          <a:ext cx="1269" cy="13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1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367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202400" y="9721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45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6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395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598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928" y="93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76022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5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128" y="93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68021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78" y="93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59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628" y="93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58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084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90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4902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6838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2485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9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399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949795" y="11853371"/>
          <a:ext cx="1269" cy="11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0002500" y="130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3004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0002500" y="116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881850" y="11853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35123</xdr:rowOff>
    </xdr:from>
    <xdr:to>
      <xdr:col>116</xdr:col>
      <xdr:colOff>63500</xdr:colOff>
      <xdr:row>76</xdr:row>
      <xdr:rowOff>62703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202400" y="12589073"/>
          <a:ext cx="7493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0002500" y="12611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00900" y="12633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155294</xdr:rowOff>
    </xdr:from>
    <xdr:to>
      <xdr:col>111</xdr:col>
      <xdr:colOff>177800</xdr:colOff>
      <xdr:row>76</xdr:row>
      <xdr:rowOff>62703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395950" y="12544144"/>
          <a:ext cx="80645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157950" y="12614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928295" y="127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155294</xdr:rowOff>
    </xdr:from>
    <xdr:to>
      <xdr:col>107</xdr:col>
      <xdr:colOff>50800</xdr:colOff>
      <xdr:row>76</xdr:row>
      <xdr:rowOff>118413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7602200" y="12544144"/>
          <a:ext cx="793750" cy="1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345150" y="12635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34545" y="127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118413</xdr:rowOff>
    </xdr:from>
    <xdr:to>
      <xdr:col>102</xdr:col>
      <xdr:colOff>114300</xdr:colOff>
      <xdr:row>76</xdr:row>
      <xdr:rowOff>162804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6802100" y="12672363"/>
          <a:ext cx="8001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551400" y="12633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21745" y="127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6757650" y="126414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27995" y="1242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155773</xdr:rowOff>
    </xdr:from>
    <xdr:to>
      <xdr:col>116</xdr:col>
      <xdr:colOff>114300</xdr:colOff>
      <xdr:row>76</xdr:row>
      <xdr:rowOff>85923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00900" y="12544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7200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0002500" y="123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11903</xdr:rowOff>
    </xdr:from>
    <xdr:to>
      <xdr:col>112</xdr:col>
      <xdr:colOff>38100</xdr:colOff>
      <xdr:row>76</xdr:row>
      <xdr:rowOff>113503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57950" y="125658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130031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928295" y="123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104494</xdr:rowOff>
    </xdr:from>
    <xdr:to>
      <xdr:col>107</xdr:col>
      <xdr:colOff>101600</xdr:colOff>
      <xdr:row>76</xdr:row>
      <xdr:rowOff>34644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345150" y="12493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51171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134545" y="1227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67613</xdr:rowOff>
    </xdr:from>
    <xdr:to>
      <xdr:col>102</xdr:col>
      <xdr:colOff>165100</xdr:colOff>
      <xdr:row>76</xdr:row>
      <xdr:rowOff>169213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551400" y="12621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14291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321745" y="124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112004</xdr:rowOff>
    </xdr:from>
    <xdr:to>
      <xdr:col>98</xdr:col>
      <xdr:colOff>38100</xdr:colOff>
      <xdr:row>77</xdr:row>
      <xdr:rowOff>42154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6757650" y="126659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33281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27995" y="127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類似団体と比べ、大きく上回っているのは維持補修費、物件費である。</a:t>
          </a:r>
          <a:endParaRPr lang="ja-JP" altLang="ja-JP" sz="1400">
            <a:effectLst/>
          </a:endParaRPr>
        </a:p>
        <a:p>
          <a:r>
            <a:rPr kumimoji="1" lang="ja-JP" altLang="ja-JP" sz="1100">
              <a:solidFill>
                <a:schemeClr val="dk1"/>
              </a:solidFill>
              <a:effectLst/>
              <a:latin typeface="+mn-lt"/>
              <a:ea typeface="+mn-ea"/>
              <a:cs typeface="+mn-cs"/>
            </a:rPr>
            <a:t>　維持補修費については、除雪経費の増加や町道等を含めた公共施設の修繕費用が他団体を上回る要因となった。物件費については、ふるさと納税の返礼経費が増加したことで大きく上回る数値となった。</a:t>
          </a:r>
          <a:endParaRPr lang="ja-JP" altLang="ja-JP" sz="1400">
            <a:effectLst/>
          </a:endParaRPr>
        </a:p>
        <a:p>
          <a:r>
            <a:rPr kumimoji="1" lang="ja-JP" altLang="ja-JP" sz="1100">
              <a:solidFill>
                <a:schemeClr val="dk1"/>
              </a:solidFill>
              <a:effectLst/>
              <a:latin typeface="+mn-lt"/>
              <a:ea typeface="+mn-ea"/>
              <a:cs typeface="+mn-cs"/>
            </a:rPr>
            <a:t>　維持経費節減のため、事務事業の見直しにより経費の節減を図っていく。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176395" y="5044853"/>
          <a:ext cx="1270" cy="1280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229100" y="63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108450" y="6325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229100" y="48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108450" y="504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121984</xdr:rowOff>
    </xdr:from>
    <xdr:to>
      <xdr:col>24</xdr:col>
      <xdr:colOff>63500</xdr:colOff>
      <xdr:row>36</xdr:row>
      <xdr:rowOff>153740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429000" y="6071934"/>
          <a:ext cx="7493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229100" y="60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127500" y="6109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141243</xdr:rowOff>
    </xdr:from>
    <xdr:to>
      <xdr:col>19</xdr:col>
      <xdr:colOff>177800</xdr:colOff>
      <xdr:row>36</xdr:row>
      <xdr:rowOff>153740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622550" y="6091193"/>
          <a:ext cx="80645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384550" y="6114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187211" y="62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36</xdr:row>
      <xdr:rowOff>141243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1828800" y="6081516"/>
          <a:ext cx="79375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571750" y="61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393461" y="62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128880</xdr:rowOff>
    </xdr:from>
    <xdr:to>
      <xdr:col>10</xdr:col>
      <xdr:colOff>114300</xdr:colOff>
      <xdr:row>36</xdr:row>
      <xdr:rowOff>131566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028700" y="6078830"/>
          <a:ext cx="8001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7780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580661" y="6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984250" y="61137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786911" y="620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71184</xdr:rowOff>
    </xdr:from>
    <xdr:to>
      <xdr:col>24</xdr:col>
      <xdr:colOff>114300</xdr:colOff>
      <xdr:row>37</xdr:row>
      <xdr:rowOff>1334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127500" y="6021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94061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229100" y="5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102940</xdr:rowOff>
    </xdr:from>
    <xdr:to>
      <xdr:col>20</xdr:col>
      <xdr:colOff>38100</xdr:colOff>
      <xdr:row>37</xdr:row>
      <xdr:rowOff>33090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384550" y="6052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49617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187211" y="583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90443</xdr:rowOff>
    </xdr:from>
    <xdr:to>
      <xdr:col>15</xdr:col>
      <xdr:colOff>101600</xdr:colOff>
      <xdr:row>37</xdr:row>
      <xdr:rowOff>20593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571750" y="6040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37120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93461" y="58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80766</xdr:rowOff>
    </xdr:from>
    <xdr:to>
      <xdr:col>10</xdr:col>
      <xdr:colOff>165100</xdr:colOff>
      <xdr:row>37</xdr:row>
      <xdr:rowOff>10916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778000" y="60307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27443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580661" y="58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78080</xdr:rowOff>
    </xdr:from>
    <xdr:to>
      <xdr:col>6</xdr:col>
      <xdr:colOff>38100</xdr:colOff>
      <xdr:row>37</xdr:row>
      <xdr:rowOff>8230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984250" y="6028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24757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786911" y="58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176395" y="8433791"/>
          <a:ext cx="1270" cy="110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229100" y="954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108450" y="9540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229100" y="822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8433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66917</xdr:rowOff>
    </xdr:from>
    <xdr:to>
      <xdr:col>24</xdr:col>
      <xdr:colOff>63500</xdr:colOff>
      <xdr:row>56</xdr:row>
      <xdr:rowOff>81413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429000" y="9318867"/>
          <a:ext cx="7493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229100" y="9342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127500" y="9363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66917</xdr:rowOff>
    </xdr:from>
    <xdr:to>
      <xdr:col>19</xdr:col>
      <xdr:colOff>177800</xdr:colOff>
      <xdr:row>56</xdr:row>
      <xdr:rowOff>140241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622550" y="9318867"/>
          <a:ext cx="806450" cy="7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384550" y="9352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154895" y="94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14540</xdr:rowOff>
    </xdr:from>
    <xdr:to>
      <xdr:col>15</xdr:col>
      <xdr:colOff>50800</xdr:colOff>
      <xdr:row>56</xdr:row>
      <xdr:rowOff>140241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1828800" y="9266490"/>
          <a:ext cx="793750" cy="1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571750" y="9358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61145" y="94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14540</xdr:rowOff>
    </xdr:from>
    <xdr:to>
      <xdr:col>10</xdr:col>
      <xdr:colOff>114300</xdr:colOff>
      <xdr:row>57</xdr:row>
      <xdr:rowOff>7624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028700" y="9266490"/>
          <a:ext cx="800100" cy="1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778000" y="932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548345" y="94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984250" y="9407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754595" y="949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30613</xdr:rowOff>
    </xdr:from>
    <xdr:to>
      <xdr:col>24</xdr:col>
      <xdr:colOff>114300</xdr:colOff>
      <xdr:row>56</xdr:row>
      <xdr:rowOff>132213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127500" y="92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53490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229100" y="914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16117</xdr:rowOff>
    </xdr:from>
    <xdr:to>
      <xdr:col>20</xdr:col>
      <xdr:colOff>38100</xdr:colOff>
      <xdr:row>56</xdr:row>
      <xdr:rowOff>117717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384550" y="9268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134244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154895" y="90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89441</xdr:rowOff>
    </xdr:from>
    <xdr:to>
      <xdr:col>15</xdr:col>
      <xdr:colOff>101600</xdr:colOff>
      <xdr:row>57</xdr:row>
      <xdr:rowOff>19591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571750" y="93413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36118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361145" y="912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135190</xdr:rowOff>
    </xdr:from>
    <xdr:to>
      <xdr:col>10</xdr:col>
      <xdr:colOff>165100</xdr:colOff>
      <xdr:row>56</xdr:row>
      <xdr:rowOff>65340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778000" y="9222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81867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548345" y="90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128274</xdr:rowOff>
    </xdr:from>
    <xdr:to>
      <xdr:col>6</xdr:col>
      <xdr:colOff>38100</xdr:colOff>
      <xdr:row>57</xdr:row>
      <xdr:rowOff>58424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984250" y="9380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74951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754595" y="916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176395" y="11765993"/>
          <a:ext cx="1270" cy="10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229100" y="128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108450" y="12843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229100" y="115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108450" y="11765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91363</xdr:rowOff>
    </xdr:from>
    <xdr:to>
      <xdr:col>24</xdr:col>
      <xdr:colOff>63500</xdr:colOff>
      <xdr:row>76</xdr:row>
      <xdr:rowOff>18687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429000" y="12480213"/>
          <a:ext cx="7493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229100" y="12526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127500" y="12548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81138</xdr:rowOff>
    </xdr:from>
    <xdr:to>
      <xdr:col>19</xdr:col>
      <xdr:colOff>177800</xdr:colOff>
      <xdr:row>76</xdr:row>
      <xdr:rowOff>18687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622550" y="12469988"/>
          <a:ext cx="806450" cy="10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384550" y="1258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154895" y="1267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81138</xdr:rowOff>
    </xdr:from>
    <xdr:to>
      <xdr:col>15</xdr:col>
      <xdr:colOff>50800</xdr:colOff>
      <xdr:row>76</xdr:row>
      <xdr:rowOff>46042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828800" y="12469988"/>
          <a:ext cx="793750" cy="1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571750" y="1257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361145" y="1266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46042</xdr:rowOff>
    </xdr:from>
    <xdr:to>
      <xdr:col>10</xdr:col>
      <xdr:colOff>114300</xdr:colOff>
      <xdr:row>76</xdr:row>
      <xdr:rowOff>114080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028700" y="12599992"/>
          <a:ext cx="8001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778000" y="1261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548345" y="1270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984250" y="12646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754595" y="127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40563</xdr:rowOff>
    </xdr:from>
    <xdr:to>
      <xdr:col>24</xdr:col>
      <xdr:colOff>114300</xdr:colOff>
      <xdr:row>75</xdr:row>
      <xdr:rowOff>142163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127500" y="124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63440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229100" y="122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139336</xdr:rowOff>
    </xdr:from>
    <xdr:to>
      <xdr:col>20</xdr:col>
      <xdr:colOff>38100</xdr:colOff>
      <xdr:row>76</xdr:row>
      <xdr:rowOff>69487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384550" y="12528186"/>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86013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154895" y="1230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30338</xdr:rowOff>
    </xdr:from>
    <xdr:to>
      <xdr:col>15</xdr:col>
      <xdr:colOff>101600</xdr:colOff>
      <xdr:row>75</xdr:row>
      <xdr:rowOff>131938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571750" y="124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148465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61145" y="122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166692</xdr:rowOff>
    </xdr:from>
    <xdr:to>
      <xdr:col>10</xdr:col>
      <xdr:colOff>165100</xdr:colOff>
      <xdr:row>76</xdr:row>
      <xdr:rowOff>96842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778000" y="12555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548345" y="123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63280</xdr:rowOff>
    </xdr:from>
    <xdr:to>
      <xdr:col>6</xdr:col>
      <xdr:colOff>38100</xdr:colOff>
      <xdr:row>76</xdr:row>
      <xdr:rowOff>164880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984250" y="12617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9957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754595" y="123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176395" y="14861825"/>
          <a:ext cx="1270" cy="150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229100" y="16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108450" y="16368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229100" y="1464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108450" y="14861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99803</xdr:rowOff>
    </xdr:from>
    <xdr:to>
      <xdr:col>24</xdr:col>
      <xdr:colOff>63500</xdr:colOff>
      <xdr:row>97</xdr:row>
      <xdr:rowOff>133195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429000" y="16158953"/>
          <a:ext cx="7493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229100" y="1609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127500" y="1611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119876</xdr:rowOff>
    </xdr:from>
    <xdr:to>
      <xdr:col>19</xdr:col>
      <xdr:colOff>177800</xdr:colOff>
      <xdr:row>97</xdr:row>
      <xdr:rowOff>133195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622550" y="16179026"/>
          <a:ext cx="80645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384550" y="16137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154895" y="1591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119876</xdr:rowOff>
    </xdr:from>
    <xdr:to>
      <xdr:col>15</xdr:col>
      <xdr:colOff>50800</xdr:colOff>
      <xdr:row>97</xdr:row>
      <xdr:rowOff>161634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828800" y="16179026"/>
          <a:ext cx="79375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571750" y="1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361145" y="162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161634</xdr:rowOff>
    </xdr:from>
    <xdr:to>
      <xdr:col>10</xdr:col>
      <xdr:colOff>114300</xdr:colOff>
      <xdr:row>97</xdr:row>
      <xdr:rowOff>169873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028700" y="16220784"/>
          <a:ext cx="8001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778000" y="1615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548345" y="159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984250" y="161807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754595" y="162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49003</xdr:rowOff>
    </xdr:from>
    <xdr:to>
      <xdr:col>24</xdr:col>
      <xdr:colOff>114300</xdr:colOff>
      <xdr:row>97</xdr:row>
      <xdr:rowOff>150603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127500" y="161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71880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229100" y="159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82395</xdr:rowOff>
    </xdr:from>
    <xdr:to>
      <xdr:col>20</xdr:col>
      <xdr:colOff>38100</xdr:colOff>
      <xdr:row>98</xdr:row>
      <xdr:rowOff>12545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384550" y="16141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3672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154895" y="162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69076</xdr:rowOff>
    </xdr:from>
    <xdr:to>
      <xdr:col>15</xdr:col>
      <xdr:colOff>101600</xdr:colOff>
      <xdr:row>97</xdr:row>
      <xdr:rowOff>170676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571750" y="161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15753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361145" y="1590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110834</xdr:rowOff>
    </xdr:from>
    <xdr:to>
      <xdr:col>10</xdr:col>
      <xdr:colOff>165100</xdr:colOff>
      <xdr:row>98</xdr:row>
      <xdr:rowOff>40984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778000" y="161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32111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548345" y="162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119073</xdr:rowOff>
    </xdr:from>
    <xdr:to>
      <xdr:col>6</xdr:col>
      <xdr:colOff>38100</xdr:colOff>
      <xdr:row>98</xdr:row>
      <xdr:rowOff>49223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984250" y="161782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65750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754595" y="1595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4821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821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7845" y="5168247"/>
          <a:ext cx="1270" cy="137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4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1682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98443</xdr:rowOff>
    </xdr:from>
    <xdr:to>
      <xdr:col>55</xdr:col>
      <xdr:colOff>0</xdr:colOff>
      <xdr:row>39</xdr:row>
      <xdr:rowOff>98443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686800" y="65436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2784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427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98443</xdr:rowOff>
    </xdr:from>
    <xdr:to>
      <xdr:col>50</xdr:col>
      <xdr:colOff>114300</xdr:colOff>
      <xdr:row>39</xdr:row>
      <xdr:rowOff>98443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86700" y="65436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42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567" y="62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98443</xdr:rowOff>
    </xdr:from>
    <xdr:to>
      <xdr:col>45</xdr:col>
      <xdr:colOff>177800</xdr:colOff>
      <xdr:row>39</xdr:row>
      <xdr:rowOff>98443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080250" y="65436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4228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6467" y="620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98443</xdr:rowOff>
    </xdr:from>
    <xdr:to>
      <xdr:col>41</xdr:col>
      <xdr:colOff>50800</xdr:colOff>
      <xdr:row>39</xdr:row>
      <xdr:rowOff>98443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286500" y="65436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420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4382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26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47643</xdr:rowOff>
    </xdr:from>
    <xdr:to>
      <xdr:col>55</xdr:col>
      <xdr:colOff>50800</xdr:colOff>
      <xdr:row>39</xdr:row>
      <xdr:rowOff>149243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492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134020</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4141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47643</xdr:rowOff>
    </xdr:from>
    <xdr:to>
      <xdr:col>50</xdr:col>
      <xdr:colOff>165100</xdr:colOff>
      <xdr:row>39</xdr:row>
      <xdr:rowOff>149243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140370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74850" y="65856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47643</xdr:rowOff>
    </xdr:from>
    <xdr:to>
      <xdr:col>46</xdr:col>
      <xdr:colOff>38100</xdr:colOff>
      <xdr:row>39</xdr:row>
      <xdr:rowOff>149243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492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140370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68400" y="65856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47643</xdr:rowOff>
    </xdr:from>
    <xdr:to>
      <xdr:col>41</xdr:col>
      <xdr:colOff>101600</xdr:colOff>
      <xdr:row>39</xdr:row>
      <xdr:rowOff>149243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140370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74650" y="65856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47643</xdr:rowOff>
    </xdr:from>
    <xdr:to>
      <xdr:col>36</xdr:col>
      <xdr:colOff>165100</xdr:colOff>
      <xdr:row>39</xdr:row>
      <xdr:rowOff>149243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140370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74550" y="65856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60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56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3278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850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32787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427845" y="8443888"/>
          <a:ext cx="1270" cy="115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9480550" y="95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359900" y="9594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9480550" y="8231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359900" y="8443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112523</xdr:rowOff>
    </xdr:from>
    <xdr:to>
      <xdr:col>55</xdr:col>
      <xdr:colOff>0</xdr:colOff>
      <xdr:row>57</xdr:row>
      <xdr:rowOff>115570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686800" y="9529573"/>
          <a:ext cx="7429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9480550" y="931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398000" y="9458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115570</xdr:rowOff>
    </xdr:from>
    <xdr:to>
      <xdr:col>50</xdr:col>
      <xdr:colOff>114300</xdr:colOff>
      <xdr:row>57</xdr:row>
      <xdr:rowOff>116371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86700" y="9532620"/>
          <a:ext cx="8001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36000" y="94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06345" y="924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116371</xdr:rowOff>
    </xdr:from>
    <xdr:to>
      <xdr:col>45</xdr:col>
      <xdr:colOff>177800</xdr:colOff>
      <xdr:row>57</xdr:row>
      <xdr:rowOff>126607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080250" y="9533421"/>
          <a:ext cx="80645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42250" y="9466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12595" y="92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122804</xdr:rowOff>
    </xdr:from>
    <xdr:to>
      <xdr:col>41</xdr:col>
      <xdr:colOff>50800</xdr:colOff>
      <xdr:row>57</xdr:row>
      <xdr:rowOff>126607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286500" y="9539854"/>
          <a:ext cx="79375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029450" y="94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818845" y="92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235700" y="947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6045" y="925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61723</xdr:rowOff>
    </xdr:from>
    <xdr:to>
      <xdr:col>55</xdr:col>
      <xdr:colOff>50800</xdr:colOff>
      <xdr:row>57</xdr:row>
      <xdr:rowOff>163323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398000" y="9478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9480550" y="943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64770</xdr:rowOff>
    </xdr:from>
    <xdr:to>
      <xdr:col>50</xdr:col>
      <xdr:colOff>165100</xdr:colOff>
      <xdr:row>57</xdr:row>
      <xdr:rowOff>166370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360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157497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06345" y="957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65571</xdr:rowOff>
    </xdr:from>
    <xdr:to>
      <xdr:col>46</xdr:col>
      <xdr:colOff>38100</xdr:colOff>
      <xdr:row>57</xdr:row>
      <xdr:rowOff>167171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42250" y="9482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158298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12595" y="95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75807</xdr:rowOff>
    </xdr:from>
    <xdr:to>
      <xdr:col>41</xdr:col>
      <xdr:colOff>101600</xdr:colOff>
      <xdr:row>58</xdr:row>
      <xdr:rowOff>5957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029450" y="9492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168534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18845" y="95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72004</xdr:rowOff>
    </xdr:from>
    <xdr:to>
      <xdr:col>36</xdr:col>
      <xdr:colOff>165100</xdr:colOff>
      <xdr:row>58</xdr:row>
      <xdr:rowOff>2154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235700" y="94890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164731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06045" y="95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427845" y="11565562"/>
          <a:ext cx="1270" cy="1524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9480550" y="1309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359900" y="13090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9480550" y="1135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359900" y="11565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48096</xdr:rowOff>
    </xdr:from>
    <xdr:to>
      <xdr:col>55</xdr:col>
      <xdr:colOff>0</xdr:colOff>
      <xdr:row>78</xdr:row>
      <xdr:rowOff>67886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686800" y="12767146"/>
          <a:ext cx="742950" cy="18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9480550" y="1276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398000" y="1278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113430</xdr:rowOff>
    </xdr:from>
    <xdr:to>
      <xdr:col>50</xdr:col>
      <xdr:colOff>114300</xdr:colOff>
      <xdr:row>78</xdr:row>
      <xdr:rowOff>67886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86700" y="12832480"/>
          <a:ext cx="800100" cy="1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36000" y="1278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38661" y="125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113430</xdr:rowOff>
    </xdr:from>
    <xdr:to>
      <xdr:col>45</xdr:col>
      <xdr:colOff>177800</xdr:colOff>
      <xdr:row>78</xdr:row>
      <xdr:rowOff>51526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080250" y="12832480"/>
          <a:ext cx="80645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42250" y="12811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44911" y="12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51526</xdr:rowOff>
    </xdr:from>
    <xdr:to>
      <xdr:col>41</xdr:col>
      <xdr:colOff>50800</xdr:colOff>
      <xdr:row>78</xdr:row>
      <xdr:rowOff>101802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286500" y="12935676"/>
          <a:ext cx="79375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029450" y="12799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851161" y="125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235700" y="12855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38361" y="126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168746</xdr:rowOff>
    </xdr:from>
    <xdr:to>
      <xdr:col>55</xdr:col>
      <xdr:colOff>50800</xdr:colOff>
      <xdr:row>77</xdr:row>
      <xdr:rowOff>98896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398000" y="12716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20173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9480550" y="12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17086</xdr:rowOff>
    </xdr:from>
    <xdr:to>
      <xdr:col>50</xdr:col>
      <xdr:colOff>165100</xdr:colOff>
      <xdr:row>78</xdr:row>
      <xdr:rowOff>118686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36000" y="129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38661" y="129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62630</xdr:rowOff>
    </xdr:from>
    <xdr:to>
      <xdr:col>46</xdr:col>
      <xdr:colOff>38100</xdr:colOff>
      <xdr:row>77</xdr:row>
      <xdr:rowOff>164230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42250" y="1278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44911" y="1256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xdr:rowOff>
    </xdr:from>
    <xdr:to>
      <xdr:col>41</xdr:col>
      <xdr:colOff>101600</xdr:colOff>
      <xdr:row>78</xdr:row>
      <xdr:rowOff>102326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029450" y="128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851161" y="129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51002</xdr:rowOff>
    </xdr:from>
    <xdr:to>
      <xdr:col>36</xdr:col>
      <xdr:colOff>165100</xdr:colOff>
      <xdr:row>78</xdr:row>
      <xdr:rowOff>152602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235700" y="12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143729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38361" y="13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327878" y="147385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7845" y="15000517"/>
          <a:ext cx="1270" cy="143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4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43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478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000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153273</xdr:rowOff>
    </xdr:from>
    <xdr:to>
      <xdr:col>55</xdr:col>
      <xdr:colOff>0</xdr:colOff>
      <xdr:row>97</xdr:row>
      <xdr:rowOff>29809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686800" y="15869523"/>
          <a:ext cx="742950" cy="2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614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61636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29809</xdr:rowOff>
    </xdr:from>
    <xdr:to>
      <xdr:col>50</xdr:col>
      <xdr:colOff>114300</xdr:colOff>
      <xdr:row>97</xdr:row>
      <xdr:rowOff>72727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86700" y="16088959"/>
          <a:ext cx="800100" cy="4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61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06345" y="162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72727</xdr:rowOff>
    </xdr:from>
    <xdr:to>
      <xdr:col>45</xdr:col>
      <xdr:colOff>177800</xdr:colOff>
      <xdr:row>97</xdr:row>
      <xdr:rowOff>149789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080250" y="16131877"/>
          <a:ext cx="80645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6188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12595" y="162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149789</xdr:rowOff>
    </xdr:from>
    <xdr:to>
      <xdr:col>41</xdr:col>
      <xdr:colOff>50800</xdr:colOff>
      <xdr:row>98</xdr:row>
      <xdr:rowOff>70566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286500" y="16208939"/>
          <a:ext cx="79375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6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18845" y="1628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62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06045" y="1598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102473</xdr:rowOff>
    </xdr:from>
    <xdr:to>
      <xdr:col>55</xdr:col>
      <xdr:colOff>50800</xdr:colOff>
      <xdr:row>96</xdr:row>
      <xdr:rowOff>32623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5818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125350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567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150459</xdr:rowOff>
    </xdr:from>
    <xdr:to>
      <xdr:col>50</xdr:col>
      <xdr:colOff>165100</xdr:colOff>
      <xdr:row>97</xdr:row>
      <xdr:rowOff>80609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0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97136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06345" y="158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21927</xdr:rowOff>
    </xdr:from>
    <xdr:to>
      <xdr:col>46</xdr:col>
      <xdr:colOff>38100</xdr:colOff>
      <xdr:row>97</xdr:row>
      <xdr:rowOff>123527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081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140054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12595" y="158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98989</xdr:rowOff>
    </xdr:from>
    <xdr:to>
      <xdr:col>41</xdr:col>
      <xdr:colOff>101600</xdr:colOff>
      <xdr:row>98</xdr:row>
      <xdr:rowOff>29139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1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45666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18845" y="1593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19766</xdr:rowOff>
    </xdr:from>
    <xdr:to>
      <xdr:col>36</xdr:col>
      <xdr:colOff>165100</xdr:colOff>
      <xdr:row>98</xdr:row>
      <xdr:rowOff>121366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2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112493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06045" y="163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698345" y="5107545"/>
          <a:ext cx="1269" cy="12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4744700" y="63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611350" y="6382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4744700" y="48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611350" y="5107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71687</xdr:rowOff>
    </xdr:from>
    <xdr:to>
      <xdr:col>85</xdr:col>
      <xdr:colOff>127000</xdr:colOff>
      <xdr:row>37</xdr:row>
      <xdr:rowOff>125897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938250" y="6186737"/>
          <a:ext cx="762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4744700" y="59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649450" y="61111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125897</xdr:rowOff>
    </xdr:from>
    <xdr:to>
      <xdr:col>81</xdr:col>
      <xdr:colOff>50800</xdr:colOff>
      <xdr:row>38</xdr:row>
      <xdr:rowOff>1653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144500" y="6240947"/>
          <a:ext cx="79375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887450" y="611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709161" y="58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77127</xdr:rowOff>
    </xdr:from>
    <xdr:to>
      <xdr:col>76</xdr:col>
      <xdr:colOff>114300</xdr:colOff>
      <xdr:row>38</xdr:row>
      <xdr:rowOff>1653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344400" y="6027077"/>
          <a:ext cx="8001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093700" y="611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896361" y="5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77127</xdr:rowOff>
    </xdr:from>
    <xdr:to>
      <xdr:col>71</xdr:col>
      <xdr:colOff>177800</xdr:colOff>
      <xdr:row>37</xdr:row>
      <xdr:rowOff>13211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1537950" y="6027077"/>
          <a:ext cx="806450" cy="10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299950" y="60618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102611" y="61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1487150" y="61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308861" y="62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20887</xdr:rowOff>
    </xdr:from>
    <xdr:to>
      <xdr:col>85</xdr:col>
      <xdr:colOff>177800</xdr:colOff>
      <xdr:row>37</xdr:row>
      <xdr:rowOff>122487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649450" y="61359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170764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4744700" y="61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75097</xdr:rowOff>
    </xdr:from>
    <xdr:to>
      <xdr:col>81</xdr:col>
      <xdr:colOff>101600</xdr:colOff>
      <xdr:row>38</xdr:row>
      <xdr:rowOff>5247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887450" y="6190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09161" y="62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122303</xdr:rowOff>
    </xdr:from>
    <xdr:to>
      <xdr:col>76</xdr:col>
      <xdr:colOff>165100</xdr:colOff>
      <xdr:row>38</xdr:row>
      <xdr:rowOff>52453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093700" y="6237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43580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896361" y="63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26327</xdr:rowOff>
    </xdr:from>
    <xdr:to>
      <xdr:col>72</xdr:col>
      <xdr:colOff>38100</xdr:colOff>
      <xdr:row>36</xdr:row>
      <xdr:rowOff>127927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299950" y="5976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102611" y="57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133861</xdr:rowOff>
    </xdr:from>
    <xdr:to>
      <xdr:col>67</xdr:col>
      <xdr:colOff>101600</xdr:colOff>
      <xdr:row>37</xdr:row>
      <xdr:rowOff>64011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1487150" y="6083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80538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08861" y="58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698345" y="8369945"/>
          <a:ext cx="1269" cy="132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744700" y="96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611350" y="9694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744700" y="81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611350" y="8369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89295</xdr:rowOff>
    </xdr:from>
    <xdr:to>
      <xdr:col>85</xdr:col>
      <xdr:colOff>127000</xdr:colOff>
      <xdr:row>57</xdr:row>
      <xdr:rowOff>125737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938250" y="9506345"/>
          <a:ext cx="762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744700" y="930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649450" y="94475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125737</xdr:rowOff>
    </xdr:from>
    <xdr:to>
      <xdr:col>81</xdr:col>
      <xdr:colOff>50800</xdr:colOff>
      <xdr:row>57</xdr:row>
      <xdr:rowOff>127577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144500" y="9542787"/>
          <a:ext cx="79375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887450" y="9492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676845" y="95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127577</xdr:rowOff>
    </xdr:from>
    <xdr:to>
      <xdr:col>76</xdr:col>
      <xdr:colOff>114300</xdr:colOff>
      <xdr:row>58</xdr:row>
      <xdr:rowOff>29349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344400" y="9544627"/>
          <a:ext cx="800100" cy="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093700" y="9488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864045" y="926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29349</xdr:rowOff>
    </xdr:from>
    <xdr:to>
      <xdr:col>71</xdr:col>
      <xdr:colOff>177800</xdr:colOff>
      <xdr:row>58</xdr:row>
      <xdr:rowOff>37386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1537950" y="9611499"/>
          <a:ext cx="80645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299950" y="9486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070295" y="92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487150" y="952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276545" y="93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38495</xdr:rowOff>
    </xdr:from>
    <xdr:to>
      <xdr:col>85</xdr:col>
      <xdr:colOff>177800</xdr:colOff>
      <xdr:row>57</xdr:row>
      <xdr:rowOff>140095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649450" y="9455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16922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744700" y="943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74937</xdr:rowOff>
    </xdr:from>
    <xdr:to>
      <xdr:col>81</xdr:col>
      <xdr:colOff>101600</xdr:colOff>
      <xdr:row>58</xdr:row>
      <xdr:rowOff>5087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887450" y="9491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21614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676845" y="927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76777</xdr:rowOff>
    </xdr:from>
    <xdr:to>
      <xdr:col>76</xdr:col>
      <xdr:colOff>165100</xdr:colOff>
      <xdr:row>58</xdr:row>
      <xdr:rowOff>6927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093700" y="9493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169504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864045" y="958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149999</xdr:rowOff>
    </xdr:from>
    <xdr:to>
      <xdr:col>72</xdr:col>
      <xdr:colOff>38100</xdr:colOff>
      <xdr:row>58</xdr:row>
      <xdr:rowOff>80149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299950" y="95670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71276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02611" y="96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158036</xdr:rowOff>
    </xdr:from>
    <xdr:to>
      <xdr:col>67</xdr:col>
      <xdr:colOff>101600</xdr:colOff>
      <xdr:row>58</xdr:row>
      <xdr:rowOff>88186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487150" y="9575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08861" y="96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59837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698345" y="11717511"/>
          <a:ext cx="1269" cy="137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744700" y="13115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744700" y="11499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611350" y="11717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42411</xdr:rowOff>
    </xdr:from>
    <xdr:to>
      <xdr:col>85</xdr:col>
      <xdr:colOff>127000</xdr:colOff>
      <xdr:row>79</xdr:row>
      <xdr:rowOff>44413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938250" y="13091661"/>
          <a:ext cx="762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744700" y="12874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649450" y="13016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38368</xdr:rowOff>
    </xdr:from>
    <xdr:to>
      <xdr:col>81</xdr:col>
      <xdr:colOff>50800</xdr:colOff>
      <xdr:row>79</xdr:row>
      <xdr:rowOff>42411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144500" y="13087618"/>
          <a:ext cx="79375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887450" y="13015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709161" y="127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38368</xdr:rowOff>
    </xdr:from>
    <xdr:to>
      <xdr:col>76</xdr:col>
      <xdr:colOff>114300</xdr:colOff>
      <xdr:row>79</xdr:row>
      <xdr:rowOff>43948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344400" y="13087618"/>
          <a:ext cx="800100" cy="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093700" y="1301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896361" y="12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20326</xdr:rowOff>
    </xdr:from>
    <xdr:to>
      <xdr:col>71</xdr:col>
      <xdr:colOff>177800</xdr:colOff>
      <xdr:row>79</xdr:row>
      <xdr:rowOff>43948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537950" y="13069576"/>
          <a:ext cx="80645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299950" y="13019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102611" y="128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487150" y="13019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308861" y="128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165063</xdr:rowOff>
    </xdr:from>
    <xdr:to>
      <xdr:col>85</xdr:col>
      <xdr:colOff>177800</xdr:colOff>
      <xdr:row>79</xdr:row>
      <xdr:rowOff>95213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649450" y="13049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744700" y="12995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163061</xdr:rowOff>
    </xdr:from>
    <xdr:to>
      <xdr:col>81</xdr:col>
      <xdr:colOff>101600</xdr:colOff>
      <xdr:row>79</xdr:row>
      <xdr:rowOff>93211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887450" y="13047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84338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22428" y="13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159018</xdr:rowOff>
    </xdr:from>
    <xdr:to>
      <xdr:col>76</xdr:col>
      <xdr:colOff>165100</xdr:colOff>
      <xdr:row>79</xdr:row>
      <xdr:rowOff>89168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093700" y="13043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80295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928678" y="131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164598</xdr:rowOff>
    </xdr:from>
    <xdr:to>
      <xdr:col>72</xdr:col>
      <xdr:colOff>38100</xdr:colOff>
      <xdr:row>79</xdr:row>
      <xdr:rowOff>94748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299950" y="130487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4167" y="1313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140976</xdr:rowOff>
    </xdr:from>
    <xdr:to>
      <xdr:col>67</xdr:col>
      <xdr:colOff>101600</xdr:colOff>
      <xdr:row>79</xdr:row>
      <xdr:rowOff>71126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487150" y="13025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62253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08861" y="131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698345" y="150542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4744700" y="163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611350" y="16382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4744700" y="148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611350" y="15054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52752</xdr:rowOff>
    </xdr:from>
    <xdr:to>
      <xdr:col>85</xdr:col>
      <xdr:colOff>127000</xdr:colOff>
      <xdr:row>97</xdr:row>
      <xdr:rowOff>87393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938250" y="16111902"/>
          <a:ext cx="762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4744700" y="16045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649450" y="160667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87393</xdr:rowOff>
    </xdr:from>
    <xdr:to>
      <xdr:col>81</xdr:col>
      <xdr:colOff>50800</xdr:colOff>
      <xdr:row>97</xdr:row>
      <xdr:rowOff>106104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144500" y="16146543"/>
          <a:ext cx="79375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887450" y="160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676845" y="1584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106104</xdr:rowOff>
    </xdr:from>
    <xdr:to>
      <xdr:col>76</xdr:col>
      <xdr:colOff>114300</xdr:colOff>
      <xdr:row>97</xdr:row>
      <xdr:rowOff>124285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344400" y="16165254"/>
          <a:ext cx="8001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093700" y="160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864045" y="158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124285</xdr:rowOff>
    </xdr:from>
    <xdr:to>
      <xdr:col>71</xdr:col>
      <xdr:colOff>177800</xdr:colOff>
      <xdr:row>97</xdr:row>
      <xdr:rowOff>132105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1537950" y="16183435"/>
          <a:ext cx="80645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299950" y="16109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070295" y="158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1487150" y="161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276545" y="158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1952</xdr:rowOff>
    </xdr:from>
    <xdr:to>
      <xdr:col>85</xdr:col>
      <xdr:colOff>177800</xdr:colOff>
      <xdr:row>97</xdr:row>
      <xdr:rowOff>103552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649450" y="160611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24829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4744700" y="1591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36593</xdr:rowOff>
    </xdr:from>
    <xdr:to>
      <xdr:col>81</xdr:col>
      <xdr:colOff>101600</xdr:colOff>
      <xdr:row>97</xdr:row>
      <xdr:rowOff>138193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887450" y="160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129320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676845" y="1618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55304</xdr:rowOff>
    </xdr:from>
    <xdr:to>
      <xdr:col>76</xdr:col>
      <xdr:colOff>165100</xdr:colOff>
      <xdr:row>97</xdr:row>
      <xdr:rowOff>156904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093700" y="161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148031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864045" y="162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73485</xdr:rowOff>
    </xdr:from>
    <xdr:to>
      <xdr:col>72</xdr:col>
      <xdr:colOff>38100</xdr:colOff>
      <xdr:row>98</xdr:row>
      <xdr:rowOff>3635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299950" y="16132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166212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070295" y="162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81305</xdr:rowOff>
    </xdr:from>
    <xdr:to>
      <xdr:col>67</xdr:col>
      <xdr:colOff>101600</xdr:colOff>
      <xdr:row>98</xdr:row>
      <xdr:rowOff>11455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1487150" y="161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2582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276545" y="1623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9399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9949795" y="5132019"/>
          <a:ext cx="1269" cy="135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0002500" y="65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0002500" y="49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881850" y="5132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0002500" y="628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900900" y="643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157950" y="6433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032167" y="62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345150" y="6436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25717" y="621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7551400" y="643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431967" y="622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6757650" y="6440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6631867" y="62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0002500" y="6409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土木費については、除雪経費により大きく増加している。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今後も事務事業の見直しなど、経費の削減を図り財政の健全化を目指す。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横這い傾向。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財政調整基金の取り崩しを行うことなく</a:t>
          </a:r>
          <a:r>
            <a:rPr kumimoji="1" lang="ja-JP" altLang="en-US" sz="1100">
              <a:solidFill>
                <a:schemeClr val="dk1"/>
              </a:solidFill>
              <a:effectLst/>
              <a:latin typeface="+mn-lt"/>
              <a:ea typeface="+mn-ea"/>
              <a:cs typeface="+mn-cs"/>
            </a:rPr>
            <a:t>決算を迎えれている。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公営企業の施設整備は概ね行き届いているが、利用人口の減少により料金収入のみでの経営が難しいため、繰入をしている。今後も施設維持に係る費用等に対しての繰り入れを行わざるを得ない。</a:t>
          </a:r>
          <a:endParaRPr lang="ja-JP" altLang="ja-JP" sz="1400">
            <a:effectLst/>
          </a:endParaRPr>
        </a:p>
        <a:p>
          <a:r>
            <a:rPr kumimoji="1" lang="ja-JP" altLang="ja-JP" sz="1100">
              <a:solidFill>
                <a:schemeClr val="dk1"/>
              </a:solidFill>
              <a:effectLst/>
              <a:latin typeface="+mn-lt"/>
              <a:ea typeface="+mn-ea"/>
              <a:cs typeface="+mn-cs"/>
            </a:rPr>
            <a:t>　公営企業等会計も適正かつコストの削減を図るよう努め、普通会計への負担軽減を図る必要がある。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昨年度に比べ増ではあるが、交付税参入されるものが多いため、参入公債費も微増している。</a:t>
          </a:r>
          <a:endParaRPr lang="ja-JP" altLang="ja-JP" sz="1400">
            <a:effectLst/>
          </a:endParaRPr>
        </a:p>
        <a:p>
          <a:r>
            <a:rPr kumimoji="1" lang="ja-JP" altLang="ja-JP" sz="1100">
              <a:solidFill>
                <a:schemeClr val="dk1"/>
              </a:solidFill>
              <a:effectLst/>
              <a:latin typeface="+mn-lt"/>
              <a:ea typeface="+mn-ea"/>
              <a:cs typeface="+mn-cs"/>
            </a:rPr>
            <a:t>公債費率の上昇等を鑑みるに、新規事業での更なる借入れは慎重かつ適正に管理しなければならない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おおむね横ばいであ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　将来負担のためにも基金等の確保が重要であり、新規発行債も抑制していく必要がある。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ふるさと応援基金の基金</a:t>
          </a:r>
          <a:r>
            <a:rPr kumimoji="1" lang="ja-JP" altLang="en-US" sz="1100">
              <a:solidFill>
                <a:schemeClr val="dk1"/>
              </a:solidFill>
              <a:effectLst/>
              <a:latin typeface="+mn-lt"/>
              <a:ea typeface="+mn-ea"/>
              <a:cs typeface="+mn-cs"/>
            </a:rPr>
            <a:t>取り崩し、事業展開により減少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政調整基金は標準財政規模程度までの増額を目指す。</a:t>
          </a:r>
          <a:endParaRPr lang="ja-JP" altLang="ja-JP" sz="1400">
            <a:effectLst/>
          </a:endParaRPr>
        </a:p>
        <a:p>
          <a:r>
            <a:rPr kumimoji="1" lang="ja-JP" altLang="ja-JP" sz="1100">
              <a:solidFill>
                <a:schemeClr val="dk1"/>
              </a:solidFill>
              <a:effectLst/>
              <a:latin typeface="+mn-lt"/>
              <a:ea typeface="+mn-ea"/>
              <a:cs typeface="+mn-cs"/>
            </a:rPr>
            <a:t>　　ふるさと応援基金については、積立思考ではなく、取崩し、各種サービスの充実化・発展を図る。</a:t>
          </a:r>
          <a:endParaRPr lang="ja-JP" altLang="ja-JP" sz="1400">
            <a:effectLst/>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公共施設等建設基金：社会福祉施設、社会教育施設、学校、その他これらに関する施設で、町が設置するものの建設費に充当する。</a:t>
          </a:r>
          <a:endParaRPr lang="ja-JP" altLang="ja-JP" sz="1400">
            <a:effectLst/>
          </a:endParaRPr>
        </a:p>
        <a:p>
          <a:r>
            <a:rPr kumimoji="1" lang="ja-JP" altLang="ja-JP" sz="1100">
              <a:solidFill>
                <a:schemeClr val="dk1"/>
              </a:solidFill>
              <a:effectLst/>
              <a:latin typeface="+mn-lt"/>
              <a:ea typeface="+mn-ea"/>
              <a:cs typeface="+mn-cs"/>
            </a:rPr>
            <a:t>　ふるさと応援基金：ふるさと納税による寄付を積み立て、自然環境の保全、子育て支援、教育環境の充実等の事業に充当する。</a:t>
          </a:r>
          <a:endParaRPr lang="ja-JP" altLang="ja-JP" sz="1400">
            <a:effectLst/>
          </a:endParaRPr>
        </a:p>
        <a:p>
          <a:r>
            <a:rPr kumimoji="1" lang="ja-JP" altLang="ja-JP" sz="1100">
              <a:solidFill>
                <a:schemeClr val="dk1"/>
              </a:solidFill>
              <a:effectLst/>
              <a:latin typeface="+mn-lt"/>
              <a:ea typeface="+mn-ea"/>
              <a:cs typeface="+mn-cs"/>
            </a:rPr>
            <a:t>　福祉基金：高齢化社会に備え、地域における福祉活動の推進及び生活環境の形成等を図る経費に充当する。</a:t>
          </a:r>
          <a:endParaRPr lang="ja-JP" altLang="ja-JP" sz="1400">
            <a:effectLst/>
          </a:endParaRPr>
        </a:p>
        <a:p>
          <a:r>
            <a:rPr kumimoji="1" lang="ja-JP" altLang="ja-JP" sz="1100">
              <a:solidFill>
                <a:schemeClr val="dk1"/>
              </a:solidFill>
              <a:effectLst/>
              <a:latin typeface="+mn-lt"/>
              <a:ea typeface="+mn-ea"/>
              <a:cs typeface="+mn-cs"/>
            </a:rPr>
            <a:t>　いきいき基金：次世代を担う人材育成、文化、芸術活動、産業振興の活性化を図る経費に充当する。</a:t>
          </a:r>
          <a:endParaRPr lang="ja-JP" altLang="ja-JP" sz="1400">
            <a:effectLst/>
          </a:endParaRPr>
        </a:p>
        <a:p>
          <a:r>
            <a:rPr kumimoji="1" lang="ja-JP" altLang="ja-JP" sz="1100">
              <a:solidFill>
                <a:schemeClr val="dk1"/>
              </a:solidFill>
              <a:effectLst/>
              <a:latin typeface="+mn-lt"/>
              <a:ea typeface="+mn-ea"/>
              <a:cs typeface="+mn-cs"/>
            </a:rPr>
            <a:t>　森林環境基金：間伐や人材育成、担い手の確保、木材利用の促進や普及啓発等の森林整備及びその促進に要する経費に充当する。</a:t>
          </a:r>
          <a:endParaRPr lang="ja-JP" altLang="ja-JP" sz="1400">
            <a:effectLst/>
          </a:endParaRPr>
        </a:p>
        <a:p>
          <a:r>
            <a:rPr kumimoji="1" lang="ja-JP" altLang="ja-JP" sz="1100">
              <a:solidFill>
                <a:schemeClr val="dk1"/>
              </a:solidFill>
              <a:effectLst/>
              <a:latin typeface="+mn-lt"/>
              <a:ea typeface="+mn-ea"/>
              <a:cs typeface="+mn-cs"/>
            </a:rPr>
            <a:t>　新型コロナウイルス感染症対策資金利子補助金事業基金：新型コロナウイルス感染症の影響により、国及び鳥取県の利子補給制度の対象</a:t>
          </a:r>
          <a:endParaRPr lang="ja-JP" altLang="ja-JP" sz="1400">
            <a:effectLst/>
          </a:endParaRPr>
        </a:p>
        <a:p>
          <a:r>
            <a:rPr kumimoji="1" lang="ja-JP" altLang="ja-JP" sz="1100">
              <a:solidFill>
                <a:schemeClr val="dk1"/>
              </a:solidFill>
              <a:effectLst/>
              <a:latin typeface="+mn-lt"/>
              <a:ea typeface="+mn-ea"/>
              <a:cs typeface="+mn-cs"/>
            </a:rPr>
            <a:t>　　　　　　　　　　　　　　　　　　　　　　　　　　となる融資を受けた町内事業者に対して町が実施する利子補助金事業に充当する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ふるさと応援基金：</a:t>
          </a:r>
          <a:r>
            <a:rPr kumimoji="1" lang="ja-JP" altLang="en-US" sz="1100">
              <a:solidFill>
                <a:schemeClr val="dk1"/>
              </a:solidFill>
              <a:effectLst/>
              <a:latin typeface="+mn-lt"/>
              <a:ea typeface="+mn-ea"/>
              <a:cs typeface="+mn-cs"/>
            </a:rPr>
            <a:t>基金取り崩しによる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ふるさと応援基金については、積立思考ではなく、取崩し、各種サービスの充実化・発展を図る。</a:t>
          </a:r>
          <a:endParaRPr lang="ja-JP" altLang="ja-JP" sz="1400">
            <a:effectLst/>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利息額のみを増額した。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近年多発する自然災害等による緊急の支出にも対応できるよう、標準財政規模程度まで増額する。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横這いとしている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令和３年度に借り入れた臨時財政対策債の償還時に充当（取崩）を行っていく。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令和５年度は、大型建設事業等による有形固定資産の新規取得があったため、上昇傾向だった有形固定資産減価償却率が低減している。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71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78613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892165"/>
          <a:ext cx="7112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21336</xdr:rowOff>
    </xdr:from>
    <xdr:to>
      <xdr:col>15</xdr:col>
      <xdr:colOff>187325</xdr:colOff>
      <xdr:row>30</xdr:row>
      <xdr:rowOff>122936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72136</xdr:rowOff>
    </xdr:from>
    <xdr:to>
      <xdr:col>19</xdr:col>
      <xdr:colOff>136525</xdr:colOff>
      <xdr:row>30</xdr:row>
      <xdr:rowOff>78613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8716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106426</xdr:rowOff>
    </xdr:from>
    <xdr:to>
      <xdr:col>11</xdr:col>
      <xdr:colOff>187325</xdr:colOff>
      <xdr:row>30</xdr:row>
      <xdr:rowOff>36576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157226</xdr:rowOff>
    </xdr:from>
    <xdr:to>
      <xdr:col>15</xdr:col>
      <xdr:colOff>136525</xdr:colOff>
      <xdr:row>30</xdr:row>
      <xdr:rowOff>72136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900801"/>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157226</xdr:rowOff>
    </xdr:from>
    <xdr:to>
      <xdr:col>11</xdr:col>
      <xdr:colOff>136525</xdr:colOff>
      <xdr:row>29</xdr:row>
      <xdr:rowOff>163703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90080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114063</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0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27703</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例年のインフラ維持・修繕を中心とした借入に加えて、近年の大型事業での借入も重なり、類似団体と比較して、３倍前後の値となっている。また、将来負担額（地方債残高）の減少のため新規発行を抑制する一方、予算充当可能財源である基金の積み上げを行い、本指標値を低下させ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480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71734</xdr:rowOff>
    </xdr:from>
    <xdr:to>
      <xdr:col>76</xdr:col>
      <xdr:colOff>73025</xdr:colOff>
      <xdr:row>33</xdr:row>
      <xdr:rowOff>1884</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3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50161</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30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82000</xdr:rowOff>
    </xdr:from>
    <xdr:to>
      <xdr:col>72</xdr:col>
      <xdr:colOff>123825</xdr:colOff>
      <xdr:row>34</xdr:row>
      <xdr:rowOff>12150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5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122534</xdr:rowOff>
    </xdr:from>
    <xdr:to>
      <xdr:col>76</xdr:col>
      <xdr:colOff>22225</xdr:colOff>
      <xdr:row>33</xdr:row>
      <xdr:rowOff>132800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380459"/>
          <a:ext cx="7112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55891</xdr:rowOff>
    </xdr:from>
    <xdr:to>
      <xdr:col>68</xdr:col>
      <xdr:colOff>123825</xdr:colOff>
      <xdr:row>31</xdr:row>
      <xdr:rowOff>157491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1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106691</xdr:rowOff>
    </xdr:from>
    <xdr:to>
      <xdr:col>72</xdr:col>
      <xdr:colOff>73025</xdr:colOff>
      <xdr:row>33</xdr:row>
      <xdr:rowOff>132800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6193166"/>
          <a:ext cx="762000" cy="3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5175</xdr:rowOff>
    </xdr:from>
    <xdr:to>
      <xdr:col>64</xdr:col>
      <xdr:colOff>123825</xdr:colOff>
      <xdr:row>33</xdr:row>
      <xdr:rowOff>106775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106691</xdr:rowOff>
    </xdr:from>
    <xdr:to>
      <xdr:col>68</xdr:col>
      <xdr:colOff>73025</xdr:colOff>
      <xdr:row>33</xdr:row>
      <xdr:rowOff>55975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193166"/>
          <a:ext cx="762000" cy="29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126248</xdr:rowOff>
    </xdr:from>
    <xdr:to>
      <xdr:col>60</xdr:col>
      <xdr:colOff>123825</xdr:colOff>
      <xdr:row>33</xdr:row>
      <xdr:rowOff>56398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3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5598</xdr:rowOff>
    </xdr:from>
    <xdr:to>
      <xdr:col>64</xdr:col>
      <xdr:colOff>73025</xdr:colOff>
      <xdr:row>33</xdr:row>
      <xdr:rowOff>55975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4349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3277</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60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148618</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23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97902</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5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47526</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4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93997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0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68264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67854</xdr:rowOff>
    </xdr:from>
    <xdr:to>
      <xdr:col>15</xdr:col>
      <xdr:colOff>101600</xdr:colOff>
      <xdr:row>39</xdr:row>
      <xdr:rowOff>169454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118654</xdr:rowOff>
    </xdr:from>
    <xdr:to>
      <xdr:col>19</xdr:col>
      <xdr:colOff>177800</xdr:colOff>
      <xdr:row>39</xdr:row>
      <xdr:rowOff>143147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052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118654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807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94162</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4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160581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29254</xdr:rowOff>
    </xdr:from>
    <xdr:to>
      <xdr:col>55</xdr:col>
      <xdr:colOff>50800</xdr:colOff>
      <xdr:row>41</xdr:row>
      <xdr:rowOff>130854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141242</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34062</xdr:rowOff>
    </xdr:from>
    <xdr:to>
      <xdr:col>50</xdr:col>
      <xdr:colOff>165100</xdr:colOff>
      <xdr:row>41</xdr:row>
      <xdr:rowOff>135662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80054</xdr:rowOff>
    </xdr:from>
    <xdr:to>
      <xdr:col>55</xdr:col>
      <xdr:colOff>0</xdr:colOff>
      <xdr:row>41</xdr:row>
      <xdr:rowOff>84862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09504"/>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37228</xdr:rowOff>
    </xdr:from>
    <xdr:to>
      <xdr:col>46</xdr:col>
      <xdr:colOff>38100</xdr:colOff>
      <xdr:row>41</xdr:row>
      <xdr:rowOff>138828</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84862</xdr:rowOff>
    </xdr:from>
    <xdr:to>
      <xdr:col>50</xdr:col>
      <xdr:colOff>114300</xdr:colOff>
      <xdr:row>41</xdr:row>
      <xdr:rowOff>88028</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14312"/>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41170</xdr:rowOff>
    </xdr:from>
    <xdr:to>
      <xdr:col>41</xdr:col>
      <xdr:colOff>101600</xdr:colOff>
      <xdr:row>41</xdr:row>
      <xdr:rowOff>142770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88028</xdr:rowOff>
    </xdr:from>
    <xdr:to>
      <xdr:col>45</xdr:col>
      <xdr:colOff>177800</xdr:colOff>
      <xdr:row>41</xdr:row>
      <xdr:rowOff>91970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17478"/>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44349</xdr:rowOff>
    </xdr:from>
    <xdr:to>
      <xdr:col>36</xdr:col>
      <xdr:colOff>165100</xdr:colOff>
      <xdr:row>41</xdr:row>
      <xdr:rowOff>145949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91970</xdr:rowOff>
    </xdr:from>
    <xdr:to>
      <xdr:col>41</xdr:col>
      <xdr:colOff>50800</xdr:colOff>
      <xdr:row>41</xdr:row>
      <xdr:rowOff>95149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21420"/>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126789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129955</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133897</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137076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56785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66766</xdr:rowOff>
    </xdr:from>
    <xdr:to>
      <xdr:col>15</xdr:col>
      <xdr:colOff>101600</xdr:colOff>
      <xdr:row>61</xdr:row>
      <xdr:rowOff>168366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117566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7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117566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678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109401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54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159493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91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48119</xdr:rowOff>
    </xdr:from>
    <xdr:to>
      <xdr:col>55</xdr:col>
      <xdr:colOff>50800</xdr:colOff>
      <xdr:row>62</xdr:row>
      <xdr:rowOff>149719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6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26546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56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59112</xdr:rowOff>
    </xdr:from>
    <xdr:to>
      <xdr:col>50</xdr:col>
      <xdr:colOff>165100</xdr:colOff>
      <xdr:row>62</xdr:row>
      <xdr:rowOff>160712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6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98919</xdr:rowOff>
    </xdr:from>
    <xdr:to>
      <xdr:col>55</xdr:col>
      <xdr:colOff>0</xdr:colOff>
      <xdr:row>62</xdr:row>
      <xdr:rowOff>109912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28819"/>
          <a:ext cx="8382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68959</xdr:rowOff>
    </xdr:from>
    <xdr:to>
      <xdr:col>46</xdr:col>
      <xdr:colOff>38100</xdr:colOff>
      <xdr:row>62</xdr:row>
      <xdr:rowOff>170559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6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109912</xdr:rowOff>
    </xdr:from>
    <xdr:to>
      <xdr:col>50</xdr:col>
      <xdr:colOff>114300</xdr:colOff>
      <xdr:row>62</xdr:row>
      <xdr:rowOff>119759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39812"/>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78835</xdr:rowOff>
    </xdr:from>
    <xdr:to>
      <xdr:col>41</xdr:col>
      <xdr:colOff>101600</xdr:colOff>
      <xdr:row>63</xdr:row>
      <xdr:rowOff>8985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119759</xdr:rowOff>
    </xdr:from>
    <xdr:to>
      <xdr:col>45</xdr:col>
      <xdr:colOff>177800</xdr:colOff>
      <xdr:row>62</xdr:row>
      <xdr:rowOff>129635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49659"/>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84375</xdr:rowOff>
    </xdr:from>
    <xdr:to>
      <xdr:col>36</xdr:col>
      <xdr:colOff>165100</xdr:colOff>
      <xdr:row>63</xdr:row>
      <xdr:rowOff>14525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129635</xdr:rowOff>
    </xdr:from>
    <xdr:to>
      <xdr:col>41</xdr:col>
      <xdr:colOff>50800</xdr:colOff>
      <xdr:row>62</xdr:row>
      <xdr:rowOff>135175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59535"/>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136424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23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35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43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1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151839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781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161686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7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5652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86905</xdr:rowOff>
    </xdr:from>
    <xdr:to>
      <xdr:col>24</xdr:col>
      <xdr:colOff>114300</xdr:colOff>
      <xdr:row>87</xdr:row>
      <xdr:rowOff>17055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1832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7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86905</xdr:rowOff>
    </xdr:from>
    <xdr:to>
      <xdr:col>20</xdr:col>
      <xdr:colOff>38100</xdr:colOff>
      <xdr:row>87</xdr:row>
      <xdr:rowOff>17055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137705</xdr:rowOff>
    </xdr:from>
    <xdr:to>
      <xdr:col>24</xdr:col>
      <xdr:colOff>63500</xdr:colOff>
      <xdr:row>86</xdr:row>
      <xdr:rowOff>137705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882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70576</xdr:rowOff>
    </xdr:from>
    <xdr:to>
      <xdr:col>15</xdr:col>
      <xdr:colOff>101600</xdr:colOff>
      <xdr:row>87</xdr:row>
      <xdr:rowOff>726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121376</xdr:rowOff>
    </xdr:from>
    <xdr:to>
      <xdr:col>19</xdr:col>
      <xdr:colOff>177800</xdr:colOff>
      <xdr:row>86</xdr:row>
      <xdr:rowOff>137705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8660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41184</xdr:rowOff>
    </xdr:from>
    <xdr:to>
      <xdr:col>10</xdr:col>
      <xdr:colOff>165100</xdr:colOff>
      <xdr:row>86</xdr:row>
      <xdr:rowOff>142784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91984</xdr:rowOff>
    </xdr:from>
    <xdr:to>
      <xdr:col>15</xdr:col>
      <xdr:colOff>50800</xdr:colOff>
      <xdr:row>86</xdr:row>
      <xdr:rowOff>121376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8366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6894</xdr:rowOff>
    </xdr:from>
    <xdr:to>
      <xdr:col>6</xdr:col>
      <xdr:colOff>38100</xdr:colOff>
      <xdr:row>86</xdr:row>
      <xdr:rowOff>108494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57694</xdr:rowOff>
    </xdr:from>
    <xdr:to>
      <xdr:col>10</xdr:col>
      <xdr:colOff>114300</xdr:colOff>
      <xdr:row>86</xdr:row>
      <xdr:rowOff>91984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802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8182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163303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133911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99621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17236</xdr:rowOff>
    </xdr:from>
    <xdr:to>
      <xdr:col>55</xdr:col>
      <xdr:colOff>50800</xdr:colOff>
      <xdr:row>86</xdr:row>
      <xdr:rowOff>118836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103613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20937</xdr:rowOff>
    </xdr:from>
    <xdr:to>
      <xdr:col>50</xdr:col>
      <xdr:colOff>165100</xdr:colOff>
      <xdr:row>86</xdr:row>
      <xdr:rowOff>122537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68036</xdr:rowOff>
    </xdr:from>
    <xdr:to>
      <xdr:col>55</xdr:col>
      <xdr:colOff>0</xdr:colOff>
      <xdr:row>86</xdr:row>
      <xdr:rowOff>71737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12736"/>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23332</xdr:rowOff>
    </xdr:from>
    <xdr:to>
      <xdr:col>46</xdr:col>
      <xdr:colOff>38100</xdr:colOff>
      <xdr:row>86</xdr:row>
      <xdr:rowOff>124932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71737</xdr:rowOff>
    </xdr:from>
    <xdr:to>
      <xdr:col>50</xdr:col>
      <xdr:colOff>114300</xdr:colOff>
      <xdr:row>86</xdr:row>
      <xdr:rowOff>74132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1643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74132</xdr:rowOff>
    </xdr:from>
    <xdr:to>
      <xdr:col>45</xdr:col>
      <xdr:colOff>177800</xdr:colOff>
      <xdr:row>86</xdr:row>
      <xdr:rowOff>77288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1883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28775</xdr:rowOff>
    </xdr:from>
    <xdr:to>
      <xdr:col>36</xdr:col>
      <xdr:colOff>165100</xdr:colOff>
      <xdr:row>86</xdr:row>
      <xdr:rowOff>130375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77288</xdr:rowOff>
    </xdr:from>
    <xdr:to>
      <xdr:col>41</xdr:col>
      <xdr:colOff>50800</xdr:colOff>
      <xdr:row>86</xdr:row>
      <xdr:rowOff>79575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219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113664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116059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121502</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6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156028</xdr:rowOff>
    </xdr:from>
    <xdr:to>
      <xdr:col>85</xdr:col>
      <xdr:colOff>177800</xdr:colOff>
      <xdr:row>40</xdr:row>
      <xdr:rowOff>86178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134455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87630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5481300" y="689337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87630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8541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76019</xdr:rowOff>
    </xdr:from>
    <xdr:to>
      <xdr:col>72</xdr:col>
      <xdr:colOff>38100</xdr:colOff>
      <xdr:row>40</xdr:row>
      <xdr:rowOff>6169</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126819</xdr:rowOff>
    </xdr:from>
    <xdr:to>
      <xdr:col>76</xdr:col>
      <xdr:colOff>114300</xdr:colOff>
      <xdr:row>39</xdr:row>
      <xdr:rowOff>167640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8133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126819</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767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19473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53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25857</xdr:rowOff>
    </xdr:from>
    <xdr:to>
      <xdr:col>116</xdr:col>
      <xdr:colOff>114300</xdr:colOff>
      <xdr:row>39</xdr:row>
      <xdr:rowOff>127457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4284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69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40487</xdr:rowOff>
    </xdr:from>
    <xdr:to>
      <xdr:col>112</xdr:col>
      <xdr:colOff>38100</xdr:colOff>
      <xdr:row>39</xdr:row>
      <xdr:rowOff>142087</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76657</xdr:rowOff>
    </xdr:from>
    <xdr:to>
      <xdr:col>116</xdr:col>
      <xdr:colOff>63500</xdr:colOff>
      <xdr:row>39</xdr:row>
      <xdr:rowOff>91287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6320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91287</xdr:rowOff>
    </xdr:from>
    <xdr:to>
      <xdr:col>111</xdr:col>
      <xdr:colOff>177800</xdr:colOff>
      <xdr:row>39</xdr:row>
      <xdr:rowOff>101346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7783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62433</xdr:rowOff>
    </xdr:from>
    <xdr:to>
      <xdr:col>102</xdr:col>
      <xdr:colOff>165100</xdr:colOff>
      <xdr:row>39</xdr:row>
      <xdr:rowOff>164033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113233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78789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71577</xdr:rowOff>
    </xdr:from>
    <xdr:to>
      <xdr:col>98</xdr:col>
      <xdr:colOff>38100</xdr:colOff>
      <xdr:row>40</xdr:row>
      <xdr:rowOff>1727</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113233</xdr:rowOff>
    </xdr:from>
    <xdr:to>
      <xdr:col>102</xdr:col>
      <xdr:colOff>114300</xdr:colOff>
      <xdr:row>39</xdr:row>
      <xdr:rowOff>122377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997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135755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133214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155160</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8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117566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0600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115933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592300" y="100224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164737</xdr:rowOff>
    </xdr:from>
    <xdr:to>
      <xdr:col>72</xdr:col>
      <xdr:colOff>38100</xdr:colOff>
      <xdr:row>58</xdr:row>
      <xdr:rowOff>94887</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44087</xdr:rowOff>
    </xdr:from>
    <xdr:to>
      <xdr:col>76</xdr:col>
      <xdr:colOff>114300</xdr:colOff>
      <xdr:row>58</xdr:row>
      <xdr:rowOff>78377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703300" y="99881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44087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99555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111414</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6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12431</xdr:rowOff>
    </xdr:from>
    <xdr:to>
      <xdr:col>116</xdr:col>
      <xdr:colOff>114300</xdr:colOff>
      <xdr:row>63</xdr:row>
      <xdr:rowOff>114031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8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98808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xdr:rowOff>
    </xdr:from>
    <xdr:to>
      <xdr:col>112</xdr:col>
      <xdr:colOff>38100</xdr:colOff>
      <xdr:row>63</xdr:row>
      <xdr:rowOff>118008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63231</xdr:rowOff>
    </xdr:from>
    <xdr:to>
      <xdr:col>116</xdr:col>
      <xdr:colOff>63500</xdr:colOff>
      <xdr:row>63</xdr:row>
      <xdr:rowOff>67208</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864581"/>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19060</xdr:rowOff>
    </xdr:from>
    <xdr:to>
      <xdr:col>107</xdr:col>
      <xdr:colOff>101600</xdr:colOff>
      <xdr:row>63</xdr:row>
      <xdr:rowOff>120660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67208</xdr:rowOff>
    </xdr:from>
    <xdr:to>
      <xdr:col>111</xdr:col>
      <xdr:colOff>177800</xdr:colOff>
      <xdr:row>63</xdr:row>
      <xdr:rowOff>69860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86855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69860</xdr:rowOff>
    </xdr:from>
    <xdr:to>
      <xdr:col>107</xdr:col>
      <xdr:colOff>50800</xdr:colOff>
      <xdr:row>63</xdr:row>
      <xdr:rowOff>73152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87121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24912</xdr:rowOff>
    </xdr:from>
    <xdr:to>
      <xdr:col>98</xdr:col>
      <xdr:colOff>38100</xdr:colOff>
      <xdr:row>63</xdr:row>
      <xdr:rowOff>126512</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73152</xdr:rowOff>
    </xdr:from>
    <xdr:to>
      <xdr:col>102</xdr:col>
      <xdr:colOff>114300</xdr:colOff>
      <xdr:row>63</xdr:row>
      <xdr:rowOff>75712</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87450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4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5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109135</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9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111787</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117639</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9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102888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818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80011</xdr:rowOff>
    </xdr:from>
    <xdr:to>
      <xdr:col>85</xdr:col>
      <xdr:colOff>177800</xdr:colOff>
      <xdr:row>82</xdr:row>
      <xdr:rowOff>10161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6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5080</xdr:rowOff>
    </xdr:from>
    <xdr:to>
      <xdr:col>76</xdr:col>
      <xdr:colOff>165100</xdr:colOff>
      <xdr:row>82</xdr:row>
      <xdr:rowOff>106680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165100</xdr:rowOff>
    </xdr:from>
    <xdr:to>
      <xdr:col>72</xdr:col>
      <xdr:colOff>38100</xdr:colOff>
      <xdr:row>82</xdr:row>
      <xdr:rowOff>95250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36830</xdr:rowOff>
    </xdr:from>
    <xdr:to>
      <xdr:col>67</xdr:col>
      <xdr:colOff>101600</xdr:colOff>
      <xdr:row>82</xdr:row>
      <xdr:rowOff>138430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162577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83820</xdr:rowOff>
    </xdr:from>
    <xdr:to>
      <xdr:col>81</xdr:col>
      <xdr:colOff>101600</xdr:colOff>
      <xdr:row>83</xdr:row>
      <xdr:rowOff>13970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63500</xdr:rowOff>
    </xdr:from>
    <xdr:to>
      <xdr:col>85</xdr:col>
      <xdr:colOff>127000</xdr:colOff>
      <xdr:row>82</xdr:row>
      <xdr:rowOff>134620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5481300" y="1412240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134620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097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134620</xdr:rowOff>
    </xdr:from>
    <xdr:to>
      <xdr:col>72</xdr:col>
      <xdr:colOff>38100</xdr:colOff>
      <xdr:row>82</xdr:row>
      <xdr:rowOff>64770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xdr:rowOff>
    </xdr:from>
    <xdr:to>
      <xdr:col>76</xdr:col>
      <xdr:colOff>114300</xdr:colOff>
      <xdr:row>82</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072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36830</xdr:rowOff>
    </xdr:from>
    <xdr:to>
      <xdr:col>67</xdr:col>
      <xdr:colOff>101600</xdr:colOff>
      <xdr:row>82</xdr:row>
      <xdr:rowOff>138430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xdr:rowOff>
    </xdr:from>
    <xdr:to>
      <xdr:col>71</xdr:col>
      <xdr:colOff>177800</xdr:colOff>
      <xdr:row>82</xdr:row>
      <xdr:rowOff>87630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2814300" y="140728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97807</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86377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5097</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81297</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154957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85</xdr:row>
      <xdr:rowOff>102870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731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128270</xdr:rowOff>
    </xdr:from>
    <xdr:to>
      <xdr:col>112</xdr:col>
      <xdr:colOff>38100</xdr:colOff>
      <xdr:row>83</xdr:row>
      <xdr:rowOff>58420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2539</xdr:rowOff>
    </xdr:from>
    <xdr:to>
      <xdr:col>107</xdr:col>
      <xdr:colOff>101600</xdr:colOff>
      <xdr:row>83</xdr:row>
      <xdr:rowOff>104139</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52070</xdr:rowOff>
    </xdr:from>
    <xdr:to>
      <xdr:col>98</xdr:col>
      <xdr:colOff>38100</xdr:colOff>
      <xdr:row>83</xdr:row>
      <xdr:rowOff>153670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138447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110489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1323300" y="14676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114300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0434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121920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545300" y="1468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125730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8656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74947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120666</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170197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各施設とも、例年の人口減少が続いていることから、一人当たり延長・面積等は増加している。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比較的新しい学校施設を除き、老朽化している中で修繕を重ねている状況。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類似団体と比べ、学校施設の償却率はまだ低いが、保育所・公営住宅は償却が大きく進んでいる。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170197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91440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105365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91440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502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68580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20955</xdr:rowOff>
    </xdr:from>
    <xdr:to>
      <xdr:col>10</xdr:col>
      <xdr:colOff>114300</xdr:colOff>
      <xdr:row>61</xdr:row>
      <xdr:rowOff>68580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47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88282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37355</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6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118038</xdr:rowOff>
    </xdr:from>
    <xdr:to>
      <xdr:col>55</xdr:col>
      <xdr:colOff>50800</xdr:colOff>
      <xdr:row>61</xdr:row>
      <xdr:rowOff>48188</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140915</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25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141877</xdr:rowOff>
    </xdr:from>
    <xdr:to>
      <xdr:col>50</xdr:col>
      <xdr:colOff>165100</xdr:colOff>
      <xdr:row>61</xdr:row>
      <xdr:rowOff>72027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168838</xdr:rowOff>
    </xdr:from>
    <xdr:to>
      <xdr:col>55</xdr:col>
      <xdr:colOff>0</xdr:colOff>
      <xdr:row>61</xdr:row>
      <xdr:rowOff>21227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455838"/>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157880</xdr:rowOff>
    </xdr:from>
    <xdr:to>
      <xdr:col>46</xdr:col>
      <xdr:colOff>38100</xdr:colOff>
      <xdr:row>61</xdr:row>
      <xdr:rowOff>88030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21227</xdr:rowOff>
    </xdr:from>
    <xdr:to>
      <xdr:col>50</xdr:col>
      <xdr:colOff>114300</xdr:colOff>
      <xdr:row>61</xdr:row>
      <xdr:rowOff>37230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479677"/>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6024</xdr:rowOff>
    </xdr:from>
    <xdr:to>
      <xdr:col>41</xdr:col>
      <xdr:colOff>101600</xdr:colOff>
      <xdr:row>61</xdr:row>
      <xdr:rowOff>107624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37230</xdr:rowOff>
    </xdr:from>
    <xdr:to>
      <xdr:col>45</xdr:col>
      <xdr:colOff>177800</xdr:colOff>
      <xdr:row>61</xdr:row>
      <xdr:rowOff>56824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4956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21372</xdr:rowOff>
    </xdr:from>
    <xdr:to>
      <xdr:col>36</xdr:col>
      <xdr:colOff>165100</xdr:colOff>
      <xdr:row>61</xdr:row>
      <xdr:rowOff>122972</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56824</xdr:rowOff>
    </xdr:from>
    <xdr:to>
      <xdr:col>41</xdr:col>
      <xdr:colOff>50800</xdr:colOff>
      <xdr:row>61</xdr:row>
      <xdr:rowOff>72172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51527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170270</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8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8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15474</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8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88554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104557</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2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124151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3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139499</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00000000-0008-0000-0F00-0000E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9" name="【保健センター・保健所】&#10;有形固定資産減価償却率最小値テキスト">
          <a:extLst>
            <a:ext uri="{FF2B5EF4-FFF2-40B4-BE49-F238E27FC236}">
              <a16:creationId xmlns:a16="http://schemas.microsoft.com/office/drawing/2014/main" id="{00000000-0008-0000-0F00-0000EF00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241" name="【保健センター・保健所】&#10;有形固定資産減価償却率最大値テキスト">
          <a:extLst>
            <a:ext uri="{FF2B5EF4-FFF2-40B4-BE49-F238E27FC236}">
              <a16:creationId xmlns:a16="http://schemas.microsoft.com/office/drawing/2014/main" id="{00000000-0008-0000-0F00-0000F100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169562</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00000000-0008-0000-0F00-0000F3000000}"/>
            </a:ext>
          </a:extLst>
        </xdr:cNvPr>
        <xdr:cNvSpPr txBox="1"/>
      </xdr:nvSpPr>
      <xdr:spPr>
        <a:xfrm>
          <a:off x="1635760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00000000-0008-0000-0F00-0000FF000000}"/>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15481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58</xdr:row>
      <xdr:rowOff>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4592300" y="98888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126365</xdr:rowOff>
    </xdr:from>
    <xdr:to>
      <xdr:col>72</xdr:col>
      <xdr:colOff>38100</xdr:colOff>
      <xdr:row>58</xdr:row>
      <xdr:rowOff>56515</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3652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58</xdr:row>
      <xdr:rowOff>5715</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3703300" y="98888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84455</xdr:rowOff>
    </xdr:from>
    <xdr:to>
      <xdr:col>67</xdr:col>
      <xdr:colOff>101600</xdr:colOff>
      <xdr:row>58</xdr:row>
      <xdr:rowOff>14605</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2763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135255</xdr:rowOff>
    </xdr:from>
    <xdr:to>
      <xdr:col>71</xdr:col>
      <xdr:colOff>177800</xdr:colOff>
      <xdr:row>58</xdr:row>
      <xdr:rowOff>5715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814300" y="9907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81932</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3500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2611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4389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73042</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3500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31132</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2611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0" name="【保健センター・保健所】&#10;一人当たり面積グラフ枠">
          <a:extLst>
            <a:ext uri="{FF2B5EF4-FFF2-40B4-BE49-F238E27FC236}">
              <a16:creationId xmlns:a16="http://schemas.microsoft.com/office/drawing/2014/main" id="{00000000-0008-0000-0F00-00002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2160864" y="9578911"/>
          <a:ext cx="0" cy="12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2" name="【保健センター・保健所】&#10;一人当たり面積最小値テキスト">
          <a:extLst>
            <a:ext uri="{FF2B5EF4-FFF2-40B4-BE49-F238E27FC236}">
              <a16:creationId xmlns:a16="http://schemas.microsoft.com/office/drawing/2014/main" id="{00000000-0008-0000-0F00-000024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294" name="【保健センター・保健所】&#10;一人当たり面積最大値テキスト">
          <a:extLst>
            <a:ext uri="{FF2B5EF4-FFF2-40B4-BE49-F238E27FC236}">
              <a16:creationId xmlns:a16="http://schemas.microsoft.com/office/drawing/2014/main" id="{00000000-0008-0000-0F00-000026010000}"/>
            </a:ext>
          </a:extLst>
        </xdr:cNvPr>
        <xdr:cNvSpPr txBox="1"/>
      </xdr:nvSpPr>
      <xdr:spPr>
        <a:xfrm>
          <a:off x="22199600"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2072600" y="95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38498</xdr:rowOff>
    </xdr:from>
    <xdr:ext cx="469744" cy="259045"/>
    <xdr:sp macro="" textlink="">
      <xdr:nvSpPr>
        <xdr:cNvPr id="296" name="【保健センター・保健所】&#10;一人当たり面積平均値テキスト">
          <a:extLst>
            <a:ext uri="{FF2B5EF4-FFF2-40B4-BE49-F238E27FC236}">
              <a16:creationId xmlns:a16="http://schemas.microsoft.com/office/drawing/2014/main" id="{00000000-0008-0000-0F00-000028010000}"/>
            </a:ext>
          </a:extLst>
        </xdr:cNvPr>
        <xdr:cNvSpPr txBox="1"/>
      </xdr:nvSpPr>
      <xdr:spPr>
        <a:xfrm>
          <a:off x="22199600" y="1049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1272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0383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494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8605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152082</xdr:rowOff>
    </xdr:from>
    <xdr:to>
      <xdr:col>116</xdr:col>
      <xdr:colOff>114300</xdr:colOff>
      <xdr:row>61</xdr:row>
      <xdr:rowOff>82232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21107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3509</xdr:rowOff>
    </xdr:from>
    <xdr:ext cx="469744" cy="259045"/>
    <xdr:sp macro="" textlink="">
      <xdr:nvSpPr>
        <xdr:cNvPr id="308" name="【保健センター・保健所】&#10;一人当たり面積該当値テキスト">
          <a:extLst>
            <a:ext uri="{FF2B5EF4-FFF2-40B4-BE49-F238E27FC236}">
              <a16:creationId xmlns:a16="http://schemas.microsoft.com/office/drawing/2014/main" id="{00000000-0008-0000-0F00-000034010000}"/>
            </a:ext>
          </a:extLst>
        </xdr:cNvPr>
        <xdr:cNvSpPr txBox="1"/>
      </xdr:nvSpPr>
      <xdr:spPr>
        <a:xfrm>
          <a:off x="22199600" y="102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165798</xdr:rowOff>
    </xdr:from>
    <xdr:to>
      <xdr:col>112</xdr:col>
      <xdr:colOff>38100</xdr:colOff>
      <xdr:row>61</xdr:row>
      <xdr:rowOff>95948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1272500" y="10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31432</xdr:rowOff>
    </xdr:from>
    <xdr:to>
      <xdr:col>116</xdr:col>
      <xdr:colOff>63500</xdr:colOff>
      <xdr:row>61</xdr:row>
      <xdr:rowOff>45148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1323300" y="104898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3493</xdr:rowOff>
    </xdr:from>
    <xdr:to>
      <xdr:col>107</xdr:col>
      <xdr:colOff>101600</xdr:colOff>
      <xdr:row>61</xdr:row>
      <xdr:rowOff>105093</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0383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45148</xdr:rowOff>
    </xdr:from>
    <xdr:to>
      <xdr:col>111</xdr:col>
      <xdr:colOff>177800</xdr:colOff>
      <xdr:row>61</xdr:row>
      <xdr:rowOff>54293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434300" y="1050359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xdr:rowOff>
    </xdr:from>
    <xdr:to>
      <xdr:col>102</xdr:col>
      <xdr:colOff>165100</xdr:colOff>
      <xdr:row>61</xdr:row>
      <xdr:rowOff>115951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4945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54293</xdr:rowOff>
    </xdr:from>
    <xdr:to>
      <xdr:col>107</xdr:col>
      <xdr:colOff>50800</xdr:colOff>
      <xdr:row>61</xdr:row>
      <xdr:rowOff>65151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9545300" y="105127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23495</xdr:rowOff>
    </xdr:from>
    <xdr:to>
      <xdr:col>98</xdr:col>
      <xdr:colOff>38100</xdr:colOff>
      <xdr:row>61</xdr:row>
      <xdr:rowOff>125095</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8605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65151</xdr:rowOff>
    </xdr:from>
    <xdr:to>
      <xdr:col>102</xdr:col>
      <xdr:colOff>114300</xdr:colOff>
      <xdr:row>61</xdr:row>
      <xdr:rowOff>74295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8656300" y="10523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1350</xdr:rowOff>
    </xdr:from>
    <xdr:ext cx="469744" cy="259045"/>
    <xdr:sp macro="" textlink="">
      <xdr:nvSpPr>
        <xdr:cNvPr id="317" name="n_1aveValue【保健センター・保健所】&#10;一人当たり面積">
          <a:extLst>
            <a:ext uri="{FF2B5EF4-FFF2-40B4-BE49-F238E27FC236}">
              <a16:creationId xmlns:a16="http://schemas.microsoft.com/office/drawing/2014/main" id="{00000000-0008-0000-0F00-00003D010000}"/>
            </a:ext>
          </a:extLst>
        </xdr:cNvPr>
        <xdr:cNvSpPr txBox="1"/>
      </xdr:nvSpPr>
      <xdr:spPr>
        <a:xfrm>
          <a:off x="210757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11637</xdr:rowOff>
    </xdr:from>
    <xdr:ext cx="469744" cy="259045"/>
    <xdr:sp macro="" textlink="">
      <xdr:nvSpPr>
        <xdr:cNvPr id="318" name="n_2aveValue【保健センター・保健所】&#10;一人当たり面積">
          <a:extLst>
            <a:ext uri="{FF2B5EF4-FFF2-40B4-BE49-F238E27FC236}">
              <a16:creationId xmlns:a16="http://schemas.microsoft.com/office/drawing/2014/main" id="{00000000-0008-0000-0F00-00003E010000}"/>
            </a:ext>
          </a:extLst>
        </xdr:cNvPr>
        <xdr:cNvSpPr txBox="1"/>
      </xdr:nvSpPr>
      <xdr:spPr>
        <a:xfrm>
          <a:off x="20199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28783</xdr:rowOff>
    </xdr:from>
    <xdr:ext cx="469744" cy="259045"/>
    <xdr:sp macro="" textlink="">
      <xdr:nvSpPr>
        <xdr:cNvPr id="319" name="n_3aveValue【保健センター・保健所】&#10;一人当たり面積">
          <a:extLst>
            <a:ext uri="{FF2B5EF4-FFF2-40B4-BE49-F238E27FC236}">
              <a16:creationId xmlns:a16="http://schemas.microsoft.com/office/drawing/2014/main" id="{00000000-0008-0000-0F00-00003F010000}"/>
            </a:ext>
          </a:extLst>
        </xdr:cNvPr>
        <xdr:cNvSpPr txBox="1"/>
      </xdr:nvSpPr>
      <xdr:spPr>
        <a:xfrm>
          <a:off x="193104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37926</xdr:rowOff>
    </xdr:from>
    <xdr:ext cx="469744" cy="259045"/>
    <xdr:sp macro="" textlink="">
      <xdr:nvSpPr>
        <xdr:cNvPr id="320" name="n_4aveValue【保健センター・保健所】&#10;一人当たり面積">
          <a:extLst>
            <a:ext uri="{FF2B5EF4-FFF2-40B4-BE49-F238E27FC236}">
              <a16:creationId xmlns:a16="http://schemas.microsoft.com/office/drawing/2014/main" id="{00000000-0008-0000-0F00-000040010000}"/>
            </a:ext>
          </a:extLst>
        </xdr:cNvPr>
        <xdr:cNvSpPr txBox="1"/>
      </xdr:nvSpPr>
      <xdr:spPr>
        <a:xfrm>
          <a:off x="184214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112475</xdr:rowOff>
    </xdr:from>
    <xdr:ext cx="469744" cy="259045"/>
    <xdr:sp macro="" textlink="">
      <xdr:nvSpPr>
        <xdr:cNvPr id="321" name="n_1mainValue【保健センター・保健所】&#10;一人当たり面積">
          <a:extLst>
            <a:ext uri="{FF2B5EF4-FFF2-40B4-BE49-F238E27FC236}">
              <a16:creationId xmlns:a16="http://schemas.microsoft.com/office/drawing/2014/main" id="{00000000-0008-0000-0F00-000041010000}"/>
            </a:ext>
          </a:extLst>
        </xdr:cNvPr>
        <xdr:cNvSpPr txBox="1"/>
      </xdr:nvSpPr>
      <xdr:spPr>
        <a:xfrm>
          <a:off x="2107572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322" name="n_2mainValue【保健センター・保健所】&#10;一人当たり面積">
          <a:extLst>
            <a:ext uri="{FF2B5EF4-FFF2-40B4-BE49-F238E27FC236}">
              <a16:creationId xmlns:a16="http://schemas.microsoft.com/office/drawing/2014/main" id="{00000000-0008-0000-0F00-000042010000}"/>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132478</xdr:rowOff>
    </xdr:from>
    <xdr:ext cx="469744" cy="259045"/>
    <xdr:sp macro="" textlink="">
      <xdr:nvSpPr>
        <xdr:cNvPr id="323" name="n_3mainValue【保健センター・保健所】&#10;一人当たり面積">
          <a:extLst>
            <a:ext uri="{FF2B5EF4-FFF2-40B4-BE49-F238E27FC236}">
              <a16:creationId xmlns:a16="http://schemas.microsoft.com/office/drawing/2014/main" id="{00000000-0008-0000-0F00-000043010000}"/>
            </a:ext>
          </a:extLst>
        </xdr:cNvPr>
        <xdr:cNvSpPr txBox="1"/>
      </xdr:nvSpPr>
      <xdr:spPr>
        <a:xfrm>
          <a:off x="19310427" y="102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141622</xdr:rowOff>
    </xdr:from>
    <xdr:ext cx="469744" cy="259045"/>
    <xdr:sp macro="" textlink="">
      <xdr:nvSpPr>
        <xdr:cNvPr id="324" name="n_4mainValue【保健センター・保健所】&#10;一人当たり面積">
          <a:extLst>
            <a:ext uri="{FF2B5EF4-FFF2-40B4-BE49-F238E27FC236}">
              <a16:creationId xmlns:a16="http://schemas.microsoft.com/office/drawing/2014/main" id="{00000000-0008-0000-0F00-000044010000}"/>
            </a:ext>
          </a:extLst>
        </xdr:cNvPr>
        <xdr:cNvSpPr txBox="1"/>
      </xdr:nvSpPr>
      <xdr:spPr>
        <a:xfrm>
          <a:off x="18421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F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00000000-0008-0000-0F00-00005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00000000-0008-0000-0F00-00006101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F00-00006301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91802</xdr:rowOff>
    </xdr:from>
    <xdr:to>
      <xdr:col>85</xdr:col>
      <xdr:colOff>177800</xdr:colOff>
      <xdr:row>86</xdr:row>
      <xdr:rowOff>21952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6268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70229</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F00-00006F010000}"/>
            </a:ext>
          </a:extLst>
        </xdr:cNvPr>
        <xdr:cNvSpPr txBox="1"/>
      </xdr:nvSpPr>
      <xdr:spPr>
        <a:xfrm>
          <a:off x="16357600"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102161</xdr:rowOff>
    </xdr:from>
    <xdr:ext cx="405111" cy="259045"/>
    <xdr:sp macro="" textlink="">
      <xdr:nvSpPr>
        <xdr:cNvPr id="368" name="n_1aveValue【消防施設】&#10;有形固定資産減価償却率">
          <a:extLst>
            <a:ext uri="{FF2B5EF4-FFF2-40B4-BE49-F238E27FC236}">
              <a16:creationId xmlns:a16="http://schemas.microsoft.com/office/drawing/2014/main" id="{00000000-0008-0000-0F00-000070010000}"/>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369" name="n_2aveValue【消防施設】&#10;有形固定資産減価償却率">
          <a:extLst>
            <a:ext uri="{FF2B5EF4-FFF2-40B4-BE49-F238E27FC236}">
              <a16:creationId xmlns:a16="http://schemas.microsoft.com/office/drawing/2014/main" id="{00000000-0008-0000-0F00-000071010000}"/>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370" name="n_3aveValue【消防施設】&#10;有形固定資産減価償却率">
          <a:extLst>
            <a:ext uri="{FF2B5EF4-FFF2-40B4-BE49-F238E27FC236}">
              <a16:creationId xmlns:a16="http://schemas.microsoft.com/office/drawing/2014/main" id="{00000000-0008-0000-0F00-00007201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371" name="n_4aveValue【消防施設】&#10;有形固定資産減価償却率">
          <a:extLst>
            <a:ext uri="{FF2B5EF4-FFF2-40B4-BE49-F238E27FC236}">
              <a16:creationId xmlns:a16="http://schemas.microsoft.com/office/drawing/2014/main" id="{00000000-0008-0000-0F00-000073010000}"/>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4" name="【消防施設】&#10;一人当たり面積グラフ枠">
          <a:extLst>
            <a:ext uri="{FF2B5EF4-FFF2-40B4-BE49-F238E27FC236}">
              <a16:creationId xmlns:a16="http://schemas.microsoft.com/office/drawing/2014/main" id="{00000000-0008-0000-0F00-00008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396" name="【消防施設】&#10;一人当たり面積最小値テキスト">
          <a:extLst>
            <a:ext uri="{FF2B5EF4-FFF2-40B4-BE49-F238E27FC236}">
              <a16:creationId xmlns:a16="http://schemas.microsoft.com/office/drawing/2014/main" id="{00000000-0008-0000-0F00-00008C010000}"/>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398" name="【消防施設】&#10;一人当たり面積最大値テキスト">
          <a:extLst>
            <a:ext uri="{FF2B5EF4-FFF2-40B4-BE49-F238E27FC236}">
              <a16:creationId xmlns:a16="http://schemas.microsoft.com/office/drawing/2014/main" id="{00000000-0008-0000-0F00-00008E010000}"/>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14558</xdr:rowOff>
    </xdr:from>
    <xdr:ext cx="469744" cy="259045"/>
    <xdr:sp macro="" textlink="">
      <xdr:nvSpPr>
        <xdr:cNvPr id="400" name="【消防施設】&#10;一人当たり面積平均値テキスト">
          <a:extLst>
            <a:ext uri="{FF2B5EF4-FFF2-40B4-BE49-F238E27FC236}">
              <a16:creationId xmlns:a16="http://schemas.microsoft.com/office/drawing/2014/main" id="{00000000-0008-0000-0F00-000090010000}"/>
            </a:ext>
          </a:extLst>
        </xdr:cNvPr>
        <xdr:cNvSpPr txBox="1"/>
      </xdr:nvSpPr>
      <xdr:spPr>
        <a:xfrm>
          <a:off x="22199600" y="14587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53212</xdr:rowOff>
    </xdr:from>
    <xdr:to>
      <xdr:col>116</xdr:col>
      <xdr:colOff>114300</xdr:colOff>
      <xdr:row>86</xdr:row>
      <xdr:rowOff>154812</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2110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141558</xdr:rowOff>
    </xdr:from>
    <xdr:ext cx="469744" cy="259045"/>
    <xdr:sp macro="" textlink="">
      <xdr:nvSpPr>
        <xdr:cNvPr id="412" name="【消防施設】&#10;一人当たり面積該当値テキスト">
          <a:extLst>
            <a:ext uri="{FF2B5EF4-FFF2-40B4-BE49-F238E27FC236}">
              <a16:creationId xmlns:a16="http://schemas.microsoft.com/office/drawing/2014/main" id="{00000000-0008-0000-0F00-00009C010000}"/>
            </a:ext>
          </a:extLst>
        </xdr:cNvPr>
        <xdr:cNvSpPr txBox="1"/>
      </xdr:nvSpPr>
      <xdr:spPr>
        <a:xfrm>
          <a:off x="22199600" y="1471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116285</xdr:rowOff>
    </xdr:from>
    <xdr:ext cx="469744" cy="259045"/>
    <xdr:sp macro="" textlink="">
      <xdr:nvSpPr>
        <xdr:cNvPr id="413" name="n_1aveValue【消防施設】&#10;一人当たり面積">
          <a:extLst>
            <a:ext uri="{FF2B5EF4-FFF2-40B4-BE49-F238E27FC236}">
              <a16:creationId xmlns:a16="http://schemas.microsoft.com/office/drawing/2014/main" id="{00000000-0008-0000-0F00-00009D010000}"/>
            </a:ext>
          </a:extLst>
        </xdr:cNvPr>
        <xdr:cNvSpPr txBox="1"/>
      </xdr:nvSpPr>
      <xdr:spPr>
        <a:xfrm>
          <a:off x="21075727" y="1451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117239</xdr:rowOff>
    </xdr:from>
    <xdr:ext cx="469744" cy="259045"/>
    <xdr:sp macro="" textlink="">
      <xdr:nvSpPr>
        <xdr:cNvPr id="414" name="n_2aveValue【消防施設】&#10;一人当たり面積">
          <a:extLst>
            <a:ext uri="{FF2B5EF4-FFF2-40B4-BE49-F238E27FC236}">
              <a16:creationId xmlns:a16="http://schemas.microsoft.com/office/drawing/2014/main" id="{00000000-0008-0000-0F00-00009E010000}"/>
            </a:ext>
          </a:extLst>
        </xdr:cNvPr>
        <xdr:cNvSpPr txBox="1"/>
      </xdr:nvSpPr>
      <xdr:spPr>
        <a:xfrm>
          <a:off x="20199427" y="145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126001</xdr:rowOff>
    </xdr:from>
    <xdr:ext cx="469744" cy="259045"/>
    <xdr:sp macro="" textlink="">
      <xdr:nvSpPr>
        <xdr:cNvPr id="415" name="n_3aveValue【消防施設】&#10;一人当たり面積">
          <a:extLst>
            <a:ext uri="{FF2B5EF4-FFF2-40B4-BE49-F238E27FC236}">
              <a16:creationId xmlns:a16="http://schemas.microsoft.com/office/drawing/2014/main" id="{00000000-0008-0000-0F00-00009F010000}"/>
            </a:ext>
          </a:extLst>
        </xdr:cNvPr>
        <xdr:cNvSpPr txBox="1"/>
      </xdr:nvSpPr>
      <xdr:spPr>
        <a:xfrm>
          <a:off x="19310427" y="145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125240</xdr:rowOff>
    </xdr:from>
    <xdr:ext cx="469744" cy="259045"/>
    <xdr:sp macro="" textlink="">
      <xdr:nvSpPr>
        <xdr:cNvPr id="416" name="n_4aveValue【消防施設】&#10;一人当たり面積">
          <a:extLst>
            <a:ext uri="{FF2B5EF4-FFF2-40B4-BE49-F238E27FC236}">
              <a16:creationId xmlns:a16="http://schemas.microsoft.com/office/drawing/2014/main" id="{00000000-0008-0000-0F00-0000A0010000}"/>
            </a:ext>
          </a:extLst>
        </xdr:cNvPr>
        <xdr:cNvSpPr txBox="1"/>
      </xdr:nvSpPr>
      <xdr:spPr>
        <a:xfrm>
          <a:off x="18421427" y="145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庁舎】&#10;有形固定資産減価償却率グラフ枠">
          <a:extLst>
            <a:ext uri="{FF2B5EF4-FFF2-40B4-BE49-F238E27FC236}">
              <a16:creationId xmlns:a16="http://schemas.microsoft.com/office/drawing/2014/main" id="{00000000-0008-0000-0F00-0000B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36830</xdr:rowOff>
    </xdr:from>
    <xdr:to>
      <xdr:col>85</xdr:col>
      <xdr:colOff>126364</xdr:colOff>
      <xdr:row>107</xdr:row>
      <xdr:rowOff>69850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6318864" y="1718183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1" name="【庁舎】&#10;有形固定資産減価償却率最小値テキスト">
          <a:extLst>
            <a:ext uri="{FF2B5EF4-FFF2-40B4-BE49-F238E27FC236}">
              <a16:creationId xmlns:a16="http://schemas.microsoft.com/office/drawing/2014/main" id="{00000000-0008-0000-0F00-0000B9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154957</xdr:rowOff>
    </xdr:from>
    <xdr:ext cx="340478" cy="259045"/>
    <xdr:sp macro="" textlink="">
      <xdr:nvSpPr>
        <xdr:cNvPr id="443" name="【庁舎】&#10;有形固定資産減価償却率最大値テキスト">
          <a:extLst>
            <a:ext uri="{FF2B5EF4-FFF2-40B4-BE49-F238E27FC236}">
              <a16:creationId xmlns:a16="http://schemas.microsoft.com/office/drawing/2014/main" id="{00000000-0008-0000-0F00-0000BB010000}"/>
            </a:ext>
          </a:extLst>
        </xdr:cNvPr>
        <xdr:cNvSpPr txBox="1"/>
      </xdr:nvSpPr>
      <xdr:spPr>
        <a:xfrm>
          <a:off x="16357600" y="1695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36830</xdr:rowOff>
    </xdr:from>
    <xdr:to>
      <xdr:col>86</xdr:col>
      <xdr:colOff>25400</xdr:colOff>
      <xdr:row>100</xdr:row>
      <xdr:rowOff>36830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1718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96538</xdr:rowOff>
    </xdr:from>
    <xdr:ext cx="405111" cy="259045"/>
    <xdr:sp macro="" textlink="">
      <xdr:nvSpPr>
        <xdr:cNvPr id="445" name="【庁舎】&#10;有形固定資産減価償却率平均値テキスト">
          <a:extLst>
            <a:ext uri="{FF2B5EF4-FFF2-40B4-BE49-F238E27FC236}">
              <a16:creationId xmlns:a16="http://schemas.microsoft.com/office/drawing/2014/main" id="{00000000-0008-0000-0F00-0000BD010000}"/>
            </a:ext>
          </a:extLst>
        </xdr:cNvPr>
        <xdr:cNvSpPr txBox="1"/>
      </xdr:nvSpPr>
      <xdr:spPr>
        <a:xfrm>
          <a:off x="16357600" y="1775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118111</xdr:rowOff>
    </xdr:from>
    <xdr:to>
      <xdr:col>85</xdr:col>
      <xdr:colOff>177800</xdr:colOff>
      <xdr:row>104</xdr:row>
      <xdr:rowOff>48261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62687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541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1270</xdr:rowOff>
    </xdr:from>
    <xdr:to>
      <xdr:col>72</xdr:col>
      <xdr:colOff>38100</xdr:colOff>
      <xdr:row>104</xdr:row>
      <xdr:rowOff>102870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652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26670</xdr:rowOff>
    </xdr:from>
    <xdr:to>
      <xdr:col>67</xdr:col>
      <xdr:colOff>101600</xdr:colOff>
      <xdr:row>104</xdr:row>
      <xdr:rowOff>128270</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27635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69850</xdr:rowOff>
    </xdr:from>
    <xdr:to>
      <xdr:col>85</xdr:col>
      <xdr:colOff>177800</xdr:colOff>
      <xdr:row>101</xdr:row>
      <xdr:rowOff>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6268700" y="17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156227</xdr:rowOff>
    </xdr:from>
    <xdr:ext cx="340478" cy="259045"/>
    <xdr:sp macro="" textlink="">
      <xdr:nvSpPr>
        <xdr:cNvPr id="457" name="【庁舎】&#10;有形固定資産減価償却率該当値テキスト">
          <a:extLst>
            <a:ext uri="{FF2B5EF4-FFF2-40B4-BE49-F238E27FC236}">
              <a16:creationId xmlns:a16="http://schemas.microsoft.com/office/drawing/2014/main" id="{00000000-0008-0000-0F00-0000C9010000}"/>
            </a:ext>
          </a:extLst>
        </xdr:cNvPr>
        <xdr:cNvSpPr txBox="1"/>
      </xdr:nvSpPr>
      <xdr:spPr>
        <a:xfrm>
          <a:off x="16357600" y="17129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69850</xdr:rowOff>
    </xdr:from>
    <xdr:to>
      <xdr:col>81</xdr:col>
      <xdr:colOff>101600</xdr:colOff>
      <xdr:row>101</xdr:row>
      <xdr:rowOff>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5430500" y="17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120650</xdr:rowOff>
    </xdr:from>
    <xdr:to>
      <xdr:col>85</xdr:col>
      <xdr:colOff>127000</xdr:colOff>
      <xdr:row>100</xdr:row>
      <xdr:rowOff>120650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5481300" y="1726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10161</xdr:rowOff>
    </xdr:from>
    <xdr:to>
      <xdr:col>76</xdr:col>
      <xdr:colOff>165100</xdr:colOff>
      <xdr:row>100</xdr:row>
      <xdr:rowOff>111761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4541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60961</xdr:rowOff>
    </xdr:from>
    <xdr:to>
      <xdr:col>81</xdr:col>
      <xdr:colOff>50800</xdr:colOff>
      <xdr:row>100</xdr:row>
      <xdr:rowOff>120650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4592300" y="17205961"/>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60961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3703300" y="17145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107</xdr:row>
      <xdr:rowOff>69850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2814300" y="1714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466" name="n_1aveValue【庁舎】&#10;有形固定資産減価償却率">
          <a:extLst>
            <a:ext uri="{FF2B5EF4-FFF2-40B4-BE49-F238E27FC236}">
              <a16:creationId xmlns:a16="http://schemas.microsoft.com/office/drawing/2014/main" id="{00000000-0008-0000-0F00-0000D201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467" name="n_2aveValue【庁舎】&#10;有形固定資産減価償却率">
          <a:extLst>
            <a:ext uri="{FF2B5EF4-FFF2-40B4-BE49-F238E27FC236}">
              <a16:creationId xmlns:a16="http://schemas.microsoft.com/office/drawing/2014/main" id="{00000000-0008-0000-0F00-0000D3010000}"/>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93997</xdr:rowOff>
    </xdr:from>
    <xdr:ext cx="405111" cy="259045"/>
    <xdr:sp macro="" textlink="">
      <xdr:nvSpPr>
        <xdr:cNvPr id="468" name="n_3aveValue【庁舎】&#10;有形固定資産減価償却率">
          <a:extLst>
            <a:ext uri="{FF2B5EF4-FFF2-40B4-BE49-F238E27FC236}">
              <a16:creationId xmlns:a16="http://schemas.microsoft.com/office/drawing/2014/main" id="{00000000-0008-0000-0F00-0000D4010000}"/>
            </a:ext>
          </a:extLst>
        </xdr:cNvPr>
        <xdr:cNvSpPr txBox="1"/>
      </xdr:nvSpPr>
      <xdr:spPr>
        <a:xfrm>
          <a:off x="13500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144797</xdr:rowOff>
    </xdr:from>
    <xdr:ext cx="405111" cy="259045"/>
    <xdr:sp macro="" textlink="">
      <xdr:nvSpPr>
        <xdr:cNvPr id="469" name="n_4aveValue【庁舎】&#10;有形固定資産減価償却率">
          <a:extLst>
            <a:ext uri="{FF2B5EF4-FFF2-40B4-BE49-F238E27FC236}">
              <a16:creationId xmlns:a16="http://schemas.microsoft.com/office/drawing/2014/main" id="{00000000-0008-0000-0F00-0000D5010000}"/>
            </a:ext>
          </a:extLst>
        </xdr:cNvPr>
        <xdr:cNvSpPr txBox="1"/>
      </xdr:nvSpPr>
      <xdr:spPr>
        <a:xfrm>
          <a:off x="12611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16527</xdr:rowOff>
    </xdr:from>
    <xdr:ext cx="340478" cy="259045"/>
    <xdr:sp macro="" textlink="">
      <xdr:nvSpPr>
        <xdr:cNvPr id="470" name="n_1mainValue【庁舎】&#10;有形固定資産減価償却率">
          <a:extLst>
            <a:ext uri="{FF2B5EF4-FFF2-40B4-BE49-F238E27FC236}">
              <a16:creationId xmlns:a16="http://schemas.microsoft.com/office/drawing/2014/main" id="{00000000-0008-0000-0F00-0000D6010000}"/>
            </a:ext>
          </a:extLst>
        </xdr:cNvPr>
        <xdr:cNvSpPr txBox="1"/>
      </xdr:nvSpPr>
      <xdr:spPr>
        <a:xfrm>
          <a:off x="15298361" y="16990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128288</xdr:rowOff>
    </xdr:from>
    <xdr:ext cx="340478" cy="259045"/>
    <xdr:sp macro="" textlink="">
      <xdr:nvSpPr>
        <xdr:cNvPr id="471" name="n_2mainValue【庁舎】&#10;有形固定資産減価償却率">
          <a:extLst>
            <a:ext uri="{FF2B5EF4-FFF2-40B4-BE49-F238E27FC236}">
              <a16:creationId xmlns:a16="http://schemas.microsoft.com/office/drawing/2014/main" id="{00000000-0008-0000-0F00-0000D7010000}"/>
            </a:ext>
          </a:extLst>
        </xdr:cNvPr>
        <xdr:cNvSpPr txBox="1"/>
      </xdr:nvSpPr>
      <xdr:spPr>
        <a:xfrm>
          <a:off x="14422061" y="169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472" name="n_3mainValue【庁舎】&#10;有形固定資産減価償却率">
          <a:extLst>
            <a:ext uri="{FF2B5EF4-FFF2-40B4-BE49-F238E27FC236}">
              <a16:creationId xmlns:a16="http://schemas.microsoft.com/office/drawing/2014/main" id="{00000000-0008-0000-0F00-0000D8010000}"/>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73" name="n_4mainValue【庁舎】&#10;有形固定資産減価償却率">
          <a:extLst>
            <a:ext uri="{FF2B5EF4-FFF2-40B4-BE49-F238E27FC236}">
              <a16:creationId xmlns:a16="http://schemas.microsoft.com/office/drawing/2014/main" id="{00000000-0008-0000-0F00-0000D9010000}"/>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a:extLst>
            <a:ext uri="{FF2B5EF4-FFF2-40B4-BE49-F238E27FC236}">
              <a16:creationId xmlns:a16="http://schemas.microsoft.com/office/drawing/2014/main" id="{00000000-0008-0000-0F00-0000F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498" name="【庁舎】&#10;一人当たり面積最小値テキスト">
          <a:extLst>
            <a:ext uri="{FF2B5EF4-FFF2-40B4-BE49-F238E27FC236}">
              <a16:creationId xmlns:a16="http://schemas.microsoft.com/office/drawing/2014/main" id="{00000000-0008-0000-0F00-0000F2010000}"/>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500" name="【庁舎】&#10;一人当たり面積最大値テキスト">
          <a:extLst>
            <a:ext uri="{FF2B5EF4-FFF2-40B4-BE49-F238E27FC236}">
              <a16:creationId xmlns:a16="http://schemas.microsoft.com/office/drawing/2014/main" id="{00000000-0008-0000-0F00-0000F4010000}"/>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73804</xdr:rowOff>
    </xdr:from>
    <xdr:ext cx="469744" cy="259045"/>
    <xdr:sp macro="" textlink="">
      <xdr:nvSpPr>
        <xdr:cNvPr id="502" name="【庁舎】&#10;一人当たり面積平均値テキスト">
          <a:extLst>
            <a:ext uri="{FF2B5EF4-FFF2-40B4-BE49-F238E27FC236}">
              <a16:creationId xmlns:a16="http://schemas.microsoft.com/office/drawing/2014/main" id="{00000000-0008-0000-0F00-0000F6010000}"/>
            </a:ext>
          </a:extLst>
        </xdr:cNvPr>
        <xdr:cNvSpPr txBox="1"/>
      </xdr:nvSpPr>
      <xdr:spPr>
        <a:xfrm>
          <a:off x="22199600" y="1807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92456</xdr:rowOff>
    </xdr:from>
    <xdr:to>
      <xdr:col>116</xdr:col>
      <xdr:colOff>114300</xdr:colOff>
      <xdr:row>107</xdr:row>
      <xdr:rowOff>22606</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182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70883</xdr:rowOff>
    </xdr:from>
    <xdr:ext cx="469744" cy="259045"/>
    <xdr:sp macro="" textlink="">
      <xdr:nvSpPr>
        <xdr:cNvPr id="514" name="【庁舎】&#10;一人当たり面積該当値テキスト">
          <a:extLst>
            <a:ext uri="{FF2B5EF4-FFF2-40B4-BE49-F238E27FC236}">
              <a16:creationId xmlns:a16="http://schemas.microsoft.com/office/drawing/2014/main" id="{00000000-0008-0000-0F00-000002020000}"/>
            </a:ext>
          </a:extLst>
        </xdr:cNvPr>
        <xdr:cNvSpPr txBox="1"/>
      </xdr:nvSpPr>
      <xdr:spPr>
        <a:xfrm>
          <a:off x="22199600" y="182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143256</xdr:rowOff>
    </xdr:from>
    <xdr:to>
      <xdr:col>116</xdr:col>
      <xdr:colOff>63500</xdr:colOff>
      <xdr:row>106</xdr:row>
      <xdr:rowOff>156211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1323300" y="18316956"/>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114173</xdr:rowOff>
    </xdr:from>
    <xdr:to>
      <xdr:col>107</xdr:col>
      <xdr:colOff>101600</xdr:colOff>
      <xdr:row>107</xdr:row>
      <xdr:rowOff>44323</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182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164973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20434300" y="1832991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124840</xdr:rowOff>
    </xdr:from>
    <xdr:to>
      <xdr:col>102</xdr:col>
      <xdr:colOff>165100</xdr:colOff>
      <xdr:row>107</xdr:row>
      <xdr:rowOff>54990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9494500" y="18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164973</xdr:rowOff>
    </xdr:from>
    <xdr:to>
      <xdr:col>107</xdr:col>
      <xdr:colOff>50800</xdr:colOff>
      <xdr:row>107</xdr:row>
      <xdr:rowOff>4190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9545300" y="18338673"/>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83313</xdr:rowOff>
    </xdr:from>
    <xdr:to>
      <xdr:col>98</xdr:col>
      <xdr:colOff>38100</xdr:colOff>
      <xdr:row>108</xdr:row>
      <xdr:rowOff>13463</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86055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4190</xdr:rowOff>
    </xdr:from>
    <xdr:to>
      <xdr:col>102</xdr:col>
      <xdr:colOff>114300</xdr:colOff>
      <xdr:row>107</xdr:row>
      <xdr:rowOff>134113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8656300" y="18349340"/>
          <a:ext cx="8890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2176</xdr:rowOff>
    </xdr:from>
    <xdr:ext cx="469744" cy="259045"/>
    <xdr:sp macro="" textlink="">
      <xdr:nvSpPr>
        <xdr:cNvPr id="523" name="n_1aveValue【庁舎】&#10;一人当たり面積">
          <a:extLst>
            <a:ext uri="{FF2B5EF4-FFF2-40B4-BE49-F238E27FC236}">
              <a16:creationId xmlns:a16="http://schemas.microsoft.com/office/drawing/2014/main" id="{00000000-0008-0000-0F00-00000B020000}"/>
            </a:ext>
          </a:extLst>
        </xdr:cNvPr>
        <xdr:cNvSpPr txBox="1"/>
      </xdr:nvSpPr>
      <xdr:spPr>
        <a:xfrm>
          <a:off x="21075727" y="18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23892</xdr:rowOff>
    </xdr:from>
    <xdr:ext cx="469744" cy="259045"/>
    <xdr:sp macro="" textlink="">
      <xdr:nvSpPr>
        <xdr:cNvPr id="524" name="n_2aveValue【庁舎】&#10;一人当たり面積">
          <a:extLst>
            <a:ext uri="{FF2B5EF4-FFF2-40B4-BE49-F238E27FC236}">
              <a16:creationId xmlns:a16="http://schemas.microsoft.com/office/drawing/2014/main" id="{00000000-0008-0000-0F00-00000C020000}"/>
            </a:ext>
          </a:extLst>
        </xdr:cNvPr>
        <xdr:cNvSpPr txBox="1"/>
      </xdr:nvSpPr>
      <xdr:spPr>
        <a:xfrm>
          <a:off x="201994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525" name="n_3aveValue【庁舎】&#10;一人当たり面積">
          <a:extLst>
            <a:ext uri="{FF2B5EF4-FFF2-40B4-BE49-F238E27FC236}">
              <a16:creationId xmlns:a16="http://schemas.microsoft.com/office/drawing/2014/main" id="{00000000-0008-0000-0F00-00000D02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526" name="n_4aveValue【庁舎】&#10;一人当たり面積">
          <a:extLst>
            <a:ext uri="{FF2B5EF4-FFF2-40B4-BE49-F238E27FC236}">
              <a16:creationId xmlns:a16="http://schemas.microsoft.com/office/drawing/2014/main" id="{00000000-0008-0000-0F00-00000E020000}"/>
            </a:ext>
          </a:extLst>
        </xdr:cNvPr>
        <xdr:cNvSpPr txBox="1"/>
      </xdr:nvSpPr>
      <xdr:spPr>
        <a:xfrm>
          <a:off x="18421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527" name="n_1mainValue【庁舎】&#10;一人当たり面積">
          <a:extLst>
            <a:ext uri="{FF2B5EF4-FFF2-40B4-BE49-F238E27FC236}">
              <a16:creationId xmlns:a16="http://schemas.microsoft.com/office/drawing/2014/main" id="{00000000-0008-0000-0F00-00000F020000}"/>
            </a:ext>
          </a:extLst>
        </xdr:cNvPr>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35450</xdr:rowOff>
    </xdr:from>
    <xdr:ext cx="469744" cy="259045"/>
    <xdr:sp macro="" textlink="">
      <xdr:nvSpPr>
        <xdr:cNvPr id="528" name="n_2mainValue【庁舎】&#10;一人当たり面積">
          <a:extLst>
            <a:ext uri="{FF2B5EF4-FFF2-40B4-BE49-F238E27FC236}">
              <a16:creationId xmlns:a16="http://schemas.microsoft.com/office/drawing/2014/main" id="{00000000-0008-0000-0F00-000010020000}"/>
            </a:ext>
          </a:extLst>
        </xdr:cNvPr>
        <xdr:cNvSpPr txBox="1"/>
      </xdr:nvSpPr>
      <xdr:spPr>
        <a:xfrm>
          <a:off x="20199427" y="183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46117</xdr:rowOff>
    </xdr:from>
    <xdr:ext cx="469744" cy="259045"/>
    <xdr:sp macro="" textlink="">
      <xdr:nvSpPr>
        <xdr:cNvPr id="529" name="n_3mainValue【庁舎】&#10;一人当たり面積">
          <a:extLst>
            <a:ext uri="{FF2B5EF4-FFF2-40B4-BE49-F238E27FC236}">
              <a16:creationId xmlns:a16="http://schemas.microsoft.com/office/drawing/2014/main" id="{00000000-0008-0000-0F00-000011020000}"/>
            </a:ext>
          </a:extLst>
        </xdr:cNvPr>
        <xdr:cNvSpPr txBox="1"/>
      </xdr:nvSpPr>
      <xdr:spPr>
        <a:xfrm>
          <a:off x="19310427" y="183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4590</xdr:rowOff>
    </xdr:from>
    <xdr:ext cx="469744" cy="259045"/>
    <xdr:sp macro="" textlink="">
      <xdr:nvSpPr>
        <xdr:cNvPr id="530" name="n_4mainValue【庁舎】&#10;一人当たり面積">
          <a:extLst>
            <a:ext uri="{FF2B5EF4-FFF2-40B4-BE49-F238E27FC236}">
              <a16:creationId xmlns:a16="http://schemas.microsoft.com/office/drawing/2014/main" id="{00000000-0008-0000-0F00-000012020000}"/>
            </a:ext>
          </a:extLst>
        </xdr:cNvPr>
        <xdr:cNvSpPr txBox="1"/>
      </xdr:nvSpPr>
      <xdr:spPr>
        <a:xfrm>
          <a:off x="18421427" y="185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各施設とも、例年の人口減少が続いていることから、一人当たり面積は増加している。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類似団体と比べ、体育館・消防施設を除くと、建設（更新）から約２０年以内の施設であるため、償却率は低い水準にある。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（消防施設については、従前未計上となっていた、消防団が使用する消防車庫分を計上している）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140\share\&#33258;&#27835;&#25391;&#33288;&#35506;H24&#20197;&#38477;\&#33258;&#27835;&#25391;&#33288;&#35506;H24&#20197;&#38477;\02_&#36001;&#25919;\03_&#26222;&#36890;&#20250;&#35336;&#27770;&#31639;&#32113;&#35336;\05_&#36001;&#25919;&#29366;&#27841;&#36039;&#26009;&#38598;&#12304;H22&#27770;&#31639;&#65374;&#12305;\R5&#27770;&#31639;\03_&#24066;&#30010;&#26449;&#22238;&#31572;\19_&#27743;&#24220;&#30010;&#65288;0307&#65289;\31403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228462</v>
          </cell>
          <cell r="F3">
            <v>268375</v>
          </cell>
        </row>
        <row r="5">
          <cell r="A5" t="str">
            <v xml:space="preserve"> R02</v>
          </cell>
          <cell r="D5">
            <v>361561</v>
          </cell>
          <cell r="F5">
            <v>301035</v>
          </cell>
        </row>
        <row r="7">
          <cell r="A7" t="str">
            <v xml:space="preserve"> R03</v>
          </cell>
          <cell r="D7">
            <v>175945</v>
          </cell>
          <cell r="F7">
            <v>277467</v>
          </cell>
        </row>
        <row r="9">
          <cell r="A9" t="str">
            <v xml:space="preserve"> R04</v>
          </cell>
          <cell r="D9">
            <v>97793</v>
          </cell>
          <cell r="F9">
            <v>282256</v>
          </cell>
        </row>
        <row r="11">
          <cell r="A11" t="str">
            <v xml:space="preserve"> R05</v>
          </cell>
          <cell r="D11">
            <v>203479</v>
          </cell>
          <cell r="F11">
            <v>295341</v>
          </cell>
        </row>
        <row r="18">
          <cell r="B18" t="str">
            <v>R01</v>
          </cell>
          <cell r="C18" t="str">
            <v>R02</v>
          </cell>
          <cell r="D18" t="str">
            <v>R03</v>
          </cell>
          <cell r="E18" t="str">
            <v>R04</v>
          </cell>
          <cell r="F18" t="str">
            <v>R05</v>
          </cell>
        </row>
        <row r="19">
          <cell r="A19" t="str">
            <v>実質収支額</v>
          </cell>
          <cell r="B19">
            <v>7.55</v>
          </cell>
          <cell r="C19">
            <v>9.42</v>
          </cell>
          <cell r="D19">
            <v>19.010000000000002</v>
          </cell>
          <cell r="E19">
            <v>12.62</v>
          </cell>
          <cell r="F19">
            <v>14.96</v>
          </cell>
        </row>
        <row r="20">
          <cell r="A20" t="str">
            <v>財政調整基金残高</v>
          </cell>
          <cell r="B20">
            <v>44.55</v>
          </cell>
          <cell r="C20">
            <v>42.48</v>
          </cell>
          <cell r="D20">
            <v>38.82</v>
          </cell>
          <cell r="E20">
            <v>39.9</v>
          </cell>
          <cell r="F20">
            <v>39.43</v>
          </cell>
        </row>
        <row r="21">
          <cell r="A21" t="str">
            <v>実質単年度収支</v>
          </cell>
          <cell r="B21">
            <v>3.55</v>
          </cell>
          <cell r="C21">
            <v>2.2400000000000002</v>
          </cell>
          <cell r="D21">
            <v>10.41</v>
          </cell>
          <cell r="E21">
            <v>-6.9</v>
          </cell>
          <cell r="F21">
            <v>2.5</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0.09</v>
          </cell>
          <cell r="F27" t="e">
            <v>#N/A</v>
          </cell>
          <cell r="G27">
            <v>0.28000000000000003</v>
          </cell>
          <cell r="H27" t="e">
            <v>#N/A</v>
          </cell>
          <cell r="I27">
            <v>0.28999999999999998</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v>
          </cell>
          <cell r="B29" t="e">
            <v>#N/A</v>
          </cell>
          <cell r="C29">
            <v>0.02</v>
          </cell>
          <cell r="D29" t="e">
            <v>#N/A</v>
          </cell>
          <cell r="E29">
            <v>0.04</v>
          </cell>
          <cell r="F29" t="e">
            <v>#N/A</v>
          </cell>
          <cell r="G29">
            <v>0.04</v>
          </cell>
          <cell r="H29" t="e">
            <v>#N/A</v>
          </cell>
          <cell r="I29">
            <v>0.04</v>
          </cell>
          <cell r="J29" t="e">
            <v>#N/A</v>
          </cell>
          <cell r="K29">
            <v>0.04</v>
          </cell>
        </row>
        <row r="30">
          <cell r="A30" t="str">
            <v>移住促進住宅特別会計</v>
          </cell>
          <cell r="B30" t="e">
            <v>#VALUE!</v>
          </cell>
          <cell r="C30" t="e">
            <v>#VALUE!</v>
          </cell>
          <cell r="D30" t="e">
            <v>#VALUE!</v>
          </cell>
          <cell r="E30" t="e">
            <v>#VALUE!</v>
          </cell>
          <cell r="F30" t="e">
            <v>#VALUE!</v>
          </cell>
          <cell r="G30" t="e">
            <v>#VALUE!</v>
          </cell>
          <cell r="H30" t="e">
            <v>#VALUE!</v>
          </cell>
          <cell r="I30" t="e">
            <v>#VALUE!</v>
          </cell>
          <cell r="J30" t="e">
            <v>#N/A</v>
          </cell>
          <cell r="K30">
            <v>0.1</v>
          </cell>
        </row>
        <row r="31">
          <cell r="A31" t="str">
            <v>国民健康保険（事業勘定）</v>
          </cell>
          <cell r="B31" t="e">
            <v>#N/A</v>
          </cell>
          <cell r="C31">
            <v>0.25</v>
          </cell>
          <cell r="D31" t="e">
            <v>#N/A</v>
          </cell>
          <cell r="E31">
            <v>0.12</v>
          </cell>
          <cell r="F31" t="e">
            <v>#N/A</v>
          </cell>
          <cell r="G31">
            <v>0.23</v>
          </cell>
          <cell r="H31" t="e">
            <v>#N/A</v>
          </cell>
          <cell r="I31">
            <v>1.53</v>
          </cell>
          <cell r="J31" t="e">
            <v>#N/A</v>
          </cell>
          <cell r="K31">
            <v>0.28999999999999998</v>
          </cell>
        </row>
        <row r="32">
          <cell r="A32" t="str">
            <v>下水道等事業</v>
          </cell>
          <cell r="B32" t="e">
            <v>#N/A</v>
          </cell>
          <cell r="C32">
            <v>1.22</v>
          </cell>
          <cell r="D32" t="e">
            <v>#N/A</v>
          </cell>
          <cell r="E32">
            <v>1.1299999999999999</v>
          </cell>
          <cell r="F32" t="e">
            <v>#N/A</v>
          </cell>
          <cell r="G32">
            <v>1.22</v>
          </cell>
          <cell r="H32" t="e">
            <v>#N/A</v>
          </cell>
          <cell r="I32">
            <v>1.52</v>
          </cell>
          <cell r="J32" t="e">
            <v>#N/A</v>
          </cell>
          <cell r="K32">
            <v>1.84</v>
          </cell>
        </row>
        <row r="33">
          <cell r="A33" t="str">
            <v>国民健康保険（施設勘定）</v>
          </cell>
          <cell r="B33" t="e">
            <v>#N/A</v>
          </cell>
          <cell r="C33">
            <v>0.04</v>
          </cell>
          <cell r="D33" t="e">
            <v>#N/A</v>
          </cell>
          <cell r="E33">
            <v>0</v>
          </cell>
          <cell r="F33" t="e">
            <v>#N/A</v>
          </cell>
          <cell r="G33">
            <v>1.86</v>
          </cell>
          <cell r="H33" t="e">
            <v>#N/A</v>
          </cell>
          <cell r="I33">
            <v>1.65</v>
          </cell>
          <cell r="J33" t="e">
            <v>#N/A</v>
          </cell>
          <cell r="K33">
            <v>1.98</v>
          </cell>
        </row>
        <row r="34">
          <cell r="A34" t="str">
            <v>簡易水道事業</v>
          </cell>
          <cell r="B34" t="e">
            <v>#N/A</v>
          </cell>
          <cell r="C34">
            <v>0.93</v>
          </cell>
          <cell r="D34" t="e">
            <v>#N/A</v>
          </cell>
          <cell r="E34">
            <v>1.18</v>
          </cell>
          <cell r="F34" t="e">
            <v>#N/A</v>
          </cell>
          <cell r="G34">
            <v>1.47</v>
          </cell>
          <cell r="H34" t="e">
            <v>#N/A</v>
          </cell>
          <cell r="I34">
            <v>1.96</v>
          </cell>
          <cell r="J34" t="e">
            <v>#N/A</v>
          </cell>
          <cell r="K34">
            <v>2.04</v>
          </cell>
        </row>
        <row r="35">
          <cell r="A35" t="str">
            <v>介護保険事業（保険事業勘定）</v>
          </cell>
          <cell r="B35" t="e">
            <v>#N/A</v>
          </cell>
          <cell r="C35">
            <v>2.38</v>
          </cell>
          <cell r="D35" t="e">
            <v>#N/A</v>
          </cell>
          <cell r="E35">
            <v>2.61</v>
          </cell>
          <cell r="F35" t="e">
            <v>#N/A</v>
          </cell>
          <cell r="G35">
            <v>3.43</v>
          </cell>
          <cell r="H35" t="e">
            <v>#N/A</v>
          </cell>
          <cell r="I35">
            <v>4.66</v>
          </cell>
          <cell r="J35" t="e">
            <v>#N/A</v>
          </cell>
          <cell r="K35">
            <v>3.46</v>
          </cell>
        </row>
        <row r="36">
          <cell r="A36" t="str">
            <v>一般会計</v>
          </cell>
          <cell r="B36" t="e">
            <v>#N/A</v>
          </cell>
          <cell r="C36">
            <v>7.47</v>
          </cell>
          <cell r="D36" t="e">
            <v>#N/A</v>
          </cell>
          <cell r="E36">
            <v>9.33</v>
          </cell>
          <cell r="F36" t="e">
            <v>#N/A</v>
          </cell>
          <cell r="G36">
            <v>18.73</v>
          </cell>
          <cell r="H36" t="e">
            <v>#N/A</v>
          </cell>
          <cell r="I36">
            <v>12.78</v>
          </cell>
          <cell r="J36" t="e">
            <v>#N/A</v>
          </cell>
          <cell r="K36">
            <v>14.85</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371</v>
          </cell>
          <cell r="G42">
            <v>375</v>
          </cell>
          <cell r="J42">
            <v>388</v>
          </cell>
          <cell r="M42">
            <v>383</v>
          </cell>
          <cell r="P42">
            <v>398</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42</v>
          </cell>
          <cell r="E45">
            <v>44</v>
          </cell>
          <cell r="H45">
            <v>44</v>
          </cell>
          <cell r="K45">
            <v>44</v>
          </cell>
          <cell r="N45">
            <v>43</v>
          </cell>
        </row>
        <row r="46">
          <cell r="A46" t="str">
            <v>公営企業債の元利償還金に対する繰入金</v>
          </cell>
          <cell r="B46">
            <v>181</v>
          </cell>
          <cell r="E46">
            <v>169</v>
          </cell>
          <cell r="H46">
            <v>214</v>
          </cell>
          <cell r="K46">
            <v>217</v>
          </cell>
          <cell r="N46">
            <v>230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382</v>
          </cell>
          <cell r="E49">
            <v>383</v>
          </cell>
          <cell r="H49">
            <v>396</v>
          </cell>
          <cell r="K49">
            <v>412</v>
          </cell>
          <cell r="N49">
            <v>443</v>
          </cell>
        </row>
        <row r="50">
          <cell r="A50" t="str">
            <v>実質公債費比率の分子</v>
          </cell>
          <cell r="B50" t="e">
            <v>#N/A</v>
          </cell>
          <cell r="C50">
            <v>234</v>
          </cell>
          <cell r="D50" t="e">
            <v>#N/A</v>
          </cell>
          <cell r="E50" t="e">
            <v>#N/A</v>
          </cell>
          <cell r="F50">
            <v>221</v>
          </cell>
          <cell r="G50" t="e">
            <v>#N/A</v>
          </cell>
          <cell r="H50" t="e">
            <v>#N/A</v>
          </cell>
          <cell r="I50">
            <v>266</v>
          </cell>
          <cell r="J50" t="e">
            <v>#N/A</v>
          </cell>
          <cell r="K50" t="e">
            <v>#N/A</v>
          </cell>
          <cell r="L50">
            <v>290</v>
          </cell>
          <cell r="M50" t="e">
            <v>#N/A</v>
          </cell>
          <cell r="N50" t="e">
            <v>#N/A</v>
          </cell>
          <cell r="O50">
            <v>318</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3974</v>
          </cell>
          <cell r="G56">
            <v>4085</v>
          </cell>
          <cell r="J56">
            <v>3842</v>
          </cell>
          <cell r="M56">
            <v>3734</v>
          </cell>
          <cell r="P56">
            <v>3819</v>
          </cell>
        </row>
        <row r="57">
          <cell r="A57" t="str">
            <v>充当可能特定歳入</v>
          </cell>
          <cell r="D57">
            <v>12</v>
          </cell>
          <cell r="G57">
            <v>7</v>
          </cell>
          <cell r="J57">
            <v>4</v>
          </cell>
          <cell r="M57">
            <v>2</v>
          </cell>
          <cell r="P57">
            <v>1</v>
          </cell>
        </row>
        <row r="58">
          <cell r="A58" t="str">
            <v>充当可能基金</v>
          </cell>
          <cell r="D58">
            <v>1420</v>
          </cell>
          <cell r="G58">
            <v>1272</v>
          </cell>
          <cell r="J58">
            <v>1607</v>
          </cell>
          <cell r="M58">
            <v>1915</v>
          </cell>
          <cell r="P58">
            <v>1808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t="str">
            <v>-</v>
          </cell>
          <cell r="K61" t="str">
            <v>-</v>
          </cell>
          <cell r="N61" t="str">
            <v>-</v>
          </cell>
        </row>
        <row r="62">
          <cell r="A62" t="str">
            <v>退職手当負担見込額</v>
          </cell>
          <cell r="B62" t="str">
            <v>-</v>
          </cell>
          <cell r="E62">
            <v>8</v>
          </cell>
          <cell r="H62">
            <v>19</v>
          </cell>
          <cell r="K62">
            <v>50</v>
          </cell>
          <cell r="N62">
            <v>16</v>
          </cell>
        </row>
        <row r="63">
          <cell r="A63" t="str">
            <v>組合等負担等見込額</v>
          </cell>
          <cell r="B63">
            <v>131</v>
          </cell>
          <cell r="E63">
            <v>102</v>
          </cell>
          <cell r="H63">
            <v>74</v>
          </cell>
          <cell r="K63">
            <v>48</v>
          </cell>
          <cell r="N63">
            <v>26</v>
          </cell>
        </row>
        <row r="64">
          <cell r="A64" t="str">
            <v>公営企業債等繰入見込額</v>
          </cell>
          <cell r="B64">
            <v>2543</v>
          </cell>
          <cell r="E64">
            <v>2344</v>
          </cell>
          <cell r="H64">
            <v>2336</v>
          </cell>
          <cell r="K64">
            <v>2597</v>
          </cell>
          <cell r="N64">
            <v>2683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4088</v>
          </cell>
          <cell r="E66">
            <v>4565</v>
          </cell>
          <cell r="H66">
            <v>4593</v>
          </cell>
          <cell r="K66">
            <v>4475</v>
          </cell>
          <cell r="N66">
            <v>4607</v>
          </cell>
        </row>
        <row r="67">
          <cell r="A67" t="str">
            <v>将来負担比率の分子</v>
          </cell>
          <cell r="B67" t="e">
            <v>#N/A</v>
          </cell>
          <cell r="C67">
            <v>1358</v>
          </cell>
          <cell r="D67" t="e">
            <v>#N/A</v>
          </cell>
          <cell r="E67" t="e">
            <v>#N/A</v>
          </cell>
          <cell r="F67">
            <v>1655</v>
          </cell>
          <cell r="G67" t="e">
            <v>#N/A</v>
          </cell>
          <cell r="H67" t="e">
            <v>#N/A</v>
          </cell>
          <cell r="I67">
            <v>1569</v>
          </cell>
          <cell r="J67" t="e">
            <v>#N/A</v>
          </cell>
          <cell r="K67" t="e">
            <v>#N/A</v>
          </cell>
          <cell r="L67">
            <v>1520</v>
          </cell>
          <cell r="M67" t="e">
            <v>#N/A</v>
          </cell>
          <cell r="N67" t="e">
            <v>#N/A</v>
          </cell>
          <cell r="O67">
            <v>1704</v>
          </cell>
          <cell r="P67" t="e">
            <v>#N/A</v>
          </cell>
        </row>
        <row r="71">
          <cell r="B71" t="str">
            <v>R03</v>
          </cell>
          <cell r="C71" t="str">
            <v>R04</v>
          </cell>
          <cell r="D71" t="str">
            <v>R05</v>
          </cell>
        </row>
        <row r="72">
          <cell r="A72" t="str">
            <v>財政調整基金</v>
          </cell>
          <cell r="B72">
            <v>900</v>
          </cell>
          <cell r="C72">
            <v>900</v>
          </cell>
          <cell r="D72">
            <v>900</v>
          </cell>
        </row>
        <row r="73">
          <cell r="A73" t="str">
            <v>減債基金</v>
          </cell>
          <cell r="B73">
            <v>116</v>
          </cell>
          <cell r="C73">
            <v>116</v>
          </cell>
          <cell r="D73">
            <v>116</v>
          </cell>
        </row>
        <row r="74">
          <cell r="A74" t="str">
            <v>その他特定目的基金</v>
          </cell>
          <cell r="B74">
            <v>546</v>
          </cell>
          <cell r="C74">
            <v>847</v>
          </cell>
          <cell r="D74">
            <v>739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4"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7" t="s">
        <v>15</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40"/>
      <c r="DK1" s="40"/>
      <c r="DL1" s="40"/>
      <c r="DM1" s="40"/>
      <c r="DN1" s="40"/>
      <c r="DO1" s="40"/>
    </row>
    <row r="2" spans="1:119" ht="24" thickBot="1" x14ac:dyDescent="0.25">
      <c r="B2" s="41" t="s">
        <v>16</v>
      </c>
      <c r="C2" s="41"/>
      <c r="D2" s="42"/>
    </row>
    <row r="3" spans="1:119" ht="18.75" customHeight="1" thickBot="1" x14ac:dyDescent="0.25">
      <c r="A3" s="40"/>
      <c r="B3" s="568" t="s">
        <v>17</v>
      </c>
      <c r="C3" s="569"/>
      <c r="D3" s="569"/>
      <c r="E3" s="570"/>
      <c r="F3" s="570"/>
      <c r="G3" s="570"/>
      <c r="H3" s="570"/>
      <c r="I3" s="570"/>
      <c r="J3" s="570"/>
      <c r="K3" s="570"/>
      <c r="L3" s="570" t="s">
        <v>18</v>
      </c>
      <c r="M3" s="570"/>
      <c r="N3" s="570"/>
      <c r="O3" s="570"/>
      <c r="P3" s="570"/>
      <c r="Q3" s="570"/>
      <c r="R3" s="573"/>
      <c r="S3" s="573"/>
      <c r="T3" s="573"/>
      <c r="U3" s="573"/>
      <c r="V3" s="574"/>
      <c r="W3" s="459" t="s">
        <v>19</v>
      </c>
      <c r="X3" s="460"/>
      <c r="Y3" s="460"/>
      <c r="Z3" s="460"/>
      <c r="AA3" s="460"/>
      <c r="AB3" s="569"/>
      <c r="AC3" s="573" t="s">
        <v>20</v>
      </c>
      <c r="AD3" s="460"/>
      <c r="AE3" s="460"/>
      <c r="AF3" s="460"/>
      <c r="AG3" s="460"/>
      <c r="AH3" s="460"/>
      <c r="AI3" s="460"/>
      <c r="AJ3" s="460"/>
      <c r="AK3" s="460"/>
      <c r="AL3" s="535"/>
      <c r="AM3" s="459" t="s">
        <v>21</v>
      </c>
      <c r="AN3" s="460"/>
      <c r="AO3" s="460"/>
      <c r="AP3" s="460"/>
      <c r="AQ3" s="460"/>
      <c r="AR3" s="460"/>
      <c r="AS3" s="460"/>
      <c r="AT3" s="460"/>
      <c r="AU3" s="460"/>
      <c r="AV3" s="460"/>
      <c r="AW3" s="460"/>
      <c r="AX3" s="535"/>
      <c r="AY3" s="527" t="s">
        <v>22</v>
      </c>
      <c r="AZ3" s="528"/>
      <c r="BA3" s="528"/>
      <c r="BB3" s="528"/>
      <c r="BC3" s="528"/>
      <c r="BD3" s="528"/>
      <c r="BE3" s="528"/>
      <c r="BF3" s="528"/>
      <c r="BG3" s="528"/>
      <c r="BH3" s="528"/>
      <c r="BI3" s="528"/>
      <c r="BJ3" s="528"/>
      <c r="BK3" s="528"/>
      <c r="BL3" s="528"/>
      <c r="BM3" s="577"/>
      <c r="BN3" s="459" t="s">
        <v>23</v>
      </c>
      <c r="BO3" s="460"/>
      <c r="BP3" s="460"/>
      <c r="BQ3" s="460"/>
      <c r="BR3" s="460"/>
      <c r="BS3" s="460"/>
      <c r="BT3" s="460"/>
      <c r="BU3" s="535"/>
      <c r="BV3" s="459" t="s">
        <v>24</v>
      </c>
      <c r="BW3" s="460"/>
      <c r="BX3" s="460"/>
      <c r="BY3" s="460"/>
      <c r="BZ3" s="460"/>
      <c r="CA3" s="460"/>
      <c r="CB3" s="460"/>
      <c r="CC3" s="535"/>
      <c r="CD3" s="527" t="s">
        <v>22</v>
      </c>
      <c r="CE3" s="528"/>
      <c r="CF3" s="528"/>
      <c r="CG3" s="528"/>
      <c r="CH3" s="528"/>
      <c r="CI3" s="528"/>
      <c r="CJ3" s="528"/>
      <c r="CK3" s="528"/>
      <c r="CL3" s="528"/>
      <c r="CM3" s="528"/>
      <c r="CN3" s="528"/>
      <c r="CO3" s="528"/>
      <c r="CP3" s="528"/>
      <c r="CQ3" s="528"/>
      <c r="CR3" s="528"/>
      <c r="CS3" s="577"/>
      <c r="CT3" s="459" t="s">
        <v>25</v>
      </c>
      <c r="CU3" s="460"/>
      <c r="CV3" s="460"/>
      <c r="CW3" s="460"/>
      <c r="CX3" s="460"/>
      <c r="CY3" s="460"/>
      <c r="CZ3" s="460"/>
      <c r="DA3" s="535"/>
      <c r="DB3" s="459" t="s">
        <v>26</v>
      </c>
      <c r="DC3" s="460"/>
      <c r="DD3" s="460"/>
      <c r="DE3" s="460"/>
      <c r="DF3" s="460"/>
      <c r="DG3" s="460"/>
      <c r="DH3" s="460"/>
      <c r="DI3" s="535"/>
    </row>
    <row r="4" spans="1:119" ht="18.75" customHeight="1" x14ac:dyDescent="0.2">
      <c r="A4" s="40"/>
      <c r="B4" s="543"/>
      <c r="C4" s="544"/>
      <c r="D4" s="544"/>
      <c r="E4" s="545"/>
      <c r="F4" s="545"/>
      <c r="G4" s="545"/>
      <c r="H4" s="545"/>
      <c r="I4" s="545"/>
      <c r="J4" s="545"/>
      <c r="K4" s="545"/>
      <c r="L4" s="545"/>
      <c r="M4" s="545"/>
      <c r="N4" s="545"/>
      <c r="O4" s="545"/>
      <c r="P4" s="545"/>
      <c r="Q4" s="545"/>
      <c r="R4" s="549"/>
      <c r="S4" s="549"/>
      <c r="T4" s="549"/>
      <c r="U4" s="549"/>
      <c r="V4" s="550"/>
      <c r="W4" s="536"/>
      <c r="X4" s="346"/>
      <c r="Y4" s="346"/>
      <c r="Z4" s="346"/>
      <c r="AA4" s="346"/>
      <c r="AB4" s="544"/>
      <c r="AC4" s="549"/>
      <c r="AD4" s="346"/>
      <c r="AE4" s="346"/>
      <c r="AF4" s="346"/>
      <c r="AG4" s="346"/>
      <c r="AH4" s="346"/>
      <c r="AI4" s="346"/>
      <c r="AJ4" s="346"/>
      <c r="AK4" s="346"/>
      <c r="AL4" s="537"/>
      <c r="AM4" s="494"/>
      <c r="AN4" s="412"/>
      <c r="AO4" s="412"/>
      <c r="AP4" s="412"/>
      <c r="AQ4" s="412"/>
      <c r="AR4" s="412"/>
      <c r="AS4" s="412"/>
      <c r="AT4" s="412"/>
      <c r="AU4" s="412"/>
      <c r="AV4" s="412"/>
      <c r="AW4" s="412"/>
      <c r="AX4" s="576"/>
      <c r="AY4" s="387" t="s">
        <v>27</v>
      </c>
      <c r="AZ4" s="388"/>
      <c r="BA4" s="388"/>
      <c r="BB4" s="388"/>
      <c r="BC4" s="388"/>
      <c r="BD4" s="388"/>
      <c r="BE4" s="388"/>
      <c r="BF4" s="388"/>
      <c r="BG4" s="388"/>
      <c r="BH4" s="388"/>
      <c r="BI4" s="388"/>
      <c r="BJ4" s="388"/>
      <c r="BK4" s="388"/>
      <c r="BL4" s="388"/>
      <c r="BM4" s="389"/>
      <c r="BN4" s="390">
        <v>5460375</v>
      </c>
      <c r="BO4" s="391"/>
      <c r="BP4" s="391"/>
      <c r="BQ4" s="391"/>
      <c r="BR4" s="391"/>
      <c r="BS4" s="391"/>
      <c r="BT4" s="391"/>
      <c r="BU4" s="392"/>
      <c r="BV4" s="390">
        <v>4856846</v>
      </c>
      <c r="BW4" s="391"/>
      <c r="BX4" s="391"/>
      <c r="BY4" s="391"/>
      <c r="BZ4" s="391"/>
      <c r="CA4" s="391"/>
      <c r="CB4" s="391"/>
      <c r="CC4" s="392"/>
      <c r="CD4" s="561" t="s">
        <v>28</v>
      </c>
      <c r="CE4" s="562"/>
      <c r="CF4" s="562"/>
      <c r="CG4" s="562"/>
      <c r="CH4" s="562"/>
      <c r="CI4" s="562"/>
      <c r="CJ4" s="562"/>
      <c r="CK4" s="562"/>
      <c r="CL4" s="562"/>
      <c r="CM4" s="562"/>
      <c r="CN4" s="562"/>
      <c r="CO4" s="562"/>
      <c r="CP4" s="562"/>
      <c r="CQ4" s="562"/>
      <c r="CR4" s="562"/>
      <c r="CS4" s="563"/>
      <c r="CT4" s="564">
        <v>15</v>
      </c>
      <c r="CU4" s="565"/>
      <c r="CV4" s="565"/>
      <c r="CW4" s="565"/>
      <c r="CX4" s="565"/>
      <c r="CY4" s="565"/>
      <c r="CZ4" s="565"/>
      <c r="DA4" s="566"/>
      <c r="DB4" s="564">
        <v>12.6</v>
      </c>
      <c r="DC4" s="565"/>
      <c r="DD4" s="565"/>
      <c r="DE4" s="565"/>
      <c r="DF4" s="565"/>
      <c r="DG4" s="565"/>
      <c r="DH4" s="565"/>
      <c r="DI4" s="566"/>
    </row>
    <row r="5" spans="1:119" ht="18.75" customHeight="1" x14ac:dyDescent="0.2">
      <c r="A5" s="40"/>
      <c r="B5" s="571"/>
      <c r="C5" s="413"/>
      <c r="D5" s="413"/>
      <c r="E5" s="572"/>
      <c r="F5" s="572"/>
      <c r="G5" s="572"/>
      <c r="H5" s="572"/>
      <c r="I5" s="572"/>
      <c r="J5" s="572"/>
      <c r="K5" s="572"/>
      <c r="L5" s="572"/>
      <c r="M5" s="572"/>
      <c r="N5" s="572"/>
      <c r="O5" s="572"/>
      <c r="P5" s="572"/>
      <c r="Q5" s="572"/>
      <c r="R5" s="411"/>
      <c r="S5" s="411"/>
      <c r="T5" s="411"/>
      <c r="U5" s="411"/>
      <c r="V5" s="575"/>
      <c r="W5" s="494"/>
      <c r="X5" s="412"/>
      <c r="Y5" s="412"/>
      <c r="Z5" s="412"/>
      <c r="AA5" s="412"/>
      <c r="AB5" s="413"/>
      <c r="AC5" s="411"/>
      <c r="AD5" s="412"/>
      <c r="AE5" s="412"/>
      <c r="AF5" s="412"/>
      <c r="AG5" s="412"/>
      <c r="AH5" s="412"/>
      <c r="AI5" s="412"/>
      <c r="AJ5" s="412"/>
      <c r="AK5" s="412"/>
      <c r="AL5" s="576"/>
      <c r="AM5" s="465" t="s">
        <v>29</v>
      </c>
      <c r="AN5" s="369"/>
      <c r="AO5" s="369"/>
      <c r="AP5" s="369"/>
      <c r="AQ5" s="369"/>
      <c r="AR5" s="369"/>
      <c r="AS5" s="369"/>
      <c r="AT5" s="370"/>
      <c r="AU5" s="445" t="s">
        <v>30</v>
      </c>
      <c r="AV5" s="446"/>
      <c r="AW5" s="446"/>
      <c r="AX5" s="446"/>
      <c r="AY5" s="375" t="s">
        <v>31</v>
      </c>
      <c r="AZ5" s="376"/>
      <c r="BA5" s="376"/>
      <c r="BB5" s="376"/>
      <c r="BC5" s="376"/>
      <c r="BD5" s="376"/>
      <c r="BE5" s="376"/>
      <c r="BF5" s="376"/>
      <c r="BG5" s="376"/>
      <c r="BH5" s="376"/>
      <c r="BI5" s="376"/>
      <c r="BJ5" s="376"/>
      <c r="BK5" s="376"/>
      <c r="BL5" s="376"/>
      <c r="BM5" s="377"/>
      <c r="BN5" s="395">
        <v>5087961</v>
      </c>
      <c r="BO5" s="396"/>
      <c r="BP5" s="396"/>
      <c r="BQ5" s="396"/>
      <c r="BR5" s="396"/>
      <c r="BS5" s="396"/>
      <c r="BT5" s="396"/>
      <c r="BU5" s="397"/>
      <c r="BV5" s="395">
        <v>4542698</v>
      </c>
      <c r="BW5" s="396"/>
      <c r="BX5" s="396"/>
      <c r="BY5" s="396"/>
      <c r="BZ5" s="396"/>
      <c r="CA5" s="396"/>
      <c r="CB5" s="396"/>
      <c r="CC5" s="397"/>
      <c r="CD5" s="404" t="s">
        <v>32</v>
      </c>
      <c r="CE5" s="349"/>
      <c r="CF5" s="349"/>
      <c r="CG5" s="349"/>
      <c r="CH5" s="349"/>
      <c r="CI5" s="349"/>
      <c r="CJ5" s="349"/>
      <c r="CK5" s="349"/>
      <c r="CL5" s="349"/>
      <c r="CM5" s="349"/>
      <c r="CN5" s="349"/>
      <c r="CO5" s="349"/>
      <c r="CP5" s="349"/>
      <c r="CQ5" s="349"/>
      <c r="CR5" s="349"/>
      <c r="CS5" s="405"/>
      <c r="CT5" s="365">
        <v>90.3</v>
      </c>
      <c r="CU5" s="366"/>
      <c r="CV5" s="366"/>
      <c r="CW5" s="366"/>
      <c r="CX5" s="366"/>
      <c r="CY5" s="366"/>
      <c r="CZ5" s="366"/>
      <c r="DA5" s="367"/>
      <c r="DB5" s="365">
        <v>95.9</v>
      </c>
      <c r="DC5" s="366"/>
      <c r="DD5" s="366"/>
      <c r="DE5" s="366"/>
      <c r="DF5" s="366"/>
      <c r="DG5" s="366"/>
      <c r="DH5" s="366"/>
      <c r="DI5" s="367"/>
    </row>
    <row r="6" spans="1:119" ht="18.75" customHeight="1" x14ac:dyDescent="0.2">
      <c r="A6" s="40"/>
      <c r="B6" s="541" t="s">
        <v>33</v>
      </c>
      <c r="C6" s="410"/>
      <c r="D6" s="410"/>
      <c r="E6" s="542"/>
      <c r="F6" s="542"/>
      <c r="G6" s="542"/>
      <c r="H6" s="542"/>
      <c r="I6" s="542"/>
      <c r="J6" s="542"/>
      <c r="K6" s="542"/>
      <c r="L6" s="542" t="s">
        <v>34</v>
      </c>
      <c r="M6" s="542"/>
      <c r="N6" s="542"/>
      <c r="O6" s="542"/>
      <c r="P6" s="542"/>
      <c r="Q6" s="542"/>
      <c r="R6" s="437"/>
      <c r="S6" s="437"/>
      <c r="T6" s="437"/>
      <c r="U6" s="437"/>
      <c r="V6" s="548"/>
      <c r="W6" s="476" t="s">
        <v>35</v>
      </c>
      <c r="X6" s="409"/>
      <c r="Y6" s="409"/>
      <c r="Z6" s="409"/>
      <c r="AA6" s="409"/>
      <c r="AB6" s="410"/>
      <c r="AC6" s="553" t="s">
        <v>36</v>
      </c>
      <c r="AD6" s="554"/>
      <c r="AE6" s="554"/>
      <c r="AF6" s="554"/>
      <c r="AG6" s="554"/>
      <c r="AH6" s="554"/>
      <c r="AI6" s="554"/>
      <c r="AJ6" s="554"/>
      <c r="AK6" s="554"/>
      <c r="AL6" s="555"/>
      <c r="AM6" s="465" t="s">
        <v>37</v>
      </c>
      <c r="AN6" s="369"/>
      <c r="AO6" s="369"/>
      <c r="AP6" s="369"/>
      <c r="AQ6" s="369"/>
      <c r="AR6" s="369"/>
      <c r="AS6" s="369"/>
      <c r="AT6" s="370"/>
      <c r="AU6" s="445" t="s">
        <v>30</v>
      </c>
      <c r="AV6" s="446"/>
      <c r="AW6" s="446"/>
      <c r="AX6" s="446"/>
      <c r="AY6" s="375" t="s">
        <v>38</v>
      </c>
      <c r="AZ6" s="376"/>
      <c r="BA6" s="376"/>
      <c r="BB6" s="376"/>
      <c r="BC6" s="376"/>
      <c r="BD6" s="376"/>
      <c r="BE6" s="376"/>
      <c r="BF6" s="376"/>
      <c r="BG6" s="376"/>
      <c r="BH6" s="376"/>
      <c r="BI6" s="376"/>
      <c r="BJ6" s="376"/>
      <c r="BK6" s="376"/>
      <c r="BL6" s="376"/>
      <c r="BM6" s="377"/>
      <c r="BN6" s="395">
        <v>372414</v>
      </c>
      <c r="BO6" s="396"/>
      <c r="BP6" s="396"/>
      <c r="BQ6" s="396"/>
      <c r="BR6" s="396"/>
      <c r="BS6" s="396"/>
      <c r="BT6" s="396"/>
      <c r="BU6" s="397"/>
      <c r="BV6" s="395">
        <v>314148</v>
      </c>
      <c r="BW6" s="396"/>
      <c r="BX6" s="396"/>
      <c r="BY6" s="396"/>
      <c r="BZ6" s="396"/>
      <c r="CA6" s="396"/>
      <c r="CB6" s="396"/>
      <c r="CC6" s="397"/>
      <c r="CD6" s="404" t="s">
        <v>39</v>
      </c>
      <c r="CE6" s="349"/>
      <c r="CF6" s="349"/>
      <c r="CG6" s="349"/>
      <c r="CH6" s="349"/>
      <c r="CI6" s="349"/>
      <c r="CJ6" s="349"/>
      <c r="CK6" s="349"/>
      <c r="CL6" s="349"/>
      <c r="CM6" s="349"/>
      <c r="CN6" s="349"/>
      <c r="CO6" s="349"/>
      <c r="CP6" s="349"/>
      <c r="CQ6" s="349"/>
      <c r="CR6" s="349"/>
      <c r="CS6" s="405"/>
      <c r="CT6" s="538">
        <v>90.7</v>
      </c>
      <c r="CU6" s="539"/>
      <c r="CV6" s="539"/>
      <c r="CW6" s="539"/>
      <c r="CX6" s="539"/>
      <c r="CY6" s="539"/>
      <c r="CZ6" s="539"/>
      <c r="DA6" s="540"/>
      <c r="DB6" s="538">
        <v>96.9</v>
      </c>
      <c r="DC6" s="539"/>
      <c r="DD6" s="539"/>
      <c r="DE6" s="539"/>
      <c r="DF6" s="539"/>
      <c r="DG6" s="539"/>
      <c r="DH6" s="539"/>
      <c r="DI6" s="540"/>
    </row>
    <row r="7" spans="1:119" ht="18.75" customHeight="1" x14ac:dyDescent="0.2">
      <c r="A7" s="40"/>
      <c r="B7" s="543"/>
      <c r="C7" s="544"/>
      <c r="D7" s="544"/>
      <c r="E7" s="545"/>
      <c r="F7" s="545"/>
      <c r="G7" s="545"/>
      <c r="H7" s="545"/>
      <c r="I7" s="545"/>
      <c r="J7" s="545"/>
      <c r="K7" s="545"/>
      <c r="L7" s="545"/>
      <c r="M7" s="545"/>
      <c r="N7" s="545"/>
      <c r="O7" s="545"/>
      <c r="P7" s="545"/>
      <c r="Q7" s="545"/>
      <c r="R7" s="549"/>
      <c r="S7" s="549"/>
      <c r="T7" s="549"/>
      <c r="U7" s="549"/>
      <c r="V7" s="550"/>
      <c r="W7" s="536"/>
      <c r="X7" s="346"/>
      <c r="Y7" s="346"/>
      <c r="Z7" s="346"/>
      <c r="AA7" s="346"/>
      <c r="AB7" s="544"/>
      <c r="AC7" s="556"/>
      <c r="AD7" s="347"/>
      <c r="AE7" s="347"/>
      <c r="AF7" s="347"/>
      <c r="AG7" s="347"/>
      <c r="AH7" s="347"/>
      <c r="AI7" s="347"/>
      <c r="AJ7" s="347"/>
      <c r="AK7" s="347"/>
      <c r="AL7" s="557"/>
      <c r="AM7" s="465" t="s">
        <v>40</v>
      </c>
      <c r="AN7" s="369"/>
      <c r="AO7" s="369"/>
      <c r="AP7" s="369"/>
      <c r="AQ7" s="369"/>
      <c r="AR7" s="369"/>
      <c r="AS7" s="369"/>
      <c r="AT7" s="370"/>
      <c r="AU7" s="445" t="s">
        <v>30</v>
      </c>
      <c r="AV7" s="446"/>
      <c r="AW7" s="446"/>
      <c r="AX7" s="446"/>
      <c r="AY7" s="375" t="s">
        <v>41</v>
      </c>
      <c r="AZ7" s="376"/>
      <c r="BA7" s="376"/>
      <c r="BB7" s="376"/>
      <c r="BC7" s="376"/>
      <c r="BD7" s="376"/>
      <c r="BE7" s="376"/>
      <c r="BF7" s="376"/>
      <c r="BG7" s="376"/>
      <c r="BH7" s="376"/>
      <c r="BI7" s="376"/>
      <c r="BJ7" s="376"/>
      <c r="BK7" s="376"/>
      <c r="BL7" s="376"/>
      <c r="BM7" s="377"/>
      <c r="BN7" s="395">
        <v>30737</v>
      </c>
      <c r="BO7" s="396"/>
      <c r="BP7" s="396"/>
      <c r="BQ7" s="396"/>
      <c r="BR7" s="396"/>
      <c r="BS7" s="396"/>
      <c r="BT7" s="396"/>
      <c r="BU7" s="397"/>
      <c r="BV7" s="395">
        <v>29395</v>
      </c>
      <c r="BW7" s="396"/>
      <c r="BX7" s="396"/>
      <c r="BY7" s="396"/>
      <c r="BZ7" s="396"/>
      <c r="CA7" s="396"/>
      <c r="CB7" s="396"/>
      <c r="CC7" s="397"/>
      <c r="CD7" s="404" t="s">
        <v>42</v>
      </c>
      <c r="CE7" s="349"/>
      <c r="CF7" s="349"/>
      <c r="CG7" s="349"/>
      <c r="CH7" s="349"/>
      <c r="CI7" s="349"/>
      <c r="CJ7" s="349"/>
      <c r="CK7" s="349"/>
      <c r="CL7" s="349"/>
      <c r="CM7" s="349"/>
      <c r="CN7" s="349"/>
      <c r="CO7" s="349"/>
      <c r="CP7" s="349"/>
      <c r="CQ7" s="349"/>
      <c r="CR7" s="349"/>
      <c r="CS7" s="405"/>
      <c r="CT7" s="395">
        <v>2283329</v>
      </c>
      <c r="CU7" s="396"/>
      <c r="CV7" s="396"/>
      <c r="CW7" s="396"/>
      <c r="CX7" s="396"/>
      <c r="CY7" s="396"/>
      <c r="CZ7" s="396"/>
      <c r="DA7" s="397"/>
      <c r="DB7" s="395">
        <v>2255855</v>
      </c>
      <c r="DC7" s="396"/>
      <c r="DD7" s="396"/>
      <c r="DE7" s="396"/>
      <c r="DF7" s="396"/>
      <c r="DG7" s="396"/>
      <c r="DH7" s="396"/>
      <c r="DI7" s="397"/>
    </row>
    <row r="8" spans="1:119" ht="18.75" customHeight="1" thickBot="1" x14ac:dyDescent="0.25">
      <c r="A8" s="40"/>
      <c r="B8" s="546"/>
      <c r="C8" s="477"/>
      <c r="D8" s="477"/>
      <c r="E8" s="547"/>
      <c r="F8" s="547"/>
      <c r="G8" s="547"/>
      <c r="H8" s="547"/>
      <c r="I8" s="547"/>
      <c r="J8" s="547"/>
      <c r="K8" s="547"/>
      <c r="L8" s="547"/>
      <c r="M8" s="547"/>
      <c r="N8" s="547"/>
      <c r="O8" s="547"/>
      <c r="P8" s="547"/>
      <c r="Q8" s="547"/>
      <c r="R8" s="551"/>
      <c r="S8" s="551"/>
      <c r="T8" s="551"/>
      <c r="U8" s="551"/>
      <c r="V8" s="552"/>
      <c r="W8" s="461"/>
      <c r="X8" s="462"/>
      <c r="Y8" s="462"/>
      <c r="Z8" s="462"/>
      <c r="AA8" s="462"/>
      <c r="AB8" s="477"/>
      <c r="AC8" s="558"/>
      <c r="AD8" s="559"/>
      <c r="AE8" s="559"/>
      <c r="AF8" s="559"/>
      <c r="AG8" s="559"/>
      <c r="AH8" s="559"/>
      <c r="AI8" s="559"/>
      <c r="AJ8" s="559"/>
      <c r="AK8" s="559"/>
      <c r="AL8" s="560"/>
      <c r="AM8" s="465" t="s">
        <v>43</v>
      </c>
      <c r="AN8" s="369"/>
      <c r="AO8" s="369"/>
      <c r="AP8" s="369"/>
      <c r="AQ8" s="369"/>
      <c r="AR8" s="369"/>
      <c r="AS8" s="369"/>
      <c r="AT8" s="370"/>
      <c r="AU8" s="445" t="s">
        <v>30</v>
      </c>
      <c r="AV8" s="446"/>
      <c r="AW8" s="446"/>
      <c r="AX8" s="446"/>
      <c r="AY8" s="375" t="s">
        <v>44</v>
      </c>
      <c r="AZ8" s="376"/>
      <c r="BA8" s="376"/>
      <c r="BB8" s="376"/>
      <c r="BC8" s="376"/>
      <c r="BD8" s="376"/>
      <c r="BE8" s="376"/>
      <c r="BF8" s="376"/>
      <c r="BG8" s="376"/>
      <c r="BH8" s="376"/>
      <c r="BI8" s="376"/>
      <c r="BJ8" s="376"/>
      <c r="BK8" s="376"/>
      <c r="BL8" s="376"/>
      <c r="BM8" s="377"/>
      <c r="BN8" s="395">
        <v>341677</v>
      </c>
      <c r="BO8" s="396"/>
      <c r="BP8" s="396"/>
      <c r="BQ8" s="396"/>
      <c r="BR8" s="396"/>
      <c r="BS8" s="396"/>
      <c r="BT8" s="396"/>
      <c r="BU8" s="397"/>
      <c r="BV8" s="395">
        <v>284753</v>
      </c>
      <c r="BW8" s="396"/>
      <c r="BX8" s="396"/>
      <c r="BY8" s="396"/>
      <c r="BZ8" s="396"/>
      <c r="CA8" s="396"/>
      <c r="CB8" s="396"/>
      <c r="CC8" s="397"/>
      <c r="CD8" s="404" t="s">
        <v>45</v>
      </c>
      <c r="CE8" s="349"/>
      <c r="CF8" s="349"/>
      <c r="CG8" s="349"/>
      <c r="CH8" s="349"/>
      <c r="CI8" s="349"/>
      <c r="CJ8" s="349"/>
      <c r="CK8" s="349"/>
      <c r="CL8" s="349"/>
      <c r="CM8" s="349"/>
      <c r="CN8" s="349"/>
      <c r="CO8" s="349"/>
      <c r="CP8" s="349"/>
      <c r="CQ8" s="349"/>
      <c r="CR8" s="349"/>
      <c r="CS8" s="405"/>
      <c r="CT8" s="500">
        <v>0.27</v>
      </c>
      <c r="CU8" s="501"/>
      <c r="CV8" s="501"/>
      <c r="CW8" s="501"/>
      <c r="CX8" s="501"/>
      <c r="CY8" s="501"/>
      <c r="CZ8" s="501"/>
      <c r="DA8" s="502"/>
      <c r="DB8" s="500">
        <v>0.28000000000000003</v>
      </c>
      <c r="DC8" s="501"/>
      <c r="DD8" s="501"/>
      <c r="DE8" s="501"/>
      <c r="DF8" s="501"/>
      <c r="DG8" s="501"/>
      <c r="DH8" s="501"/>
      <c r="DI8" s="502"/>
    </row>
    <row r="9" spans="1:119" ht="18.75" customHeight="1" thickBot="1" x14ac:dyDescent="0.25">
      <c r="A9" s="40"/>
      <c r="B9" s="527" t="s">
        <v>46</v>
      </c>
      <c r="C9" s="528"/>
      <c r="D9" s="528"/>
      <c r="E9" s="528"/>
      <c r="F9" s="528"/>
      <c r="G9" s="528"/>
      <c r="H9" s="528"/>
      <c r="I9" s="528"/>
      <c r="J9" s="528"/>
      <c r="K9" s="448"/>
      <c r="L9" s="529" t="s">
        <v>47</v>
      </c>
      <c r="M9" s="530"/>
      <c r="N9" s="530"/>
      <c r="O9" s="530"/>
      <c r="P9" s="530"/>
      <c r="Q9" s="531"/>
      <c r="R9" s="532">
        <v>2672</v>
      </c>
      <c r="S9" s="533"/>
      <c r="T9" s="533"/>
      <c r="U9" s="533"/>
      <c r="V9" s="534"/>
      <c r="W9" s="459" t="s">
        <v>48</v>
      </c>
      <c r="X9" s="460"/>
      <c r="Y9" s="460"/>
      <c r="Z9" s="460"/>
      <c r="AA9" s="460"/>
      <c r="AB9" s="460"/>
      <c r="AC9" s="460"/>
      <c r="AD9" s="460"/>
      <c r="AE9" s="460"/>
      <c r="AF9" s="460"/>
      <c r="AG9" s="460"/>
      <c r="AH9" s="460"/>
      <c r="AI9" s="460"/>
      <c r="AJ9" s="460"/>
      <c r="AK9" s="460"/>
      <c r="AL9" s="535"/>
      <c r="AM9" s="465" t="s">
        <v>49</v>
      </c>
      <c r="AN9" s="369"/>
      <c r="AO9" s="369"/>
      <c r="AP9" s="369"/>
      <c r="AQ9" s="369"/>
      <c r="AR9" s="369"/>
      <c r="AS9" s="369"/>
      <c r="AT9" s="370"/>
      <c r="AU9" s="445" t="s">
        <v>30</v>
      </c>
      <c r="AV9" s="446"/>
      <c r="AW9" s="446"/>
      <c r="AX9" s="446"/>
      <c r="AY9" s="375" t="s">
        <v>50</v>
      </c>
      <c r="AZ9" s="376"/>
      <c r="BA9" s="376"/>
      <c r="BB9" s="376"/>
      <c r="BC9" s="376"/>
      <c r="BD9" s="376"/>
      <c r="BE9" s="376"/>
      <c r="BF9" s="376"/>
      <c r="BG9" s="376"/>
      <c r="BH9" s="376"/>
      <c r="BI9" s="376"/>
      <c r="BJ9" s="376"/>
      <c r="BK9" s="376"/>
      <c r="BL9" s="376"/>
      <c r="BM9" s="377"/>
      <c r="BN9" s="395">
        <v>56924</v>
      </c>
      <c r="BO9" s="396"/>
      <c r="BP9" s="396"/>
      <c r="BQ9" s="396"/>
      <c r="BR9" s="396"/>
      <c r="BS9" s="396"/>
      <c r="BT9" s="396"/>
      <c r="BU9" s="397"/>
      <c r="BV9" s="395">
        <v>-155895</v>
      </c>
      <c r="BW9" s="396"/>
      <c r="BX9" s="396"/>
      <c r="BY9" s="396"/>
      <c r="BZ9" s="396"/>
      <c r="CA9" s="396"/>
      <c r="CB9" s="396"/>
      <c r="CC9" s="397"/>
      <c r="CD9" s="404" t="s">
        <v>51</v>
      </c>
      <c r="CE9" s="349"/>
      <c r="CF9" s="349"/>
      <c r="CG9" s="349"/>
      <c r="CH9" s="349"/>
      <c r="CI9" s="349"/>
      <c r="CJ9" s="349"/>
      <c r="CK9" s="349"/>
      <c r="CL9" s="349"/>
      <c r="CM9" s="349"/>
      <c r="CN9" s="349"/>
      <c r="CO9" s="349"/>
      <c r="CP9" s="349"/>
      <c r="CQ9" s="349"/>
      <c r="CR9" s="349"/>
      <c r="CS9" s="405"/>
      <c r="CT9" s="365">
        <v>12.4</v>
      </c>
      <c r="CU9" s="366"/>
      <c r="CV9" s="366"/>
      <c r="CW9" s="366"/>
      <c r="CX9" s="366"/>
      <c r="CY9" s="366"/>
      <c r="CZ9" s="366"/>
      <c r="DA9" s="367"/>
      <c r="DB9" s="365">
        <v>11.9</v>
      </c>
      <c r="DC9" s="366"/>
      <c r="DD9" s="366"/>
      <c r="DE9" s="366"/>
      <c r="DF9" s="366"/>
      <c r="DG9" s="366"/>
      <c r="DH9" s="366"/>
      <c r="DI9" s="367"/>
    </row>
    <row r="10" spans="1:119" ht="18.75" customHeight="1" thickBot="1" x14ac:dyDescent="0.25">
      <c r="A10" s="40"/>
      <c r="B10" s="527"/>
      <c r="C10" s="528"/>
      <c r="D10" s="528"/>
      <c r="E10" s="528"/>
      <c r="F10" s="528"/>
      <c r="G10" s="528"/>
      <c r="H10" s="528"/>
      <c r="I10" s="528"/>
      <c r="J10" s="528"/>
      <c r="K10" s="448"/>
      <c r="L10" s="368" t="s">
        <v>52</v>
      </c>
      <c r="M10" s="369"/>
      <c r="N10" s="369"/>
      <c r="O10" s="369"/>
      <c r="P10" s="369"/>
      <c r="Q10" s="370"/>
      <c r="R10" s="371">
        <v>3004</v>
      </c>
      <c r="S10" s="372"/>
      <c r="T10" s="372"/>
      <c r="U10" s="372"/>
      <c r="V10" s="374"/>
      <c r="W10" s="536"/>
      <c r="X10" s="346"/>
      <c r="Y10" s="346"/>
      <c r="Z10" s="346"/>
      <c r="AA10" s="346"/>
      <c r="AB10" s="346"/>
      <c r="AC10" s="346"/>
      <c r="AD10" s="346"/>
      <c r="AE10" s="346"/>
      <c r="AF10" s="346"/>
      <c r="AG10" s="346"/>
      <c r="AH10" s="346"/>
      <c r="AI10" s="346"/>
      <c r="AJ10" s="346"/>
      <c r="AK10" s="346"/>
      <c r="AL10" s="537"/>
      <c r="AM10" s="465" t="s">
        <v>53</v>
      </c>
      <c r="AN10" s="369"/>
      <c r="AO10" s="369"/>
      <c r="AP10" s="369"/>
      <c r="AQ10" s="369"/>
      <c r="AR10" s="369"/>
      <c r="AS10" s="369"/>
      <c r="AT10" s="370"/>
      <c r="AU10" s="445" t="s">
        <v>54</v>
      </c>
      <c r="AV10" s="446"/>
      <c r="AW10" s="446"/>
      <c r="AX10" s="446"/>
      <c r="AY10" s="375" t="s">
        <v>55</v>
      </c>
      <c r="AZ10" s="376"/>
      <c r="BA10" s="376"/>
      <c r="BB10" s="376"/>
      <c r="BC10" s="376"/>
      <c r="BD10" s="376"/>
      <c r="BE10" s="376"/>
      <c r="BF10" s="376"/>
      <c r="BG10" s="376"/>
      <c r="BH10" s="376"/>
      <c r="BI10" s="376"/>
      <c r="BJ10" s="376"/>
      <c r="BK10" s="376"/>
      <c r="BL10" s="376"/>
      <c r="BM10" s="377"/>
      <c r="BN10" s="395">
        <v>252</v>
      </c>
      <c r="BO10" s="396"/>
      <c r="BP10" s="396"/>
      <c r="BQ10" s="396"/>
      <c r="BR10" s="396"/>
      <c r="BS10" s="396"/>
      <c r="BT10" s="396"/>
      <c r="BU10" s="397"/>
      <c r="BV10" s="395">
        <v>248</v>
      </c>
      <c r="BW10" s="396"/>
      <c r="BX10" s="396"/>
      <c r="BY10" s="396"/>
      <c r="BZ10" s="396"/>
      <c r="CA10" s="396"/>
      <c r="CB10" s="396"/>
      <c r="CC10" s="397"/>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7"/>
      <c r="C11" s="528"/>
      <c r="D11" s="528"/>
      <c r="E11" s="528"/>
      <c r="F11" s="528"/>
      <c r="G11" s="528"/>
      <c r="H11" s="528"/>
      <c r="I11" s="528"/>
      <c r="J11" s="528"/>
      <c r="K11" s="448"/>
      <c r="L11" s="350" t="s">
        <v>57</v>
      </c>
      <c r="M11" s="351"/>
      <c r="N11" s="351"/>
      <c r="O11" s="351"/>
      <c r="P11" s="351"/>
      <c r="Q11" s="352"/>
      <c r="R11" s="524" t="s">
        <v>58</v>
      </c>
      <c r="S11" s="525"/>
      <c r="T11" s="525"/>
      <c r="U11" s="525"/>
      <c r="V11" s="526"/>
      <c r="W11" s="536"/>
      <c r="X11" s="346"/>
      <c r="Y11" s="346"/>
      <c r="Z11" s="346"/>
      <c r="AA11" s="346"/>
      <c r="AB11" s="346"/>
      <c r="AC11" s="346"/>
      <c r="AD11" s="346"/>
      <c r="AE11" s="346"/>
      <c r="AF11" s="346"/>
      <c r="AG11" s="346"/>
      <c r="AH11" s="346"/>
      <c r="AI11" s="346"/>
      <c r="AJ11" s="346"/>
      <c r="AK11" s="346"/>
      <c r="AL11" s="537"/>
      <c r="AM11" s="465" t="s">
        <v>59</v>
      </c>
      <c r="AN11" s="369"/>
      <c r="AO11" s="369"/>
      <c r="AP11" s="369"/>
      <c r="AQ11" s="369"/>
      <c r="AR11" s="369"/>
      <c r="AS11" s="369"/>
      <c r="AT11" s="370"/>
      <c r="AU11" s="445" t="s">
        <v>54</v>
      </c>
      <c r="AV11" s="446"/>
      <c r="AW11" s="446"/>
      <c r="AX11" s="446"/>
      <c r="AY11" s="375" t="s">
        <v>60</v>
      </c>
      <c r="AZ11" s="376"/>
      <c r="BA11" s="376"/>
      <c r="BB11" s="376"/>
      <c r="BC11" s="376"/>
      <c r="BD11" s="376"/>
      <c r="BE11" s="376"/>
      <c r="BF11" s="376"/>
      <c r="BG11" s="376"/>
      <c r="BH11" s="376"/>
      <c r="BI11" s="376"/>
      <c r="BJ11" s="376"/>
      <c r="BK11" s="376"/>
      <c r="BL11" s="376"/>
      <c r="BM11" s="377"/>
      <c r="BN11" s="395">
        <v>0</v>
      </c>
      <c r="BO11" s="396"/>
      <c r="BP11" s="396"/>
      <c r="BQ11" s="396"/>
      <c r="BR11" s="396"/>
      <c r="BS11" s="396"/>
      <c r="BT11" s="396"/>
      <c r="BU11" s="397"/>
      <c r="BV11" s="395">
        <v>0</v>
      </c>
      <c r="BW11" s="396"/>
      <c r="BX11" s="396"/>
      <c r="BY11" s="396"/>
      <c r="BZ11" s="396"/>
      <c r="CA11" s="396"/>
      <c r="CB11" s="396"/>
      <c r="CC11" s="397"/>
      <c r="CD11" s="404" t="s">
        <v>61</v>
      </c>
      <c r="CE11" s="349"/>
      <c r="CF11" s="349"/>
      <c r="CG11" s="349"/>
      <c r="CH11" s="349"/>
      <c r="CI11" s="349"/>
      <c r="CJ11" s="349"/>
      <c r="CK11" s="349"/>
      <c r="CL11" s="349"/>
      <c r="CM11" s="349"/>
      <c r="CN11" s="349"/>
      <c r="CO11" s="349"/>
      <c r="CP11" s="349"/>
      <c r="CQ11" s="349"/>
      <c r="CR11" s="349"/>
      <c r="CS11" s="405"/>
      <c r="CT11" s="500" t="s">
        <v>62</v>
      </c>
      <c r="CU11" s="501"/>
      <c r="CV11" s="501"/>
      <c r="CW11" s="501"/>
      <c r="CX11" s="501"/>
      <c r="CY11" s="501"/>
      <c r="CZ11" s="501"/>
      <c r="DA11" s="502"/>
      <c r="DB11" s="500" t="s">
        <v>62</v>
      </c>
      <c r="DC11" s="501"/>
      <c r="DD11" s="501"/>
      <c r="DE11" s="501"/>
      <c r="DF11" s="501"/>
      <c r="DG11" s="501"/>
      <c r="DH11" s="501"/>
      <c r="DI11" s="502"/>
    </row>
    <row r="12" spans="1:119" ht="18.75" customHeight="1" x14ac:dyDescent="0.2">
      <c r="A12" s="40"/>
      <c r="B12" s="503" t="s">
        <v>63</v>
      </c>
      <c r="C12" s="504"/>
      <c r="D12" s="504"/>
      <c r="E12" s="504"/>
      <c r="F12" s="504"/>
      <c r="G12" s="504"/>
      <c r="H12" s="504"/>
      <c r="I12" s="504"/>
      <c r="J12" s="504"/>
      <c r="K12" s="505"/>
      <c r="L12" s="512" t="s">
        <v>64</v>
      </c>
      <c r="M12" s="513"/>
      <c r="N12" s="513"/>
      <c r="O12" s="513"/>
      <c r="P12" s="513"/>
      <c r="Q12" s="514"/>
      <c r="R12" s="515">
        <v>2520</v>
      </c>
      <c r="S12" s="516"/>
      <c r="T12" s="516"/>
      <c r="U12" s="516"/>
      <c r="V12" s="517"/>
      <c r="W12" s="518" t="s">
        <v>22</v>
      </c>
      <c r="X12" s="446"/>
      <c r="Y12" s="446"/>
      <c r="Z12" s="446"/>
      <c r="AA12" s="446"/>
      <c r="AB12" s="519"/>
      <c r="AC12" s="520" t="s">
        <v>65</v>
      </c>
      <c r="AD12" s="521"/>
      <c r="AE12" s="521"/>
      <c r="AF12" s="521"/>
      <c r="AG12" s="522"/>
      <c r="AH12" s="520" t="s">
        <v>66</v>
      </c>
      <c r="AI12" s="521"/>
      <c r="AJ12" s="521"/>
      <c r="AK12" s="521"/>
      <c r="AL12" s="523"/>
      <c r="AM12" s="465" t="s">
        <v>67</v>
      </c>
      <c r="AN12" s="369"/>
      <c r="AO12" s="369"/>
      <c r="AP12" s="369"/>
      <c r="AQ12" s="369"/>
      <c r="AR12" s="369"/>
      <c r="AS12" s="369"/>
      <c r="AT12" s="370"/>
      <c r="AU12" s="445" t="s">
        <v>30</v>
      </c>
      <c r="AV12" s="446"/>
      <c r="AW12" s="446"/>
      <c r="AX12" s="446"/>
      <c r="AY12" s="375" t="s">
        <v>68</v>
      </c>
      <c r="AZ12" s="376"/>
      <c r="BA12" s="376"/>
      <c r="BB12" s="376"/>
      <c r="BC12" s="376"/>
      <c r="BD12" s="376"/>
      <c r="BE12" s="376"/>
      <c r="BF12" s="376"/>
      <c r="BG12" s="376"/>
      <c r="BH12" s="376"/>
      <c r="BI12" s="376"/>
      <c r="BJ12" s="376"/>
      <c r="BK12" s="376"/>
      <c r="BL12" s="376"/>
      <c r="BM12" s="377"/>
      <c r="BN12" s="395">
        <v>0</v>
      </c>
      <c r="BO12" s="396"/>
      <c r="BP12" s="396"/>
      <c r="BQ12" s="396"/>
      <c r="BR12" s="396"/>
      <c r="BS12" s="396"/>
      <c r="BT12" s="396"/>
      <c r="BU12" s="397"/>
      <c r="BV12" s="395">
        <v>0</v>
      </c>
      <c r="BW12" s="396"/>
      <c r="BX12" s="396"/>
      <c r="BY12" s="396"/>
      <c r="BZ12" s="396"/>
      <c r="CA12" s="396"/>
      <c r="CB12" s="396"/>
      <c r="CC12" s="397"/>
      <c r="CD12" s="404" t="s">
        <v>69</v>
      </c>
      <c r="CE12" s="349"/>
      <c r="CF12" s="349"/>
      <c r="CG12" s="349"/>
      <c r="CH12" s="349"/>
      <c r="CI12" s="349"/>
      <c r="CJ12" s="349"/>
      <c r="CK12" s="349"/>
      <c r="CL12" s="349"/>
      <c r="CM12" s="349"/>
      <c r="CN12" s="349"/>
      <c r="CO12" s="349"/>
      <c r="CP12" s="349"/>
      <c r="CQ12" s="349"/>
      <c r="CR12" s="349"/>
      <c r="CS12" s="405"/>
      <c r="CT12" s="500" t="s">
        <v>62</v>
      </c>
      <c r="CU12" s="501"/>
      <c r="CV12" s="501"/>
      <c r="CW12" s="501"/>
      <c r="CX12" s="501"/>
      <c r="CY12" s="501"/>
      <c r="CZ12" s="501"/>
      <c r="DA12" s="502"/>
      <c r="DB12" s="500" t="s">
        <v>62</v>
      </c>
      <c r="DC12" s="501"/>
      <c r="DD12" s="501"/>
      <c r="DE12" s="501"/>
      <c r="DF12" s="501"/>
      <c r="DG12" s="501"/>
      <c r="DH12" s="501"/>
      <c r="DI12" s="502"/>
    </row>
    <row r="13" spans="1:119" ht="18.75" customHeight="1" x14ac:dyDescent="0.2">
      <c r="A13" s="40"/>
      <c r="B13" s="506"/>
      <c r="C13" s="507"/>
      <c r="D13" s="507"/>
      <c r="E13" s="507"/>
      <c r="F13" s="507"/>
      <c r="G13" s="507"/>
      <c r="H13" s="507"/>
      <c r="I13" s="507"/>
      <c r="J13" s="507"/>
      <c r="K13" s="508"/>
      <c r="L13" s="49"/>
      <c r="M13" s="488" t="s">
        <v>70</v>
      </c>
      <c r="N13" s="489"/>
      <c r="O13" s="489"/>
      <c r="P13" s="489"/>
      <c r="Q13" s="490"/>
      <c r="R13" s="491">
        <v>2506</v>
      </c>
      <c r="S13" s="492"/>
      <c r="T13" s="492"/>
      <c r="U13" s="492"/>
      <c r="V13" s="493"/>
      <c r="W13" s="476" t="s">
        <v>71</v>
      </c>
      <c r="X13" s="409"/>
      <c r="Y13" s="409"/>
      <c r="Z13" s="409"/>
      <c r="AA13" s="409"/>
      <c r="AB13" s="410"/>
      <c r="AC13" s="371">
        <v>291</v>
      </c>
      <c r="AD13" s="372"/>
      <c r="AE13" s="372"/>
      <c r="AF13" s="372"/>
      <c r="AG13" s="373"/>
      <c r="AH13" s="371">
        <v>473</v>
      </c>
      <c r="AI13" s="372"/>
      <c r="AJ13" s="372"/>
      <c r="AK13" s="372"/>
      <c r="AL13" s="374"/>
      <c r="AM13" s="465" t="s">
        <v>72</v>
      </c>
      <c r="AN13" s="369"/>
      <c r="AO13" s="369"/>
      <c r="AP13" s="369"/>
      <c r="AQ13" s="369"/>
      <c r="AR13" s="369"/>
      <c r="AS13" s="369"/>
      <c r="AT13" s="370"/>
      <c r="AU13" s="445" t="s">
        <v>54</v>
      </c>
      <c r="AV13" s="446"/>
      <c r="AW13" s="446"/>
      <c r="AX13" s="446"/>
      <c r="AY13" s="375" t="s">
        <v>73</v>
      </c>
      <c r="AZ13" s="376"/>
      <c r="BA13" s="376"/>
      <c r="BB13" s="376"/>
      <c r="BC13" s="376"/>
      <c r="BD13" s="376"/>
      <c r="BE13" s="376"/>
      <c r="BF13" s="376"/>
      <c r="BG13" s="376"/>
      <c r="BH13" s="376"/>
      <c r="BI13" s="376"/>
      <c r="BJ13" s="376"/>
      <c r="BK13" s="376"/>
      <c r="BL13" s="376"/>
      <c r="BM13" s="377"/>
      <c r="BN13" s="395">
        <v>57176</v>
      </c>
      <c r="BO13" s="396"/>
      <c r="BP13" s="396"/>
      <c r="BQ13" s="396"/>
      <c r="BR13" s="396"/>
      <c r="BS13" s="396"/>
      <c r="BT13" s="396"/>
      <c r="BU13" s="397"/>
      <c r="BV13" s="395">
        <v>-155647</v>
      </c>
      <c r="BW13" s="396"/>
      <c r="BX13" s="396"/>
      <c r="BY13" s="396"/>
      <c r="BZ13" s="396"/>
      <c r="CA13" s="396"/>
      <c r="CB13" s="396"/>
      <c r="CC13" s="397"/>
      <c r="CD13" s="404" t="s">
        <v>74</v>
      </c>
      <c r="CE13" s="349"/>
      <c r="CF13" s="349"/>
      <c r="CG13" s="349"/>
      <c r="CH13" s="349"/>
      <c r="CI13" s="349"/>
      <c r="CJ13" s="349"/>
      <c r="CK13" s="349"/>
      <c r="CL13" s="349"/>
      <c r="CM13" s="349"/>
      <c r="CN13" s="349"/>
      <c r="CO13" s="349"/>
      <c r="CP13" s="349"/>
      <c r="CQ13" s="349"/>
      <c r="CR13" s="349"/>
      <c r="CS13" s="405"/>
      <c r="CT13" s="365">
        <v>15.3</v>
      </c>
      <c r="CU13" s="366"/>
      <c r="CV13" s="366"/>
      <c r="CW13" s="366"/>
      <c r="CX13" s="366"/>
      <c r="CY13" s="366"/>
      <c r="CZ13" s="366"/>
      <c r="DA13" s="367"/>
      <c r="DB13" s="365">
        <v>13.9</v>
      </c>
      <c r="DC13" s="366"/>
      <c r="DD13" s="366"/>
      <c r="DE13" s="366"/>
      <c r="DF13" s="366"/>
      <c r="DG13" s="366"/>
      <c r="DH13" s="366"/>
      <c r="DI13" s="367"/>
    </row>
    <row r="14" spans="1:119" ht="18.75" customHeight="1" thickBot="1" x14ac:dyDescent="0.25">
      <c r="A14" s="40"/>
      <c r="B14" s="506"/>
      <c r="C14" s="507"/>
      <c r="D14" s="507"/>
      <c r="E14" s="507"/>
      <c r="F14" s="507"/>
      <c r="G14" s="507"/>
      <c r="H14" s="507"/>
      <c r="I14" s="507"/>
      <c r="J14" s="507"/>
      <c r="K14" s="508"/>
      <c r="L14" s="481" t="s">
        <v>75</v>
      </c>
      <c r="M14" s="498"/>
      <c r="N14" s="498"/>
      <c r="O14" s="498"/>
      <c r="P14" s="498"/>
      <c r="Q14" s="499"/>
      <c r="R14" s="491">
        <v>2617</v>
      </c>
      <c r="S14" s="492"/>
      <c r="T14" s="492"/>
      <c r="U14" s="492"/>
      <c r="V14" s="493"/>
      <c r="W14" s="494"/>
      <c r="X14" s="412"/>
      <c r="Y14" s="412"/>
      <c r="Z14" s="412"/>
      <c r="AA14" s="412"/>
      <c r="AB14" s="413"/>
      <c r="AC14" s="484">
        <v>21.2</v>
      </c>
      <c r="AD14" s="485"/>
      <c r="AE14" s="485"/>
      <c r="AF14" s="485"/>
      <c r="AG14" s="486"/>
      <c r="AH14" s="484">
        <v>28.4</v>
      </c>
      <c r="AI14" s="485"/>
      <c r="AJ14" s="485"/>
      <c r="AK14" s="485"/>
      <c r="AL14" s="487"/>
      <c r="AM14" s="465"/>
      <c r="AN14" s="369"/>
      <c r="AO14" s="369"/>
      <c r="AP14" s="369"/>
      <c r="AQ14" s="369"/>
      <c r="AR14" s="369"/>
      <c r="AS14" s="369"/>
      <c r="AT14" s="370"/>
      <c r="AU14" s="445"/>
      <c r="AV14" s="446"/>
      <c r="AW14" s="446"/>
      <c r="AX14" s="446"/>
      <c r="AY14" s="375"/>
      <c r="AZ14" s="376"/>
      <c r="BA14" s="376"/>
      <c r="BB14" s="376"/>
      <c r="BC14" s="376"/>
      <c r="BD14" s="376"/>
      <c r="BE14" s="376"/>
      <c r="BF14" s="376"/>
      <c r="BG14" s="376"/>
      <c r="BH14" s="376"/>
      <c r="BI14" s="376"/>
      <c r="BJ14" s="376"/>
      <c r="BK14" s="376"/>
      <c r="BL14" s="376"/>
      <c r="BM14" s="377"/>
      <c r="BN14" s="395"/>
      <c r="BO14" s="396"/>
      <c r="BP14" s="396"/>
      <c r="BQ14" s="396"/>
      <c r="BR14" s="396"/>
      <c r="BS14" s="396"/>
      <c r="BT14" s="396"/>
      <c r="BU14" s="397"/>
      <c r="BV14" s="395"/>
      <c r="BW14" s="396"/>
      <c r="BX14" s="396"/>
      <c r="BY14" s="396"/>
      <c r="BZ14" s="396"/>
      <c r="CA14" s="396"/>
      <c r="CB14" s="396"/>
      <c r="CC14" s="397"/>
      <c r="CD14" s="401" t="s">
        <v>76</v>
      </c>
      <c r="CE14" s="402"/>
      <c r="CF14" s="402"/>
      <c r="CG14" s="402"/>
      <c r="CH14" s="402"/>
      <c r="CI14" s="402"/>
      <c r="CJ14" s="402"/>
      <c r="CK14" s="402"/>
      <c r="CL14" s="402"/>
      <c r="CM14" s="402"/>
      <c r="CN14" s="402"/>
      <c r="CO14" s="402"/>
      <c r="CP14" s="402"/>
      <c r="CQ14" s="402"/>
      <c r="CR14" s="402"/>
      <c r="CS14" s="403"/>
      <c r="CT14" s="495">
        <v>90.3</v>
      </c>
      <c r="CU14" s="496"/>
      <c r="CV14" s="496"/>
      <c r="CW14" s="496"/>
      <c r="CX14" s="496"/>
      <c r="CY14" s="496"/>
      <c r="CZ14" s="496"/>
      <c r="DA14" s="497"/>
      <c r="DB14" s="495">
        <v>81.099999999999994</v>
      </c>
      <c r="DC14" s="496"/>
      <c r="DD14" s="496"/>
      <c r="DE14" s="496"/>
      <c r="DF14" s="496"/>
      <c r="DG14" s="496"/>
      <c r="DH14" s="496"/>
      <c r="DI14" s="497"/>
    </row>
    <row r="15" spans="1:119" ht="18.75" customHeight="1" x14ac:dyDescent="0.2">
      <c r="A15" s="40"/>
      <c r="B15" s="506"/>
      <c r="C15" s="507"/>
      <c r="D15" s="507"/>
      <c r="E15" s="507"/>
      <c r="F15" s="507"/>
      <c r="G15" s="507"/>
      <c r="H15" s="507"/>
      <c r="I15" s="507"/>
      <c r="J15" s="507"/>
      <c r="K15" s="508"/>
      <c r="L15" s="49"/>
      <c r="M15" s="488" t="s">
        <v>70</v>
      </c>
      <c r="N15" s="489"/>
      <c r="O15" s="489"/>
      <c r="P15" s="489"/>
      <c r="Q15" s="490"/>
      <c r="R15" s="491">
        <v>2605</v>
      </c>
      <c r="S15" s="492"/>
      <c r="T15" s="492"/>
      <c r="U15" s="492"/>
      <c r="V15" s="493"/>
      <c r="W15" s="476" t="s">
        <v>77</v>
      </c>
      <c r="X15" s="409"/>
      <c r="Y15" s="409"/>
      <c r="Z15" s="409"/>
      <c r="AA15" s="409"/>
      <c r="AB15" s="410"/>
      <c r="AC15" s="371">
        <v>284</v>
      </c>
      <c r="AD15" s="372"/>
      <c r="AE15" s="372"/>
      <c r="AF15" s="372"/>
      <c r="AG15" s="373"/>
      <c r="AH15" s="371">
        <v>323</v>
      </c>
      <c r="AI15" s="372"/>
      <c r="AJ15" s="372"/>
      <c r="AK15" s="372"/>
      <c r="AL15" s="374"/>
      <c r="AM15" s="465"/>
      <c r="AN15" s="369"/>
      <c r="AO15" s="369"/>
      <c r="AP15" s="369"/>
      <c r="AQ15" s="369"/>
      <c r="AR15" s="369"/>
      <c r="AS15" s="369"/>
      <c r="AT15" s="370"/>
      <c r="AU15" s="445"/>
      <c r="AV15" s="446"/>
      <c r="AW15" s="446"/>
      <c r="AX15" s="446"/>
      <c r="AY15" s="387" t="s">
        <v>78</v>
      </c>
      <c r="AZ15" s="388"/>
      <c r="BA15" s="388"/>
      <c r="BB15" s="388"/>
      <c r="BC15" s="388"/>
      <c r="BD15" s="388"/>
      <c r="BE15" s="388"/>
      <c r="BF15" s="388"/>
      <c r="BG15" s="388"/>
      <c r="BH15" s="388"/>
      <c r="BI15" s="388"/>
      <c r="BJ15" s="388"/>
      <c r="BK15" s="388"/>
      <c r="BL15" s="388"/>
      <c r="BM15" s="389"/>
      <c r="BN15" s="390">
        <v>570744</v>
      </c>
      <c r="BO15" s="391"/>
      <c r="BP15" s="391"/>
      <c r="BQ15" s="391"/>
      <c r="BR15" s="391"/>
      <c r="BS15" s="391"/>
      <c r="BT15" s="391"/>
      <c r="BU15" s="392"/>
      <c r="BV15" s="390">
        <v>583258</v>
      </c>
      <c r="BW15" s="391"/>
      <c r="BX15" s="391"/>
      <c r="BY15" s="391"/>
      <c r="BZ15" s="391"/>
      <c r="CA15" s="391"/>
      <c r="CB15" s="391"/>
      <c r="CC15" s="392"/>
      <c r="CD15" s="478" t="s">
        <v>79</v>
      </c>
      <c r="CE15" s="479"/>
      <c r="CF15" s="479"/>
      <c r="CG15" s="479"/>
      <c r="CH15" s="479"/>
      <c r="CI15" s="479"/>
      <c r="CJ15" s="479"/>
      <c r="CK15" s="479"/>
      <c r="CL15" s="479"/>
      <c r="CM15" s="479"/>
      <c r="CN15" s="479"/>
      <c r="CO15" s="479"/>
      <c r="CP15" s="479"/>
      <c r="CQ15" s="479"/>
      <c r="CR15" s="479"/>
      <c r="CS15" s="480"/>
      <c r="CT15" s="50"/>
      <c r="CU15" s="51"/>
      <c r="CV15" s="51"/>
      <c r="CW15" s="51"/>
      <c r="CX15" s="51"/>
      <c r="CY15" s="51"/>
      <c r="CZ15" s="51"/>
      <c r="DA15" s="52"/>
      <c r="DB15" s="50"/>
      <c r="DC15" s="51"/>
      <c r="DD15" s="51"/>
      <c r="DE15" s="51"/>
      <c r="DF15" s="51"/>
      <c r="DG15" s="51"/>
      <c r="DH15" s="51"/>
      <c r="DI15" s="52"/>
    </row>
    <row r="16" spans="1:119" ht="18.75" customHeight="1" x14ac:dyDescent="0.2">
      <c r="A16" s="40"/>
      <c r="B16" s="506"/>
      <c r="C16" s="507"/>
      <c r="D16" s="507"/>
      <c r="E16" s="507"/>
      <c r="F16" s="507"/>
      <c r="G16" s="507"/>
      <c r="H16" s="507"/>
      <c r="I16" s="507"/>
      <c r="J16" s="507"/>
      <c r="K16" s="508"/>
      <c r="L16" s="481" t="s">
        <v>80</v>
      </c>
      <c r="M16" s="482"/>
      <c r="N16" s="482"/>
      <c r="O16" s="482"/>
      <c r="P16" s="482"/>
      <c r="Q16" s="483"/>
      <c r="R16" s="473" t="s">
        <v>81</v>
      </c>
      <c r="S16" s="474"/>
      <c r="T16" s="474"/>
      <c r="U16" s="474"/>
      <c r="V16" s="475"/>
      <c r="W16" s="494"/>
      <c r="X16" s="412"/>
      <c r="Y16" s="412"/>
      <c r="Z16" s="412"/>
      <c r="AA16" s="412"/>
      <c r="AB16" s="413"/>
      <c r="AC16" s="484">
        <v>20.7</v>
      </c>
      <c r="AD16" s="485"/>
      <c r="AE16" s="485"/>
      <c r="AF16" s="485"/>
      <c r="AG16" s="486"/>
      <c r="AH16" s="484">
        <v>19.399999999999999</v>
      </c>
      <c r="AI16" s="485"/>
      <c r="AJ16" s="485"/>
      <c r="AK16" s="485"/>
      <c r="AL16" s="487"/>
      <c r="AM16" s="465"/>
      <c r="AN16" s="369"/>
      <c r="AO16" s="369"/>
      <c r="AP16" s="369"/>
      <c r="AQ16" s="369"/>
      <c r="AR16" s="369"/>
      <c r="AS16" s="369"/>
      <c r="AT16" s="370"/>
      <c r="AU16" s="445"/>
      <c r="AV16" s="446"/>
      <c r="AW16" s="446"/>
      <c r="AX16" s="446"/>
      <c r="AY16" s="375" t="s">
        <v>82</v>
      </c>
      <c r="AZ16" s="376"/>
      <c r="BA16" s="376"/>
      <c r="BB16" s="376"/>
      <c r="BC16" s="376"/>
      <c r="BD16" s="376"/>
      <c r="BE16" s="376"/>
      <c r="BF16" s="376"/>
      <c r="BG16" s="376"/>
      <c r="BH16" s="376"/>
      <c r="BI16" s="376"/>
      <c r="BJ16" s="376"/>
      <c r="BK16" s="376"/>
      <c r="BL16" s="376"/>
      <c r="BM16" s="377"/>
      <c r="BN16" s="395">
        <v>2115677</v>
      </c>
      <c r="BO16" s="396"/>
      <c r="BP16" s="396"/>
      <c r="BQ16" s="396"/>
      <c r="BR16" s="396"/>
      <c r="BS16" s="396"/>
      <c r="BT16" s="396"/>
      <c r="BU16" s="397"/>
      <c r="BV16" s="395">
        <v>2069321</v>
      </c>
      <c r="BW16" s="396"/>
      <c r="BX16" s="396"/>
      <c r="BY16" s="396"/>
      <c r="BZ16" s="396"/>
      <c r="CA16" s="396"/>
      <c r="CB16" s="396"/>
      <c r="CC16" s="397"/>
      <c r="CD16" s="53"/>
      <c r="CE16" s="393"/>
      <c r="CF16" s="393"/>
      <c r="CG16" s="393"/>
      <c r="CH16" s="393"/>
      <c r="CI16" s="393"/>
      <c r="CJ16" s="393"/>
      <c r="CK16" s="393"/>
      <c r="CL16" s="393"/>
      <c r="CM16" s="393"/>
      <c r="CN16" s="393"/>
      <c r="CO16" s="393"/>
      <c r="CP16" s="393"/>
      <c r="CQ16" s="393"/>
      <c r="CR16" s="393"/>
      <c r="CS16" s="394"/>
      <c r="CT16" s="365"/>
      <c r="CU16" s="366"/>
      <c r="CV16" s="366"/>
      <c r="CW16" s="366"/>
      <c r="CX16" s="366"/>
      <c r="CY16" s="366"/>
      <c r="CZ16" s="366"/>
      <c r="DA16" s="367"/>
      <c r="DB16" s="365"/>
      <c r="DC16" s="366"/>
      <c r="DD16" s="366"/>
      <c r="DE16" s="366"/>
      <c r="DF16" s="366"/>
      <c r="DG16" s="366"/>
      <c r="DH16" s="366"/>
      <c r="DI16" s="367"/>
    </row>
    <row r="17" spans="1:113" ht="18.75" customHeight="1" thickBot="1" x14ac:dyDescent="0.25">
      <c r="A17" s="40"/>
      <c r="B17" s="509"/>
      <c r="C17" s="510"/>
      <c r="D17" s="510"/>
      <c r="E17" s="510"/>
      <c r="F17" s="510"/>
      <c r="G17" s="510"/>
      <c r="H17" s="510"/>
      <c r="I17" s="510"/>
      <c r="J17" s="510"/>
      <c r="K17" s="511"/>
      <c r="L17" s="54"/>
      <c r="M17" s="470" t="s">
        <v>83</v>
      </c>
      <c r="N17" s="471"/>
      <c r="O17" s="471"/>
      <c r="P17" s="471"/>
      <c r="Q17" s="472"/>
      <c r="R17" s="473" t="s">
        <v>84</v>
      </c>
      <c r="S17" s="474"/>
      <c r="T17" s="474"/>
      <c r="U17" s="474"/>
      <c r="V17" s="475"/>
      <c r="W17" s="476" t="s">
        <v>85</v>
      </c>
      <c r="X17" s="409"/>
      <c r="Y17" s="409"/>
      <c r="Z17" s="409"/>
      <c r="AA17" s="409"/>
      <c r="AB17" s="410"/>
      <c r="AC17" s="371">
        <v>800</v>
      </c>
      <c r="AD17" s="372"/>
      <c r="AE17" s="372"/>
      <c r="AF17" s="372"/>
      <c r="AG17" s="373"/>
      <c r="AH17" s="371">
        <v>868</v>
      </c>
      <c r="AI17" s="372"/>
      <c r="AJ17" s="372"/>
      <c r="AK17" s="372"/>
      <c r="AL17" s="374"/>
      <c r="AM17" s="465"/>
      <c r="AN17" s="369"/>
      <c r="AO17" s="369"/>
      <c r="AP17" s="369"/>
      <c r="AQ17" s="369"/>
      <c r="AR17" s="369"/>
      <c r="AS17" s="369"/>
      <c r="AT17" s="370"/>
      <c r="AU17" s="445"/>
      <c r="AV17" s="446"/>
      <c r="AW17" s="446"/>
      <c r="AX17" s="446"/>
      <c r="AY17" s="375" t="s">
        <v>86</v>
      </c>
      <c r="AZ17" s="376"/>
      <c r="BA17" s="376"/>
      <c r="BB17" s="376"/>
      <c r="BC17" s="376"/>
      <c r="BD17" s="376"/>
      <c r="BE17" s="376"/>
      <c r="BF17" s="376"/>
      <c r="BG17" s="376"/>
      <c r="BH17" s="376"/>
      <c r="BI17" s="376"/>
      <c r="BJ17" s="376"/>
      <c r="BK17" s="376"/>
      <c r="BL17" s="376"/>
      <c r="BM17" s="377"/>
      <c r="BN17" s="395">
        <v>727142</v>
      </c>
      <c r="BO17" s="396"/>
      <c r="BP17" s="396"/>
      <c r="BQ17" s="396"/>
      <c r="BR17" s="396"/>
      <c r="BS17" s="396"/>
      <c r="BT17" s="396"/>
      <c r="BU17" s="397"/>
      <c r="BV17" s="395">
        <v>745046</v>
      </c>
      <c r="BW17" s="396"/>
      <c r="BX17" s="396"/>
      <c r="BY17" s="396"/>
      <c r="BZ17" s="396"/>
      <c r="CA17" s="396"/>
      <c r="CB17" s="396"/>
      <c r="CC17" s="397"/>
      <c r="CD17" s="53"/>
      <c r="CE17" s="393"/>
      <c r="CF17" s="393"/>
      <c r="CG17" s="393"/>
      <c r="CH17" s="393"/>
      <c r="CI17" s="393"/>
      <c r="CJ17" s="393"/>
      <c r="CK17" s="393"/>
      <c r="CL17" s="393"/>
      <c r="CM17" s="393"/>
      <c r="CN17" s="393"/>
      <c r="CO17" s="393"/>
      <c r="CP17" s="393"/>
      <c r="CQ17" s="393"/>
      <c r="CR17" s="393"/>
      <c r="CS17" s="394"/>
      <c r="CT17" s="365"/>
      <c r="CU17" s="366"/>
      <c r="CV17" s="366"/>
      <c r="CW17" s="366"/>
      <c r="CX17" s="366"/>
      <c r="CY17" s="366"/>
      <c r="CZ17" s="366"/>
      <c r="DA17" s="367"/>
      <c r="DB17" s="365"/>
      <c r="DC17" s="366"/>
      <c r="DD17" s="366"/>
      <c r="DE17" s="366"/>
      <c r="DF17" s="366"/>
      <c r="DG17" s="366"/>
      <c r="DH17" s="366"/>
      <c r="DI17" s="367"/>
    </row>
    <row r="18" spans="1:113" ht="18.75" customHeight="1" thickBot="1" x14ac:dyDescent="0.25">
      <c r="A18" s="40"/>
      <c r="B18" s="447" t="s">
        <v>87</v>
      </c>
      <c r="C18" s="448"/>
      <c r="D18" s="448"/>
      <c r="E18" s="449"/>
      <c r="F18" s="449"/>
      <c r="G18" s="449"/>
      <c r="H18" s="449"/>
      <c r="I18" s="449"/>
      <c r="J18" s="449"/>
      <c r="K18" s="449"/>
      <c r="L18" s="466">
        <v>124.52</v>
      </c>
      <c r="M18" s="466"/>
      <c r="N18" s="466"/>
      <c r="O18" s="466"/>
      <c r="P18" s="466"/>
      <c r="Q18" s="466"/>
      <c r="R18" s="467"/>
      <c r="S18" s="467"/>
      <c r="T18" s="467"/>
      <c r="U18" s="467"/>
      <c r="V18" s="468"/>
      <c r="W18" s="461"/>
      <c r="X18" s="462"/>
      <c r="Y18" s="462"/>
      <c r="Z18" s="462"/>
      <c r="AA18" s="462"/>
      <c r="AB18" s="477"/>
      <c r="AC18" s="359">
        <v>58.2</v>
      </c>
      <c r="AD18" s="360"/>
      <c r="AE18" s="360"/>
      <c r="AF18" s="360"/>
      <c r="AG18" s="469"/>
      <c r="AH18" s="359">
        <v>52.2</v>
      </c>
      <c r="AI18" s="360"/>
      <c r="AJ18" s="360"/>
      <c r="AK18" s="360"/>
      <c r="AL18" s="361"/>
      <c r="AM18" s="465"/>
      <c r="AN18" s="369"/>
      <c r="AO18" s="369"/>
      <c r="AP18" s="369"/>
      <c r="AQ18" s="369"/>
      <c r="AR18" s="369"/>
      <c r="AS18" s="369"/>
      <c r="AT18" s="370"/>
      <c r="AU18" s="445"/>
      <c r="AV18" s="446"/>
      <c r="AW18" s="446"/>
      <c r="AX18" s="446"/>
      <c r="AY18" s="375" t="s">
        <v>88</v>
      </c>
      <c r="AZ18" s="376"/>
      <c r="BA18" s="376"/>
      <c r="BB18" s="376"/>
      <c r="BC18" s="376"/>
      <c r="BD18" s="376"/>
      <c r="BE18" s="376"/>
      <c r="BF18" s="376"/>
      <c r="BG18" s="376"/>
      <c r="BH18" s="376"/>
      <c r="BI18" s="376"/>
      <c r="BJ18" s="376"/>
      <c r="BK18" s="376"/>
      <c r="BL18" s="376"/>
      <c r="BM18" s="377"/>
      <c r="BN18" s="395">
        <v>2131442</v>
      </c>
      <c r="BO18" s="396"/>
      <c r="BP18" s="396"/>
      <c r="BQ18" s="396"/>
      <c r="BR18" s="396"/>
      <c r="BS18" s="396"/>
      <c r="BT18" s="396"/>
      <c r="BU18" s="397"/>
      <c r="BV18" s="395">
        <v>2240366</v>
      </c>
      <c r="BW18" s="396"/>
      <c r="BX18" s="396"/>
      <c r="BY18" s="396"/>
      <c r="BZ18" s="396"/>
      <c r="CA18" s="396"/>
      <c r="CB18" s="396"/>
      <c r="CC18" s="397"/>
      <c r="CD18" s="53"/>
      <c r="CE18" s="393"/>
      <c r="CF18" s="393"/>
      <c r="CG18" s="393"/>
      <c r="CH18" s="393"/>
      <c r="CI18" s="393"/>
      <c r="CJ18" s="393"/>
      <c r="CK18" s="393"/>
      <c r="CL18" s="393"/>
      <c r="CM18" s="393"/>
      <c r="CN18" s="393"/>
      <c r="CO18" s="393"/>
      <c r="CP18" s="393"/>
      <c r="CQ18" s="393"/>
      <c r="CR18" s="393"/>
      <c r="CS18" s="394"/>
      <c r="CT18" s="365"/>
      <c r="CU18" s="366"/>
      <c r="CV18" s="366"/>
      <c r="CW18" s="366"/>
      <c r="CX18" s="366"/>
      <c r="CY18" s="366"/>
      <c r="CZ18" s="366"/>
      <c r="DA18" s="367"/>
      <c r="DB18" s="365"/>
      <c r="DC18" s="366"/>
      <c r="DD18" s="366"/>
      <c r="DE18" s="366"/>
      <c r="DF18" s="366"/>
      <c r="DG18" s="366"/>
      <c r="DH18" s="366"/>
      <c r="DI18" s="367"/>
    </row>
    <row r="19" spans="1:113" ht="18.75" customHeight="1" thickBot="1" x14ac:dyDescent="0.25">
      <c r="A19" s="40"/>
      <c r="B19" s="447" t="s">
        <v>89</v>
      </c>
      <c r="C19" s="448"/>
      <c r="D19" s="448"/>
      <c r="E19" s="449"/>
      <c r="F19" s="449"/>
      <c r="G19" s="449"/>
      <c r="H19" s="449"/>
      <c r="I19" s="449"/>
      <c r="J19" s="449"/>
      <c r="K19" s="449"/>
      <c r="L19" s="450">
        <v>21</v>
      </c>
      <c r="M19" s="450"/>
      <c r="N19" s="450"/>
      <c r="O19" s="450"/>
      <c r="P19" s="450"/>
      <c r="Q19" s="450"/>
      <c r="R19" s="451"/>
      <c r="S19" s="451"/>
      <c r="T19" s="451"/>
      <c r="U19" s="451"/>
      <c r="V19" s="452"/>
      <c r="W19" s="459"/>
      <c r="X19" s="460"/>
      <c r="Y19" s="460"/>
      <c r="Z19" s="460"/>
      <c r="AA19" s="460"/>
      <c r="AB19" s="460"/>
      <c r="AC19" s="463"/>
      <c r="AD19" s="463"/>
      <c r="AE19" s="463"/>
      <c r="AF19" s="463"/>
      <c r="AG19" s="463"/>
      <c r="AH19" s="463"/>
      <c r="AI19" s="463"/>
      <c r="AJ19" s="463"/>
      <c r="AK19" s="463"/>
      <c r="AL19" s="464"/>
      <c r="AM19" s="465"/>
      <c r="AN19" s="369"/>
      <c r="AO19" s="369"/>
      <c r="AP19" s="369"/>
      <c r="AQ19" s="369"/>
      <c r="AR19" s="369"/>
      <c r="AS19" s="369"/>
      <c r="AT19" s="370"/>
      <c r="AU19" s="445"/>
      <c r="AV19" s="446"/>
      <c r="AW19" s="446"/>
      <c r="AX19" s="446"/>
      <c r="AY19" s="375" t="s">
        <v>90</v>
      </c>
      <c r="AZ19" s="376"/>
      <c r="BA19" s="376"/>
      <c r="BB19" s="376"/>
      <c r="BC19" s="376"/>
      <c r="BD19" s="376"/>
      <c r="BE19" s="376"/>
      <c r="BF19" s="376"/>
      <c r="BG19" s="376"/>
      <c r="BH19" s="376"/>
      <c r="BI19" s="376"/>
      <c r="BJ19" s="376"/>
      <c r="BK19" s="376"/>
      <c r="BL19" s="376"/>
      <c r="BM19" s="377"/>
      <c r="BN19" s="395">
        <v>3563568</v>
      </c>
      <c r="BO19" s="396"/>
      <c r="BP19" s="396"/>
      <c r="BQ19" s="396"/>
      <c r="BR19" s="396"/>
      <c r="BS19" s="396"/>
      <c r="BT19" s="396"/>
      <c r="BU19" s="397"/>
      <c r="BV19" s="395">
        <v>3459357</v>
      </c>
      <c r="BW19" s="396"/>
      <c r="BX19" s="396"/>
      <c r="BY19" s="396"/>
      <c r="BZ19" s="396"/>
      <c r="CA19" s="396"/>
      <c r="CB19" s="396"/>
      <c r="CC19" s="397"/>
      <c r="CD19" s="53"/>
      <c r="CE19" s="393"/>
      <c r="CF19" s="393"/>
      <c r="CG19" s="393"/>
      <c r="CH19" s="393"/>
      <c r="CI19" s="393"/>
      <c r="CJ19" s="393"/>
      <c r="CK19" s="393"/>
      <c r="CL19" s="393"/>
      <c r="CM19" s="393"/>
      <c r="CN19" s="393"/>
      <c r="CO19" s="393"/>
      <c r="CP19" s="393"/>
      <c r="CQ19" s="393"/>
      <c r="CR19" s="393"/>
      <c r="CS19" s="394"/>
      <c r="CT19" s="365"/>
      <c r="CU19" s="366"/>
      <c r="CV19" s="366"/>
      <c r="CW19" s="366"/>
      <c r="CX19" s="366"/>
      <c r="CY19" s="366"/>
      <c r="CZ19" s="366"/>
      <c r="DA19" s="367"/>
      <c r="DB19" s="365"/>
      <c r="DC19" s="366"/>
      <c r="DD19" s="366"/>
      <c r="DE19" s="366"/>
      <c r="DF19" s="366"/>
      <c r="DG19" s="366"/>
      <c r="DH19" s="366"/>
      <c r="DI19" s="367"/>
    </row>
    <row r="20" spans="1:113" ht="18.75" customHeight="1" thickBot="1" x14ac:dyDescent="0.25">
      <c r="A20" s="40"/>
      <c r="B20" s="447" t="s">
        <v>91</v>
      </c>
      <c r="C20" s="448"/>
      <c r="D20" s="448"/>
      <c r="E20" s="449"/>
      <c r="F20" s="449"/>
      <c r="G20" s="449"/>
      <c r="H20" s="449"/>
      <c r="I20" s="449"/>
      <c r="J20" s="449"/>
      <c r="K20" s="449"/>
      <c r="L20" s="450">
        <v>953</v>
      </c>
      <c r="M20" s="450"/>
      <c r="N20" s="450"/>
      <c r="O20" s="450"/>
      <c r="P20" s="450"/>
      <c r="Q20" s="450"/>
      <c r="R20" s="451"/>
      <c r="S20" s="451"/>
      <c r="T20" s="451"/>
      <c r="U20" s="451"/>
      <c r="V20" s="452"/>
      <c r="W20" s="461"/>
      <c r="X20" s="462"/>
      <c r="Y20" s="462"/>
      <c r="Z20" s="462"/>
      <c r="AA20" s="462"/>
      <c r="AB20" s="462"/>
      <c r="AC20" s="453"/>
      <c r="AD20" s="453"/>
      <c r="AE20" s="453"/>
      <c r="AF20" s="453"/>
      <c r="AG20" s="453"/>
      <c r="AH20" s="453"/>
      <c r="AI20" s="453"/>
      <c r="AJ20" s="453"/>
      <c r="AK20" s="453"/>
      <c r="AL20" s="454"/>
      <c r="AM20" s="455"/>
      <c r="AN20" s="351"/>
      <c r="AO20" s="351"/>
      <c r="AP20" s="351"/>
      <c r="AQ20" s="351"/>
      <c r="AR20" s="351"/>
      <c r="AS20" s="351"/>
      <c r="AT20" s="352"/>
      <c r="AU20" s="456"/>
      <c r="AV20" s="457"/>
      <c r="AW20" s="457"/>
      <c r="AX20" s="458"/>
      <c r="AY20" s="375"/>
      <c r="AZ20" s="376"/>
      <c r="BA20" s="376"/>
      <c r="BB20" s="376"/>
      <c r="BC20" s="376"/>
      <c r="BD20" s="376"/>
      <c r="BE20" s="376"/>
      <c r="BF20" s="376"/>
      <c r="BG20" s="376"/>
      <c r="BH20" s="376"/>
      <c r="BI20" s="376"/>
      <c r="BJ20" s="376"/>
      <c r="BK20" s="376"/>
      <c r="BL20" s="376"/>
      <c r="BM20" s="377"/>
      <c r="BN20" s="395"/>
      <c r="BO20" s="396"/>
      <c r="BP20" s="396"/>
      <c r="BQ20" s="396"/>
      <c r="BR20" s="396"/>
      <c r="BS20" s="396"/>
      <c r="BT20" s="396"/>
      <c r="BU20" s="397"/>
      <c r="BV20" s="395"/>
      <c r="BW20" s="396"/>
      <c r="BX20" s="396"/>
      <c r="BY20" s="396"/>
      <c r="BZ20" s="396"/>
      <c r="CA20" s="396"/>
      <c r="CB20" s="396"/>
      <c r="CC20" s="397"/>
      <c r="CD20" s="53"/>
      <c r="CE20" s="393"/>
      <c r="CF20" s="393"/>
      <c r="CG20" s="393"/>
      <c r="CH20" s="393"/>
      <c r="CI20" s="393"/>
      <c r="CJ20" s="393"/>
      <c r="CK20" s="393"/>
      <c r="CL20" s="393"/>
      <c r="CM20" s="393"/>
      <c r="CN20" s="393"/>
      <c r="CO20" s="393"/>
      <c r="CP20" s="393"/>
      <c r="CQ20" s="393"/>
      <c r="CR20" s="393"/>
      <c r="CS20" s="394"/>
      <c r="CT20" s="365"/>
      <c r="CU20" s="366"/>
      <c r="CV20" s="366"/>
      <c r="CW20" s="366"/>
      <c r="CX20" s="366"/>
      <c r="CY20" s="366"/>
      <c r="CZ20" s="366"/>
      <c r="DA20" s="367"/>
      <c r="DB20" s="365"/>
      <c r="DC20" s="366"/>
      <c r="DD20" s="366"/>
      <c r="DE20" s="366"/>
      <c r="DF20" s="366"/>
      <c r="DG20" s="366"/>
      <c r="DH20" s="366"/>
      <c r="DI20" s="367"/>
    </row>
    <row r="21" spans="1:113" ht="18.75" customHeight="1" thickBot="1" x14ac:dyDescent="0.25">
      <c r="A21" s="40"/>
      <c r="B21" s="425" t="s">
        <v>92</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362"/>
      <c r="AZ21" s="363"/>
      <c r="BA21" s="363"/>
      <c r="BB21" s="363"/>
      <c r="BC21" s="363"/>
      <c r="BD21" s="363"/>
      <c r="BE21" s="363"/>
      <c r="BF21" s="363"/>
      <c r="BG21" s="363"/>
      <c r="BH21" s="363"/>
      <c r="BI21" s="363"/>
      <c r="BJ21" s="363"/>
      <c r="BK21" s="363"/>
      <c r="BL21" s="363"/>
      <c r="BM21" s="364"/>
      <c r="BN21" s="398"/>
      <c r="BO21" s="399"/>
      <c r="BP21" s="399"/>
      <c r="BQ21" s="399"/>
      <c r="BR21" s="399"/>
      <c r="BS21" s="399"/>
      <c r="BT21" s="399"/>
      <c r="BU21" s="400"/>
      <c r="BV21" s="398"/>
      <c r="BW21" s="399"/>
      <c r="BX21" s="399"/>
      <c r="BY21" s="399"/>
      <c r="BZ21" s="399"/>
      <c r="CA21" s="399"/>
      <c r="CB21" s="399"/>
      <c r="CC21" s="400"/>
      <c r="CD21" s="53"/>
      <c r="CE21" s="393"/>
      <c r="CF21" s="393"/>
      <c r="CG21" s="393"/>
      <c r="CH21" s="393"/>
      <c r="CI21" s="393"/>
      <c r="CJ21" s="393"/>
      <c r="CK21" s="393"/>
      <c r="CL21" s="393"/>
      <c r="CM21" s="393"/>
      <c r="CN21" s="393"/>
      <c r="CO21" s="393"/>
      <c r="CP21" s="393"/>
      <c r="CQ21" s="393"/>
      <c r="CR21" s="393"/>
      <c r="CS21" s="394"/>
      <c r="CT21" s="365"/>
      <c r="CU21" s="366"/>
      <c r="CV21" s="366"/>
      <c r="CW21" s="366"/>
      <c r="CX21" s="366"/>
      <c r="CY21" s="366"/>
      <c r="CZ21" s="366"/>
      <c r="DA21" s="367"/>
      <c r="DB21" s="365"/>
      <c r="DC21" s="366"/>
      <c r="DD21" s="366"/>
      <c r="DE21" s="366"/>
      <c r="DF21" s="366"/>
      <c r="DG21" s="366"/>
      <c r="DH21" s="366"/>
      <c r="DI21" s="367"/>
    </row>
    <row r="22" spans="1:113" ht="18.75" customHeight="1" x14ac:dyDescent="0.2">
      <c r="A22" s="40"/>
      <c r="B22" s="428" t="s">
        <v>93</v>
      </c>
      <c r="C22" s="429"/>
      <c r="D22" s="430"/>
      <c r="E22" s="437" t="s">
        <v>22</v>
      </c>
      <c r="F22" s="409"/>
      <c r="G22" s="409"/>
      <c r="H22" s="409"/>
      <c r="I22" s="409"/>
      <c r="J22" s="409"/>
      <c r="K22" s="410"/>
      <c r="L22" s="437" t="s">
        <v>94</v>
      </c>
      <c r="M22" s="409"/>
      <c r="N22" s="409"/>
      <c r="O22" s="409"/>
      <c r="P22" s="410"/>
      <c r="Q22" s="419" t="s">
        <v>95</v>
      </c>
      <c r="R22" s="420"/>
      <c r="S22" s="420"/>
      <c r="T22" s="420"/>
      <c r="U22" s="420"/>
      <c r="V22" s="438"/>
      <c r="W22" s="440" t="s">
        <v>96</v>
      </c>
      <c r="X22" s="429"/>
      <c r="Y22" s="430"/>
      <c r="Z22" s="437" t="s">
        <v>22</v>
      </c>
      <c r="AA22" s="409"/>
      <c r="AB22" s="409"/>
      <c r="AC22" s="409"/>
      <c r="AD22" s="409"/>
      <c r="AE22" s="409"/>
      <c r="AF22" s="409"/>
      <c r="AG22" s="410"/>
      <c r="AH22" s="408" t="s">
        <v>97</v>
      </c>
      <c r="AI22" s="409"/>
      <c r="AJ22" s="409"/>
      <c r="AK22" s="409"/>
      <c r="AL22" s="410"/>
      <c r="AM22" s="408" t="s">
        <v>98</v>
      </c>
      <c r="AN22" s="414"/>
      <c r="AO22" s="414"/>
      <c r="AP22" s="414"/>
      <c r="AQ22" s="414"/>
      <c r="AR22" s="415"/>
      <c r="AS22" s="419" t="s">
        <v>95</v>
      </c>
      <c r="AT22" s="420"/>
      <c r="AU22" s="420"/>
      <c r="AV22" s="420"/>
      <c r="AW22" s="420"/>
      <c r="AX22" s="421"/>
      <c r="AY22" s="387" t="s">
        <v>99</v>
      </c>
      <c r="AZ22" s="388"/>
      <c r="BA22" s="388"/>
      <c r="BB22" s="388"/>
      <c r="BC22" s="388"/>
      <c r="BD22" s="388"/>
      <c r="BE22" s="388"/>
      <c r="BF22" s="388"/>
      <c r="BG22" s="388"/>
      <c r="BH22" s="388"/>
      <c r="BI22" s="388"/>
      <c r="BJ22" s="388"/>
      <c r="BK22" s="388"/>
      <c r="BL22" s="388"/>
      <c r="BM22" s="389"/>
      <c r="BN22" s="390">
        <v>4607366</v>
      </c>
      <c r="BO22" s="391"/>
      <c r="BP22" s="391"/>
      <c r="BQ22" s="391"/>
      <c r="BR22" s="391"/>
      <c r="BS22" s="391"/>
      <c r="BT22" s="391"/>
      <c r="BU22" s="392"/>
      <c r="BV22" s="390">
        <v>4474979</v>
      </c>
      <c r="BW22" s="391"/>
      <c r="BX22" s="391"/>
      <c r="BY22" s="391"/>
      <c r="BZ22" s="391"/>
      <c r="CA22" s="391"/>
      <c r="CB22" s="391"/>
      <c r="CC22" s="392"/>
      <c r="CD22" s="53"/>
      <c r="CE22" s="393"/>
      <c r="CF22" s="393"/>
      <c r="CG22" s="393"/>
      <c r="CH22" s="393"/>
      <c r="CI22" s="393"/>
      <c r="CJ22" s="393"/>
      <c r="CK22" s="393"/>
      <c r="CL22" s="393"/>
      <c r="CM22" s="393"/>
      <c r="CN22" s="393"/>
      <c r="CO22" s="393"/>
      <c r="CP22" s="393"/>
      <c r="CQ22" s="393"/>
      <c r="CR22" s="393"/>
      <c r="CS22" s="394"/>
      <c r="CT22" s="365"/>
      <c r="CU22" s="366"/>
      <c r="CV22" s="366"/>
      <c r="CW22" s="366"/>
      <c r="CX22" s="366"/>
      <c r="CY22" s="366"/>
      <c r="CZ22" s="366"/>
      <c r="DA22" s="367"/>
      <c r="DB22" s="365"/>
      <c r="DC22" s="366"/>
      <c r="DD22" s="366"/>
      <c r="DE22" s="366"/>
      <c r="DF22" s="366"/>
      <c r="DG22" s="366"/>
      <c r="DH22" s="366"/>
      <c r="DI22" s="367"/>
    </row>
    <row r="23" spans="1:113" ht="18.75" customHeight="1" x14ac:dyDescent="0.2">
      <c r="A23" s="40"/>
      <c r="B23" s="431"/>
      <c r="C23" s="432"/>
      <c r="D23" s="433"/>
      <c r="E23" s="411"/>
      <c r="F23" s="412"/>
      <c r="G23" s="412"/>
      <c r="H23" s="412"/>
      <c r="I23" s="412"/>
      <c r="J23" s="412"/>
      <c r="K23" s="413"/>
      <c r="L23" s="411"/>
      <c r="M23" s="412"/>
      <c r="N23" s="412"/>
      <c r="O23" s="412"/>
      <c r="P23" s="413"/>
      <c r="Q23" s="422"/>
      <c r="R23" s="423"/>
      <c r="S23" s="423"/>
      <c r="T23" s="423"/>
      <c r="U23" s="423"/>
      <c r="V23" s="439"/>
      <c r="W23" s="441"/>
      <c r="X23" s="432"/>
      <c r="Y23" s="433"/>
      <c r="Z23" s="411"/>
      <c r="AA23" s="412"/>
      <c r="AB23" s="412"/>
      <c r="AC23" s="412"/>
      <c r="AD23" s="412"/>
      <c r="AE23" s="412"/>
      <c r="AF23" s="412"/>
      <c r="AG23" s="413"/>
      <c r="AH23" s="411"/>
      <c r="AI23" s="412"/>
      <c r="AJ23" s="412"/>
      <c r="AK23" s="412"/>
      <c r="AL23" s="413"/>
      <c r="AM23" s="416"/>
      <c r="AN23" s="417"/>
      <c r="AO23" s="417"/>
      <c r="AP23" s="417"/>
      <c r="AQ23" s="417"/>
      <c r="AR23" s="418"/>
      <c r="AS23" s="422"/>
      <c r="AT23" s="423"/>
      <c r="AU23" s="423"/>
      <c r="AV23" s="423"/>
      <c r="AW23" s="423"/>
      <c r="AX23" s="424"/>
      <c r="AY23" s="375" t="s">
        <v>100</v>
      </c>
      <c r="AZ23" s="376"/>
      <c r="BA23" s="376"/>
      <c r="BB23" s="376"/>
      <c r="BC23" s="376"/>
      <c r="BD23" s="376"/>
      <c r="BE23" s="376"/>
      <c r="BF23" s="376"/>
      <c r="BG23" s="376"/>
      <c r="BH23" s="376"/>
      <c r="BI23" s="376"/>
      <c r="BJ23" s="376"/>
      <c r="BK23" s="376"/>
      <c r="BL23" s="376"/>
      <c r="BM23" s="377"/>
      <c r="BN23" s="395">
        <v>4038670</v>
      </c>
      <c r="BO23" s="396"/>
      <c r="BP23" s="396"/>
      <c r="BQ23" s="396"/>
      <c r="BR23" s="396"/>
      <c r="BS23" s="396"/>
      <c r="BT23" s="396"/>
      <c r="BU23" s="397"/>
      <c r="BV23" s="395">
        <v>3855861</v>
      </c>
      <c r="BW23" s="396"/>
      <c r="BX23" s="396"/>
      <c r="BY23" s="396"/>
      <c r="BZ23" s="396"/>
      <c r="CA23" s="396"/>
      <c r="CB23" s="396"/>
      <c r="CC23" s="397"/>
      <c r="CD23" s="53"/>
      <c r="CE23" s="393"/>
      <c r="CF23" s="393"/>
      <c r="CG23" s="393"/>
      <c r="CH23" s="393"/>
      <c r="CI23" s="393"/>
      <c r="CJ23" s="393"/>
      <c r="CK23" s="393"/>
      <c r="CL23" s="393"/>
      <c r="CM23" s="393"/>
      <c r="CN23" s="393"/>
      <c r="CO23" s="393"/>
      <c r="CP23" s="393"/>
      <c r="CQ23" s="393"/>
      <c r="CR23" s="393"/>
      <c r="CS23" s="394"/>
      <c r="CT23" s="365"/>
      <c r="CU23" s="366"/>
      <c r="CV23" s="366"/>
      <c r="CW23" s="366"/>
      <c r="CX23" s="366"/>
      <c r="CY23" s="366"/>
      <c r="CZ23" s="366"/>
      <c r="DA23" s="367"/>
      <c r="DB23" s="365"/>
      <c r="DC23" s="366"/>
      <c r="DD23" s="366"/>
      <c r="DE23" s="366"/>
      <c r="DF23" s="366"/>
      <c r="DG23" s="366"/>
      <c r="DH23" s="366"/>
      <c r="DI23" s="367"/>
    </row>
    <row r="24" spans="1:113" ht="18.75" customHeight="1" thickBot="1" x14ac:dyDescent="0.25">
      <c r="A24" s="40"/>
      <c r="B24" s="431"/>
      <c r="C24" s="432"/>
      <c r="D24" s="433"/>
      <c r="E24" s="368" t="s">
        <v>101</v>
      </c>
      <c r="F24" s="369"/>
      <c r="G24" s="369"/>
      <c r="H24" s="369"/>
      <c r="I24" s="369"/>
      <c r="J24" s="369"/>
      <c r="K24" s="370"/>
      <c r="L24" s="371">
        <v>1</v>
      </c>
      <c r="M24" s="372"/>
      <c r="N24" s="372"/>
      <c r="O24" s="372"/>
      <c r="P24" s="373"/>
      <c r="Q24" s="371">
        <v>8100</v>
      </c>
      <c r="R24" s="372"/>
      <c r="S24" s="372"/>
      <c r="T24" s="372"/>
      <c r="U24" s="372"/>
      <c r="V24" s="373"/>
      <c r="W24" s="441"/>
      <c r="X24" s="432"/>
      <c r="Y24" s="433"/>
      <c r="Z24" s="368" t="s">
        <v>102</v>
      </c>
      <c r="AA24" s="369"/>
      <c r="AB24" s="369"/>
      <c r="AC24" s="369"/>
      <c r="AD24" s="369"/>
      <c r="AE24" s="369"/>
      <c r="AF24" s="369"/>
      <c r="AG24" s="370"/>
      <c r="AH24" s="371">
        <v>69</v>
      </c>
      <c r="AI24" s="372"/>
      <c r="AJ24" s="372"/>
      <c r="AK24" s="372"/>
      <c r="AL24" s="373"/>
      <c r="AM24" s="371">
        <v>192579</v>
      </c>
      <c r="AN24" s="372"/>
      <c r="AO24" s="372"/>
      <c r="AP24" s="372"/>
      <c r="AQ24" s="372"/>
      <c r="AR24" s="373"/>
      <c r="AS24" s="371">
        <v>2791</v>
      </c>
      <c r="AT24" s="372"/>
      <c r="AU24" s="372"/>
      <c r="AV24" s="372"/>
      <c r="AW24" s="372"/>
      <c r="AX24" s="374"/>
      <c r="AY24" s="362" t="s">
        <v>103</v>
      </c>
      <c r="AZ24" s="363"/>
      <c r="BA24" s="363"/>
      <c r="BB24" s="363"/>
      <c r="BC24" s="363"/>
      <c r="BD24" s="363"/>
      <c r="BE24" s="363"/>
      <c r="BF24" s="363"/>
      <c r="BG24" s="363"/>
      <c r="BH24" s="363"/>
      <c r="BI24" s="363"/>
      <c r="BJ24" s="363"/>
      <c r="BK24" s="363"/>
      <c r="BL24" s="363"/>
      <c r="BM24" s="364"/>
      <c r="BN24" s="395">
        <v>3471643</v>
      </c>
      <c r="BO24" s="396"/>
      <c r="BP24" s="396"/>
      <c r="BQ24" s="396"/>
      <c r="BR24" s="396"/>
      <c r="BS24" s="396"/>
      <c r="BT24" s="396"/>
      <c r="BU24" s="397"/>
      <c r="BV24" s="395">
        <v>3227070</v>
      </c>
      <c r="BW24" s="396"/>
      <c r="BX24" s="396"/>
      <c r="BY24" s="396"/>
      <c r="BZ24" s="396"/>
      <c r="CA24" s="396"/>
      <c r="CB24" s="396"/>
      <c r="CC24" s="397"/>
      <c r="CD24" s="53"/>
      <c r="CE24" s="393"/>
      <c r="CF24" s="393"/>
      <c r="CG24" s="393"/>
      <c r="CH24" s="393"/>
      <c r="CI24" s="393"/>
      <c r="CJ24" s="393"/>
      <c r="CK24" s="393"/>
      <c r="CL24" s="393"/>
      <c r="CM24" s="393"/>
      <c r="CN24" s="393"/>
      <c r="CO24" s="393"/>
      <c r="CP24" s="393"/>
      <c r="CQ24" s="393"/>
      <c r="CR24" s="393"/>
      <c r="CS24" s="394"/>
      <c r="CT24" s="365"/>
      <c r="CU24" s="366"/>
      <c r="CV24" s="366"/>
      <c r="CW24" s="366"/>
      <c r="CX24" s="366"/>
      <c r="CY24" s="366"/>
      <c r="CZ24" s="366"/>
      <c r="DA24" s="367"/>
      <c r="DB24" s="365"/>
      <c r="DC24" s="366"/>
      <c r="DD24" s="366"/>
      <c r="DE24" s="366"/>
      <c r="DF24" s="366"/>
      <c r="DG24" s="366"/>
      <c r="DH24" s="366"/>
      <c r="DI24" s="367"/>
    </row>
    <row r="25" spans="1:113" ht="18.75" customHeight="1" x14ac:dyDescent="0.2">
      <c r="A25" s="40"/>
      <c r="B25" s="431"/>
      <c r="C25" s="432"/>
      <c r="D25" s="433"/>
      <c r="E25" s="368" t="s">
        <v>104</v>
      </c>
      <c r="F25" s="369"/>
      <c r="G25" s="369"/>
      <c r="H25" s="369"/>
      <c r="I25" s="369"/>
      <c r="J25" s="369"/>
      <c r="K25" s="370"/>
      <c r="L25" s="371">
        <v>1</v>
      </c>
      <c r="M25" s="372"/>
      <c r="N25" s="372"/>
      <c r="O25" s="372"/>
      <c r="P25" s="373"/>
      <c r="Q25" s="371">
        <v>6480</v>
      </c>
      <c r="R25" s="372"/>
      <c r="S25" s="372"/>
      <c r="T25" s="372"/>
      <c r="U25" s="372"/>
      <c r="V25" s="373"/>
      <c r="W25" s="441"/>
      <c r="X25" s="432"/>
      <c r="Y25" s="433"/>
      <c r="Z25" s="368" t="s">
        <v>105</v>
      </c>
      <c r="AA25" s="369"/>
      <c r="AB25" s="369"/>
      <c r="AC25" s="369"/>
      <c r="AD25" s="369"/>
      <c r="AE25" s="369"/>
      <c r="AF25" s="369"/>
      <c r="AG25" s="370"/>
      <c r="AH25" s="371" t="s">
        <v>62</v>
      </c>
      <c r="AI25" s="372"/>
      <c r="AJ25" s="372"/>
      <c r="AK25" s="372"/>
      <c r="AL25" s="373"/>
      <c r="AM25" s="371" t="s">
        <v>62</v>
      </c>
      <c r="AN25" s="372"/>
      <c r="AO25" s="372"/>
      <c r="AP25" s="372"/>
      <c r="AQ25" s="372"/>
      <c r="AR25" s="373"/>
      <c r="AS25" s="371" t="s">
        <v>62</v>
      </c>
      <c r="AT25" s="372"/>
      <c r="AU25" s="372"/>
      <c r="AV25" s="372"/>
      <c r="AW25" s="372"/>
      <c r="AX25" s="374"/>
      <c r="AY25" s="387" t="s">
        <v>106</v>
      </c>
      <c r="AZ25" s="388"/>
      <c r="BA25" s="388"/>
      <c r="BB25" s="388"/>
      <c r="BC25" s="388"/>
      <c r="BD25" s="388"/>
      <c r="BE25" s="388"/>
      <c r="BF25" s="388"/>
      <c r="BG25" s="388"/>
      <c r="BH25" s="388"/>
      <c r="BI25" s="388"/>
      <c r="BJ25" s="388"/>
      <c r="BK25" s="388"/>
      <c r="BL25" s="388"/>
      <c r="BM25" s="389"/>
      <c r="BN25" s="390">
        <v>663840</v>
      </c>
      <c r="BO25" s="391"/>
      <c r="BP25" s="391"/>
      <c r="BQ25" s="391"/>
      <c r="BR25" s="391"/>
      <c r="BS25" s="391"/>
      <c r="BT25" s="391"/>
      <c r="BU25" s="392"/>
      <c r="BV25" s="390">
        <v>1122488</v>
      </c>
      <c r="BW25" s="391"/>
      <c r="BX25" s="391"/>
      <c r="BY25" s="391"/>
      <c r="BZ25" s="391"/>
      <c r="CA25" s="391"/>
      <c r="CB25" s="391"/>
      <c r="CC25" s="392"/>
      <c r="CD25" s="53"/>
      <c r="CE25" s="393"/>
      <c r="CF25" s="393"/>
      <c r="CG25" s="393"/>
      <c r="CH25" s="393"/>
      <c r="CI25" s="393"/>
      <c r="CJ25" s="393"/>
      <c r="CK25" s="393"/>
      <c r="CL25" s="393"/>
      <c r="CM25" s="393"/>
      <c r="CN25" s="393"/>
      <c r="CO25" s="393"/>
      <c r="CP25" s="393"/>
      <c r="CQ25" s="393"/>
      <c r="CR25" s="393"/>
      <c r="CS25" s="394"/>
      <c r="CT25" s="365"/>
      <c r="CU25" s="366"/>
      <c r="CV25" s="366"/>
      <c r="CW25" s="366"/>
      <c r="CX25" s="366"/>
      <c r="CY25" s="366"/>
      <c r="CZ25" s="366"/>
      <c r="DA25" s="367"/>
      <c r="DB25" s="365"/>
      <c r="DC25" s="366"/>
      <c r="DD25" s="366"/>
      <c r="DE25" s="366"/>
      <c r="DF25" s="366"/>
      <c r="DG25" s="366"/>
      <c r="DH25" s="366"/>
      <c r="DI25" s="367"/>
    </row>
    <row r="26" spans="1:113" ht="18.75" customHeight="1" x14ac:dyDescent="0.2">
      <c r="A26" s="40"/>
      <c r="B26" s="431"/>
      <c r="C26" s="432"/>
      <c r="D26" s="433"/>
      <c r="E26" s="368" t="s">
        <v>107</v>
      </c>
      <c r="F26" s="369"/>
      <c r="G26" s="369"/>
      <c r="H26" s="369"/>
      <c r="I26" s="369"/>
      <c r="J26" s="369"/>
      <c r="K26" s="370"/>
      <c r="L26" s="371">
        <v>1</v>
      </c>
      <c r="M26" s="372"/>
      <c r="N26" s="372"/>
      <c r="O26" s="372"/>
      <c r="P26" s="373"/>
      <c r="Q26" s="371">
        <v>5880</v>
      </c>
      <c r="R26" s="372"/>
      <c r="S26" s="372"/>
      <c r="T26" s="372"/>
      <c r="U26" s="372"/>
      <c r="V26" s="373"/>
      <c r="W26" s="441"/>
      <c r="X26" s="432"/>
      <c r="Y26" s="433"/>
      <c r="Z26" s="368" t="s">
        <v>108</v>
      </c>
      <c r="AA26" s="406"/>
      <c r="AB26" s="406"/>
      <c r="AC26" s="406"/>
      <c r="AD26" s="406"/>
      <c r="AE26" s="406"/>
      <c r="AF26" s="406"/>
      <c r="AG26" s="407"/>
      <c r="AH26" s="371" t="s">
        <v>62</v>
      </c>
      <c r="AI26" s="372"/>
      <c r="AJ26" s="372"/>
      <c r="AK26" s="372"/>
      <c r="AL26" s="373"/>
      <c r="AM26" s="371" t="s">
        <v>62</v>
      </c>
      <c r="AN26" s="372"/>
      <c r="AO26" s="372"/>
      <c r="AP26" s="372"/>
      <c r="AQ26" s="372"/>
      <c r="AR26" s="373"/>
      <c r="AS26" s="371" t="s">
        <v>62</v>
      </c>
      <c r="AT26" s="372"/>
      <c r="AU26" s="372"/>
      <c r="AV26" s="372"/>
      <c r="AW26" s="372"/>
      <c r="AX26" s="374"/>
      <c r="AY26" s="404" t="s">
        <v>109</v>
      </c>
      <c r="AZ26" s="349"/>
      <c r="BA26" s="349"/>
      <c r="BB26" s="349"/>
      <c r="BC26" s="349"/>
      <c r="BD26" s="349"/>
      <c r="BE26" s="349"/>
      <c r="BF26" s="349"/>
      <c r="BG26" s="349"/>
      <c r="BH26" s="349"/>
      <c r="BI26" s="349"/>
      <c r="BJ26" s="349"/>
      <c r="BK26" s="349"/>
      <c r="BL26" s="349"/>
      <c r="BM26" s="405"/>
      <c r="BN26" s="395" t="s">
        <v>62</v>
      </c>
      <c r="BO26" s="396"/>
      <c r="BP26" s="396"/>
      <c r="BQ26" s="396"/>
      <c r="BR26" s="396"/>
      <c r="BS26" s="396"/>
      <c r="BT26" s="396"/>
      <c r="BU26" s="397"/>
      <c r="BV26" s="395" t="s">
        <v>62</v>
      </c>
      <c r="BW26" s="396"/>
      <c r="BX26" s="396"/>
      <c r="BY26" s="396"/>
      <c r="BZ26" s="396"/>
      <c r="CA26" s="396"/>
      <c r="CB26" s="396"/>
      <c r="CC26" s="397"/>
      <c r="CD26" s="53"/>
      <c r="CE26" s="393"/>
      <c r="CF26" s="393"/>
      <c r="CG26" s="393"/>
      <c r="CH26" s="393"/>
      <c r="CI26" s="393"/>
      <c r="CJ26" s="393"/>
      <c r="CK26" s="393"/>
      <c r="CL26" s="393"/>
      <c r="CM26" s="393"/>
      <c r="CN26" s="393"/>
      <c r="CO26" s="393"/>
      <c r="CP26" s="393"/>
      <c r="CQ26" s="393"/>
      <c r="CR26" s="393"/>
      <c r="CS26" s="394"/>
      <c r="CT26" s="365"/>
      <c r="CU26" s="366"/>
      <c r="CV26" s="366"/>
      <c r="CW26" s="366"/>
      <c r="CX26" s="366"/>
      <c r="CY26" s="366"/>
      <c r="CZ26" s="366"/>
      <c r="DA26" s="367"/>
      <c r="DB26" s="365"/>
      <c r="DC26" s="366"/>
      <c r="DD26" s="366"/>
      <c r="DE26" s="366"/>
      <c r="DF26" s="366"/>
      <c r="DG26" s="366"/>
      <c r="DH26" s="366"/>
      <c r="DI26" s="367"/>
    </row>
    <row r="27" spans="1:113" ht="18.75" customHeight="1" thickBot="1" x14ac:dyDescent="0.25">
      <c r="A27" s="40"/>
      <c r="B27" s="431"/>
      <c r="C27" s="432"/>
      <c r="D27" s="433"/>
      <c r="E27" s="368" t="s">
        <v>110</v>
      </c>
      <c r="F27" s="369"/>
      <c r="G27" s="369"/>
      <c r="H27" s="369"/>
      <c r="I27" s="369"/>
      <c r="J27" s="369"/>
      <c r="K27" s="370"/>
      <c r="L27" s="371">
        <v>1</v>
      </c>
      <c r="M27" s="372"/>
      <c r="N27" s="372"/>
      <c r="O27" s="372"/>
      <c r="P27" s="373"/>
      <c r="Q27" s="371">
        <v>3160</v>
      </c>
      <c r="R27" s="372"/>
      <c r="S27" s="372"/>
      <c r="T27" s="372"/>
      <c r="U27" s="372"/>
      <c r="V27" s="373"/>
      <c r="W27" s="441"/>
      <c r="X27" s="432"/>
      <c r="Y27" s="433"/>
      <c r="Z27" s="368" t="s">
        <v>111</v>
      </c>
      <c r="AA27" s="369"/>
      <c r="AB27" s="369"/>
      <c r="AC27" s="369"/>
      <c r="AD27" s="369"/>
      <c r="AE27" s="369"/>
      <c r="AF27" s="369"/>
      <c r="AG27" s="370"/>
      <c r="AH27" s="371">
        <v>2</v>
      </c>
      <c r="AI27" s="372"/>
      <c r="AJ27" s="372"/>
      <c r="AK27" s="372"/>
      <c r="AL27" s="373"/>
      <c r="AM27" s="371" t="s">
        <v>112</v>
      </c>
      <c r="AN27" s="372"/>
      <c r="AO27" s="372"/>
      <c r="AP27" s="372"/>
      <c r="AQ27" s="372"/>
      <c r="AR27" s="373"/>
      <c r="AS27" s="371" t="s">
        <v>112</v>
      </c>
      <c r="AT27" s="372"/>
      <c r="AU27" s="372"/>
      <c r="AV27" s="372"/>
      <c r="AW27" s="372"/>
      <c r="AX27" s="374"/>
      <c r="AY27" s="401" t="s">
        <v>113</v>
      </c>
      <c r="AZ27" s="402"/>
      <c r="BA27" s="402"/>
      <c r="BB27" s="402"/>
      <c r="BC27" s="402"/>
      <c r="BD27" s="402"/>
      <c r="BE27" s="402"/>
      <c r="BF27" s="402"/>
      <c r="BG27" s="402"/>
      <c r="BH27" s="402"/>
      <c r="BI27" s="402"/>
      <c r="BJ27" s="402"/>
      <c r="BK27" s="402"/>
      <c r="BL27" s="402"/>
      <c r="BM27" s="403"/>
      <c r="BN27" s="398">
        <v>152154</v>
      </c>
      <c r="BO27" s="399"/>
      <c r="BP27" s="399"/>
      <c r="BQ27" s="399"/>
      <c r="BR27" s="399"/>
      <c r="BS27" s="399"/>
      <c r="BT27" s="399"/>
      <c r="BU27" s="400"/>
      <c r="BV27" s="398">
        <v>152204</v>
      </c>
      <c r="BW27" s="399"/>
      <c r="BX27" s="399"/>
      <c r="BY27" s="399"/>
      <c r="BZ27" s="399"/>
      <c r="CA27" s="399"/>
      <c r="CB27" s="399"/>
      <c r="CC27" s="400"/>
      <c r="CD27" s="55"/>
      <c r="CE27" s="393"/>
      <c r="CF27" s="393"/>
      <c r="CG27" s="393"/>
      <c r="CH27" s="393"/>
      <c r="CI27" s="393"/>
      <c r="CJ27" s="393"/>
      <c r="CK27" s="393"/>
      <c r="CL27" s="393"/>
      <c r="CM27" s="393"/>
      <c r="CN27" s="393"/>
      <c r="CO27" s="393"/>
      <c r="CP27" s="393"/>
      <c r="CQ27" s="393"/>
      <c r="CR27" s="393"/>
      <c r="CS27" s="394"/>
      <c r="CT27" s="365"/>
      <c r="CU27" s="366"/>
      <c r="CV27" s="366"/>
      <c r="CW27" s="366"/>
      <c r="CX27" s="366"/>
      <c r="CY27" s="366"/>
      <c r="CZ27" s="366"/>
      <c r="DA27" s="367"/>
      <c r="DB27" s="365"/>
      <c r="DC27" s="366"/>
      <c r="DD27" s="366"/>
      <c r="DE27" s="366"/>
      <c r="DF27" s="366"/>
      <c r="DG27" s="366"/>
      <c r="DH27" s="366"/>
      <c r="DI27" s="367"/>
    </row>
    <row r="28" spans="1:113" ht="18.75" customHeight="1" x14ac:dyDescent="0.2">
      <c r="A28" s="40"/>
      <c r="B28" s="431"/>
      <c r="C28" s="432"/>
      <c r="D28" s="433"/>
      <c r="E28" s="368" t="s">
        <v>114</v>
      </c>
      <c r="F28" s="369"/>
      <c r="G28" s="369"/>
      <c r="H28" s="369"/>
      <c r="I28" s="369"/>
      <c r="J28" s="369"/>
      <c r="K28" s="370"/>
      <c r="L28" s="371">
        <v>1</v>
      </c>
      <c r="M28" s="372"/>
      <c r="N28" s="372"/>
      <c r="O28" s="372"/>
      <c r="P28" s="373"/>
      <c r="Q28" s="371">
        <v>2350</v>
      </c>
      <c r="R28" s="372"/>
      <c r="S28" s="372"/>
      <c r="T28" s="372"/>
      <c r="U28" s="372"/>
      <c r="V28" s="373"/>
      <c r="W28" s="441"/>
      <c r="X28" s="432"/>
      <c r="Y28" s="433"/>
      <c r="Z28" s="368" t="s">
        <v>115</v>
      </c>
      <c r="AA28" s="369"/>
      <c r="AB28" s="369"/>
      <c r="AC28" s="369"/>
      <c r="AD28" s="369"/>
      <c r="AE28" s="369"/>
      <c r="AF28" s="369"/>
      <c r="AG28" s="370"/>
      <c r="AH28" s="371" t="s">
        <v>62</v>
      </c>
      <c r="AI28" s="372"/>
      <c r="AJ28" s="372"/>
      <c r="AK28" s="372"/>
      <c r="AL28" s="373"/>
      <c r="AM28" s="371" t="s">
        <v>62</v>
      </c>
      <c r="AN28" s="372"/>
      <c r="AO28" s="372"/>
      <c r="AP28" s="372"/>
      <c r="AQ28" s="372"/>
      <c r="AR28" s="373"/>
      <c r="AS28" s="371" t="s">
        <v>62</v>
      </c>
      <c r="AT28" s="372"/>
      <c r="AU28" s="372"/>
      <c r="AV28" s="372"/>
      <c r="AW28" s="372"/>
      <c r="AX28" s="374"/>
      <c r="AY28" s="378" t="s">
        <v>116</v>
      </c>
      <c r="AZ28" s="379"/>
      <c r="BA28" s="379"/>
      <c r="BB28" s="380"/>
      <c r="BC28" s="387" t="s">
        <v>117</v>
      </c>
      <c r="BD28" s="388"/>
      <c r="BE28" s="388"/>
      <c r="BF28" s="388"/>
      <c r="BG28" s="388"/>
      <c r="BH28" s="388"/>
      <c r="BI28" s="388"/>
      <c r="BJ28" s="388"/>
      <c r="BK28" s="388"/>
      <c r="BL28" s="388"/>
      <c r="BM28" s="389"/>
      <c r="BN28" s="390">
        <v>900314</v>
      </c>
      <c r="BO28" s="391"/>
      <c r="BP28" s="391"/>
      <c r="BQ28" s="391"/>
      <c r="BR28" s="391"/>
      <c r="BS28" s="391"/>
      <c r="BT28" s="391"/>
      <c r="BU28" s="392"/>
      <c r="BV28" s="390">
        <v>900062</v>
      </c>
      <c r="BW28" s="391"/>
      <c r="BX28" s="391"/>
      <c r="BY28" s="391"/>
      <c r="BZ28" s="391"/>
      <c r="CA28" s="391"/>
      <c r="CB28" s="391"/>
      <c r="CC28" s="392"/>
      <c r="CD28" s="53"/>
      <c r="CE28" s="393"/>
      <c r="CF28" s="393"/>
      <c r="CG28" s="393"/>
      <c r="CH28" s="393"/>
      <c r="CI28" s="393"/>
      <c r="CJ28" s="393"/>
      <c r="CK28" s="393"/>
      <c r="CL28" s="393"/>
      <c r="CM28" s="393"/>
      <c r="CN28" s="393"/>
      <c r="CO28" s="393"/>
      <c r="CP28" s="393"/>
      <c r="CQ28" s="393"/>
      <c r="CR28" s="393"/>
      <c r="CS28" s="394"/>
      <c r="CT28" s="365"/>
      <c r="CU28" s="366"/>
      <c r="CV28" s="366"/>
      <c r="CW28" s="366"/>
      <c r="CX28" s="366"/>
      <c r="CY28" s="366"/>
      <c r="CZ28" s="366"/>
      <c r="DA28" s="367"/>
      <c r="DB28" s="365"/>
      <c r="DC28" s="366"/>
      <c r="DD28" s="366"/>
      <c r="DE28" s="366"/>
      <c r="DF28" s="366"/>
      <c r="DG28" s="366"/>
      <c r="DH28" s="366"/>
      <c r="DI28" s="367"/>
    </row>
    <row r="29" spans="1:113" ht="18.75" customHeight="1" x14ac:dyDescent="0.2">
      <c r="A29" s="40"/>
      <c r="B29" s="431"/>
      <c r="C29" s="432"/>
      <c r="D29" s="433"/>
      <c r="E29" s="368" t="s">
        <v>118</v>
      </c>
      <c r="F29" s="369"/>
      <c r="G29" s="369"/>
      <c r="H29" s="369"/>
      <c r="I29" s="369"/>
      <c r="J29" s="369"/>
      <c r="K29" s="370"/>
      <c r="L29" s="371">
        <v>8</v>
      </c>
      <c r="M29" s="372"/>
      <c r="N29" s="372"/>
      <c r="O29" s="372"/>
      <c r="P29" s="373"/>
      <c r="Q29" s="371">
        <v>2210</v>
      </c>
      <c r="R29" s="372"/>
      <c r="S29" s="372"/>
      <c r="T29" s="372"/>
      <c r="U29" s="372"/>
      <c r="V29" s="373"/>
      <c r="W29" s="442"/>
      <c r="X29" s="443"/>
      <c r="Y29" s="444"/>
      <c r="Z29" s="368" t="s">
        <v>119</v>
      </c>
      <c r="AA29" s="369"/>
      <c r="AB29" s="369"/>
      <c r="AC29" s="369"/>
      <c r="AD29" s="369"/>
      <c r="AE29" s="369"/>
      <c r="AF29" s="369"/>
      <c r="AG29" s="370"/>
      <c r="AH29" s="371">
        <v>71</v>
      </c>
      <c r="AI29" s="372"/>
      <c r="AJ29" s="372"/>
      <c r="AK29" s="372"/>
      <c r="AL29" s="373"/>
      <c r="AM29" s="371">
        <v>200319</v>
      </c>
      <c r="AN29" s="372"/>
      <c r="AO29" s="372"/>
      <c r="AP29" s="372"/>
      <c r="AQ29" s="372"/>
      <c r="AR29" s="373"/>
      <c r="AS29" s="371">
        <v>2821</v>
      </c>
      <c r="AT29" s="372"/>
      <c r="AU29" s="372"/>
      <c r="AV29" s="372"/>
      <c r="AW29" s="372"/>
      <c r="AX29" s="374"/>
      <c r="AY29" s="381"/>
      <c r="AZ29" s="382"/>
      <c r="BA29" s="382"/>
      <c r="BB29" s="383"/>
      <c r="BC29" s="375" t="s">
        <v>120</v>
      </c>
      <c r="BD29" s="376"/>
      <c r="BE29" s="376"/>
      <c r="BF29" s="376"/>
      <c r="BG29" s="376"/>
      <c r="BH29" s="376"/>
      <c r="BI29" s="376"/>
      <c r="BJ29" s="376"/>
      <c r="BK29" s="376"/>
      <c r="BL29" s="376"/>
      <c r="BM29" s="377"/>
      <c r="BN29" s="395">
        <v>115954</v>
      </c>
      <c r="BO29" s="396"/>
      <c r="BP29" s="396"/>
      <c r="BQ29" s="396"/>
      <c r="BR29" s="396"/>
      <c r="BS29" s="396"/>
      <c r="BT29" s="396"/>
      <c r="BU29" s="397"/>
      <c r="BV29" s="395">
        <v>115916</v>
      </c>
      <c r="BW29" s="396"/>
      <c r="BX29" s="396"/>
      <c r="BY29" s="396"/>
      <c r="BZ29" s="396"/>
      <c r="CA29" s="396"/>
      <c r="CB29" s="396"/>
      <c r="CC29" s="397"/>
      <c r="CD29" s="55"/>
      <c r="CE29" s="393"/>
      <c r="CF29" s="393"/>
      <c r="CG29" s="393"/>
      <c r="CH29" s="393"/>
      <c r="CI29" s="393"/>
      <c r="CJ29" s="393"/>
      <c r="CK29" s="393"/>
      <c r="CL29" s="393"/>
      <c r="CM29" s="393"/>
      <c r="CN29" s="393"/>
      <c r="CO29" s="393"/>
      <c r="CP29" s="393"/>
      <c r="CQ29" s="393"/>
      <c r="CR29" s="393"/>
      <c r="CS29" s="394"/>
      <c r="CT29" s="365"/>
      <c r="CU29" s="366"/>
      <c r="CV29" s="366"/>
      <c r="CW29" s="366"/>
      <c r="CX29" s="366"/>
      <c r="CY29" s="366"/>
      <c r="CZ29" s="366"/>
      <c r="DA29" s="367"/>
      <c r="DB29" s="365"/>
      <c r="DC29" s="366"/>
      <c r="DD29" s="366"/>
      <c r="DE29" s="366"/>
      <c r="DF29" s="366"/>
      <c r="DG29" s="366"/>
      <c r="DH29" s="366"/>
      <c r="DI29" s="367"/>
    </row>
    <row r="30" spans="1:113" ht="18.75" customHeight="1" thickBot="1" x14ac:dyDescent="0.25">
      <c r="A30" s="40"/>
      <c r="B30" s="434"/>
      <c r="C30" s="435"/>
      <c r="D30" s="436"/>
      <c r="E30" s="350"/>
      <c r="F30" s="351"/>
      <c r="G30" s="351"/>
      <c r="H30" s="351"/>
      <c r="I30" s="351"/>
      <c r="J30" s="351"/>
      <c r="K30" s="352"/>
      <c r="L30" s="353"/>
      <c r="M30" s="354"/>
      <c r="N30" s="354"/>
      <c r="O30" s="354"/>
      <c r="P30" s="355"/>
      <c r="Q30" s="353"/>
      <c r="R30" s="354"/>
      <c r="S30" s="354"/>
      <c r="T30" s="354"/>
      <c r="U30" s="354"/>
      <c r="V30" s="355"/>
      <c r="W30" s="356" t="s">
        <v>121</v>
      </c>
      <c r="X30" s="357"/>
      <c r="Y30" s="357"/>
      <c r="Z30" s="357"/>
      <c r="AA30" s="357"/>
      <c r="AB30" s="357"/>
      <c r="AC30" s="357"/>
      <c r="AD30" s="357"/>
      <c r="AE30" s="357"/>
      <c r="AF30" s="357"/>
      <c r="AG30" s="358"/>
      <c r="AH30" s="359">
        <v>92.8</v>
      </c>
      <c r="AI30" s="360"/>
      <c r="AJ30" s="360"/>
      <c r="AK30" s="360"/>
      <c r="AL30" s="360"/>
      <c r="AM30" s="360"/>
      <c r="AN30" s="360"/>
      <c r="AO30" s="360"/>
      <c r="AP30" s="360"/>
      <c r="AQ30" s="360"/>
      <c r="AR30" s="360"/>
      <c r="AS30" s="360"/>
      <c r="AT30" s="360"/>
      <c r="AU30" s="360"/>
      <c r="AV30" s="360"/>
      <c r="AW30" s="360"/>
      <c r="AX30" s="361"/>
      <c r="AY30" s="384"/>
      <c r="AZ30" s="385"/>
      <c r="BA30" s="385"/>
      <c r="BB30" s="386"/>
      <c r="BC30" s="362" t="s">
        <v>122</v>
      </c>
      <c r="BD30" s="363"/>
      <c r="BE30" s="363"/>
      <c r="BF30" s="363"/>
      <c r="BG30" s="363"/>
      <c r="BH30" s="363"/>
      <c r="BI30" s="363"/>
      <c r="BJ30" s="363"/>
      <c r="BK30" s="363"/>
      <c r="BL30" s="363"/>
      <c r="BM30" s="364"/>
      <c r="BN30" s="398">
        <v>738667</v>
      </c>
      <c r="BO30" s="399"/>
      <c r="BP30" s="399"/>
      <c r="BQ30" s="399"/>
      <c r="BR30" s="399"/>
      <c r="BS30" s="399"/>
      <c r="BT30" s="399"/>
      <c r="BU30" s="400"/>
      <c r="BV30" s="398">
        <v>846729</v>
      </c>
      <c r="BW30" s="399"/>
      <c r="BX30" s="399"/>
      <c r="BY30" s="399"/>
      <c r="BZ30" s="399"/>
      <c r="CA30" s="399"/>
      <c r="CB30" s="399"/>
      <c r="CC30" s="400"/>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8" t="s">
        <v>123</v>
      </c>
      <c r="D32" s="348"/>
      <c r="E32" s="348"/>
      <c r="F32" s="348"/>
      <c r="G32" s="348"/>
      <c r="H32" s="348"/>
      <c r="I32" s="348"/>
      <c r="J32" s="348"/>
      <c r="K32" s="348"/>
      <c r="L32" s="348"/>
      <c r="M32" s="348"/>
      <c r="N32" s="348"/>
      <c r="O32" s="348"/>
      <c r="P32" s="348"/>
      <c r="Q32" s="348"/>
      <c r="R32" s="348"/>
      <c r="S32" s="348"/>
      <c r="U32" s="349" t="s">
        <v>124</v>
      </c>
      <c r="V32" s="349"/>
      <c r="W32" s="349"/>
      <c r="X32" s="349"/>
      <c r="Y32" s="349"/>
      <c r="Z32" s="349"/>
      <c r="AA32" s="349"/>
      <c r="AB32" s="349"/>
      <c r="AC32" s="349"/>
      <c r="AD32" s="349"/>
      <c r="AE32" s="349"/>
      <c r="AF32" s="349"/>
      <c r="AG32" s="349"/>
      <c r="AH32" s="349"/>
      <c r="AI32" s="349"/>
      <c r="AJ32" s="349"/>
      <c r="AK32" s="349"/>
      <c r="AM32" s="349" t="s">
        <v>125</v>
      </c>
      <c r="AN32" s="349"/>
      <c r="AO32" s="349"/>
      <c r="AP32" s="349"/>
      <c r="AQ32" s="349"/>
      <c r="AR32" s="349"/>
      <c r="AS32" s="349"/>
      <c r="AT32" s="349"/>
      <c r="AU32" s="349"/>
      <c r="AV32" s="349"/>
      <c r="AW32" s="349"/>
      <c r="AX32" s="349"/>
      <c r="AY32" s="349"/>
      <c r="AZ32" s="349"/>
      <c r="BA32" s="349"/>
      <c r="BB32" s="349"/>
      <c r="BC32" s="349"/>
      <c r="BE32" s="349" t="s">
        <v>126</v>
      </c>
      <c r="BF32" s="349"/>
      <c r="BG32" s="349"/>
      <c r="BH32" s="349"/>
      <c r="BI32" s="349"/>
      <c r="BJ32" s="349"/>
      <c r="BK32" s="349"/>
      <c r="BL32" s="349"/>
      <c r="BM32" s="349"/>
      <c r="BN32" s="349"/>
      <c r="BO32" s="349"/>
      <c r="BP32" s="349"/>
      <c r="BQ32" s="349"/>
      <c r="BR32" s="349"/>
      <c r="BS32" s="349"/>
      <c r="BT32" s="349"/>
      <c r="BU32" s="349"/>
      <c r="BW32" s="349" t="s">
        <v>127</v>
      </c>
      <c r="BX32" s="349"/>
      <c r="BY32" s="349"/>
      <c r="BZ32" s="349"/>
      <c r="CA32" s="349"/>
      <c r="CB32" s="349"/>
      <c r="CC32" s="349"/>
      <c r="CD32" s="349"/>
      <c r="CE32" s="349"/>
      <c r="CF32" s="349"/>
      <c r="CG32" s="349"/>
      <c r="CH32" s="349"/>
      <c r="CI32" s="349"/>
      <c r="CJ32" s="349"/>
      <c r="CK32" s="349"/>
      <c r="CL32" s="349"/>
      <c r="CM32" s="349"/>
      <c r="CO32" s="349" t="s">
        <v>128</v>
      </c>
      <c r="CP32" s="349"/>
      <c r="CQ32" s="349"/>
      <c r="CR32" s="349"/>
      <c r="CS32" s="349"/>
      <c r="CT32" s="349"/>
      <c r="CU32" s="349"/>
      <c r="CV32" s="349"/>
      <c r="CW32" s="349"/>
      <c r="CX32" s="349"/>
      <c r="CY32" s="349"/>
      <c r="CZ32" s="349"/>
      <c r="DA32" s="349"/>
      <c r="DB32" s="349"/>
      <c r="DC32" s="349"/>
      <c r="DD32" s="349"/>
      <c r="DE32" s="349"/>
      <c r="DI32" s="63"/>
    </row>
    <row r="33" spans="1:113" ht="13.5" customHeight="1" x14ac:dyDescent="0.2">
      <c r="A33" s="40"/>
      <c r="B33" s="64"/>
      <c r="C33" s="347" t="s">
        <v>129</v>
      </c>
      <c r="D33" s="347"/>
      <c r="E33" s="346" t="s">
        <v>130</v>
      </c>
      <c r="F33" s="346"/>
      <c r="G33" s="346"/>
      <c r="H33" s="346"/>
      <c r="I33" s="346"/>
      <c r="J33" s="346"/>
      <c r="K33" s="346"/>
      <c r="L33" s="346"/>
      <c r="M33" s="346"/>
      <c r="N33" s="346"/>
      <c r="O33" s="346"/>
      <c r="P33" s="346"/>
      <c r="Q33" s="346"/>
      <c r="R33" s="346"/>
      <c r="S33" s="346"/>
      <c r="T33" s="65"/>
      <c r="U33" s="347" t="s">
        <v>129</v>
      </c>
      <c r="V33" s="347"/>
      <c r="W33" s="346" t="s">
        <v>130</v>
      </c>
      <c r="X33" s="346"/>
      <c r="Y33" s="346"/>
      <c r="Z33" s="346"/>
      <c r="AA33" s="346"/>
      <c r="AB33" s="346"/>
      <c r="AC33" s="346"/>
      <c r="AD33" s="346"/>
      <c r="AE33" s="346"/>
      <c r="AF33" s="346"/>
      <c r="AG33" s="346"/>
      <c r="AH33" s="346"/>
      <c r="AI33" s="346"/>
      <c r="AJ33" s="346"/>
      <c r="AK33" s="346"/>
      <c r="AL33" s="65"/>
      <c r="AM33" s="347" t="s">
        <v>129</v>
      </c>
      <c r="AN33" s="347"/>
      <c r="AO33" s="346" t="s">
        <v>130</v>
      </c>
      <c r="AP33" s="346"/>
      <c r="AQ33" s="346"/>
      <c r="AR33" s="346"/>
      <c r="AS33" s="346"/>
      <c r="AT33" s="346"/>
      <c r="AU33" s="346"/>
      <c r="AV33" s="346"/>
      <c r="AW33" s="346"/>
      <c r="AX33" s="346"/>
      <c r="AY33" s="346"/>
      <c r="AZ33" s="346"/>
      <c r="BA33" s="346"/>
      <c r="BB33" s="346"/>
      <c r="BC33" s="346"/>
      <c r="BD33" s="66"/>
      <c r="BE33" s="346" t="s">
        <v>131</v>
      </c>
      <c r="BF33" s="346"/>
      <c r="BG33" s="346" t="s">
        <v>132</v>
      </c>
      <c r="BH33" s="346"/>
      <c r="BI33" s="346"/>
      <c r="BJ33" s="346"/>
      <c r="BK33" s="346"/>
      <c r="BL33" s="346"/>
      <c r="BM33" s="346"/>
      <c r="BN33" s="346"/>
      <c r="BO33" s="346"/>
      <c r="BP33" s="346"/>
      <c r="BQ33" s="346"/>
      <c r="BR33" s="346"/>
      <c r="BS33" s="346"/>
      <c r="BT33" s="346"/>
      <c r="BU33" s="346"/>
      <c r="BV33" s="66"/>
      <c r="BW33" s="347" t="s">
        <v>131</v>
      </c>
      <c r="BX33" s="347"/>
      <c r="BY33" s="346" t="s">
        <v>133</v>
      </c>
      <c r="BZ33" s="346"/>
      <c r="CA33" s="346"/>
      <c r="CB33" s="346"/>
      <c r="CC33" s="346"/>
      <c r="CD33" s="346"/>
      <c r="CE33" s="346"/>
      <c r="CF33" s="346"/>
      <c r="CG33" s="346"/>
      <c r="CH33" s="346"/>
      <c r="CI33" s="346"/>
      <c r="CJ33" s="346"/>
      <c r="CK33" s="346"/>
      <c r="CL33" s="346"/>
      <c r="CM33" s="346"/>
      <c r="CN33" s="65"/>
      <c r="CO33" s="347" t="s">
        <v>129</v>
      </c>
      <c r="CP33" s="347"/>
      <c r="CQ33" s="346" t="s">
        <v>134</v>
      </c>
      <c r="CR33" s="346"/>
      <c r="CS33" s="346"/>
      <c r="CT33" s="346"/>
      <c r="CU33" s="346"/>
      <c r="CV33" s="346"/>
      <c r="CW33" s="346"/>
      <c r="CX33" s="346"/>
      <c r="CY33" s="346"/>
      <c r="CZ33" s="346"/>
      <c r="DA33" s="346"/>
      <c r="DB33" s="346"/>
      <c r="DC33" s="346"/>
      <c r="DD33" s="346"/>
      <c r="DE33" s="346"/>
      <c r="DF33" s="65"/>
      <c r="DG33" s="345" t="s">
        <v>135</v>
      </c>
      <c r="DH33" s="345"/>
      <c r="DI33" s="67"/>
    </row>
    <row r="34" spans="1:113" ht="32.25" customHeight="1" x14ac:dyDescent="0.2">
      <c r="A34" s="40"/>
      <c r="B34" s="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40"/>
      <c r="U34" s="343">
        <f>IF(W34="","",MAX(C34:D43)+1)</f>
        <v>3</v>
      </c>
      <c r="V34" s="343"/>
      <c r="W34" s="344" t="str">
        <f>IF('各会計、関係団体の財政状況及び健全化判断比率'!B28="","",'各会計、関係団体の財政状況及び健全化判断比率'!B28)</f>
        <v>国民健康保険（事業勘定）</v>
      </c>
      <c r="X34" s="344"/>
      <c r="Y34" s="344"/>
      <c r="Z34" s="344"/>
      <c r="AA34" s="344"/>
      <c r="AB34" s="344"/>
      <c r="AC34" s="344"/>
      <c r="AD34" s="344"/>
      <c r="AE34" s="344"/>
      <c r="AF34" s="344"/>
      <c r="AG34" s="344"/>
      <c r="AH34" s="344"/>
      <c r="AI34" s="344"/>
      <c r="AJ34" s="344"/>
      <c r="AK34" s="344"/>
      <c r="AL34" s="40"/>
      <c r="AM34" s="343">
        <f>IF(AO34="","",MAX(C34:D43,U34:V43)+1)</f>
        <v>9</v>
      </c>
      <c r="AN34" s="343"/>
      <c r="AO34" s="344" t="str">
        <f>IF('各会計、関係団体の財政状況及び健全化判断比率'!B34="","",'各会計、関係団体の財政状況及び健全化判断比率'!B34)</f>
        <v>簡易水道事業</v>
      </c>
      <c r="AP34" s="344"/>
      <c r="AQ34" s="344"/>
      <c r="AR34" s="344"/>
      <c r="AS34" s="344"/>
      <c r="AT34" s="344"/>
      <c r="AU34" s="344"/>
      <c r="AV34" s="344"/>
      <c r="AW34" s="344"/>
      <c r="AX34" s="344"/>
      <c r="AY34" s="344"/>
      <c r="AZ34" s="344"/>
      <c r="BA34" s="344"/>
      <c r="BB34" s="344"/>
      <c r="BC34" s="344"/>
      <c r="BD34" s="40"/>
      <c r="BE34" s="343">
        <f>IF(BG34="","",MAX(C34:D43,U34:V43,AM34:AN43)+1)</f>
        <v>11</v>
      </c>
      <c r="BF34" s="343"/>
      <c r="BG34" s="344" t="str">
        <f>IF('各会計、関係団体の財政状況及び健全化判断比率'!B36="","",'各会計、関係団体の財政状況及び健全化判断比率'!B36)</f>
        <v>索道事業</v>
      </c>
      <c r="BH34" s="344"/>
      <c r="BI34" s="344"/>
      <c r="BJ34" s="344"/>
      <c r="BK34" s="344"/>
      <c r="BL34" s="344"/>
      <c r="BM34" s="344"/>
      <c r="BN34" s="344"/>
      <c r="BO34" s="344"/>
      <c r="BP34" s="344"/>
      <c r="BQ34" s="344"/>
      <c r="BR34" s="344"/>
      <c r="BS34" s="344"/>
      <c r="BT34" s="344"/>
      <c r="BU34" s="344"/>
      <c r="BV34" s="40"/>
      <c r="BW34" s="343">
        <f>IF(BY34="","",MAX(C34:D43,U34:V43,AM34:AN43,BE34:BF43)+1)</f>
        <v>12</v>
      </c>
      <c r="BX34" s="343"/>
      <c r="BY34" s="344" t="str">
        <f>IF('各会計、関係団体の財政状況及び健全化判断比率'!B68="","",'各会計、関係団体の財政状況及び健全化判断比率'!B68)</f>
        <v>鳥取県町村総合事務組合</v>
      </c>
      <c r="BZ34" s="344"/>
      <c r="CA34" s="344"/>
      <c r="CB34" s="344"/>
      <c r="CC34" s="344"/>
      <c r="CD34" s="344"/>
      <c r="CE34" s="344"/>
      <c r="CF34" s="344"/>
      <c r="CG34" s="344"/>
      <c r="CH34" s="344"/>
      <c r="CI34" s="344"/>
      <c r="CJ34" s="344"/>
      <c r="CK34" s="344"/>
      <c r="CL34" s="344"/>
      <c r="CM34" s="344"/>
      <c r="CN34" s="40"/>
      <c r="CO34" s="343">
        <f>IF(CQ34="","",MAX(C34:D43,U34:V43,AM34:AN43,BE34:BF43,BW34:BX43)+1)</f>
        <v>18</v>
      </c>
      <c r="CP34" s="343"/>
      <c r="CQ34" s="344" t="str">
        <f>IF('各会計、関係団体の財政状況及び健全化判断比率'!BS7="","",'各会計、関係団体の財政状況及び健全化判断比率'!BS7)</f>
        <v>江府町地域振興</v>
      </c>
      <c r="CR34" s="344"/>
      <c r="CS34" s="344"/>
      <c r="CT34" s="344"/>
      <c r="CU34" s="344"/>
      <c r="CV34" s="344"/>
      <c r="CW34" s="344"/>
      <c r="CX34" s="344"/>
      <c r="CY34" s="344"/>
      <c r="CZ34" s="344"/>
      <c r="DA34" s="344"/>
      <c r="DB34" s="344"/>
      <c r="DC34" s="344"/>
      <c r="DD34" s="344"/>
      <c r="DE34" s="344"/>
      <c r="DG34" s="341" t="str">
        <f>IF('各会計、関係団体の財政状況及び健全化判断比率'!BR7="","",'各会計、関係団体の財政状況及び健全化判断比率'!BR7)</f>
        <v/>
      </c>
      <c r="DH34" s="341"/>
      <c r="DI34" s="67"/>
    </row>
    <row r="35" spans="1:113" ht="32.25" customHeight="1" x14ac:dyDescent="0.2">
      <c r="A35" s="40"/>
      <c r="B35" s="64"/>
      <c r="C35" s="343">
        <f>IF(E35="","",C34+1)</f>
        <v>2</v>
      </c>
      <c r="D35" s="343"/>
      <c r="E35" s="344" t="str">
        <f>IF('各会計、関係団体の財政状況及び健全化判断比率'!B8="","",'各会計、関係団体の財政状況及び健全化判断比率'!B8)</f>
        <v>移住促進住宅特別会計</v>
      </c>
      <c r="F35" s="344"/>
      <c r="G35" s="344"/>
      <c r="H35" s="344"/>
      <c r="I35" s="344"/>
      <c r="J35" s="344"/>
      <c r="K35" s="344"/>
      <c r="L35" s="344"/>
      <c r="M35" s="344"/>
      <c r="N35" s="344"/>
      <c r="O35" s="344"/>
      <c r="P35" s="344"/>
      <c r="Q35" s="344"/>
      <c r="R35" s="344"/>
      <c r="S35" s="344"/>
      <c r="T35" s="40"/>
      <c r="U35" s="343">
        <f>IF(W35="","",U34+1)</f>
        <v>4</v>
      </c>
      <c r="V35" s="343"/>
      <c r="W35" s="344" t="str">
        <f>IF('各会計、関係団体の財政状況及び健全化判断比率'!B29="","",'各会計、関係団体の財政状況及び健全化判断比率'!B29)</f>
        <v>国民健康保険（施設勘定）</v>
      </c>
      <c r="X35" s="344"/>
      <c r="Y35" s="344"/>
      <c r="Z35" s="344"/>
      <c r="AA35" s="344"/>
      <c r="AB35" s="344"/>
      <c r="AC35" s="344"/>
      <c r="AD35" s="344"/>
      <c r="AE35" s="344"/>
      <c r="AF35" s="344"/>
      <c r="AG35" s="344"/>
      <c r="AH35" s="344"/>
      <c r="AI35" s="344"/>
      <c r="AJ35" s="344"/>
      <c r="AK35" s="344"/>
      <c r="AL35" s="40"/>
      <c r="AM35" s="343">
        <f t="shared" ref="AM35:AM43" si="0">IF(AO35="","",AM34+1)</f>
        <v>10</v>
      </c>
      <c r="AN35" s="343"/>
      <c r="AO35" s="344" t="str">
        <f>IF('各会計、関係団体の財政状況及び健全化判断比率'!B35="","",'各会計、関係団体の財政状況及び健全化判断比率'!B35)</f>
        <v>下水道等事業</v>
      </c>
      <c r="AP35" s="344"/>
      <c r="AQ35" s="344"/>
      <c r="AR35" s="344"/>
      <c r="AS35" s="344"/>
      <c r="AT35" s="344"/>
      <c r="AU35" s="344"/>
      <c r="AV35" s="344"/>
      <c r="AW35" s="344"/>
      <c r="AX35" s="344"/>
      <c r="AY35" s="344"/>
      <c r="AZ35" s="344"/>
      <c r="BA35" s="344"/>
      <c r="BB35" s="344"/>
      <c r="BC35" s="344"/>
      <c r="BD35" s="40"/>
      <c r="BE35" s="343" t="str">
        <f t="shared" ref="BE35:BE43" si="1">IF(BG35="","",BE34+1)</f>
        <v/>
      </c>
      <c r="BF35" s="343"/>
      <c r="BG35" s="344"/>
      <c r="BH35" s="344"/>
      <c r="BI35" s="344"/>
      <c r="BJ35" s="344"/>
      <c r="BK35" s="344"/>
      <c r="BL35" s="344"/>
      <c r="BM35" s="344"/>
      <c r="BN35" s="344"/>
      <c r="BO35" s="344"/>
      <c r="BP35" s="344"/>
      <c r="BQ35" s="344"/>
      <c r="BR35" s="344"/>
      <c r="BS35" s="344"/>
      <c r="BT35" s="344"/>
      <c r="BU35" s="344"/>
      <c r="BV35" s="40"/>
      <c r="BW35" s="343">
        <f t="shared" ref="BW35:BW43" si="2">IF(BY35="","",BW34+1)</f>
        <v>13</v>
      </c>
      <c r="BX35" s="343"/>
      <c r="BY35" s="344" t="str">
        <f>IF('各会計、関係団体の財政状況及び健全化判断比率'!B69="","",'各会計、関係団体の財政状況及び健全化判断比率'!B69)</f>
        <v>日野町江府町日南町衛生施設組合</v>
      </c>
      <c r="BZ35" s="344"/>
      <c r="CA35" s="344"/>
      <c r="CB35" s="344"/>
      <c r="CC35" s="344"/>
      <c r="CD35" s="344"/>
      <c r="CE35" s="344"/>
      <c r="CF35" s="344"/>
      <c r="CG35" s="344"/>
      <c r="CH35" s="344"/>
      <c r="CI35" s="344"/>
      <c r="CJ35" s="344"/>
      <c r="CK35" s="344"/>
      <c r="CL35" s="344"/>
      <c r="CM35" s="344"/>
      <c r="CN35" s="40"/>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G35" s="341" t="str">
        <f>IF('各会計、関係団体の財政状況及び健全化判断比率'!BR8="","",'各会計、関係団体の財政状況及び健全化判断比率'!BR8)</f>
        <v/>
      </c>
      <c r="DH35" s="341"/>
      <c r="DI35" s="67"/>
    </row>
    <row r="36" spans="1:113" ht="32.25" customHeight="1" x14ac:dyDescent="0.2">
      <c r="A36" s="40"/>
      <c r="B36" s="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40"/>
      <c r="U36" s="343">
        <f t="shared" ref="U36:U43" si="4">IF(W36="","",U35+1)</f>
        <v>5</v>
      </c>
      <c r="V36" s="343"/>
      <c r="W36" s="344" t="str">
        <f>IF('各会計、関係団体の財政状況及び健全化判断比率'!B30="","",'各会計、関係団体の財政状況及び健全化判断比率'!B30)</f>
        <v>介護保険事業（保険事業勘定）</v>
      </c>
      <c r="X36" s="344"/>
      <c r="Y36" s="344"/>
      <c r="Z36" s="344"/>
      <c r="AA36" s="344"/>
      <c r="AB36" s="344"/>
      <c r="AC36" s="344"/>
      <c r="AD36" s="344"/>
      <c r="AE36" s="344"/>
      <c r="AF36" s="344"/>
      <c r="AG36" s="344"/>
      <c r="AH36" s="344"/>
      <c r="AI36" s="344"/>
      <c r="AJ36" s="344"/>
      <c r="AK36" s="344"/>
      <c r="AL36" s="40"/>
      <c r="AM36" s="343" t="str">
        <f t="shared" si="0"/>
        <v/>
      </c>
      <c r="AN36" s="343"/>
      <c r="AO36" s="344"/>
      <c r="AP36" s="344"/>
      <c r="AQ36" s="344"/>
      <c r="AR36" s="344"/>
      <c r="AS36" s="344"/>
      <c r="AT36" s="344"/>
      <c r="AU36" s="344"/>
      <c r="AV36" s="344"/>
      <c r="AW36" s="344"/>
      <c r="AX36" s="344"/>
      <c r="AY36" s="344"/>
      <c r="AZ36" s="344"/>
      <c r="BA36" s="344"/>
      <c r="BB36" s="344"/>
      <c r="BC36" s="344"/>
      <c r="BD36" s="40"/>
      <c r="BE36" s="343" t="str">
        <f t="shared" si="1"/>
        <v/>
      </c>
      <c r="BF36" s="343"/>
      <c r="BG36" s="344"/>
      <c r="BH36" s="344"/>
      <c r="BI36" s="344"/>
      <c r="BJ36" s="344"/>
      <c r="BK36" s="344"/>
      <c r="BL36" s="344"/>
      <c r="BM36" s="344"/>
      <c r="BN36" s="344"/>
      <c r="BO36" s="344"/>
      <c r="BP36" s="344"/>
      <c r="BQ36" s="344"/>
      <c r="BR36" s="344"/>
      <c r="BS36" s="344"/>
      <c r="BT36" s="344"/>
      <c r="BU36" s="344"/>
      <c r="BV36" s="40"/>
      <c r="BW36" s="343">
        <f t="shared" si="2"/>
        <v>14</v>
      </c>
      <c r="BX36" s="343"/>
      <c r="BY36" s="344" t="str">
        <f>IF('各会計、関係団体の財政状況及び健全化判断比率'!B70="","",'各会計、関係団体の財政状況及び健全化判断比率'!B70)</f>
        <v>鳥取県西部広域行政管理組合</v>
      </c>
      <c r="BZ36" s="344"/>
      <c r="CA36" s="344"/>
      <c r="CB36" s="344"/>
      <c r="CC36" s="344"/>
      <c r="CD36" s="344"/>
      <c r="CE36" s="344"/>
      <c r="CF36" s="344"/>
      <c r="CG36" s="344"/>
      <c r="CH36" s="344"/>
      <c r="CI36" s="344"/>
      <c r="CJ36" s="344"/>
      <c r="CK36" s="344"/>
      <c r="CL36" s="344"/>
      <c r="CM36" s="344"/>
      <c r="CN36" s="40"/>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G36" s="341" t="str">
        <f>IF('各会計、関係団体の財政状況及び健全化判断比率'!BR9="","",'各会計、関係団体の財政状況及び健全化判断比率'!BR9)</f>
        <v/>
      </c>
      <c r="DH36" s="341"/>
      <c r="DI36" s="67"/>
    </row>
    <row r="37" spans="1:113" ht="32.25" customHeight="1" x14ac:dyDescent="0.2">
      <c r="A37" s="40"/>
      <c r="B37" s="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40"/>
      <c r="U37" s="343">
        <f t="shared" si="4"/>
        <v>6</v>
      </c>
      <c r="V37" s="343"/>
      <c r="W37" s="344" t="str">
        <f>IF('各会計、関係団体の財政状況及び健全化判断比率'!B31="","",'各会計、関係団体の財政状況及び健全化判断比率'!B31)</f>
        <v>介護保険事業（サービス事業勘定）</v>
      </c>
      <c r="X37" s="344"/>
      <c r="Y37" s="344"/>
      <c r="Z37" s="344"/>
      <c r="AA37" s="344"/>
      <c r="AB37" s="344"/>
      <c r="AC37" s="344"/>
      <c r="AD37" s="344"/>
      <c r="AE37" s="344"/>
      <c r="AF37" s="344"/>
      <c r="AG37" s="344"/>
      <c r="AH37" s="344"/>
      <c r="AI37" s="344"/>
      <c r="AJ37" s="344"/>
      <c r="AK37" s="344"/>
      <c r="AL37" s="40"/>
      <c r="AM37" s="343" t="str">
        <f t="shared" si="0"/>
        <v/>
      </c>
      <c r="AN37" s="343"/>
      <c r="AO37" s="344"/>
      <c r="AP37" s="344"/>
      <c r="AQ37" s="344"/>
      <c r="AR37" s="344"/>
      <c r="AS37" s="344"/>
      <c r="AT37" s="344"/>
      <c r="AU37" s="344"/>
      <c r="AV37" s="344"/>
      <c r="AW37" s="344"/>
      <c r="AX37" s="344"/>
      <c r="AY37" s="344"/>
      <c r="AZ37" s="344"/>
      <c r="BA37" s="344"/>
      <c r="BB37" s="344"/>
      <c r="BC37" s="344"/>
      <c r="BD37" s="40"/>
      <c r="BE37" s="343" t="str">
        <f t="shared" si="1"/>
        <v/>
      </c>
      <c r="BF37" s="343"/>
      <c r="BG37" s="344"/>
      <c r="BH37" s="344"/>
      <c r="BI37" s="344"/>
      <c r="BJ37" s="344"/>
      <c r="BK37" s="344"/>
      <c r="BL37" s="344"/>
      <c r="BM37" s="344"/>
      <c r="BN37" s="344"/>
      <c r="BO37" s="344"/>
      <c r="BP37" s="344"/>
      <c r="BQ37" s="344"/>
      <c r="BR37" s="344"/>
      <c r="BS37" s="344"/>
      <c r="BT37" s="344"/>
      <c r="BU37" s="344"/>
      <c r="BV37" s="40"/>
      <c r="BW37" s="343">
        <f t="shared" si="2"/>
        <v>15</v>
      </c>
      <c r="BX37" s="343"/>
      <c r="BY37" s="344" t="str">
        <f>IF('各会計、関係団体の財政状況及び健全化判断比率'!B71="","",'各会計、関係団体の財政状況及び健全化判断比率'!B71)</f>
        <v>鳥取県後期高齢者医療広域連合</v>
      </c>
      <c r="BZ37" s="344"/>
      <c r="CA37" s="344"/>
      <c r="CB37" s="344"/>
      <c r="CC37" s="344"/>
      <c r="CD37" s="344"/>
      <c r="CE37" s="344"/>
      <c r="CF37" s="344"/>
      <c r="CG37" s="344"/>
      <c r="CH37" s="344"/>
      <c r="CI37" s="344"/>
      <c r="CJ37" s="344"/>
      <c r="CK37" s="344"/>
      <c r="CL37" s="344"/>
      <c r="CM37" s="344"/>
      <c r="CN37" s="40"/>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G37" s="341" t="str">
        <f>IF('各会計、関係団体の財政状況及び健全化判断比率'!BR10="","",'各会計、関係団体の財政状況及び健全化判断比率'!BR10)</f>
        <v/>
      </c>
      <c r="DH37" s="341"/>
      <c r="DI37" s="67"/>
    </row>
    <row r="38" spans="1:113" ht="32.25" customHeight="1" x14ac:dyDescent="0.2">
      <c r="A38" s="40"/>
      <c r="B38" s="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40"/>
      <c r="U38" s="343">
        <f t="shared" si="4"/>
        <v>7</v>
      </c>
      <c r="V38" s="343"/>
      <c r="W38" s="344" t="str">
        <f>IF('各会計、関係団体の財政状況及び健全化判断比率'!B32="","",'各会計、関係団体の財政状況及び健全化判断比率'!B32)</f>
        <v>介護老人保健施設</v>
      </c>
      <c r="X38" s="344"/>
      <c r="Y38" s="344"/>
      <c r="Z38" s="344"/>
      <c r="AA38" s="344"/>
      <c r="AB38" s="344"/>
      <c r="AC38" s="344"/>
      <c r="AD38" s="344"/>
      <c r="AE38" s="344"/>
      <c r="AF38" s="344"/>
      <c r="AG38" s="344"/>
      <c r="AH38" s="344"/>
      <c r="AI38" s="344"/>
      <c r="AJ38" s="344"/>
      <c r="AK38" s="344"/>
      <c r="AL38" s="40"/>
      <c r="AM38" s="343" t="str">
        <f t="shared" si="0"/>
        <v/>
      </c>
      <c r="AN38" s="343"/>
      <c r="AO38" s="344"/>
      <c r="AP38" s="344"/>
      <c r="AQ38" s="344"/>
      <c r="AR38" s="344"/>
      <c r="AS38" s="344"/>
      <c r="AT38" s="344"/>
      <c r="AU38" s="344"/>
      <c r="AV38" s="344"/>
      <c r="AW38" s="344"/>
      <c r="AX38" s="344"/>
      <c r="AY38" s="344"/>
      <c r="AZ38" s="344"/>
      <c r="BA38" s="344"/>
      <c r="BB38" s="344"/>
      <c r="BC38" s="344"/>
      <c r="BD38" s="40"/>
      <c r="BE38" s="343" t="str">
        <f t="shared" si="1"/>
        <v/>
      </c>
      <c r="BF38" s="343"/>
      <c r="BG38" s="344"/>
      <c r="BH38" s="344"/>
      <c r="BI38" s="344"/>
      <c r="BJ38" s="344"/>
      <c r="BK38" s="344"/>
      <c r="BL38" s="344"/>
      <c r="BM38" s="344"/>
      <c r="BN38" s="344"/>
      <c r="BO38" s="344"/>
      <c r="BP38" s="344"/>
      <c r="BQ38" s="344"/>
      <c r="BR38" s="344"/>
      <c r="BS38" s="344"/>
      <c r="BT38" s="344"/>
      <c r="BU38" s="344"/>
      <c r="BV38" s="40"/>
      <c r="BW38" s="343">
        <f t="shared" si="2"/>
        <v>16</v>
      </c>
      <c r="BX38" s="343"/>
      <c r="BY38" s="344" t="str">
        <f>IF('各会計、関係団体の財政状況及び健全化判断比率'!B72="","",'各会計、関係団体の財政状況及び健全化判断比率'!B72)</f>
        <v>鳥取県後期高齢者医療広域連合</v>
      </c>
      <c r="BZ38" s="344"/>
      <c r="CA38" s="344"/>
      <c r="CB38" s="344"/>
      <c r="CC38" s="344"/>
      <c r="CD38" s="344"/>
      <c r="CE38" s="344"/>
      <c r="CF38" s="344"/>
      <c r="CG38" s="344"/>
      <c r="CH38" s="344"/>
      <c r="CI38" s="344"/>
      <c r="CJ38" s="344"/>
      <c r="CK38" s="344"/>
      <c r="CL38" s="344"/>
      <c r="CM38" s="344"/>
      <c r="CN38" s="40"/>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G38" s="341" t="str">
        <f>IF('各会計、関係団体の財政状況及び健全化判断比率'!BR11="","",'各会計、関係団体の財政状況及び健全化判断比率'!BR11)</f>
        <v/>
      </c>
      <c r="DH38" s="341"/>
      <c r="DI38" s="67"/>
    </row>
    <row r="39" spans="1:113" ht="32.25" customHeight="1" x14ac:dyDescent="0.2">
      <c r="A39" s="40"/>
      <c r="B39" s="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40"/>
      <c r="U39" s="343">
        <f t="shared" si="4"/>
        <v>8</v>
      </c>
      <c r="V39" s="343"/>
      <c r="W39" s="344" t="str">
        <f>IF('各会計、関係団体の財政状況及び健全化判断比率'!B33="","",'各会計、関係団体の財政状況及び健全化判断比率'!B33)</f>
        <v>後期高齢者医療</v>
      </c>
      <c r="X39" s="344"/>
      <c r="Y39" s="344"/>
      <c r="Z39" s="344"/>
      <c r="AA39" s="344"/>
      <c r="AB39" s="344"/>
      <c r="AC39" s="344"/>
      <c r="AD39" s="344"/>
      <c r="AE39" s="344"/>
      <c r="AF39" s="344"/>
      <c r="AG39" s="344"/>
      <c r="AH39" s="344"/>
      <c r="AI39" s="344"/>
      <c r="AJ39" s="344"/>
      <c r="AK39" s="344"/>
      <c r="AL39" s="40"/>
      <c r="AM39" s="343" t="str">
        <f t="shared" si="0"/>
        <v/>
      </c>
      <c r="AN39" s="343"/>
      <c r="AO39" s="344"/>
      <c r="AP39" s="344"/>
      <c r="AQ39" s="344"/>
      <c r="AR39" s="344"/>
      <c r="AS39" s="344"/>
      <c r="AT39" s="344"/>
      <c r="AU39" s="344"/>
      <c r="AV39" s="344"/>
      <c r="AW39" s="344"/>
      <c r="AX39" s="344"/>
      <c r="AY39" s="344"/>
      <c r="AZ39" s="344"/>
      <c r="BA39" s="344"/>
      <c r="BB39" s="344"/>
      <c r="BC39" s="344"/>
      <c r="BD39" s="40"/>
      <c r="BE39" s="343" t="str">
        <f t="shared" si="1"/>
        <v/>
      </c>
      <c r="BF39" s="343"/>
      <c r="BG39" s="344"/>
      <c r="BH39" s="344"/>
      <c r="BI39" s="344"/>
      <c r="BJ39" s="344"/>
      <c r="BK39" s="344"/>
      <c r="BL39" s="344"/>
      <c r="BM39" s="344"/>
      <c r="BN39" s="344"/>
      <c r="BO39" s="344"/>
      <c r="BP39" s="344"/>
      <c r="BQ39" s="344"/>
      <c r="BR39" s="344"/>
      <c r="BS39" s="344"/>
      <c r="BT39" s="344"/>
      <c r="BU39" s="344"/>
      <c r="BV39" s="40"/>
      <c r="BW39" s="343">
        <f t="shared" si="2"/>
        <v>17</v>
      </c>
      <c r="BX39" s="343"/>
      <c r="BY39" s="344" t="str">
        <f>IF('各会計、関係団体の財政状況及び健全化判断比率'!B73="","",'各会計、関係団体の財政状況及び健全化判断比率'!B73)</f>
        <v>日野病院組合</v>
      </c>
      <c r="BZ39" s="344"/>
      <c r="CA39" s="344"/>
      <c r="CB39" s="344"/>
      <c r="CC39" s="344"/>
      <c r="CD39" s="344"/>
      <c r="CE39" s="344"/>
      <c r="CF39" s="344"/>
      <c r="CG39" s="344"/>
      <c r="CH39" s="344"/>
      <c r="CI39" s="344"/>
      <c r="CJ39" s="344"/>
      <c r="CK39" s="344"/>
      <c r="CL39" s="344"/>
      <c r="CM39" s="344"/>
      <c r="CN39" s="40"/>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G39" s="341" t="str">
        <f>IF('各会計、関係団体の財政状況及び健全化判断比率'!BR12="","",'各会計、関係団体の財政状況及び健全化判断比率'!BR12)</f>
        <v/>
      </c>
      <c r="DH39" s="341"/>
      <c r="DI39" s="67"/>
    </row>
    <row r="40" spans="1:113" ht="32.25" customHeight="1" x14ac:dyDescent="0.2">
      <c r="A40" s="40"/>
      <c r="B40" s="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40"/>
      <c r="U40" s="343" t="str">
        <f t="shared" si="4"/>
        <v/>
      </c>
      <c r="V40" s="343"/>
      <c r="W40" s="344"/>
      <c r="X40" s="344"/>
      <c r="Y40" s="344"/>
      <c r="Z40" s="344"/>
      <c r="AA40" s="344"/>
      <c r="AB40" s="344"/>
      <c r="AC40" s="344"/>
      <c r="AD40" s="344"/>
      <c r="AE40" s="344"/>
      <c r="AF40" s="344"/>
      <c r="AG40" s="344"/>
      <c r="AH40" s="344"/>
      <c r="AI40" s="344"/>
      <c r="AJ40" s="344"/>
      <c r="AK40" s="344"/>
      <c r="AL40" s="40"/>
      <c r="AM40" s="343" t="str">
        <f t="shared" si="0"/>
        <v/>
      </c>
      <c r="AN40" s="343"/>
      <c r="AO40" s="344"/>
      <c r="AP40" s="344"/>
      <c r="AQ40" s="344"/>
      <c r="AR40" s="344"/>
      <c r="AS40" s="344"/>
      <c r="AT40" s="344"/>
      <c r="AU40" s="344"/>
      <c r="AV40" s="344"/>
      <c r="AW40" s="344"/>
      <c r="AX40" s="344"/>
      <c r="AY40" s="344"/>
      <c r="AZ40" s="344"/>
      <c r="BA40" s="344"/>
      <c r="BB40" s="344"/>
      <c r="BC40" s="344"/>
      <c r="BD40" s="40"/>
      <c r="BE40" s="343" t="str">
        <f t="shared" si="1"/>
        <v/>
      </c>
      <c r="BF40" s="343"/>
      <c r="BG40" s="344"/>
      <c r="BH40" s="344"/>
      <c r="BI40" s="344"/>
      <c r="BJ40" s="344"/>
      <c r="BK40" s="344"/>
      <c r="BL40" s="344"/>
      <c r="BM40" s="344"/>
      <c r="BN40" s="344"/>
      <c r="BO40" s="344"/>
      <c r="BP40" s="344"/>
      <c r="BQ40" s="344"/>
      <c r="BR40" s="344"/>
      <c r="BS40" s="344"/>
      <c r="BT40" s="344"/>
      <c r="BU40" s="344"/>
      <c r="BV40" s="40"/>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40"/>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G40" s="341" t="str">
        <f>IF('各会計、関係団体の財政状況及び健全化判断比率'!BR13="","",'各会計、関係団体の財政状況及び健全化判断比率'!BR13)</f>
        <v/>
      </c>
      <c r="DH40" s="341"/>
      <c r="DI40" s="67"/>
    </row>
    <row r="41" spans="1:113" ht="32.25" customHeight="1" x14ac:dyDescent="0.2">
      <c r="A41" s="40"/>
      <c r="B41" s="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40"/>
      <c r="U41" s="343" t="str">
        <f t="shared" si="4"/>
        <v/>
      </c>
      <c r="V41" s="343"/>
      <c r="W41" s="344"/>
      <c r="X41" s="344"/>
      <c r="Y41" s="344"/>
      <c r="Z41" s="344"/>
      <c r="AA41" s="344"/>
      <c r="AB41" s="344"/>
      <c r="AC41" s="344"/>
      <c r="AD41" s="344"/>
      <c r="AE41" s="344"/>
      <c r="AF41" s="344"/>
      <c r="AG41" s="344"/>
      <c r="AH41" s="344"/>
      <c r="AI41" s="344"/>
      <c r="AJ41" s="344"/>
      <c r="AK41" s="344"/>
      <c r="AL41" s="40"/>
      <c r="AM41" s="343" t="str">
        <f t="shared" si="0"/>
        <v/>
      </c>
      <c r="AN41" s="343"/>
      <c r="AO41" s="344"/>
      <c r="AP41" s="344"/>
      <c r="AQ41" s="344"/>
      <c r="AR41" s="344"/>
      <c r="AS41" s="344"/>
      <c r="AT41" s="344"/>
      <c r="AU41" s="344"/>
      <c r="AV41" s="344"/>
      <c r="AW41" s="344"/>
      <c r="AX41" s="344"/>
      <c r="AY41" s="344"/>
      <c r="AZ41" s="344"/>
      <c r="BA41" s="344"/>
      <c r="BB41" s="344"/>
      <c r="BC41" s="344"/>
      <c r="BD41" s="40"/>
      <c r="BE41" s="343" t="str">
        <f t="shared" si="1"/>
        <v/>
      </c>
      <c r="BF41" s="343"/>
      <c r="BG41" s="344"/>
      <c r="BH41" s="344"/>
      <c r="BI41" s="344"/>
      <c r="BJ41" s="344"/>
      <c r="BK41" s="344"/>
      <c r="BL41" s="344"/>
      <c r="BM41" s="344"/>
      <c r="BN41" s="344"/>
      <c r="BO41" s="344"/>
      <c r="BP41" s="344"/>
      <c r="BQ41" s="344"/>
      <c r="BR41" s="344"/>
      <c r="BS41" s="344"/>
      <c r="BT41" s="344"/>
      <c r="BU41" s="344"/>
      <c r="BV41" s="40"/>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40"/>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G41" s="341" t="str">
        <f>IF('各会計、関係団体の財政状況及び健全化判断比率'!BR14="","",'各会計、関係団体の財政状況及び健全化判断比率'!BR14)</f>
        <v/>
      </c>
      <c r="DH41" s="341"/>
      <c r="DI41" s="67"/>
    </row>
    <row r="42" spans="1:113" ht="32.25" customHeight="1" x14ac:dyDescent="0.2">
      <c r="B42" s="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40"/>
      <c r="U42" s="343" t="str">
        <f t="shared" si="4"/>
        <v/>
      </c>
      <c r="V42" s="343"/>
      <c r="W42" s="344"/>
      <c r="X42" s="344"/>
      <c r="Y42" s="344"/>
      <c r="Z42" s="344"/>
      <c r="AA42" s="344"/>
      <c r="AB42" s="344"/>
      <c r="AC42" s="344"/>
      <c r="AD42" s="344"/>
      <c r="AE42" s="344"/>
      <c r="AF42" s="344"/>
      <c r="AG42" s="344"/>
      <c r="AH42" s="344"/>
      <c r="AI42" s="344"/>
      <c r="AJ42" s="344"/>
      <c r="AK42" s="344"/>
      <c r="AL42" s="40"/>
      <c r="AM42" s="343" t="str">
        <f t="shared" si="0"/>
        <v/>
      </c>
      <c r="AN42" s="343"/>
      <c r="AO42" s="344"/>
      <c r="AP42" s="344"/>
      <c r="AQ42" s="344"/>
      <c r="AR42" s="344"/>
      <c r="AS42" s="344"/>
      <c r="AT42" s="344"/>
      <c r="AU42" s="344"/>
      <c r="AV42" s="344"/>
      <c r="AW42" s="344"/>
      <c r="AX42" s="344"/>
      <c r="AY42" s="344"/>
      <c r="AZ42" s="344"/>
      <c r="BA42" s="344"/>
      <c r="BB42" s="344"/>
      <c r="BC42" s="344"/>
      <c r="BD42" s="40"/>
      <c r="BE42" s="343" t="str">
        <f t="shared" si="1"/>
        <v/>
      </c>
      <c r="BF42" s="343"/>
      <c r="BG42" s="344"/>
      <c r="BH42" s="344"/>
      <c r="BI42" s="344"/>
      <c r="BJ42" s="344"/>
      <c r="BK42" s="344"/>
      <c r="BL42" s="344"/>
      <c r="BM42" s="344"/>
      <c r="BN42" s="344"/>
      <c r="BO42" s="344"/>
      <c r="BP42" s="344"/>
      <c r="BQ42" s="344"/>
      <c r="BR42" s="344"/>
      <c r="BS42" s="344"/>
      <c r="BT42" s="344"/>
      <c r="BU42" s="344"/>
      <c r="BV42" s="40"/>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40"/>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G42" s="341" t="str">
        <f>IF('各会計、関係団体の財政状況及び健全化判断比率'!BR15="","",'各会計、関係団体の財政状況及び健全化判断比率'!BR15)</f>
        <v/>
      </c>
      <c r="DH42" s="341"/>
      <c r="DI42" s="67"/>
    </row>
    <row r="43" spans="1:113" ht="32.25" customHeight="1" x14ac:dyDescent="0.2">
      <c r="B43" s="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40"/>
      <c r="U43" s="343" t="str">
        <f t="shared" si="4"/>
        <v/>
      </c>
      <c r="V43" s="343"/>
      <c r="W43" s="344"/>
      <c r="X43" s="344"/>
      <c r="Y43" s="344"/>
      <c r="Z43" s="344"/>
      <c r="AA43" s="344"/>
      <c r="AB43" s="344"/>
      <c r="AC43" s="344"/>
      <c r="AD43" s="344"/>
      <c r="AE43" s="344"/>
      <c r="AF43" s="344"/>
      <c r="AG43" s="344"/>
      <c r="AH43" s="344"/>
      <c r="AI43" s="344"/>
      <c r="AJ43" s="344"/>
      <c r="AK43" s="344"/>
      <c r="AL43" s="40"/>
      <c r="AM43" s="343" t="str">
        <f t="shared" si="0"/>
        <v/>
      </c>
      <c r="AN43" s="343"/>
      <c r="AO43" s="344"/>
      <c r="AP43" s="344"/>
      <c r="AQ43" s="344"/>
      <c r="AR43" s="344"/>
      <c r="AS43" s="344"/>
      <c r="AT43" s="344"/>
      <c r="AU43" s="344"/>
      <c r="AV43" s="344"/>
      <c r="AW43" s="344"/>
      <c r="AX43" s="344"/>
      <c r="AY43" s="344"/>
      <c r="AZ43" s="344"/>
      <c r="BA43" s="344"/>
      <c r="BB43" s="344"/>
      <c r="BC43" s="344"/>
      <c r="BD43" s="40"/>
      <c r="BE43" s="343" t="str">
        <f t="shared" si="1"/>
        <v/>
      </c>
      <c r="BF43" s="343"/>
      <c r="BG43" s="344"/>
      <c r="BH43" s="344"/>
      <c r="BI43" s="344"/>
      <c r="BJ43" s="344"/>
      <c r="BK43" s="344"/>
      <c r="BL43" s="344"/>
      <c r="BM43" s="344"/>
      <c r="BN43" s="344"/>
      <c r="BO43" s="344"/>
      <c r="BP43" s="344"/>
      <c r="BQ43" s="344"/>
      <c r="BR43" s="344"/>
      <c r="BS43" s="344"/>
      <c r="BT43" s="344"/>
      <c r="BU43" s="344"/>
      <c r="BV43" s="40"/>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40"/>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G43" s="341" t="str">
        <f>IF('各会計、関係団体の財政状況及び健全化判断比率'!BR16="","",'各会計、関係団体の財政状況及び健全化判断比率'!BR16)</f>
        <v/>
      </c>
      <c r="DH43" s="341"/>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340" t="s">
        <v>137</v>
      </c>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340"/>
      <c r="DI46" s="340"/>
    </row>
    <row r="47" spans="1:113" x14ac:dyDescent="0.2">
      <c r="E47" s="340" t="s">
        <v>138</v>
      </c>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340"/>
      <c r="DI47" s="340"/>
    </row>
    <row r="48" spans="1:113" x14ac:dyDescent="0.2">
      <c r="E48" s="340" t="s">
        <v>139</v>
      </c>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row>
    <row r="49" spans="5:113" x14ac:dyDescent="0.2">
      <c r="E49" s="342" t="s">
        <v>140</v>
      </c>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row>
    <row r="50" spans="5:113" x14ac:dyDescent="0.2">
      <c r="E50" s="340" t="s">
        <v>141</v>
      </c>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row>
    <row r="51" spans="5:113" x14ac:dyDescent="0.2">
      <c r="E51" s="340" t="s">
        <v>142</v>
      </c>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row>
    <row r="52" spans="5:113" x14ac:dyDescent="0.2">
      <c r="E52" s="340" t="s">
        <v>143</v>
      </c>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row>
    <row r="53" spans="5:113" x14ac:dyDescent="0.2">
      <c r="E53" s="340" t="s">
        <v>144</v>
      </c>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V53" s="340"/>
      <c r="CW53" s="340"/>
      <c r="CX53" s="340"/>
      <c r="CY53" s="340"/>
      <c r="CZ53" s="340"/>
      <c r="DA53" s="340"/>
      <c r="DB53" s="340"/>
      <c r="DC53" s="340"/>
      <c r="DD53" s="340"/>
      <c r="DE53" s="340"/>
      <c r="DF53" s="340"/>
      <c r="DG53" s="340"/>
      <c r="DH53" s="340"/>
      <c r="DI53" s="340"/>
    </row>
    <row r="54" spans="5:113" x14ac:dyDescent="0.2"/>
    <row r="55" spans="5:113" x14ac:dyDescent="0.2"/>
    <row r="56" spans="5:113" x14ac:dyDescent="0.2"/>
  </sheetData>
  <sheetProtection algorithmName="SHA-512" hashValue="a9EWHL/UoGwffTast+KVZIsLJFnXPATfYwHt4tyM5PHNrNvDITWelyfmTRT5gKAyaFhjFEMyi8H/LcEsJSr1LQ==" saltValue="7QWyUxlEFRbulWXjIRCU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2"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4" t="s">
        <v>145</v>
      </c>
      <c r="DI1" s="695"/>
      <c r="DJ1" s="695"/>
      <c r="DK1" s="695"/>
      <c r="DL1" s="695"/>
      <c r="DM1" s="695"/>
      <c r="DN1" s="696"/>
      <c r="DO1" s="73"/>
      <c r="DP1" s="694" t="s">
        <v>146</v>
      </c>
      <c r="DQ1" s="695"/>
      <c r="DR1" s="695"/>
      <c r="DS1" s="695"/>
      <c r="DT1" s="695"/>
      <c r="DU1" s="695"/>
      <c r="DV1" s="695"/>
      <c r="DW1" s="695"/>
      <c r="DX1" s="695"/>
      <c r="DY1" s="695"/>
      <c r="DZ1" s="695"/>
      <c r="EA1" s="695"/>
      <c r="EB1" s="695"/>
      <c r="EC1" s="696"/>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5" t="s">
        <v>148</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149</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5" t="s">
        <v>150</v>
      </c>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7"/>
    </row>
    <row r="4" spans="2:143" ht="11.25" customHeight="1" x14ac:dyDescent="0.2">
      <c r="B4" s="655" t="s">
        <v>22</v>
      </c>
      <c r="C4" s="656"/>
      <c r="D4" s="656"/>
      <c r="E4" s="656"/>
      <c r="F4" s="656"/>
      <c r="G4" s="656"/>
      <c r="H4" s="656"/>
      <c r="I4" s="656"/>
      <c r="J4" s="656"/>
      <c r="K4" s="656"/>
      <c r="L4" s="656"/>
      <c r="M4" s="656"/>
      <c r="N4" s="656"/>
      <c r="O4" s="656"/>
      <c r="P4" s="656"/>
      <c r="Q4" s="657"/>
      <c r="R4" s="655" t="s">
        <v>151</v>
      </c>
      <c r="S4" s="656"/>
      <c r="T4" s="656"/>
      <c r="U4" s="656"/>
      <c r="V4" s="656"/>
      <c r="W4" s="656"/>
      <c r="X4" s="656"/>
      <c r="Y4" s="657"/>
      <c r="Z4" s="655" t="s">
        <v>152</v>
      </c>
      <c r="AA4" s="656"/>
      <c r="AB4" s="656"/>
      <c r="AC4" s="657"/>
      <c r="AD4" s="655" t="s">
        <v>153</v>
      </c>
      <c r="AE4" s="656"/>
      <c r="AF4" s="656"/>
      <c r="AG4" s="656"/>
      <c r="AH4" s="656"/>
      <c r="AI4" s="656"/>
      <c r="AJ4" s="656"/>
      <c r="AK4" s="657"/>
      <c r="AL4" s="655" t="s">
        <v>152</v>
      </c>
      <c r="AM4" s="656"/>
      <c r="AN4" s="656"/>
      <c r="AO4" s="657"/>
      <c r="AP4" s="691" t="s">
        <v>154</v>
      </c>
      <c r="AQ4" s="691"/>
      <c r="AR4" s="691"/>
      <c r="AS4" s="691"/>
      <c r="AT4" s="691"/>
      <c r="AU4" s="691"/>
      <c r="AV4" s="691"/>
      <c r="AW4" s="691"/>
      <c r="AX4" s="691"/>
      <c r="AY4" s="691"/>
      <c r="AZ4" s="691"/>
      <c r="BA4" s="691"/>
      <c r="BB4" s="691"/>
      <c r="BC4" s="691"/>
      <c r="BD4" s="691"/>
      <c r="BE4" s="691"/>
      <c r="BF4" s="691"/>
      <c r="BG4" s="691" t="s">
        <v>155</v>
      </c>
      <c r="BH4" s="691"/>
      <c r="BI4" s="691"/>
      <c r="BJ4" s="691"/>
      <c r="BK4" s="691"/>
      <c r="BL4" s="691"/>
      <c r="BM4" s="691"/>
      <c r="BN4" s="691"/>
      <c r="BO4" s="691" t="s">
        <v>152</v>
      </c>
      <c r="BP4" s="691"/>
      <c r="BQ4" s="691"/>
      <c r="BR4" s="691"/>
      <c r="BS4" s="691" t="s">
        <v>156</v>
      </c>
      <c r="BT4" s="691"/>
      <c r="BU4" s="691"/>
      <c r="BV4" s="691"/>
      <c r="BW4" s="691"/>
      <c r="BX4" s="691"/>
      <c r="BY4" s="691"/>
      <c r="BZ4" s="691"/>
      <c r="CA4" s="691"/>
      <c r="CB4" s="691"/>
      <c r="CD4" s="655" t="s">
        <v>157</v>
      </c>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56"/>
      <c r="EB4" s="656"/>
      <c r="EC4" s="657"/>
    </row>
    <row r="5" spans="2:143" ht="11.25" customHeight="1" x14ac:dyDescent="0.2">
      <c r="B5" s="652" t="s">
        <v>158</v>
      </c>
      <c r="C5" s="653"/>
      <c r="D5" s="653"/>
      <c r="E5" s="653"/>
      <c r="F5" s="653"/>
      <c r="G5" s="653"/>
      <c r="H5" s="653"/>
      <c r="I5" s="653"/>
      <c r="J5" s="653"/>
      <c r="K5" s="653"/>
      <c r="L5" s="653"/>
      <c r="M5" s="653"/>
      <c r="N5" s="653"/>
      <c r="O5" s="653"/>
      <c r="P5" s="653"/>
      <c r="Q5" s="654"/>
      <c r="R5" s="649">
        <v>688604</v>
      </c>
      <c r="S5" s="650"/>
      <c r="T5" s="650"/>
      <c r="U5" s="650"/>
      <c r="V5" s="650"/>
      <c r="W5" s="650"/>
      <c r="X5" s="650"/>
      <c r="Y5" s="678"/>
      <c r="Z5" s="692">
        <v>12.6</v>
      </c>
      <c r="AA5" s="692"/>
      <c r="AB5" s="692"/>
      <c r="AC5" s="692"/>
      <c r="AD5" s="693">
        <v>688604</v>
      </c>
      <c r="AE5" s="693"/>
      <c r="AF5" s="693"/>
      <c r="AG5" s="693"/>
      <c r="AH5" s="693"/>
      <c r="AI5" s="693"/>
      <c r="AJ5" s="693"/>
      <c r="AK5" s="693"/>
      <c r="AL5" s="679">
        <v>29.3</v>
      </c>
      <c r="AM5" s="662"/>
      <c r="AN5" s="662"/>
      <c r="AO5" s="680"/>
      <c r="AP5" s="652" t="s">
        <v>159</v>
      </c>
      <c r="AQ5" s="653"/>
      <c r="AR5" s="653"/>
      <c r="AS5" s="653"/>
      <c r="AT5" s="653"/>
      <c r="AU5" s="653"/>
      <c r="AV5" s="653"/>
      <c r="AW5" s="653"/>
      <c r="AX5" s="653"/>
      <c r="AY5" s="653"/>
      <c r="AZ5" s="653"/>
      <c r="BA5" s="653"/>
      <c r="BB5" s="653"/>
      <c r="BC5" s="653"/>
      <c r="BD5" s="653"/>
      <c r="BE5" s="653"/>
      <c r="BF5" s="654"/>
      <c r="BG5" s="597">
        <v>688604</v>
      </c>
      <c r="BH5" s="598"/>
      <c r="BI5" s="598"/>
      <c r="BJ5" s="598"/>
      <c r="BK5" s="598"/>
      <c r="BL5" s="598"/>
      <c r="BM5" s="598"/>
      <c r="BN5" s="599"/>
      <c r="BO5" s="639">
        <v>100</v>
      </c>
      <c r="BP5" s="639"/>
      <c r="BQ5" s="639"/>
      <c r="BR5" s="639"/>
      <c r="BS5" s="640">
        <v>69653</v>
      </c>
      <c r="BT5" s="640"/>
      <c r="BU5" s="640"/>
      <c r="BV5" s="640"/>
      <c r="BW5" s="640"/>
      <c r="BX5" s="640"/>
      <c r="BY5" s="640"/>
      <c r="BZ5" s="640"/>
      <c r="CA5" s="640"/>
      <c r="CB5" s="674"/>
      <c r="CD5" s="655" t="s">
        <v>154</v>
      </c>
      <c r="CE5" s="656"/>
      <c r="CF5" s="656"/>
      <c r="CG5" s="656"/>
      <c r="CH5" s="656"/>
      <c r="CI5" s="656"/>
      <c r="CJ5" s="656"/>
      <c r="CK5" s="656"/>
      <c r="CL5" s="656"/>
      <c r="CM5" s="656"/>
      <c r="CN5" s="656"/>
      <c r="CO5" s="656"/>
      <c r="CP5" s="656"/>
      <c r="CQ5" s="657"/>
      <c r="CR5" s="655" t="s">
        <v>160</v>
      </c>
      <c r="CS5" s="656"/>
      <c r="CT5" s="656"/>
      <c r="CU5" s="656"/>
      <c r="CV5" s="656"/>
      <c r="CW5" s="656"/>
      <c r="CX5" s="656"/>
      <c r="CY5" s="657"/>
      <c r="CZ5" s="655" t="s">
        <v>152</v>
      </c>
      <c r="DA5" s="656"/>
      <c r="DB5" s="656"/>
      <c r="DC5" s="657"/>
      <c r="DD5" s="655" t="s">
        <v>161</v>
      </c>
      <c r="DE5" s="656"/>
      <c r="DF5" s="656"/>
      <c r="DG5" s="656"/>
      <c r="DH5" s="656"/>
      <c r="DI5" s="656"/>
      <c r="DJ5" s="656"/>
      <c r="DK5" s="656"/>
      <c r="DL5" s="656"/>
      <c r="DM5" s="656"/>
      <c r="DN5" s="656"/>
      <c r="DO5" s="656"/>
      <c r="DP5" s="657"/>
      <c r="DQ5" s="655" t="s">
        <v>162</v>
      </c>
      <c r="DR5" s="656"/>
      <c r="DS5" s="656"/>
      <c r="DT5" s="656"/>
      <c r="DU5" s="656"/>
      <c r="DV5" s="656"/>
      <c r="DW5" s="656"/>
      <c r="DX5" s="656"/>
      <c r="DY5" s="656"/>
      <c r="DZ5" s="656"/>
      <c r="EA5" s="656"/>
      <c r="EB5" s="656"/>
      <c r="EC5" s="657"/>
    </row>
    <row r="6" spans="2:143" ht="11.25" customHeight="1" x14ac:dyDescent="0.2">
      <c r="B6" s="594" t="s">
        <v>163</v>
      </c>
      <c r="C6" s="595"/>
      <c r="D6" s="595"/>
      <c r="E6" s="595"/>
      <c r="F6" s="595"/>
      <c r="G6" s="595"/>
      <c r="H6" s="595"/>
      <c r="I6" s="595"/>
      <c r="J6" s="595"/>
      <c r="K6" s="595"/>
      <c r="L6" s="595"/>
      <c r="M6" s="595"/>
      <c r="N6" s="595"/>
      <c r="O6" s="595"/>
      <c r="P6" s="595"/>
      <c r="Q6" s="596"/>
      <c r="R6" s="597">
        <v>39493</v>
      </c>
      <c r="S6" s="598"/>
      <c r="T6" s="598"/>
      <c r="U6" s="598"/>
      <c r="V6" s="598"/>
      <c r="W6" s="598"/>
      <c r="X6" s="598"/>
      <c r="Y6" s="599"/>
      <c r="Z6" s="639">
        <v>0.7</v>
      </c>
      <c r="AA6" s="639"/>
      <c r="AB6" s="639"/>
      <c r="AC6" s="639"/>
      <c r="AD6" s="640">
        <v>39493</v>
      </c>
      <c r="AE6" s="640"/>
      <c r="AF6" s="640"/>
      <c r="AG6" s="640"/>
      <c r="AH6" s="640"/>
      <c r="AI6" s="640"/>
      <c r="AJ6" s="640"/>
      <c r="AK6" s="640"/>
      <c r="AL6" s="600">
        <v>1.7</v>
      </c>
      <c r="AM6" s="601"/>
      <c r="AN6" s="601"/>
      <c r="AO6" s="641"/>
      <c r="AP6" s="594" t="s">
        <v>164</v>
      </c>
      <c r="AQ6" s="595"/>
      <c r="AR6" s="595"/>
      <c r="AS6" s="595"/>
      <c r="AT6" s="595"/>
      <c r="AU6" s="595"/>
      <c r="AV6" s="595"/>
      <c r="AW6" s="595"/>
      <c r="AX6" s="595"/>
      <c r="AY6" s="595"/>
      <c r="AZ6" s="595"/>
      <c r="BA6" s="595"/>
      <c r="BB6" s="595"/>
      <c r="BC6" s="595"/>
      <c r="BD6" s="595"/>
      <c r="BE6" s="595"/>
      <c r="BF6" s="596"/>
      <c r="BG6" s="597">
        <v>688604</v>
      </c>
      <c r="BH6" s="598"/>
      <c r="BI6" s="598"/>
      <c r="BJ6" s="598"/>
      <c r="BK6" s="598"/>
      <c r="BL6" s="598"/>
      <c r="BM6" s="598"/>
      <c r="BN6" s="599"/>
      <c r="BO6" s="639">
        <v>100</v>
      </c>
      <c r="BP6" s="639"/>
      <c r="BQ6" s="639"/>
      <c r="BR6" s="639"/>
      <c r="BS6" s="640">
        <v>69653</v>
      </c>
      <c r="BT6" s="640"/>
      <c r="BU6" s="640"/>
      <c r="BV6" s="640"/>
      <c r="BW6" s="640"/>
      <c r="BX6" s="640"/>
      <c r="BY6" s="640"/>
      <c r="BZ6" s="640"/>
      <c r="CA6" s="640"/>
      <c r="CB6" s="674"/>
      <c r="CD6" s="652" t="s">
        <v>165</v>
      </c>
      <c r="CE6" s="653"/>
      <c r="CF6" s="653"/>
      <c r="CG6" s="653"/>
      <c r="CH6" s="653"/>
      <c r="CI6" s="653"/>
      <c r="CJ6" s="653"/>
      <c r="CK6" s="653"/>
      <c r="CL6" s="653"/>
      <c r="CM6" s="653"/>
      <c r="CN6" s="653"/>
      <c r="CO6" s="653"/>
      <c r="CP6" s="653"/>
      <c r="CQ6" s="654"/>
      <c r="CR6" s="597">
        <v>57783</v>
      </c>
      <c r="CS6" s="598"/>
      <c r="CT6" s="598"/>
      <c r="CU6" s="598"/>
      <c r="CV6" s="598"/>
      <c r="CW6" s="598"/>
      <c r="CX6" s="598"/>
      <c r="CY6" s="599"/>
      <c r="CZ6" s="679">
        <v>1.1000000000000001</v>
      </c>
      <c r="DA6" s="662"/>
      <c r="DB6" s="662"/>
      <c r="DC6" s="681"/>
      <c r="DD6" s="603" t="s">
        <v>62</v>
      </c>
      <c r="DE6" s="598"/>
      <c r="DF6" s="598"/>
      <c r="DG6" s="598"/>
      <c r="DH6" s="598"/>
      <c r="DI6" s="598"/>
      <c r="DJ6" s="598"/>
      <c r="DK6" s="598"/>
      <c r="DL6" s="598"/>
      <c r="DM6" s="598"/>
      <c r="DN6" s="598"/>
      <c r="DO6" s="598"/>
      <c r="DP6" s="599"/>
      <c r="DQ6" s="603">
        <v>57783</v>
      </c>
      <c r="DR6" s="598"/>
      <c r="DS6" s="598"/>
      <c r="DT6" s="598"/>
      <c r="DU6" s="598"/>
      <c r="DV6" s="598"/>
      <c r="DW6" s="598"/>
      <c r="DX6" s="598"/>
      <c r="DY6" s="598"/>
      <c r="DZ6" s="598"/>
      <c r="EA6" s="598"/>
      <c r="EB6" s="598"/>
      <c r="EC6" s="638"/>
    </row>
    <row r="7" spans="2:143" ht="11.25" customHeight="1" x14ac:dyDescent="0.2">
      <c r="B7" s="594" t="s">
        <v>166</v>
      </c>
      <c r="C7" s="595"/>
      <c r="D7" s="595"/>
      <c r="E7" s="595"/>
      <c r="F7" s="595"/>
      <c r="G7" s="595"/>
      <c r="H7" s="595"/>
      <c r="I7" s="595"/>
      <c r="J7" s="595"/>
      <c r="K7" s="595"/>
      <c r="L7" s="595"/>
      <c r="M7" s="595"/>
      <c r="N7" s="595"/>
      <c r="O7" s="595"/>
      <c r="P7" s="595"/>
      <c r="Q7" s="596"/>
      <c r="R7" s="597">
        <v>131</v>
      </c>
      <c r="S7" s="598"/>
      <c r="T7" s="598"/>
      <c r="U7" s="598"/>
      <c r="V7" s="598"/>
      <c r="W7" s="598"/>
      <c r="X7" s="598"/>
      <c r="Y7" s="599"/>
      <c r="Z7" s="639">
        <v>0</v>
      </c>
      <c r="AA7" s="639"/>
      <c r="AB7" s="639"/>
      <c r="AC7" s="639"/>
      <c r="AD7" s="640">
        <v>131</v>
      </c>
      <c r="AE7" s="640"/>
      <c r="AF7" s="640"/>
      <c r="AG7" s="640"/>
      <c r="AH7" s="640"/>
      <c r="AI7" s="640"/>
      <c r="AJ7" s="640"/>
      <c r="AK7" s="640"/>
      <c r="AL7" s="600">
        <v>0</v>
      </c>
      <c r="AM7" s="601"/>
      <c r="AN7" s="601"/>
      <c r="AO7" s="641"/>
      <c r="AP7" s="594" t="s">
        <v>167</v>
      </c>
      <c r="AQ7" s="595"/>
      <c r="AR7" s="595"/>
      <c r="AS7" s="595"/>
      <c r="AT7" s="595"/>
      <c r="AU7" s="595"/>
      <c r="AV7" s="595"/>
      <c r="AW7" s="595"/>
      <c r="AX7" s="595"/>
      <c r="AY7" s="595"/>
      <c r="AZ7" s="595"/>
      <c r="BA7" s="595"/>
      <c r="BB7" s="595"/>
      <c r="BC7" s="595"/>
      <c r="BD7" s="595"/>
      <c r="BE7" s="595"/>
      <c r="BF7" s="596"/>
      <c r="BG7" s="597">
        <v>102999</v>
      </c>
      <c r="BH7" s="598"/>
      <c r="BI7" s="598"/>
      <c r="BJ7" s="598"/>
      <c r="BK7" s="598"/>
      <c r="BL7" s="598"/>
      <c r="BM7" s="598"/>
      <c r="BN7" s="599"/>
      <c r="BO7" s="639">
        <v>15</v>
      </c>
      <c r="BP7" s="639"/>
      <c r="BQ7" s="639"/>
      <c r="BR7" s="639"/>
      <c r="BS7" s="640" t="s">
        <v>62</v>
      </c>
      <c r="BT7" s="640"/>
      <c r="BU7" s="640"/>
      <c r="BV7" s="640"/>
      <c r="BW7" s="640"/>
      <c r="BX7" s="640"/>
      <c r="BY7" s="640"/>
      <c r="BZ7" s="640"/>
      <c r="CA7" s="640"/>
      <c r="CB7" s="674"/>
      <c r="CD7" s="594" t="s">
        <v>168</v>
      </c>
      <c r="CE7" s="595"/>
      <c r="CF7" s="595"/>
      <c r="CG7" s="595"/>
      <c r="CH7" s="595"/>
      <c r="CI7" s="595"/>
      <c r="CJ7" s="595"/>
      <c r="CK7" s="595"/>
      <c r="CL7" s="595"/>
      <c r="CM7" s="595"/>
      <c r="CN7" s="595"/>
      <c r="CO7" s="595"/>
      <c r="CP7" s="595"/>
      <c r="CQ7" s="596"/>
      <c r="CR7" s="597">
        <v>1265015</v>
      </c>
      <c r="CS7" s="598"/>
      <c r="CT7" s="598"/>
      <c r="CU7" s="598"/>
      <c r="CV7" s="598"/>
      <c r="CW7" s="598"/>
      <c r="CX7" s="598"/>
      <c r="CY7" s="599"/>
      <c r="CZ7" s="639">
        <v>24.9</v>
      </c>
      <c r="DA7" s="639"/>
      <c r="DB7" s="639"/>
      <c r="DC7" s="639"/>
      <c r="DD7" s="603">
        <v>42630</v>
      </c>
      <c r="DE7" s="598"/>
      <c r="DF7" s="598"/>
      <c r="DG7" s="598"/>
      <c r="DH7" s="598"/>
      <c r="DI7" s="598"/>
      <c r="DJ7" s="598"/>
      <c r="DK7" s="598"/>
      <c r="DL7" s="598"/>
      <c r="DM7" s="598"/>
      <c r="DN7" s="598"/>
      <c r="DO7" s="598"/>
      <c r="DP7" s="599"/>
      <c r="DQ7" s="603">
        <v>952494</v>
      </c>
      <c r="DR7" s="598"/>
      <c r="DS7" s="598"/>
      <c r="DT7" s="598"/>
      <c r="DU7" s="598"/>
      <c r="DV7" s="598"/>
      <c r="DW7" s="598"/>
      <c r="DX7" s="598"/>
      <c r="DY7" s="598"/>
      <c r="DZ7" s="598"/>
      <c r="EA7" s="598"/>
      <c r="EB7" s="598"/>
      <c r="EC7" s="638"/>
    </row>
    <row r="8" spans="2:143" ht="11.25" customHeight="1" x14ac:dyDescent="0.2">
      <c r="B8" s="594" t="s">
        <v>169</v>
      </c>
      <c r="C8" s="595"/>
      <c r="D8" s="595"/>
      <c r="E8" s="595"/>
      <c r="F8" s="595"/>
      <c r="G8" s="595"/>
      <c r="H8" s="595"/>
      <c r="I8" s="595"/>
      <c r="J8" s="595"/>
      <c r="K8" s="595"/>
      <c r="L8" s="595"/>
      <c r="M8" s="595"/>
      <c r="N8" s="595"/>
      <c r="O8" s="595"/>
      <c r="P8" s="595"/>
      <c r="Q8" s="596"/>
      <c r="R8" s="597">
        <v>1286</v>
      </c>
      <c r="S8" s="598"/>
      <c r="T8" s="598"/>
      <c r="U8" s="598"/>
      <c r="V8" s="598"/>
      <c r="W8" s="598"/>
      <c r="X8" s="598"/>
      <c r="Y8" s="599"/>
      <c r="Z8" s="639">
        <v>0</v>
      </c>
      <c r="AA8" s="639"/>
      <c r="AB8" s="639"/>
      <c r="AC8" s="639"/>
      <c r="AD8" s="640">
        <v>1286</v>
      </c>
      <c r="AE8" s="640"/>
      <c r="AF8" s="640"/>
      <c r="AG8" s="640"/>
      <c r="AH8" s="640"/>
      <c r="AI8" s="640"/>
      <c r="AJ8" s="640"/>
      <c r="AK8" s="640"/>
      <c r="AL8" s="600">
        <v>0.1</v>
      </c>
      <c r="AM8" s="601"/>
      <c r="AN8" s="601"/>
      <c r="AO8" s="641"/>
      <c r="AP8" s="594" t="s">
        <v>170</v>
      </c>
      <c r="AQ8" s="595"/>
      <c r="AR8" s="595"/>
      <c r="AS8" s="595"/>
      <c r="AT8" s="595"/>
      <c r="AU8" s="595"/>
      <c r="AV8" s="595"/>
      <c r="AW8" s="595"/>
      <c r="AX8" s="595"/>
      <c r="AY8" s="595"/>
      <c r="AZ8" s="595"/>
      <c r="BA8" s="595"/>
      <c r="BB8" s="595"/>
      <c r="BC8" s="595"/>
      <c r="BD8" s="595"/>
      <c r="BE8" s="595"/>
      <c r="BF8" s="596"/>
      <c r="BG8" s="597">
        <v>4331</v>
      </c>
      <c r="BH8" s="598"/>
      <c r="BI8" s="598"/>
      <c r="BJ8" s="598"/>
      <c r="BK8" s="598"/>
      <c r="BL8" s="598"/>
      <c r="BM8" s="598"/>
      <c r="BN8" s="599"/>
      <c r="BO8" s="639">
        <v>0.6</v>
      </c>
      <c r="BP8" s="639"/>
      <c r="BQ8" s="639"/>
      <c r="BR8" s="639"/>
      <c r="BS8" s="640" t="s">
        <v>62</v>
      </c>
      <c r="BT8" s="640"/>
      <c r="BU8" s="640"/>
      <c r="BV8" s="640"/>
      <c r="BW8" s="640"/>
      <c r="BX8" s="640"/>
      <c r="BY8" s="640"/>
      <c r="BZ8" s="640"/>
      <c r="CA8" s="640"/>
      <c r="CB8" s="674"/>
      <c r="CD8" s="594" t="s">
        <v>171</v>
      </c>
      <c r="CE8" s="595"/>
      <c r="CF8" s="595"/>
      <c r="CG8" s="595"/>
      <c r="CH8" s="595"/>
      <c r="CI8" s="595"/>
      <c r="CJ8" s="595"/>
      <c r="CK8" s="595"/>
      <c r="CL8" s="595"/>
      <c r="CM8" s="595"/>
      <c r="CN8" s="595"/>
      <c r="CO8" s="595"/>
      <c r="CP8" s="595"/>
      <c r="CQ8" s="596"/>
      <c r="CR8" s="597">
        <v>845142</v>
      </c>
      <c r="CS8" s="598"/>
      <c r="CT8" s="598"/>
      <c r="CU8" s="598"/>
      <c r="CV8" s="598"/>
      <c r="CW8" s="598"/>
      <c r="CX8" s="598"/>
      <c r="CY8" s="599"/>
      <c r="CZ8" s="639">
        <v>16.600000000000001</v>
      </c>
      <c r="DA8" s="639"/>
      <c r="DB8" s="639"/>
      <c r="DC8" s="639"/>
      <c r="DD8" s="603">
        <v>62434</v>
      </c>
      <c r="DE8" s="598"/>
      <c r="DF8" s="598"/>
      <c r="DG8" s="598"/>
      <c r="DH8" s="598"/>
      <c r="DI8" s="598"/>
      <c r="DJ8" s="598"/>
      <c r="DK8" s="598"/>
      <c r="DL8" s="598"/>
      <c r="DM8" s="598"/>
      <c r="DN8" s="598"/>
      <c r="DO8" s="598"/>
      <c r="DP8" s="599"/>
      <c r="DQ8" s="603">
        <v>525460</v>
      </c>
      <c r="DR8" s="598"/>
      <c r="DS8" s="598"/>
      <c r="DT8" s="598"/>
      <c r="DU8" s="598"/>
      <c r="DV8" s="598"/>
      <c r="DW8" s="598"/>
      <c r="DX8" s="598"/>
      <c r="DY8" s="598"/>
      <c r="DZ8" s="598"/>
      <c r="EA8" s="598"/>
      <c r="EB8" s="598"/>
      <c r="EC8" s="638"/>
    </row>
    <row r="9" spans="2:143" ht="11.25" customHeight="1" x14ac:dyDescent="0.2">
      <c r="B9" s="594" t="s">
        <v>172</v>
      </c>
      <c r="C9" s="595"/>
      <c r="D9" s="595"/>
      <c r="E9" s="595"/>
      <c r="F9" s="595"/>
      <c r="G9" s="595"/>
      <c r="H9" s="595"/>
      <c r="I9" s="595"/>
      <c r="J9" s="595"/>
      <c r="K9" s="595"/>
      <c r="L9" s="595"/>
      <c r="M9" s="595"/>
      <c r="N9" s="595"/>
      <c r="O9" s="595"/>
      <c r="P9" s="595"/>
      <c r="Q9" s="596"/>
      <c r="R9" s="597">
        <v>1487</v>
      </c>
      <c r="S9" s="598"/>
      <c r="T9" s="598"/>
      <c r="U9" s="598"/>
      <c r="V9" s="598"/>
      <c r="W9" s="598"/>
      <c r="X9" s="598"/>
      <c r="Y9" s="599"/>
      <c r="Z9" s="639">
        <v>0</v>
      </c>
      <c r="AA9" s="639"/>
      <c r="AB9" s="639"/>
      <c r="AC9" s="639"/>
      <c r="AD9" s="640">
        <v>1487</v>
      </c>
      <c r="AE9" s="640"/>
      <c r="AF9" s="640"/>
      <c r="AG9" s="640"/>
      <c r="AH9" s="640"/>
      <c r="AI9" s="640"/>
      <c r="AJ9" s="640"/>
      <c r="AK9" s="640"/>
      <c r="AL9" s="600">
        <v>0.1</v>
      </c>
      <c r="AM9" s="601"/>
      <c r="AN9" s="601"/>
      <c r="AO9" s="641"/>
      <c r="AP9" s="594" t="s">
        <v>173</v>
      </c>
      <c r="AQ9" s="595"/>
      <c r="AR9" s="595"/>
      <c r="AS9" s="595"/>
      <c r="AT9" s="595"/>
      <c r="AU9" s="595"/>
      <c r="AV9" s="595"/>
      <c r="AW9" s="595"/>
      <c r="AX9" s="595"/>
      <c r="AY9" s="595"/>
      <c r="AZ9" s="595"/>
      <c r="BA9" s="595"/>
      <c r="BB9" s="595"/>
      <c r="BC9" s="595"/>
      <c r="BD9" s="595"/>
      <c r="BE9" s="595"/>
      <c r="BF9" s="596"/>
      <c r="BG9" s="597">
        <v>77178</v>
      </c>
      <c r="BH9" s="598"/>
      <c r="BI9" s="598"/>
      <c r="BJ9" s="598"/>
      <c r="BK9" s="598"/>
      <c r="BL9" s="598"/>
      <c r="BM9" s="598"/>
      <c r="BN9" s="599"/>
      <c r="BO9" s="639">
        <v>11.2</v>
      </c>
      <c r="BP9" s="639"/>
      <c r="BQ9" s="639"/>
      <c r="BR9" s="639"/>
      <c r="BS9" s="640" t="s">
        <v>62</v>
      </c>
      <c r="BT9" s="640"/>
      <c r="BU9" s="640"/>
      <c r="BV9" s="640"/>
      <c r="BW9" s="640"/>
      <c r="BX9" s="640"/>
      <c r="BY9" s="640"/>
      <c r="BZ9" s="640"/>
      <c r="CA9" s="640"/>
      <c r="CB9" s="674"/>
      <c r="CD9" s="594" t="s">
        <v>174</v>
      </c>
      <c r="CE9" s="595"/>
      <c r="CF9" s="595"/>
      <c r="CG9" s="595"/>
      <c r="CH9" s="595"/>
      <c r="CI9" s="595"/>
      <c r="CJ9" s="595"/>
      <c r="CK9" s="595"/>
      <c r="CL9" s="595"/>
      <c r="CM9" s="595"/>
      <c r="CN9" s="595"/>
      <c r="CO9" s="595"/>
      <c r="CP9" s="595"/>
      <c r="CQ9" s="596"/>
      <c r="CR9" s="597">
        <v>380377</v>
      </c>
      <c r="CS9" s="598"/>
      <c r="CT9" s="598"/>
      <c r="CU9" s="598"/>
      <c r="CV9" s="598"/>
      <c r="CW9" s="598"/>
      <c r="CX9" s="598"/>
      <c r="CY9" s="599"/>
      <c r="CZ9" s="639">
        <v>7.5</v>
      </c>
      <c r="DA9" s="639"/>
      <c r="DB9" s="639"/>
      <c r="DC9" s="639"/>
      <c r="DD9" s="603" t="s">
        <v>62</v>
      </c>
      <c r="DE9" s="598"/>
      <c r="DF9" s="598"/>
      <c r="DG9" s="598"/>
      <c r="DH9" s="598"/>
      <c r="DI9" s="598"/>
      <c r="DJ9" s="598"/>
      <c r="DK9" s="598"/>
      <c r="DL9" s="598"/>
      <c r="DM9" s="598"/>
      <c r="DN9" s="598"/>
      <c r="DO9" s="598"/>
      <c r="DP9" s="599"/>
      <c r="DQ9" s="603">
        <v>331444</v>
      </c>
      <c r="DR9" s="598"/>
      <c r="DS9" s="598"/>
      <c r="DT9" s="598"/>
      <c r="DU9" s="598"/>
      <c r="DV9" s="598"/>
      <c r="DW9" s="598"/>
      <c r="DX9" s="598"/>
      <c r="DY9" s="598"/>
      <c r="DZ9" s="598"/>
      <c r="EA9" s="598"/>
      <c r="EB9" s="598"/>
      <c r="EC9" s="638"/>
    </row>
    <row r="10" spans="2:143" ht="11.25" customHeight="1" x14ac:dyDescent="0.2">
      <c r="B10" s="594" t="s">
        <v>175</v>
      </c>
      <c r="C10" s="595"/>
      <c r="D10" s="595"/>
      <c r="E10" s="595"/>
      <c r="F10" s="595"/>
      <c r="G10" s="595"/>
      <c r="H10" s="595"/>
      <c r="I10" s="595"/>
      <c r="J10" s="595"/>
      <c r="K10" s="595"/>
      <c r="L10" s="595"/>
      <c r="M10" s="595"/>
      <c r="N10" s="595"/>
      <c r="O10" s="595"/>
      <c r="P10" s="595"/>
      <c r="Q10" s="596"/>
      <c r="R10" s="597" t="s">
        <v>62</v>
      </c>
      <c r="S10" s="598"/>
      <c r="T10" s="598"/>
      <c r="U10" s="598"/>
      <c r="V10" s="598"/>
      <c r="W10" s="598"/>
      <c r="X10" s="598"/>
      <c r="Y10" s="599"/>
      <c r="Z10" s="639" t="s">
        <v>62</v>
      </c>
      <c r="AA10" s="639"/>
      <c r="AB10" s="639"/>
      <c r="AC10" s="639"/>
      <c r="AD10" s="640" t="s">
        <v>62</v>
      </c>
      <c r="AE10" s="640"/>
      <c r="AF10" s="640"/>
      <c r="AG10" s="640"/>
      <c r="AH10" s="640"/>
      <c r="AI10" s="640"/>
      <c r="AJ10" s="640"/>
      <c r="AK10" s="640"/>
      <c r="AL10" s="600" t="s">
        <v>62</v>
      </c>
      <c r="AM10" s="601"/>
      <c r="AN10" s="601"/>
      <c r="AO10" s="641"/>
      <c r="AP10" s="594" t="s">
        <v>176</v>
      </c>
      <c r="AQ10" s="595"/>
      <c r="AR10" s="595"/>
      <c r="AS10" s="595"/>
      <c r="AT10" s="595"/>
      <c r="AU10" s="595"/>
      <c r="AV10" s="595"/>
      <c r="AW10" s="595"/>
      <c r="AX10" s="595"/>
      <c r="AY10" s="595"/>
      <c r="AZ10" s="595"/>
      <c r="BA10" s="595"/>
      <c r="BB10" s="595"/>
      <c r="BC10" s="595"/>
      <c r="BD10" s="595"/>
      <c r="BE10" s="595"/>
      <c r="BF10" s="596"/>
      <c r="BG10" s="597">
        <v>13108</v>
      </c>
      <c r="BH10" s="598"/>
      <c r="BI10" s="598"/>
      <c r="BJ10" s="598"/>
      <c r="BK10" s="598"/>
      <c r="BL10" s="598"/>
      <c r="BM10" s="598"/>
      <c r="BN10" s="599"/>
      <c r="BO10" s="639">
        <v>1.9</v>
      </c>
      <c r="BP10" s="639"/>
      <c r="BQ10" s="639"/>
      <c r="BR10" s="639"/>
      <c r="BS10" s="640" t="s">
        <v>62</v>
      </c>
      <c r="BT10" s="640"/>
      <c r="BU10" s="640"/>
      <c r="BV10" s="640"/>
      <c r="BW10" s="640"/>
      <c r="BX10" s="640"/>
      <c r="BY10" s="640"/>
      <c r="BZ10" s="640"/>
      <c r="CA10" s="640"/>
      <c r="CB10" s="674"/>
      <c r="CD10" s="594" t="s">
        <v>177</v>
      </c>
      <c r="CE10" s="595"/>
      <c r="CF10" s="595"/>
      <c r="CG10" s="595"/>
      <c r="CH10" s="595"/>
      <c r="CI10" s="595"/>
      <c r="CJ10" s="595"/>
      <c r="CK10" s="595"/>
      <c r="CL10" s="595"/>
      <c r="CM10" s="595"/>
      <c r="CN10" s="595"/>
      <c r="CO10" s="595"/>
      <c r="CP10" s="595"/>
      <c r="CQ10" s="596"/>
      <c r="CR10" s="597">
        <v>10</v>
      </c>
      <c r="CS10" s="598"/>
      <c r="CT10" s="598"/>
      <c r="CU10" s="598"/>
      <c r="CV10" s="598"/>
      <c r="CW10" s="598"/>
      <c r="CX10" s="598"/>
      <c r="CY10" s="599"/>
      <c r="CZ10" s="639">
        <v>0</v>
      </c>
      <c r="DA10" s="639"/>
      <c r="DB10" s="639"/>
      <c r="DC10" s="639"/>
      <c r="DD10" s="603" t="s">
        <v>62</v>
      </c>
      <c r="DE10" s="598"/>
      <c r="DF10" s="598"/>
      <c r="DG10" s="598"/>
      <c r="DH10" s="598"/>
      <c r="DI10" s="598"/>
      <c r="DJ10" s="598"/>
      <c r="DK10" s="598"/>
      <c r="DL10" s="598"/>
      <c r="DM10" s="598"/>
      <c r="DN10" s="598"/>
      <c r="DO10" s="598"/>
      <c r="DP10" s="599"/>
      <c r="DQ10" s="603">
        <v>10</v>
      </c>
      <c r="DR10" s="598"/>
      <c r="DS10" s="598"/>
      <c r="DT10" s="598"/>
      <c r="DU10" s="598"/>
      <c r="DV10" s="598"/>
      <c r="DW10" s="598"/>
      <c r="DX10" s="598"/>
      <c r="DY10" s="598"/>
      <c r="DZ10" s="598"/>
      <c r="EA10" s="598"/>
      <c r="EB10" s="598"/>
      <c r="EC10" s="638"/>
    </row>
    <row r="11" spans="2:143" ht="11.25" customHeight="1" x14ac:dyDescent="0.2">
      <c r="B11" s="594" t="s">
        <v>178</v>
      </c>
      <c r="C11" s="595"/>
      <c r="D11" s="595"/>
      <c r="E11" s="595"/>
      <c r="F11" s="595"/>
      <c r="G11" s="595"/>
      <c r="H11" s="595"/>
      <c r="I11" s="595"/>
      <c r="J11" s="595"/>
      <c r="K11" s="595"/>
      <c r="L11" s="595"/>
      <c r="M11" s="595"/>
      <c r="N11" s="595"/>
      <c r="O11" s="595"/>
      <c r="P11" s="595"/>
      <c r="Q11" s="596"/>
      <c r="R11" s="597">
        <v>64006</v>
      </c>
      <c r="S11" s="598"/>
      <c r="T11" s="598"/>
      <c r="U11" s="598"/>
      <c r="V11" s="598"/>
      <c r="W11" s="598"/>
      <c r="X11" s="598"/>
      <c r="Y11" s="599"/>
      <c r="Z11" s="600">
        <v>1.2</v>
      </c>
      <c r="AA11" s="601"/>
      <c r="AB11" s="601"/>
      <c r="AC11" s="602"/>
      <c r="AD11" s="603">
        <v>64006</v>
      </c>
      <c r="AE11" s="598"/>
      <c r="AF11" s="598"/>
      <c r="AG11" s="598"/>
      <c r="AH11" s="598"/>
      <c r="AI11" s="598"/>
      <c r="AJ11" s="598"/>
      <c r="AK11" s="599"/>
      <c r="AL11" s="600">
        <v>2.7</v>
      </c>
      <c r="AM11" s="601"/>
      <c r="AN11" s="601"/>
      <c r="AO11" s="641"/>
      <c r="AP11" s="594" t="s">
        <v>179</v>
      </c>
      <c r="AQ11" s="595"/>
      <c r="AR11" s="595"/>
      <c r="AS11" s="595"/>
      <c r="AT11" s="595"/>
      <c r="AU11" s="595"/>
      <c r="AV11" s="595"/>
      <c r="AW11" s="595"/>
      <c r="AX11" s="595"/>
      <c r="AY11" s="595"/>
      <c r="AZ11" s="595"/>
      <c r="BA11" s="595"/>
      <c r="BB11" s="595"/>
      <c r="BC11" s="595"/>
      <c r="BD11" s="595"/>
      <c r="BE11" s="595"/>
      <c r="BF11" s="596"/>
      <c r="BG11" s="597">
        <v>8382</v>
      </c>
      <c r="BH11" s="598"/>
      <c r="BI11" s="598"/>
      <c r="BJ11" s="598"/>
      <c r="BK11" s="598"/>
      <c r="BL11" s="598"/>
      <c r="BM11" s="598"/>
      <c r="BN11" s="599"/>
      <c r="BO11" s="639">
        <v>1.2</v>
      </c>
      <c r="BP11" s="639"/>
      <c r="BQ11" s="639"/>
      <c r="BR11" s="639"/>
      <c r="BS11" s="640" t="s">
        <v>62</v>
      </c>
      <c r="BT11" s="640"/>
      <c r="BU11" s="640"/>
      <c r="BV11" s="640"/>
      <c r="BW11" s="640"/>
      <c r="BX11" s="640"/>
      <c r="BY11" s="640"/>
      <c r="BZ11" s="640"/>
      <c r="CA11" s="640"/>
      <c r="CB11" s="674"/>
      <c r="CD11" s="594" t="s">
        <v>180</v>
      </c>
      <c r="CE11" s="595"/>
      <c r="CF11" s="595"/>
      <c r="CG11" s="595"/>
      <c r="CH11" s="595"/>
      <c r="CI11" s="595"/>
      <c r="CJ11" s="595"/>
      <c r="CK11" s="595"/>
      <c r="CL11" s="595"/>
      <c r="CM11" s="595"/>
      <c r="CN11" s="595"/>
      <c r="CO11" s="595"/>
      <c r="CP11" s="595"/>
      <c r="CQ11" s="596"/>
      <c r="CR11" s="597">
        <v>371838</v>
      </c>
      <c r="CS11" s="598"/>
      <c r="CT11" s="598"/>
      <c r="CU11" s="598"/>
      <c r="CV11" s="598"/>
      <c r="CW11" s="598"/>
      <c r="CX11" s="598"/>
      <c r="CY11" s="599"/>
      <c r="CZ11" s="639">
        <v>7.3</v>
      </c>
      <c r="DA11" s="639"/>
      <c r="DB11" s="639"/>
      <c r="DC11" s="639"/>
      <c r="DD11" s="603">
        <v>7583</v>
      </c>
      <c r="DE11" s="598"/>
      <c r="DF11" s="598"/>
      <c r="DG11" s="598"/>
      <c r="DH11" s="598"/>
      <c r="DI11" s="598"/>
      <c r="DJ11" s="598"/>
      <c r="DK11" s="598"/>
      <c r="DL11" s="598"/>
      <c r="DM11" s="598"/>
      <c r="DN11" s="598"/>
      <c r="DO11" s="598"/>
      <c r="DP11" s="599"/>
      <c r="DQ11" s="603">
        <v>153317</v>
      </c>
      <c r="DR11" s="598"/>
      <c r="DS11" s="598"/>
      <c r="DT11" s="598"/>
      <c r="DU11" s="598"/>
      <c r="DV11" s="598"/>
      <c r="DW11" s="598"/>
      <c r="DX11" s="598"/>
      <c r="DY11" s="598"/>
      <c r="DZ11" s="598"/>
      <c r="EA11" s="598"/>
      <c r="EB11" s="598"/>
      <c r="EC11" s="638"/>
    </row>
    <row r="12" spans="2:143" ht="11.25" customHeight="1" x14ac:dyDescent="0.2">
      <c r="B12" s="594" t="s">
        <v>181</v>
      </c>
      <c r="C12" s="595"/>
      <c r="D12" s="595"/>
      <c r="E12" s="595"/>
      <c r="F12" s="595"/>
      <c r="G12" s="595"/>
      <c r="H12" s="595"/>
      <c r="I12" s="595"/>
      <c r="J12" s="595"/>
      <c r="K12" s="595"/>
      <c r="L12" s="595"/>
      <c r="M12" s="595"/>
      <c r="N12" s="595"/>
      <c r="O12" s="595"/>
      <c r="P12" s="595"/>
      <c r="Q12" s="596"/>
      <c r="R12" s="597" t="s">
        <v>62</v>
      </c>
      <c r="S12" s="598"/>
      <c r="T12" s="598"/>
      <c r="U12" s="598"/>
      <c r="V12" s="598"/>
      <c r="W12" s="598"/>
      <c r="X12" s="598"/>
      <c r="Y12" s="599"/>
      <c r="Z12" s="639" t="s">
        <v>62</v>
      </c>
      <c r="AA12" s="639"/>
      <c r="AB12" s="639"/>
      <c r="AC12" s="639"/>
      <c r="AD12" s="640" t="s">
        <v>62</v>
      </c>
      <c r="AE12" s="640"/>
      <c r="AF12" s="640"/>
      <c r="AG12" s="640"/>
      <c r="AH12" s="640"/>
      <c r="AI12" s="640"/>
      <c r="AJ12" s="640"/>
      <c r="AK12" s="640"/>
      <c r="AL12" s="600" t="s">
        <v>62</v>
      </c>
      <c r="AM12" s="601"/>
      <c r="AN12" s="601"/>
      <c r="AO12" s="641"/>
      <c r="AP12" s="594" t="s">
        <v>182</v>
      </c>
      <c r="AQ12" s="595"/>
      <c r="AR12" s="595"/>
      <c r="AS12" s="595"/>
      <c r="AT12" s="595"/>
      <c r="AU12" s="595"/>
      <c r="AV12" s="595"/>
      <c r="AW12" s="595"/>
      <c r="AX12" s="595"/>
      <c r="AY12" s="595"/>
      <c r="AZ12" s="595"/>
      <c r="BA12" s="595"/>
      <c r="BB12" s="595"/>
      <c r="BC12" s="595"/>
      <c r="BD12" s="595"/>
      <c r="BE12" s="595"/>
      <c r="BF12" s="596"/>
      <c r="BG12" s="597">
        <v>557642</v>
      </c>
      <c r="BH12" s="598"/>
      <c r="BI12" s="598"/>
      <c r="BJ12" s="598"/>
      <c r="BK12" s="598"/>
      <c r="BL12" s="598"/>
      <c r="BM12" s="598"/>
      <c r="BN12" s="599"/>
      <c r="BO12" s="639">
        <v>81</v>
      </c>
      <c r="BP12" s="639"/>
      <c r="BQ12" s="639"/>
      <c r="BR12" s="639"/>
      <c r="BS12" s="640">
        <v>69653</v>
      </c>
      <c r="BT12" s="640"/>
      <c r="BU12" s="640"/>
      <c r="BV12" s="640"/>
      <c r="BW12" s="640"/>
      <c r="BX12" s="640"/>
      <c r="BY12" s="640"/>
      <c r="BZ12" s="640"/>
      <c r="CA12" s="640"/>
      <c r="CB12" s="674"/>
      <c r="CD12" s="594" t="s">
        <v>183</v>
      </c>
      <c r="CE12" s="595"/>
      <c r="CF12" s="595"/>
      <c r="CG12" s="595"/>
      <c r="CH12" s="595"/>
      <c r="CI12" s="595"/>
      <c r="CJ12" s="595"/>
      <c r="CK12" s="595"/>
      <c r="CL12" s="595"/>
      <c r="CM12" s="595"/>
      <c r="CN12" s="595"/>
      <c r="CO12" s="595"/>
      <c r="CP12" s="595"/>
      <c r="CQ12" s="596"/>
      <c r="CR12" s="597">
        <v>224388</v>
      </c>
      <c r="CS12" s="598"/>
      <c r="CT12" s="598"/>
      <c r="CU12" s="598"/>
      <c r="CV12" s="598"/>
      <c r="CW12" s="598"/>
      <c r="CX12" s="598"/>
      <c r="CY12" s="599"/>
      <c r="CZ12" s="639">
        <v>4.4000000000000004</v>
      </c>
      <c r="DA12" s="639"/>
      <c r="DB12" s="639"/>
      <c r="DC12" s="639"/>
      <c r="DD12" s="603">
        <v>53567</v>
      </c>
      <c r="DE12" s="598"/>
      <c r="DF12" s="598"/>
      <c r="DG12" s="598"/>
      <c r="DH12" s="598"/>
      <c r="DI12" s="598"/>
      <c r="DJ12" s="598"/>
      <c r="DK12" s="598"/>
      <c r="DL12" s="598"/>
      <c r="DM12" s="598"/>
      <c r="DN12" s="598"/>
      <c r="DO12" s="598"/>
      <c r="DP12" s="599"/>
      <c r="DQ12" s="603">
        <v>102371</v>
      </c>
      <c r="DR12" s="598"/>
      <c r="DS12" s="598"/>
      <c r="DT12" s="598"/>
      <c r="DU12" s="598"/>
      <c r="DV12" s="598"/>
      <c r="DW12" s="598"/>
      <c r="DX12" s="598"/>
      <c r="DY12" s="598"/>
      <c r="DZ12" s="598"/>
      <c r="EA12" s="598"/>
      <c r="EB12" s="598"/>
      <c r="EC12" s="638"/>
    </row>
    <row r="13" spans="2:143" ht="11.25" customHeight="1" x14ac:dyDescent="0.2">
      <c r="B13" s="594" t="s">
        <v>184</v>
      </c>
      <c r="C13" s="595"/>
      <c r="D13" s="595"/>
      <c r="E13" s="595"/>
      <c r="F13" s="595"/>
      <c r="G13" s="595"/>
      <c r="H13" s="595"/>
      <c r="I13" s="595"/>
      <c r="J13" s="595"/>
      <c r="K13" s="595"/>
      <c r="L13" s="595"/>
      <c r="M13" s="595"/>
      <c r="N13" s="595"/>
      <c r="O13" s="595"/>
      <c r="P13" s="595"/>
      <c r="Q13" s="596"/>
      <c r="R13" s="597" t="s">
        <v>62</v>
      </c>
      <c r="S13" s="598"/>
      <c r="T13" s="598"/>
      <c r="U13" s="598"/>
      <c r="V13" s="598"/>
      <c r="W13" s="598"/>
      <c r="X13" s="598"/>
      <c r="Y13" s="599"/>
      <c r="Z13" s="639" t="s">
        <v>62</v>
      </c>
      <c r="AA13" s="639"/>
      <c r="AB13" s="639"/>
      <c r="AC13" s="639"/>
      <c r="AD13" s="640" t="s">
        <v>62</v>
      </c>
      <c r="AE13" s="640"/>
      <c r="AF13" s="640"/>
      <c r="AG13" s="640"/>
      <c r="AH13" s="640"/>
      <c r="AI13" s="640"/>
      <c r="AJ13" s="640"/>
      <c r="AK13" s="640"/>
      <c r="AL13" s="600" t="s">
        <v>62</v>
      </c>
      <c r="AM13" s="601"/>
      <c r="AN13" s="601"/>
      <c r="AO13" s="641"/>
      <c r="AP13" s="594" t="s">
        <v>185</v>
      </c>
      <c r="AQ13" s="595"/>
      <c r="AR13" s="595"/>
      <c r="AS13" s="595"/>
      <c r="AT13" s="595"/>
      <c r="AU13" s="595"/>
      <c r="AV13" s="595"/>
      <c r="AW13" s="595"/>
      <c r="AX13" s="595"/>
      <c r="AY13" s="595"/>
      <c r="AZ13" s="595"/>
      <c r="BA13" s="595"/>
      <c r="BB13" s="595"/>
      <c r="BC13" s="595"/>
      <c r="BD13" s="595"/>
      <c r="BE13" s="595"/>
      <c r="BF13" s="596"/>
      <c r="BG13" s="597">
        <v>557219</v>
      </c>
      <c r="BH13" s="598"/>
      <c r="BI13" s="598"/>
      <c r="BJ13" s="598"/>
      <c r="BK13" s="598"/>
      <c r="BL13" s="598"/>
      <c r="BM13" s="598"/>
      <c r="BN13" s="599"/>
      <c r="BO13" s="639">
        <v>80.900000000000006</v>
      </c>
      <c r="BP13" s="639"/>
      <c r="BQ13" s="639"/>
      <c r="BR13" s="639"/>
      <c r="BS13" s="640">
        <v>69653</v>
      </c>
      <c r="BT13" s="640"/>
      <c r="BU13" s="640"/>
      <c r="BV13" s="640"/>
      <c r="BW13" s="640"/>
      <c r="BX13" s="640"/>
      <c r="BY13" s="640"/>
      <c r="BZ13" s="640"/>
      <c r="CA13" s="640"/>
      <c r="CB13" s="674"/>
      <c r="CD13" s="594" t="s">
        <v>186</v>
      </c>
      <c r="CE13" s="595"/>
      <c r="CF13" s="595"/>
      <c r="CG13" s="595"/>
      <c r="CH13" s="595"/>
      <c r="CI13" s="595"/>
      <c r="CJ13" s="595"/>
      <c r="CK13" s="595"/>
      <c r="CL13" s="595"/>
      <c r="CM13" s="595"/>
      <c r="CN13" s="595"/>
      <c r="CO13" s="595"/>
      <c r="CP13" s="595"/>
      <c r="CQ13" s="596"/>
      <c r="CR13" s="597">
        <v>974453</v>
      </c>
      <c r="CS13" s="598"/>
      <c r="CT13" s="598"/>
      <c r="CU13" s="598"/>
      <c r="CV13" s="598"/>
      <c r="CW13" s="598"/>
      <c r="CX13" s="598"/>
      <c r="CY13" s="599"/>
      <c r="CZ13" s="639">
        <v>19.2</v>
      </c>
      <c r="DA13" s="639"/>
      <c r="DB13" s="639"/>
      <c r="DC13" s="639"/>
      <c r="DD13" s="603">
        <v>244262</v>
      </c>
      <c r="DE13" s="598"/>
      <c r="DF13" s="598"/>
      <c r="DG13" s="598"/>
      <c r="DH13" s="598"/>
      <c r="DI13" s="598"/>
      <c r="DJ13" s="598"/>
      <c r="DK13" s="598"/>
      <c r="DL13" s="598"/>
      <c r="DM13" s="598"/>
      <c r="DN13" s="598"/>
      <c r="DO13" s="598"/>
      <c r="DP13" s="599"/>
      <c r="DQ13" s="603">
        <v>280586</v>
      </c>
      <c r="DR13" s="598"/>
      <c r="DS13" s="598"/>
      <c r="DT13" s="598"/>
      <c r="DU13" s="598"/>
      <c r="DV13" s="598"/>
      <c r="DW13" s="598"/>
      <c r="DX13" s="598"/>
      <c r="DY13" s="598"/>
      <c r="DZ13" s="598"/>
      <c r="EA13" s="598"/>
      <c r="EB13" s="598"/>
      <c r="EC13" s="638"/>
    </row>
    <row r="14" spans="2:143" ht="11.25" customHeight="1" x14ac:dyDescent="0.2">
      <c r="B14" s="594" t="s">
        <v>187</v>
      </c>
      <c r="C14" s="595"/>
      <c r="D14" s="595"/>
      <c r="E14" s="595"/>
      <c r="F14" s="595"/>
      <c r="G14" s="595"/>
      <c r="H14" s="595"/>
      <c r="I14" s="595"/>
      <c r="J14" s="595"/>
      <c r="K14" s="595"/>
      <c r="L14" s="595"/>
      <c r="M14" s="595"/>
      <c r="N14" s="595"/>
      <c r="O14" s="595"/>
      <c r="P14" s="595"/>
      <c r="Q14" s="596"/>
      <c r="R14" s="597">
        <v>321</v>
      </c>
      <c r="S14" s="598"/>
      <c r="T14" s="598"/>
      <c r="U14" s="598"/>
      <c r="V14" s="598"/>
      <c r="W14" s="598"/>
      <c r="X14" s="598"/>
      <c r="Y14" s="599"/>
      <c r="Z14" s="639">
        <v>0</v>
      </c>
      <c r="AA14" s="639"/>
      <c r="AB14" s="639"/>
      <c r="AC14" s="639"/>
      <c r="AD14" s="640">
        <v>321</v>
      </c>
      <c r="AE14" s="640"/>
      <c r="AF14" s="640"/>
      <c r="AG14" s="640"/>
      <c r="AH14" s="640"/>
      <c r="AI14" s="640"/>
      <c r="AJ14" s="640"/>
      <c r="AK14" s="640"/>
      <c r="AL14" s="600">
        <v>0</v>
      </c>
      <c r="AM14" s="601"/>
      <c r="AN14" s="601"/>
      <c r="AO14" s="641"/>
      <c r="AP14" s="594" t="s">
        <v>188</v>
      </c>
      <c r="AQ14" s="595"/>
      <c r="AR14" s="595"/>
      <c r="AS14" s="595"/>
      <c r="AT14" s="595"/>
      <c r="AU14" s="595"/>
      <c r="AV14" s="595"/>
      <c r="AW14" s="595"/>
      <c r="AX14" s="595"/>
      <c r="AY14" s="595"/>
      <c r="AZ14" s="595"/>
      <c r="BA14" s="595"/>
      <c r="BB14" s="595"/>
      <c r="BC14" s="595"/>
      <c r="BD14" s="595"/>
      <c r="BE14" s="595"/>
      <c r="BF14" s="596"/>
      <c r="BG14" s="597">
        <v>14884</v>
      </c>
      <c r="BH14" s="598"/>
      <c r="BI14" s="598"/>
      <c r="BJ14" s="598"/>
      <c r="BK14" s="598"/>
      <c r="BL14" s="598"/>
      <c r="BM14" s="598"/>
      <c r="BN14" s="599"/>
      <c r="BO14" s="639">
        <v>2.2000000000000002</v>
      </c>
      <c r="BP14" s="639"/>
      <c r="BQ14" s="639"/>
      <c r="BR14" s="639"/>
      <c r="BS14" s="640" t="s">
        <v>62</v>
      </c>
      <c r="BT14" s="640"/>
      <c r="BU14" s="640"/>
      <c r="BV14" s="640"/>
      <c r="BW14" s="640"/>
      <c r="BX14" s="640"/>
      <c r="BY14" s="640"/>
      <c r="BZ14" s="640"/>
      <c r="CA14" s="640"/>
      <c r="CB14" s="674"/>
      <c r="CD14" s="594" t="s">
        <v>189</v>
      </c>
      <c r="CE14" s="595"/>
      <c r="CF14" s="595"/>
      <c r="CG14" s="595"/>
      <c r="CH14" s="595"/>
      <c r="CI14" s="595"/>
      <c r="CJ14" s="595"/>
      <c r="CK14" s="595"/>
      <c r="CL14" s="595"/>
      <c r="CM14" s="595"/>
      <c r="CN14" s="595"/>
      <c r="CO14" s="595"/>
      <c r="CP14" s="595"/>
      <c r="CQ14" s="596"/>
      <c r="CR14" s="597">
        <v>131988</v>
      </c>
      <c r="CS14" s="598"/>
      <c r="CT14" s="598"/>
      <c r="CU14" s="598"/>
      <c r="CV14" s="598"/>
      <c r="CW14" s="598"/>
      <c r="CX14" s="598"/>
      <c r="CY14" s="599"/>
      <c r="CZ14" s="639">
        <v>2.6</v>
      </c>
      <c r="DA14" s="639"/>
      <c r="DB14" s="639"/>
      <c r="DC14" s="639"/>
      <c r="DD14" s="603">
        <v>31825</v>
      </c>
      <c r="DE14" s="598"/>
      <c r="DF14" s="598"/>
      <c r="DG14" s="598"/>
      <c r="DH14" s="598"/>
      <c r="DI14" s="598"/>
      <c r="DJ14" s="598"/>
      <c r="DK14" s="598"/>
      <c r="DL14" s="598"/>
      <c r="DM14" s="598"/>
      <c r="DN14" s="598"/>
      <c r="DO14" s="598"/>
      <c r="DP14" s="599"/>
      <c r="DQ14" s="603">
        <v>104832</v>
      </c>
      <c r="DR14" s="598"/>
      <c r="DS14" s="598"/>
      <c r="DT14" s="598"/>
      <c r="DU14" s="598"/>
      <c r="DV14" s="598"/>
      <c r="DW14" s="598"/>
      <c r="DX14" s="598"/>
      <c r="DY14" s="598"/>
      <c r="DZ14" s="598"/>
      <c r="EA14" s="598"/>
      <c r="EB14" s="598"/>
      <c r="EC14" s="638"/>
    </row>
    <row r="15" spans="2:143" ht="11.25" customHeight="1" x14ac:dyDescent="0.2">
      <c r="B15" s="594" t="s">
        <v>190</v>
      </c>
      <c r="C15" s="595"/>
      <c r="D15" s="595"/>
      <c r="E15" s="595"/>
      <c r="F15" s="595"/>
      <c r="G15" s="595"/>
      <c r="H15" s="595"/>
      <c r="I15" s="595"/>
      <c r="J15" s="595"/>
      <c r="K15" s="595"/>
      <c r="L15" s="595"/>
      <c r="M15" s="595"/>
      <c r="N15" s="595"/>
      <c r="O15" s="595"/>
      <c r="P15" s="595"/>
      <c r="Q15" s="596"/>
      <c r="R15" s="597" t="s">
        <v>62</v>
      </c>
      <c r="S15" s="598"/>
      <c r="T15" s="598"/>
      <c r="U15" s="598"/>
      <c r="V15" s="598"/>
      <c r="W15" s="598"/>
      <c r="X15" s="598"/>
      <c r="Y15" s="599"/>
      <c r="Z15" s="639" t="s">
        <v>62</v>
      </c>
      <c r="AA15" s="639"/>
      <c r="AB15" s="639"/>
      <c r="AC15" s="639"/>
      <c r="AD15" s="640" t="s">
        <v>62</v>
      </c>
      <c r="AE15" s="640"/>
      <c r="AF15" s="640"/>
      <c r="AG15" s="640"/>
      <c r="AH15" s="640"/>
      <c r="AI15" s="640"/>
      <c r="AJ15" s="640"/>
      <c r="AK15" s="640"/>
      <c r="AL15" s="600" t="s">
        <v>62</v>
      </c>
      <c r="AM15" s="601"/>
      <c r="AN15" s="601"/>
      <c r="AO15" s="641"/>
      <c r="AP15" s="594" t="s">
        <v>191</v>
      </c>
      <c r="AQ15" s="595"/>
      <c r="AR15" s="595"/>
      <c r="AS15" s="595"/>
      <c r="AT15" s="595"/>
      <c r="AU15" s="595"/>
      <c r="AV15" s="595"/>
      <c r="AW15" s="595"/>
      <c r="AX15" s="595"/>
      <c r="AY15" s="595"/>
      <c r="AZ15" s="595"/>
      <c r="BA15" s="595"/>
      <c r="BB15" s="595"/>
      <c r="BC15" s="595"/>
      <c r="BD15" s="595"/>
      <c r="BE15" s="595"/>
      <c r="BF15" s="596"/>
      <c r="BG15" s="597">
        <v>13079</v>
      </c>
      <c r="BH15" s="598"/>
      <c r="BI15" s="598"/>
      <c r="BJ15" s="598"/>
      <c r="BK15" s="598"/>
      <c r="BL15" s="598"/>
      <c r="BM15" s="598"/>
      <c r="BN15" s="599"/>
      <c r="BO15" s="639">
        <v>1.9</v>
      </c>
      <c r="BP15" s="639"/>
      <c r="BQ15" s="639"/>
      <c r="BR15" s="639"/>
      <c r="BS15" s="640" t="s">
        <v>62</v>
      </c>
      <c r="BT15" s="640"/>
      <c r="BU15" s="640"/>
      <c r="BV15" s="640"/>
      <c r="BW15" s="640"/>
      <c r="BX15" s="640"/>
      <c r="BY15" s="640"/>
      <c r="BZ15" s="640"/>
      <c r="CA15" s="640"/>
      <c r="CB15" s="674"/>
      <c r="CD15" s="594" t="s">
        <v>192</v>
      </c>
      <c r="CE15" s="595"/>
      <c r="CF15" s="595"/>
      <c r="CG15" s="595"/>
      <c r="CH15" s="595"/>
      <c r="CI15" s="595"/>
      <c r="CJ15" s="595"/>
      <c r="CK15" s="595"/>
      <c r="CL15" s="595"/>
      <c r="CM15" s="595"/>
      <c r="CN15" s="595"/>
      <c r="CO15" s="595"/>
      <c r="CP15" s="595"/>
      <c r="CQ15" s="596"/>
      <c r="CR15" s="597">
        <v>394276</v>
      </c>
      <c r="CS15" s="598"/>
      <c r="CT15" s="598"/>
      <c r="CU15" s="598"/>
      <c r="CV15" s="598"/>
      <c r="CW15" s="598"/>
      <c r="CX15" s="598"/>
      <c r="CY15" s="599"/>
      <c r="CZ15" s="639">
        <v>7.7</v>
      </c>
      <c r="DA15" s="639"/>
      <c r="DB15" s="639"/>
      <c r="DC15" s="639"/>
      <c r="DD15" s="603">
        <v>70466</v>
      </c>
      <c r="DE15" s="598"/>
      <c r="DF15" s="598"/>
      <c r="DG15" s="598"/>
      <c r="DH15" s="598"/>
      <c r="DI15" s="598"/>
      <c r="DJ15" s="598"/>
      <c r="DK15" s="598"/>
      <c r="DL15" s="598"/>
      <c r="DM15" s="598"/>
      <c r="DN15" s="598"/>
      <c r="DO15" s="598"/>
      <c r="DP15" s="599"/>
      <c r="DQ15" s="603">
        <v>241560</v>
      </c>
      <c r="DR15" s="598"/>
      <c r="DS15" s="598"/>
      <c r="DT15" s="598"/>
      <c r="DU15" s="598"/>
      <c r="DV15" s="598"/>
      <c r="DW15" s="598"/>
      <c r="DX15" s="598"/>
      <c r="DY15" s="598"/>
      <c r="DZ15" s="598"/>
      <c r="EA15" s="598"/>
      <c r="EB15" s="598"/>
      <c r="EC15" s="638"/>
    </row>
    <row r="16" spans="2:143" ht="11.25" customHeight="1" x14ac:dyDescent="0.2">
      <c r="B16" s="594" t="s">
        <v>193</v>
      </c>
      <c r="C16" s="595"/>
      <c r="D16" s="595"/>
      <c r="E16" s="595"/>
      <c r="F16" s="595"/>
      <c r="G16" s="595"/>
      <c r="H16" s="595"/>
      <c r="I16" s="595"/>
      <c r="J16" s="595"/>
      <c r="K16" s="595"/>
      <c r="L16" s="595"/>
      <c r="M16" s="595"/>
      <c r="N16" s="595"/>
      <c r="O16" s="595"/>
      <c r="P16" s="595"/>
      <c r="Q16" s="596"/>
      <c r="R16" s="597">
        <v>3397</v>
      </c>
      <c r="S16" s="598"/>
      <c r="T16" s="598"/>
      <c r="U16" s="598"/>
      <c r="V16" s="598"/>
      <c r="W16" s="598"/>
      <c r="X16" s="598"/>
      <c r="Y16" s="599"/>
      <c r="Z16" s="639">
        <v>0.1</v>
      </c>
      <c r="AA16" s="639"/>
      <c r="AB16" s="639"/>
      <c r="AC16" s="639"/>
      <c r="AD16" s="640">
        <v>3397</v>
      </c>
      <c r="AE16" s="640"/>
      <c r="AF16" s="640"/>
      <c r="AG16" s="640"/>
      <c r="AH16" s="640"/>
      <c r="AI16" s="640"/>
      <c r="AJ16" s="640"/>
      <c r="AK16" s="640"/>
      <c r="AL16" s="600">
        <v>0.1</v>
      </c>
      <c r="AM16" s="601"/>
      <c r="AN16" s="601"/>
      <c r="AO16" s="641"/>
      <c r="AP16" s="594" t="s">
        <v>194</v>
      </c>
      <c r="AQ16" s="595"/>
      <c r="AR16" s="595"/>
      <c r="AS16" s="595"/>
      <c r="AT16" s="595"/>
      <c r="AU16" s="595"/>
      <c r="AV16" s="595"/>
      <c r="AW16" s="595"/>
      <c r="AX16" s="595"/>
      <c r="AY16" s="595"/>
      <c r="AZ16" s="595"/>
      <c r="BA16" s="595"/>
      <c r="BB16" s="595"/>
      <c r="BC16" s="595"/>
      <c r="BD16" s="595"/>
      <c r="BE16" s="595"/>
      <c r="BF16" s="596"/>
      <c r="BG16" s="597" t="s">
        <v>62</v>
      </c>
      <c r="BH16" s="598"/>
      <c r="BI16" s="598"/>
      <c r="BJ16" s="598"/>
      <c r="BK16" s="598"/>
      <c r="BL16" s="598"/>
      <c r="BM16" s="598"/>
      <c r="BN16" s="599"/>
      <c r="BO16" s="639" t="s">
        <v>62</v>
      </c>
      <c r="BP16" s="639"/>
      <c r="BQ16" s="639"/>
      <c r="BR16" s="639"/>
      <c r="BS16" s="640" t="s">
        <v>62</v>
      </c>
      <c r="BT16" s="640"/>
      <c r="BU16" s="640"/>
      <c r="BV16" s="640"/>
      <c r="BW16" s="640"/>
      <c r="BX16" s="640"/>
      <c r="BY16" s="640"/>
      <c r="BZ16" s="640"/>
      <c r="CA16" s="640"/>
      <c r="CB16" s="674"/>
      <c r="CD16" s="594" t="s">
        <v>195</v>
      </c>
      <c r="CE16" s="595"/>
      <c r="CF16" s="595"/>
      <c r="CG16" s="595"/>
      <c r="CH16" s="595"/>
      <c r="CI16" s="595"/>
      <c r="CJ16" s="595"/>
      <c r="CK16" s="595"/>
      <c r="CL16" s="595"/>
      <c r="CM16" s="595"/>
      <c r="CN16" s="595"/>
      <c r="CO16" s="595"/>
      <c r="CP16" s="595"/>
      <c r="CQ16" s="596"/>
      <c r="CR16" s="597">
        <v>73</v>
      </c>
      <c r="CS16" s="598"/>
      <c r="CT16" s="598"/>
      <c r="CU16" s="598"/>
      <c r="CV16" s="598"/>
      <c r="CW16" s="598"/>
      <c r="CX16" s="598"/>
      <c r="CY16" s="599"/>
      <c r="CZ16" s="639">
        <v>0</v>
      </c>
      <c r="DA16" s="639"/>
      <c r="DB16" s="639"/>
      <c r="DC16" s="639"/>
      <c r="DD16" s="603" t="s">
        <v>62</v>
      </c>
      <c r="DE16" s="598"/>
      <c r="DF16" s="598"/>
      <c r="DG16" s="598"/>
      <c r="DH16" s="598"/>
      <c r="DI16" s="598"/>
      <c r="DJ16" s="598"/>
      <c r="DK16" s="598"/>
      <c r="DL16" s="598"/>
      <c r="DM16" s="598"/>
      <c r="DN16" s="598"/>
      <c r="DO16" s="598"/>
      <c r="DP16" s="599"/>
      <c r="DQ16" s="603">
        <v>73</v>
      </c>
      <c r="DR16" s="598"/>
      <c r="DS16" s="598"/>
      <c r="DT16" s="598"/>
      <c r="DU16" s="598"/>
      <c r="DV16" s="598"/>
      <c r="DW16" s="598"/>
      <c r="DX16" s="598"/>
      <c r="DY16" s="598"/>
      <c r="DZ16" s="598"/>
      <c r="EA16" s="598"/>
      <c r="EB16" s="598"/>
      <c r="EC16" s="638"/>
    </row>
    <row r="17" spans="2:133" ht="11.25" customHeight="1" x14ac:dyDescent="0.2">
      <c r="B17" s="594" t="s">
        <v>196</v>
      </c>
      <c r="C17" s="595"/>
      <c r="D17" s="595"/>
      <c r="E17" s="595"/>
      <c r="F17" s="595"/>
      <c r="G17" s="595"/>
      <c r="H17" s="595"/>
      <c r="I17" s="595"/>
      <c r="J17" s="595"/>
      <c r="K17" s="595"/>
      <c r="L17" s="595"/>
      <c r="M17" s="595"/>
      <c r="N17" s="595"/>
      <c r="O17" s="595"/>
      <c r="P17" s="595"/>
      <c r="Q17" s="596"/>
      <c r="R17" s="597">
        <v>4463</v>
      </c>
      <c r="S17" s="598"/>
      <c r="T17" s="598"/>
      <c r="U17" s="598"/>
      <c r="V17" s="598"/>
      <c r="W17" s="598"/>
      <c r="X17" s="598"/>
      <c r="Y17" s="599"/>
      <c r="Z17" s="639">
        <v>0.1</v>
      </c>
      <c r="AA17" s="639"/>
      <c r="AB17" s="639"/>
      <c r="AC17" s="639"/>
      <c r="AD17" s="640">
        <v>4463</v>
      </c>
      <c r="AE17" s="640"/>
      <c r="AF17" s="640"/>
      <c r="AG17" s="640"/>
      <c r="AH17" s="640"/>
      <c r="AI17" s="640"/>
      <c r="AJ17" s="640"/>
      <c r="AK17" s="640"/>
      <c r="AL17" s="600">
        <v>0.2</v>
      </c>
      <c r="AM17" s="601"/>
      <c r="AN17" s="601"/>
      <c r="AO17" s="641"/>
      <c r="AP17" s="594" t="s">
        <v>197</v>
      </c>
      <c r="AQ17" s="595"/>
      <c r="AR17" s="595"/>
      <c r="AS17" s="595"/>
      <c r="AT17" s="595"/>
      <c r="AU17" s="595"/>
      <c r="AV17" s="595"/>
      <c r="AW17" s="595"/>
      <c r="AX17" s="595"/>
      <c r="AY17" s="595"/>
      <c r="AZ17" s="595"/>
      <c r="BA17" s="595"/>
      <c r="BB17" s="595"/>
      <c r="BC17" s="595"/>
      <c r="BD17" s="595"/>
      <c r="BE17" s="595"/>
      <c r="BF17" s="596"/>
      <c r="BG17" s="597" t="s">
        <v>62</v>
      </c>
      <c r="BH17" s="598"/>
      <c r="BI17" s="598"/>
      <c r="BJ17" s="598"/>
      <c r="BK17" s="598"/>
      <c r="BL17" s="598"/>
      <c r="BM17" s="598"/>
      <c r="BN17" s="599"/>
      <c r="BO17" s="639" t="s">
        <v>62</v>
      </c>
      <c r="BP17" s="639"/>
      <c r="BQ17" s="639"/>
      <c r="BR17" s="639"/>
      <c r="BS17" s="640" t="s">
        <v>62</v>
      </c>
      <c r="BT17" s="640"/>
      <c r="BU17" s="640"/>
      <c r="BV17" s="640"/>
      <c r="BW17" s="640"/>
      <c r="BX17" s="640"/>
      <c r="BY17" s="640"/>
      <c r="BZ17" s="640"/>
      <c r="CA17" s="640"/>
      <c r="CB17" s="674"/>
      <c r="CD17" s="594" t="s">
        <v>198</v>
      </c>
      <c r="CE17" s="595"/>
      <c r="CF17" s="595"/>
      <c r="CG17" s="595"/>
      <c r="CH17" s="595"/>
      <c r="CI17" s="595"/>
      <c r="CJ17" s="595"/>
      <c r="CK17" s="595"/>
      <c r="CL17" s="595"/>
      <c r="CM17" s="595"/>
      <c r="CN17" s="595"/>
      <c r="CO17" s="595"/>
      <c r="CP17" s="595"/>
      <c r="CQ17" s="596"/>
      <c r="CR17" s="597">
        <v>442618</v>
      </c>
      <c r="CS17" s="598"/>
      <c r="CT17" s="598"/>
      <c r="CU17" s="598"/>
      <c r="CV17" s="598"/>
      <c r="CW17" s="598"/>
      <c r="CX17" s="598"/>
      <c r="CY17" s="599"/>
      <c r="CZ17" s="639">
        <v>8.6999999999999993</v>
      </c>
      <c r="DA17" s="639"/>
      <c r="DB17" s="639"/>
      <c r="DC17" s="639"/>
      <c r="DD17" s="603" t="s">
        <v>62</v>
      </c>
      <c r="DE17" s="598"/>
      <c r="DF17" s="598"/>
      <c r="DG17" s="598"/>
      <c r="DH17" s="598"/>
      <c r="DI17" s="598"/>
      <c r="DJ17" s="598"/>
      <c r="DK17" s="598"/>
      <c r="DL17" s="598"/>
      <c r="DM17" s="598"/>
      <c r="DN17" s="598"/>
      <c r="DO17" s="598"/>
      <c r="DP17" s="599"/>
      <c r="DQ17" s="603">
        <v>441224</v>
      </c>
      <c r="DR17" s="598"/>
      <c r="DS17" s="598"/>
      <c r="DT17" s="598"/>
      <c r="DU17" s="598"/>
      <c r="DV17" s="598"/>
      <c r="DW17" s="598"/>
      <c r="DX17" s="598"/>
      <c r="DY17" s="598"/>
      <c r="DZ17" s="598"/>
      <c r="EA17" s="598"/>
      <c r="EB17" s="598"/>
      <c r="EC17" s="638"/>
    </row>
    <row r="18" spans="2:133" ht="11.25" customHeight="1" x14ac:dyDescent="0.2">
      <c r="B18" s="594" t="s">
        <v>199</v>
      </c>
      <c r="C18" s="595"/>
      <c r="D18" s="595"/>
      <c r="E18" s="595"/>
      <c r="F18" s="595"/>
      <c r="G18" s="595"/>
      <c r="H18" s="595"/>
      <c r="I18" s="595"/>
      <c r="J18" s="595"/>
      <c r="K18" s="595"/>
      <c r="L18" s="595"/>
      <c r="M18" s="595"/>
      <c r="N18" s="595"/>
      <c r="O18" s="595"/>
      <c r="P18" s="595"/>
      <c r="Q18" s="596"/>
      <c r="R18" s="597">
        <v>178</v>
      </c>
      <c r="S18" s="598"/>
      <c r="T18" s="598"/>
      <c r="U18" s="598"/>
      <c r="V18" s="598"/>
      <c r="W18" s="598"/>
      <c r="X18" s="598"/>
      <c r="Y18" s="599"/>
      <c r="Z18" s="639">
        <v>0</v>
      </c>
      <c r="AA18" s="639"/>
      <c r="AB18" s="639"/>
      <c r="AC18" s="639"/>
      <c r="AD18" s="640">
        <v>178</v>
      </c>
      <c r="AE18" s="640"/>
      <c r="AF18" s="640"/>
      <c r="AG18" s="640"/>
      <c r="AH18" s="640"/>
      <c r="AI18" s="640"/>
      <c r="AJ18" s="640"/>
      <c r="AK18" s="640"/>
      <c r="AL18" s="600">
        <v>0</v>
      </c>
      <c r="AM18" s="601"/>
      <c r="AN18" s="601"/>
      <c r="AO18" s="641"/>
      <c r="AP18" s="594" t="s">
        <v>200</v>
      </c>
      <c r="AQ18" s="595"/>
      <c r="AR18" s="595"/>
      <c r="AS18" s="595"/>
      <c r="AT18" s="595"/>
      <c r="AU18" s="595"/>
      <c r="AV18" s="595"/>
      <c r="AW18" s="595"/>
      <c r="AX18" s="595"/>
      <c r="AY18" s="595"/>
      <c r="AZ18" s="595"/>
      <c r="BA18" s="595"/>
      <c r="BB18" s="595"/>
      <c r="BC18" s="595"/>
      <c r="BD18" s="595"/>
      <c r="BE18" s="595"/>
      <c r="BF18" s="596"/>
      <c r="BG18" s="597" t="s">
        <v>62</v>
      </c>
      <c r="BH18" s="598"/>
      <c r="BI18" s="598"/>
      <c r="BJ18" s="598"/>
      <c r="BK18" s="598"/>
      <c r="BL18" s="598"/>
      <c r="BM18" s="598"/>
      <c r="BN18" s="599"/>
      <c r="BO18" s="639" t="s">
        <v>62</v>
      </c>
      <c r="BP18" s="639"/>
      <c r="BQ18" s="639"/>
      <c r="BR18" s="639"/>
      <c r="BS18" s="640" t="s">
        <v>62</v>
      </c>
      <c r="BT18" s="640"/>
      <c r="BU18" s="640"/>
      <c r="BV18" s="640"/>
      <c r="BW18" s="640"/>
      <c r="BX18" s="640"/>
      <c r="BY18" s="640"/>
      <c r="BZ18" s="640"/>
      <c r="CA18" s="640"/>
      <c r="CB18" s="674"/>
      <c r="CD18" s="594" t="s">
        <v>201</v>
      </c>
      <c r="CE18" s="595"/>
      <c r="CF18" s="595"/>
      <c r="CG18" s="595"/>
      <c r="CH18" s="595"/>
      <c r="CI18" s="595"/>
      <c r="CJ18" s="595"/>
      <c r="CK18" s="595"/>
      <c r="CL18" s="595"/>
      <c r="CM18" s="595"/>
      <c r="CN18" s="595"/>
      <c r="CO18" s="595"/>
      <c r="CP18" s="595"/>
      <c r="CQ18" s="596"/>
      <c r="CR18" s="597" t="s">
        <v>62</v>
      </c>
      <c r="CS18" s="598"/>
      <c r="CT18" s="598"/>
      <c r="CU18" s="598"/>
      <c r="CV18" s="598"/>
      <c r="CW18" s="598"/>
      <c r="CX18" s="598"/>
      <c r="CY18" s="599"/>
      <c r="CZ18" s="639" t="s">
        <v>62</v>
      </c>
      <c r="DA18" s="639"/>
      <c r="DB18" s="639"/>
      <c r="DC18" s="639"/>
      <c r="DD18" s="603" t="s">
        <v>62</v>
      </c>
      <c r="DE18" s="598"/>
      <c r="DF18" s="598"/>
      <c r="DG18" s="598"/>
      <c r="DH18" s="598"/>
      <c r="DI18" s="598"/>
      <c r="DJ18" s="598"/>
      <c r="DK18" s="598"/>
      <c r="DL18" s="598"/>
      <c r="DM18" s="598"/>
      <c r="DN18" s="598"/>
      <c r="DO18" s="598"/>
      <c r="DP18" s="599"/>
      <c r="DQ18" s="603" t="s">
        <v>62</v>
      </c>
      <c r="DR18" s="598"/>
      <c r="DS18" s="598"/>
      <c r="DT18" s="598"/>
      <c r="DU18" s="598"/>
      <c r="DV18" s="598"/>
      <c r="DW18" s="598"/>
      <c r="DX18" s="598"/>
      <c r="DY18" s="598"/>
      <c r="DZ18" s="598"/>
      <c r="EA18" s="598"/>
      <c r="EB18" s="598"/>
      <c r="EC18" s="638"/>
    </row>
    <row r="19" spans="2:133" ht="11.25" customHeight="1" x14ac:dyDescent="0.2">
      <c r="B19" s="594" t="s">
        <v>202</v>
      </c>
      <c r="C19" s="595"/>
      <c r="D19" s="595"/>
      <c r="E19" s="595"/>
      <c r="F19" s="595"/>
      <c r="G19" s="595"/>
      <c r="H19" s="595"/>
      <c r="I19" s="595"/>
      <c r="J19" s="595"/>
      <c r="K19" s="595"/>
      <c r="L19" s="595"/>
      <c r="M19" s="595"/>
      <c r="N19" s="595"/>
      <c r="O19" s="595"/>
      <c r="P19" s="595"/>
      <c r="Q19" s="596"/>
      <c r="R19" s="597">
        <v>178</v>
      </c>
      <c r="S19" s="598"/>
      <c r="T19" s="598"/>
      <c r="U19" s="598"/>
      <c r="V19" s="598"/>
      <c r="W19" s="598"/>
      <c r="X19" s="598"/>
      <c r="Y19" s="599"/>
      <c r="Z19" s="639">
        <v>0</v>
      </c>
      <c r="AA19" s="639"/>
      <c r="AB19" s="639"/>
      <c r="AC19" s="639"/>
      <c r="AD19" s="640">
        <v>178</v>
      </c>
      <c r="AE19" s="640"/>
      <c r="AF19" s="640"/>
      <c r="AG19" s="640"/>
      <c r="AH19" s="640"/>
      <c r="AI19" s="640"/>
      <c r="AJ19" s="640"/>
      <c r="AK19" s="640"/>
      <c r="AL19" s="600">
        <v>0</v>
      </c>
      <c r="AM19" s="601"/>
      <c r="AN19" s="601"/>
      <c r="AO19" s="641"/>
      <c r="AP19" s="594" t="s">
        <v>203</v>
      </c>
      <c r="AQ19" s="595"/>
      <c r="AR19" s="595"/>
      <c r="AS19" s="595"/>
      <c r="AT19" s="595"/>
      <c r="AU19" s="595"/>
      <c r="AV19" s="595"/>
      <c r="AW19" s="595"/>
      <c r="AX19" s="595"/>
      <c r="AY19" s="595"/>
      <c r="AZ19" s="595"/>
      <c r="BA19" s="595"/>
      <c r="BB19" s="595"/>
      <c r="BC19" s="595"/>
      <c r="BD19" s="595"/>
      <c r="BE19" s="595"/>
      <c r="BF19" s="596"/>
      <c r="BG19" s="597" t="s">
        <v>62</v>
      </c>
      <c r="BH19" s="598"/>
      <c r="BI19" s="598"/>
      <c r="BJ19" s="598"/>
      <c r="BK19" s="598"/>
      <c r="BL19" s="598"/>
      <c r="BM19" s="598"/>
      <c r="BN19" s="599"/>
      <c r="BO19" s="639" t="s">
        <v>62</v>
      </c>
      <c r="BP19" s="639"/>
      <c r="BQ19" s="639"/>
      <c r="BR19" s="639"/>
      <c r="BS19" s="640" t="s">
        <v>62</v>
      </c>
      <c r="BT19" s="640"/>
      <c r="BU19" s="640"/>
      <c r="BV19" s="640"/>
      <c r="BW19" s="640"/>
      <c r="BX19" s="640"/>
      <c r="BY19" s="640"/>
      <c r="BZ19" s="640"/>
      <c r="CA19" s="640"/>
      <c r="CB19" s="674"/>
      <c r="CD19" s="594" t="s">
        <v>204</v>
      </c>
      <c r="CE19" s="595"/>
      <c r="CF19" s="595"/>
      <c r="CG19" s="595"/>
      <c r="CH19" s="595"/>
      <c r="CI19" s="595"/>
      <c r="CJ19" s="595"/>
      <c r="CK19" s="595"/>
      <c r="CL19" s="595"/>
      <c r="CM19" s="595"/>
      <c r="CN19" s="595"/>
      <c r="CO19" s="595"/>
      <c r="CP19" s="595"/>
      <c r="CQ19" s="596"/>
      <c r="CR19" s="597" t="s">
        <v>62</v>
      </c>
      <c r="CS19" s="598"/>
      <c r="CT19" s="598"/>
      <c r="CU19" s="598"/>
      <c r="CV19" s="598"/>
      <c r="CW19" s="598"/>
      <c r="CX19" s="598"/>
      <c r="CY19" s="599"/>
      <c r="CZ19" s="639" t="s">
        <v>62</v>
      </c>
      <c r="DA19" s="639"/>
      <c r="DB19" s="639"/>
      <c r="DC19" s="639"/>
      <c r="DD19" s="603" t="s">
        <v>62</v>
      </c>
      <c r="DE19" s="598"/>
      <c r="DF19" s="598"/>
      <c r="DG19" s="598"/>
      <c r="DH19" s="598"/>
      <c r="DI19" s="598"/>
      <c r="DJ19" s="598"/>
      <c r="DK19" s="598"/>
      <c r="DL19" s="598"/>
      <c r="DM19" s="598"/>
      <c r="DN19" s="598"/>
      <c r="DO19" s="598"/>
      <c r="DP19" s="599"/>
      <c r="DQ19" s="603" t="s">
        <v>62</v>
      </c>
      <c r="DR19" s="598"/>
      <c r="DS19" s="598"/>
      <c r="DT19" s="598"/>
      <c r="DU19" s="598"/>
      <c r="DV19" s="598"/>
      <c r="DW19" s="598"/>
      <c r="DX19" s="598"/>
      <c r="DY19" s="598"/>
      <c r="DZ19" s="598"/>
      <c r="EA19" s="598"/>
      <c r="EB19" s="598"/>
      <c r="EC19" s="638"/>
    </row>
    <row r="20" spans="2:133" ht="11.25" customHeight="1" x14ac:dyDescent="0.2">
      <c r="B20" s="664" t="s">
        <v>205</v>
      </c>
      <c r="C20" s="665"/>
      <c r="D20" s="665"/>
      <c r="E20" s="665"/>
      <c r="F20" s="665"/>
      <c r="G20" s="665"/>
      <c r="H20" s="665"/>
      <c r="I20" s="665"/>
      <c r="J20" s="665"/>
      <c r="K20" s="665"/>
      <c r="L20" s="665"/>
      <c r="M20" s="665"/>
      <c r="N20" s="665"/>
      <c r="O20" s="665"/>
      <c r="P20" s="665"/>
      <c r="Q20" s="666"/>
      <c r="R20" s="597" t="s">
        <v>62</v>
      </c>
      <c r="S20" s="598"/>
      <c r="T20" s="598"/>
      <c r="U20" s="598"/>
      <c r="V20" s="598"/>
      <c r="W20" s="598"/>
      <c r="X20" s="598"/>
      <c r="Y20" s="599"/>
      <c r="Z20" s="639" t="s">
        <v>62</v>
      </c>
      <c r="AA20" s="639"/>
      <c r="AB20" s="639"/>
      <c r="AC20" s="639"/>
      <c r="AD20" s="640" t="s">
        <v>62</v>
      </c>
      <c r="AE20" s="640"/>
      <c r="AF20" s="640"/>
      <c r="AG20" s="640"/>
      <c r="AH20" s="640"/>
      <c r="AI20" s="640"/>
      <c r="AJ20" s="640"/>
      <c r="AK20" s="640"/>
      <c r="AL20" s="600" t="s">
        <v>62</v>
      </c>
      <c r="AM20" s="601"/>
      <c r="AN20" s="601"/>
      <c r="AO20" s="641"/>
      <c r="AP20" s="594" t="s">
        <v>206</v>
      </c>
      <c r="AQ20" s="595"/>
      <c r="AR20" s="595"/>
      <c r="AS20" s="595"/>
      <c r="AT20" s="595"/>
      <c r="AU20" s="595"/>
      <c r="AV20" s="595"/>
      <c r="AW20" s="595"/>
      <c r="AX20" s="595"/>
      <c r="AY20" s="595"/>
      <c r="AZ20" s="595"/>
      <c r="BA20" s="595"/>
      <c r="BB20" s="595"/>
      <c r="BC20" s="595"/>
      <c r="BD20" s="595"/>
      <c r="BE20" s="595"/>
      <c r="BF20" s="596"/>
      <c r="BG20" s="597" t="s">
        <v>62</v>
      </c>
      <c r="BH20" s="598"/>
      <c r="BI20" s="598"/>
      <c r="BJ20" s="598"/>
      <c r="BK20" s="598"/>
      <c r="BL20" s="598"/>
      <c r="BM20" s="598"/>
      <c r="BN20" s="599"/>
      <c r="BO20" s="639" t="s">
        <v>62</v>
      </c>
      <c r="BP20" s="639"/>
      <c r="BQ20" s="639"/>
      <c r="BR20" s="639"/>
      <c r="BS20" s="640" t="s">
        <v>62</v>
      </c>
      <c r="BT20" s="640"/>
      <c r="BU20" s="640"/>
      <c r="BV20" s="640"/>
      <c r="BW20" s="640"/>
      <c r="BX20" s="640"/>
      <c r="BY20" s="640"/>
      <c r="BZ20" s="640"/>
      <c r="CA20" s="640"/>
      <c r="CB20" s="674"/>
      <c r="CD20" s="594" t="s">
        <v>207</v>
      </c>
      <c r="CE20" s="595"/>
      <c r="CF20" s="595"/>
      <c r="CG20" s="595"/>
      <c r="CH20" s="595"/>
      <c r="CI20" s="595"/>
      <c r="CJ20" s="595"/>
      <c r="CK20" s="595"/>
      <c r="CL20" s="595"/>
      <c r="CM20" s="595"/>
      <c r="CN20" s="595"/>
      <c r="CO20" s="595"/>
      <c r="CP20" s="595"/>
      <c r="CQ20" s="596"/>
      <c r="CR20" s="597">
        <v>5087961</v>
      </c>
      <c r="CS20" s="598"/>
      <c r="CT20" s="598"/>
      <c r="CU20" s="598"/>
      <c r="CV20" s="598"/>
      <c r="CW20" s="598"/>
      <c r="CX20" s="598"/>
      <c r="CY20" s="599"/>
      <c r="CZ20" s="639">
        <v>100</v>
      </c>
      <c r="DA20" s="639"/>
      <c r="DB20" s="639"/>
      <c r="DC20" s="639"/>
      <c r="DD20" s="603">
        <v>512767</v>
      </c>
      <c r="DE20" s="598"/>
      <c r="DF20" s="598"/>
      <c r="DG20" s="598"/>
      <c r="DH20" s="598"/>
      <c r="DI20" s="598"/>
      <c r="DJ20" s="598"/>
      <c r="DK20" s="598"/>
      <c r="DL20" s="598"/>
      <c r="DM20" s="598"/>
      <c r="DN20" s="598"/>
      <c r="DO20" s="598"/>
      <c r="DP20" s="599"/>
      <c r="DQ20" s="603">
        <v>3191154</v>
      </c>
      <c r="DR20" s="598"/>
      <c r="DS20" s="598"/>
      <c r="DT20" s="598"/>
      <c r="DU20" s="598"/>
      <c r="DV20" s="598"/>
      <c r="DW20" s="598"/>
      <c r="DX20" s="598"/>
      <c r="DY20" s="598"/>
      <c r="DZ20" s="598"/>
      <c r="EA20" s="598"/>
      <c r="EB20" s="598"/>
      <c r="EC20" s="638"/>
    </row>
    <row r="21" spans="2:133" ht="11.25" customHeight="1" x14ac:dyDescent="0.2">
      <c r="B21" s="594" t="s">
        <v>208</v>
      </c>
      <c r="C21" s="595"/>
      <c r="D21" s="595"/>
      <c r="E21" s="595"/>
      <c r="F21" s="595"/>
      <c r="G21" s="595"/>
      <c r="H21" s="595"/>
      <c r="I21" s="595"/>
      <c r="J21" s="595"/>
      <c r="K21" s="595"/>
      <c r="L21" s="595"/>
      <c r="M21" s="595"/>
      <c r="N21" s="595"/>
      <c r="O21" s="595"/>
      <c r="P21" s="595"/>
      <c r="Q21" s="596"/>
      <c r="R21" s="597">
        <v>1832399</v>
      </c>
      <c r="S21" s="598"/>
      <c r="T21" s="598"/>
      <c r="U21" s="598"/>
      <c r="V21" s="598"/>
      <c r="W21" s="598"/>
      <c r="X21" s="598"/>
      <c r="Y21" s="599"/>
      <c r="Z21" s="639">
        <v>33.6</v>
      </c>
      <c r="AA21" s="639"/>
      <c r="AB21" s="639"/>
      <c r="AC21" s="639"/>
      <c r="AD21" s="640">
        <v>1544933</v>
      </c>
      <c r="AE21" s="640"/>
      <c r="AF21" s="640"/>
      <c r="AG21" s="640"/>
      <c r="AH21" s="640"/>
      <c r="AI21" s="640"/>
      <c r="AJ21" s="640"/>
      <c r="AK21" s="640"/>
      <c r="AL21" s="600">
        <v>65.8</v>
      </c>
      <c r="AM21" s="601"/>
      <c r="AN21" s="601"/>
      <c r="AO21" s="641"/>
      <c r="AP21" s="594" t="s">
        <v>209</v>
      </c>
      <c r="AQ21" s="675"/>
      <c r="AR21" s="675"/>
      <c r="AS21" s="675"/>
      <c r="AT21" s="675"/>
      <c r="AU21" s="675"/>
      <c r="AV21" s="675"/>
      <c r="AW21" s="675"/>
      <c r="AX21" s="675"/>
      <c r="AY21" s="675"/>
      <c r="AZ21" s="675"/>
      <c r="BA21" s="675"/>
      <c r="BB21" s="675"/>
      <c r="BC21" s="675"/>
      <c r="BD21" s="675"/>
      <c r="BE21" s="675"/>
      <c r="BF21" s="676"/>
      <c r="BG21" s="597" t="s">
        <v>62</v>
      </c>
      <c r="BH21" s="598"/>
      <c r="BI21" s="598"/>
      <c r="BJ21" s="598"/>
      <c r="BK21" s="598"/>
      <c r="BL21" s="598"/>
      <c r="BM21" s="598"/>
      <c r="BN21" s="599"/>
      <c r="BO21" s="639" t="s">
        <v>62</v>
      </c>
      <c r="BP21" s="639"/>
      <c r="BQ21" s="639"/>
      <c r="BR21" s="639"/>
      <c r="BS21" s="640" t="s">
        <v>62</v>
      </c>
      <c r="BT21" s="640"/>
      <c r="BU21" s="640"/>
      <c r="BV21" s="640"/>
      <c r="BW21" s="640"/>
      <c r="BX21" s="640"/>
      <c r="BY21" s="640"/>
      <c r="BZ21" s="640"/>
      <c r="CA21" s="640"/>
      <c r="CB21" s="674"/>
      <c r="CD21" s="578"/>
      <c r="CE21" s="579"/>
      <c r="CF21" s="579"/>
      <c r="CG21" s="579"/>
      <c r="CH21" s="579"/>
      <c r="CI21" s="579"/>
      <c r="CJ21" s="579"/>
      <c r="CK21" s="579"/>
      <c r="CL21" s="579"/>
      <c r="CM21" s="579"/>
      <c r="CN21" s="579"/>
      <c r="CO21" s="579"/>
      <c r="CP21" s="579"/>
      <c r="CQ21" s="580"/>
      <c r="CR21" s="688"/>
      <c r="CS21" s="686"/>
      <c r="CT21" s="686"/>
      <c r="CU21" s="686"/>
      <c r="CV21" s="686"/>
      <c r="CW21" s="686"/>
      <c r="CX21" s="686"/>
      <c r="CY21" s="689"/>
      <c r="CZ21" s="690"/>
      <c r="DA21" s="690"/>
      <c r="DB21" s="690"/>
      <c r="DC21" s="690"/>
      <c r="DD21" s="685"/>
      <c r="DE21" s="686"/>
      <c r="DF21" s="686"/>
      <c r="DG21" s="686"/>
      <c r="DH21" s="686"/>
      <c r="DI21" s="686"/>
      <c r="DJ21" s="686"/>
      <c r="DK21" s="686"/>
      <c r="DL21" s="686"/>
      <c r="DM21" s="686"/>
      <c r="DN21" s="686"/>
      <c r="DO21" s="686"/>
      <c r="DP21" s="689"/>
      <c r="DQ21" s="685"/>
      <c r="DR21" s="686"/>
      <c r="DS21" s="686"/>
      <c r="DT21" s="686"/>
      <c r="DU21" s="686"/>
      <c r="DV21" s="686"/>
      <c r="DW21" s="686"/>
      <c r="DX21" s="686"/>
      <c r="DY21" s="686"/>
      <c r="DZ21" s="686"/>
      <c r="EA21" s="686"/>
      <c r="EB21" s="686"/>
      <c r="EC21" s="687"/>
    </row>
    <row r="22" spans="2:133" ht="11.25" customHeight="1" x14ac:dyDescent="0.2">
      <c r="B22" s="594" t="s">
        <v>210</v>
      </c>
      <c r="C22" s="595"/>
      <c r="D22" s="595"/>
      <c r="E22" s="595"/>
      <c r="F22" s="595"/>
      <c r="G22" s="595"/>
      <c r="H22" s="595"/>
      <c r="I22" s="595"/>
      <c r="J22" s="595"/>
      <c r="K22" s="595"/>
      <c r="L22" s="595"/>
      <c r="M22" s="595"/>
      <c r="N22" s="595"/>
      <c r="O22" s="595"/>
      <c r="P22" s="595"/>
      <c r="Q22" s="596"/>
      <c r="R22" s="597">
        <v>1544933</v>
      </c>
      <c r="S22" s="598"/>
      <c r="T22" s="598"/>
      <c r="U22" s="598"/>
      <c r="V22" s="598"/>
      <c r="W22" s="598"/>
      <c r="X22" s="598"/>
      <c r="Y22" s="599"/>
      <c r="Z22" s="639">
        <v>28.3</v>
      </c>
      <c r="AA22" s="639"/>
      <c r="AB22" s="639"/>
      <c r="AC22" s="639"/>
      <c r="AD22" s="640">
        <v>1544933</v>
      </c>
      <c r="AE22" s="640"/>
      <c r="AF22" s="640"/>
      <c r="AG22" s="640"/>
      <c r="AH22" s="640"/>
      <c r="AI22" s="640"/>
      <c r="AJ22" s="640"/>
      <c r="AK22" s="640"/>
      <c r="AL22" s="600">
        <v>65.8</v>
      </c>
      <c r="AM22" s="601"/>
      <c r="AN22" s="601"/>
      <c r="AO22" s="641"/>
      <c r="AP22" s="594" t="s">
        <v>211</v>
      </c>
      <c r="AQ22" s="675"/>
      <c r="AR22" s="675"/>
      <c r="AS22" s="675"/>
      <c r="AT22" s="675"/>
      <c r="AU22" s="675"/>
      <c r="AV22" s="675"/>
      <c r="AW22" s="675"/>
      <c r="AX22" s="675"/>
      <c r="AY22" s="675"/>
      <c r="AZ22" s="675"/>
      <c r="BA22" s="675"/>
      <c r="BB22" s="675"/>
      <c r="BC22" s="675"/>
      <c r="BD22" s="675"/>
      <c r="BE22" s="675"/>
      <c r="BF22" s="676"/>
      <c r="BG22" s="597" t="s">
        <v>62</v>
      </c>
      <c r="BH22" s="598"/>
      <c r="BI22" s="598"/>
      <c r="BJ22" s="598"/>
      <c r="BK22" s="598"/>
      <c r="BL22" s="598"/>
      <c r="BM22" s="598"/>
      <c r="BN22" s="599"/>
      <c r="BO22" s="639" t="s">
        <v>62</v>
      </c>
      <c r="BP22" s="639"/>
      <c r="BQ22" s="639"/>
      <c r="BR22" s="639"/>
      <c r="BS22" s="640" t="s">
        <v>62</v>
      </c>
      <c r="BT22" s="640"/>
      <c r="BU22" s="640"/>
      <c r="BV22" s="640"/>
      <c r="BW22" s="640"/>
      <c r="BX22" s="640"/>
      <c r="BY22" s="640"/>
      <c r="BZ22" s="640"/>
      <c r="CA22" s="640"/>
      <c r="CB22" s="674"/>
      <c r="CD22" s="655" t="s">
        <v>212</v>
      </c>
      <c r="CE22" s="656"/>
      <c r="CF22" s="656"/>
      <c r="CG22" s="656"/>
      <c r="CH22" s="656"/>
      <c r="CI22" s="656"/>
      <c r="CJ22" s="656"/>
      <c r="CK22" s="656"/>
      <c r="CL22" s="656"/>
      <c r="CM22" s="656"/>
      <c r="CN22" s="656"/>
      <c r="CO22" s="656"/>
      <c r="CP22" s="656"/>
      <c r="CQ22" s="656"/>
      <c r="CR22" s="656"/>
      <c r="CS22" s="656"/>
      <c r="CT22" s="656"/>
      <c r="CU22" s="656"/>
      <c r="CV22" s="656"/>
      <c r="CW22" s="656"/>
      <c r="CX22" s="656"/>
      <c r="CY22" s="656"/>
      <c r="CZ22" s="656"/>
      <c r="DA22" s="656"/>
      <c r="DB22" s="656"/>
      <c r="DC22" s="656"/>
      <c r="DD22" s="656"/>
      <c r="DE22" s="656"/>
      <c r="DF22" s="656"/>
      <c r="DG22" s="656"/>
      <c r="DH22" s="656"/>
      <c r="DI22" s="656"/>
      <c r="DJ22" s="656"/>
      <c r="DK22" s="656"/>
      <c r="DL22" s="656"/>
      <c r="DM22" s="656"/>
      <c r="DN22" s="656"/>
      <c r="DO22" s="656"/>
      <c r="DP22" s="656"/>
      <c r="DQ22" s="656"/>
      <c r="DR22" s="656"/>
      <c r="DS22" s="656"/>
      <c r="DT22" s="656"/>
      <c r="DU22" s="656"/>
      <c r="DV22" s="656"/>
      <c r="DW22" s="656"/>
      <c r="DX22" s="656"/>
      <c r="DY22" s="656"/>
      <c r="DZ22" s="656"/>
      <c r="EA22" s="656"/>
      <c r="EB22" s="656"/>
      <c r="EC22" s="657"/>
    </row>
    <row r="23" spans="2:133" ht="11.25" customHeight="1" x14ac:dyDescent="0.2">
      <c r="B23" s="594" t="s">
        <v>213</v>
      </c>
      <c r="C23" s="595"/>
      <c r="D23" s="595"/>
      <c r="E23" s="595"/>
      <c r="F23" s="595"/>
      <c r="G23" s="595"/>
      <c r="H23" s="595"/>
      <c r="I23" s="595"/>
      <c r="J23" s="595"/>
      <c r="K23" s="595"/>
      <c r="L23" s="595"/>
      <c r="M23" s="595"/>
      <c r="N23" s="595"/>
      <c r="O23" s="595"/>
      <c r="P23" s="595"/>
      <c r="Q23" s="596"/>
      <c r="R23" s="597">
        <v>287466</v>
      </c>
      <c r="S23" s="598"/>
      <c r="T23" s="598"/>
      <c r="U23" s="598"/>
      <c r="V23" s="598"/>
      <c r="W23" s="598"/>
      <c r="X23" s="598"/>
      <c r="Y23" s="599"/>
      <c r="Z23" s="639">
        <v>5.3</v>
      </c>
      <c r="AA23" s="639"/>
      <c r="AB23" s="639"/>
      <c r="AC23" s="639"/>
      <c r="AD23" s="640" t="s">
        <v>62</v>
      </c>
      <c r="AE23" s="640"/>
      <c r="AF23" s="640"/>
      <c r="AG23" s="640"/>
      <c r="AH23" s="640"/>
      <c r="AI23" s="640"/>
      <c r="AJ23" s="640"/>
      <c r="AK23" s="640"/>
      <c r="AL23" s="600" t="s">
        <v>62</v>
      </c>
      <c r="AM23" s="601"/>
      <c r="AN23" s="601"/>
      <c r="AO23" s="641"/>
      <c r="AP23" s="594" t="s">
        <v>214</v>
      </c>
      <c r="AQ23" s="675"/>
      <c r="AR23" s="675"/>
      <c r="AS23" s="675"/>
      <c r="AT23" s="675"/>
      <c r="AU23" s="675"/>
      <c r="AV23" s="675"/>
      <c r="AW23" s="675"/>
      <c r="AX23" s="675"/>
      <c r="AY23" s="675"/>
      <c r="AZ23" s="675"/>
      <c r="BA23" s="675"/>
      <c r="BB23" s="675"/>
      <c r="BC23" s="675"/>
      <c r="BD23" s="675"/>
      <c r="BE23" s="675"/>
      <c r="BF23" s="676"/>
      <c r="BG23" s="597" t="s">
        <v>62</v>
      </c>
      <c r="BH23" s="598"/>
      <c r="BI23" s="598"/>
      <c r="BJ23" s="598"/>
      <c r="BK23" s="598"/>
      <c r="BL23" s="598"/>
      <c r="BM23" s="598"/>
      <c r="BN23" s="599"/>
      <c r="BO23" s="639" t="s">
        <v>62</v>
      </c>
      <c r="BP23" s="639"/>
      <c r="BQ23" s="639"/>
      <c r="BR23" s="639"/>
      <c r="BS23" s="640" t="s">
        <v>62</v>
      </c>
      <c r="BT23" s="640"/>
      <c r="BU23" s="640"/>
      <c r="BV23" s="640"/>
      <c r="BW23" s="640"/>
      <c r="BX23" s="640"/>
      <c r="BY23" s="640"/>
      <c r="BZ23" s="640"/>
      <c r="CA23" s="640"/>
      <c r="CB23" s="674"/>
      <c r="CD23" s="655" t="s">
        <v>154</v>
      </c>
      <c r="CE23" s="656"/>
      <c r="CF23" s="656"/>
      <c r="CG23" s="656"/>
      <c r="CH23" s="656"/>
      <c r="CI23" s="656"/>
      <c r="CJ23" s="656"/>
      <c r="CK23" s="656"/>
      <c r="CL23" s="656"/>
      <c r="CM23" s="656"/>
      <c r="CN23" s="656"/>
      <c r="CO23" s="656"/>
      <c r="CP23" s="656"/>
      <c r="CQ23" s="657"/>
      <c r="CR23" s="655" t="s">
        <v>215</v>
      </c>
      <c r="CS23" s="656"/>
      <c r="CT23" s="656"/>
      <c r="CU23" s="656"/>
      <c r="CV23" s="656"/>
      <c r="CW23" s="656"/>
      <c r="CX23" s="656"/>
      <c r="CY23" s="657"/>
      <c r="CZ23" s="655" t="s">
        <v>216</v>
      </c>
      <c r="DA23" s="656"/>
      <c r="DB23" s="656"/>
      <c r="DC23" s="657"/>
      <c r="DD23" s="655" t="s">
        <v>217</v>
      </c>
      <c r="DE23" s="656"/>
      <c r="DF23" s="656"/>
      <c r="DG23" s="656"/>
      <c r="DH23" s="656"/>
      <c r="DI23" s="656"/>
      <c r="DJ23" s="656"/>
      <c r="DK23" s="657"/>
      <c r="DL23" s="682" t="s">
        <v>218</v>
      </c>
      <c r="DM23" s="683"/>
      <c r="DN23" s="683"/>
      <c r="DO23" s="683"/>
      <c r="DP23" s="683"/>
      <c r="DQ23" s="683"/>
      <c r="DR23" s="683"/>
      <c r="DS23" s="683"/>
      <c r="DT23" s="683"/>
      <c r="DU23" s="683"/>
      <c r="DV23" s="684"/>
      <c r="DW23" s="655" t="s">
        <v>219</v>
      </c>
      <c r="DX23" s="656"/>
      <c r="DY23" s="656"/>
      <c r="DZ23" s="656"/>
      <c r="EA23" s="656"/>
      <c r="EB23" s="656"/>
      <c r="EC23" s="657"/>
    </row>
    <row r="24" spans="2:133" ht="11.25" customHeight="1" x14ac:dyDescent="0.2">
      <c r="B24" s="594" t="s">
        <v>220</v>
      </c>
      <c r="C24" s="595"/>
      <c r="D24" s="595"/>
      <c r="E24" s="595"/>
      <c r="F24" s="595"/>
      <c r="G24" s="595"/>
      <c r="H24" s="595"/>
      <c r="I24" s="595"/>
      <c r="J24" s="595"/>
      <c r="K24" s="595"/>
      <c r="L24" s="595"/>
      <c r="M24" s="595"/>
      <c r="N24" s="595"/>
      <c r="O24" s="595"/>
      <c r="P24" s="595"/>
      <c r="Q24" s="596"/>
      <c r="R24" s="597" t="s">
        <v>62</v>
      </c>
      <c r="S24" s="598"/>
      <c r="T24" s="598"/>
      <c r="U24" s="598"/>
      <c r="V24" s="598"/>
      <c r="W24" s="598"/>
      <c r="X24" s="598"/>
      <c r="Y24" s="599"/>
      <c r="Z24" s="639" t="s">
        <v>62</v>
      </c>
      <c r="AA24" s="639"/>
      <c r="AB24" s="639"/>
      <c r="AC24" s="639"/>
      <c r="AD24" s="640" t="s">
        <v>62</v>
      </c>
      <c r="AE24" s="640"/>
      <c r="AF24" s="640"/>
      <c r="AG24" s="640"/>
      <c r="AH24" s="640"/>
      <c r="AI24" s="640"/>
      <c r="AJ24" s="640"/>
      <c r="AK24" s="640"/>
      <c r="AL24" s="600" t="s">
        <v>62</v>
      </c>
      <c r="AM24" s="601"/>
      <c r="AN24" s="601"/>
      <c r="AO24" s="641"/>
      <c r="AP24" s="594" t="s">
        <v>221</v>
      </c>
      <c r="AQ24" s="675"/>
      <c r="AR24" s="675"/>
      <c r="AS24" s="675"/>
      <c r="AT24" s="675"/>
      <c r="AU24" s="675"/>
      <c r="AV24" s="675"/>
      <c r="AW24" s="675"/>
      <c r="AX24" s="675"/>
      <c r="AY24" s="675"/>
      <c r="AZ24" s="675"/>
      <c r="BA24" s="675"/>
      <c r="BB24" s="675"/>
      <c r="BC24" s="675"/>
      <c r="BD24" s="675"/>
      <c r="BE24" s="675"/>
      <c r="BF24" s="676"/>
      <c r="BG24" s="597" t="s">
        <v>62</v>
      </c>
      <c r="BH24" s="598"/>
      <c r="BI24" s="598"/>
      <c r="BJ24" s="598"/>
      <c r="BK24" s="598"/>
      <c r="BL24" s="598"/>
      <c r="BM24" s="598"/>
      <c r="BN24" s="599"/>
      <c r="BO24" s="639" t="s">
        <v>62</v>
      </c>
      <c r="BP24" s="639"/>
      <c r="BQ24" s="639"/>
      <c r="BR24" s="639"/>
      <c r="BS24" s="640" t="s">
        <v>62</v>
      </c>
      <c r="BT24" s="640"/>
      <c r="BU24" s="640"/>
      <c r="BV24" s="640"/>
      <c r="BW24" s="640"/>
      <c r="BX24" s="640"/>
      <c r="BY24" s="640"/>
      <c r="BZ24" s="640"/>
      <c r="CA24" s="640"/>
      <c r="CB24" s="674"/>
      <c r="CD24" s="652" t="s">
        <v>222</v>
      </c>
      <c r="CE24" s="653"/>
      <c r="CF24" s="653"/>
      <c r="CG24" s="653"/>
      <c r="CH24" s="653"/>
      <c r="CI24" s="653"/>
      <c r="CJ24" s="653"/>
      <c r="CK24" s="653"/>
      <c r="CL24" s="653"/>
      <c r="CM24" s="653"/>
      <c r="CN24" s="653"/>
      <c r="CO24" s="653"/>
      <c r="CP24" s="653"/>
      <c r="CQ24" s="654"/>
      <c r="CR24" s="649">
        <v>1440322</v>
      </c>
      <c r="CS24" s="650"/>
      <c r="CT24" s="650"/>
      <c r="CU24" s="650"/>
      <c r="CV24" s="650"/>
      <c r="CW24" s="650"/>
      <c r="CX24" s="650"/>
      <c r="CY24" s="678"/>
      <c r="CZ24" s="679">
        <v>28.3</v>
      </c>
      <c r="DA24" s="662"/>
      <c r="DB24" s="662"/>
      <c r="DC24" s="681"/>
      <c r="DD24" s="677">
        <v>1191946</v>
      </c>
      <c r="DE24" s="650"/>
      <c r="DF24" s="650"/>
      <c r="DG24" s="650"/>
      <c r="DH24" s="650"/>
      <c r="DI24" s="650"/>
      <c r="DJ24" s="650"/>
      <c r="DK24" s="678"/>
      <c r="DL24" s="677">
        <v>1141195</v>
      </c>
      <c r="DM24" s="650"/>
      <c r="DN24" s="650"/>
      <c r="DO24" s="650"/>
      <c r="DP24" s="650"/>
      <c r="DQ24" s="650"/>
      <c r="DR24" s="650"/>
      <c r="DS24" s="650"/>
      <c r="DT24" s="650"/>
      <c r="DU24" s="650"/>
      <c r="DV24" s="678"/>
      <c r="DW24" s="679">
        <v>48.3</v>
      </c>
      <c r="DX24" s="662"/>
      <c r="DY24" s="662"/>
      <c r="DZ24" s="662"/>
      <c r="EA24" s="662"/>
      <c r="EB24" s="662"/>
      <c r="EC24" s="680"/>
    </row>
    <row r="25" spans="2:133" ht="11.25" customHeight="1" x14ac:dyDescent="0.2">
      <c r="B25" s="594" t="s">
        <v>223</v>
      </c>
      <c r="C25" s="595"/>
      <c r="D25" s="595"/>
      <c r="E25" s="595"/>
      <c r="F25" s="595"/>
      <c r="G25" s="595"/>
      <c r="H25" s="595"/>
      <c r="I25" s="595"/>
      <c r="J25" s="595"/>
      <c r="K25" s="595"/>
      <c r="L25" s="595"/>
      <c r="M25" s="595"/>
      <c r="N25" s="595"/>
      <c r="O25" s="595"/>
      <c r="P25" s="595"/>
      <c r="Q25" s="596"/>
      <c r="R25" s="597">
        <v>2635765</v>
      </c>
      <c r="S25" s="598"/>
      <c r="T25" s="598"/>
      <c r="U25" s="598"/>
      <c r="V25" s="598"/>
      <c r="W25" s="598"/>
      <c r="X25" s="598"/>
      <c r="Y25" s="599"/>
      <c r="Z25" s="639">
        <v>48.3</v>
      </c>
      <c r="AA25" s="639"/>
      <c r="AB25" s="639"/>
      <c r="AC25" s="639"/>
      <c r="AD25" s="640">
        <v>2348299</v>
      </c>
      <c r="AE25" s="640"/>
      <c r="AF25" s="640"/>
      <c r="AG25" s="640"/>
      <c r="AH25" s="640"/>
      <c r="AI25" s="640"/>
      <c r="AJ25" s="640"/>
      <c r="AK25" s="640"/>
      <c r="AL25" s="600">
        <v>100</v>
      </c>
      <c r="AM25" s="601"/>
      <c r="AN25" s="601"/>
      <c r="AO25" s="641"/>
      <c r="AP25" s="594" t="s">
        <v>224</v>
      </c>
      <c r="AQ25" s="675"/>
      <c r="AR25" s="675"/>
      <c r="AS25" s="675"/>
      <c r="AT25" s="675"/>
      <c r="AU25" s="675"/>
      <c r="AV25" s="675"/>
      <c r="AW25" s="675"/>
      <c r="AX25" s="675"/>
      <c r="AY25" s="675"/>
      <c r="AZ25" s="675"/>
      <c r="BA25" s="675"/>
      <c r="BB25" s="675"/>
      <c r="BC25" s="675"/>
      <c r="BD25" s="675"/>
      <c r="BE25" s="675"/>
      <c r="BF25" s="676"/>
      <c r="BG25" s="597" t="s">
        <v>62</v>
      </c>
      <c r="BH25" s="598"/>
      <c r="BI25" s="598"/>
      <c r="BJ25" s="598"/>
      <c r="BK25" s="598"/>
      <c r="BL25" s="598"/>
      <c r="BM25" s="598"/>
      <c r="BN25" s="599"/>
      <c r="BO25" s="639" t="s">
        <v>62</v>
      </c>
      <c r="BP25" s="639"/>
      <c r="BQ25" s="639"/>
      <c r="BR25" s="639"/>
      <c r="BS25" s="640" t="s">
        <v>62</v>
      </c>
      <c r="BT25" s="640"/>
      <c r="BU25" s="640"/>
      <c r="BV25" s="640"/>
      <c r="BW25" s="640"/>
      <c r="BX25" s="640"/>
      <c r="BY25" s="640"/>
      <c r="BZ25" s="640"/>
      <c r="CA25" s="640"/>
      <c r="CB25" s="674"/>
      <c r="CD25" s="594" t="s">
        <v>225</v>
      </c>
      <c r="CE25" s="595"/>
      <c r="CF25" s="595"/>
      <c r="CG25" s="595"/>
      <c r="CH25" s="595"/>
      <c r="CI25" s="595"/>
      <c r="CJ25" s="595"/>
      <c r="CK25" s="595"/>
      <c r="CL25" s="595"/>
      <c r="CM25" s="595"/>
      <c r="CN25" s="595"/>
      <c r="CO25" s="595"/>
      <c r="CP25" s="595"/>
      <c r="CQ25" s="596"/>
      <c r="CR25" s="597">
        <v>763154</v>
      </c>
      <c r="CS25" s="610"/>
      <c r="CT25" s="610"/>
      <c r="CU25" s="610"/>
      <c r="CV25" s="610"/>
      <c r="CW25" s="610"/>
      <c r="CX25" s="610"/>
      <c r="CY25" s="611"/>
      <c r="CZ25" s="600">
        <v>15</v>
      </c>
      <c r="DA25" s="612"/>
      <c r="DB25" s="612"/>
      <c r="DC25" s="613"/>
      <c r="DD25" s="603">
        <v>684711</v>
      </c>
      <c r="DE25" s="610"/>
      <c r="DF25" s="610"/>
      <c r="DG25" s="610"/>
      <c r="DH25" s="610"/>
      <c r="DI25" s="610"/>
      <c r="DJ25" s="610"/>
      <c r="DK25" s="611"/>
      <c r="DL25" s="603">
        <v>684001</v>
      </c>
      <c r="DM25" s="610"/>
      <c r="DN25" s="610"/>
      <c r="DO25" s="610"/>
      <c r="DP25" s="610"/>
      <c r="DQ25" s="610"/>
      <c r="DR25" s="610"/>
      <c r="DS25" s="610"/>
      <c r="DT25" s="610"/>
      <c r="DU25" s="610"/>
      <c r="DV25" s="611"/>
      <c r="DW25" s="600">
        <v>29</v>
      </c>
      <c r="DX25" s="612"/>
      <c r="DY25" s="612"/>
      <c r="DZ25" s="612"/>
      <c r="EA25" s="612"/>
      <c r="EB25" s="612"/>
      <c r="EC25" s="628"/>
    </row>
    <row r="26" spans="2:133" ht="11.25" customHeight="1" x14ac:dyDescent="0.2">
      <c r="B26" s="594" t="s">
        <v>226</v>
      </c>
      <c r="C26" s="595"/>
      <c r="D26" s="595"/>
      <c r="E26" s="595"/>
      <c r="F26" s="595"/>
      <c r="G26" s="595"/>
      <c r="H26" s="595"/>
      <c r="I26" s="595"/>
      <c r="J26" s="595"/>
      <c r="K26" s="595"/>
      <c r="L26" s="595"/>
      <c r="M26" s="595"/>
      <c r="N26" s="595"/>
      <c r="O26" s="595"/>
      <c r="P26" s="595"/>
      <c r="Q26" s="596"/>
      <c r="R26" s="597" t="s">
        <v>62</v>
      </c>
      <c r="S26" s="598"/>
      <c r="T26" s="598"/>
      <c r="U26" s="598"/>
      <c r="V26" s="598"/>
      <c r="W26" s="598"/>
      <c r="X26" s="598"/>
      <c r="Y26" s="599"/>
      <c r="Z26" s="639" t="s">
        <v>62</v>
      </c>
      <c r="AA26" s="639"/>
      <c r="AB26" s="639"/>
      <c r="AC26" s="639"/>
      <c r="AD26" s="640" t="s">
        <v>62</v>
      </c>
      <c r="AE26" s="640"/>
      <c r="AF26" s="640"/>
      <c r="AG26" s="640"/>
      <c r="AH26" s="640"/>
      <c r="AI26" s="640"/>
      <c r="AJ26" s="640"/>
      <c r="AK26" s="640"/>
      <c r="AL26" s="600" t="s">
        <v>62</v>
      </c>
      <c r="AM26" s="601"/>
      <c r="AN26" s="601"/>
      <c r="AO26" s="641"/>
      <c r="AP26" s="594" t="s">
        <v>227</v>
      </c>
      <c r="AQ26" s="675"/>
      <c r="AR26" s="675"/>
      <c r="AS26" s="675"/>
      <c r="AT26" s="675"/>
      <c r="AU26" s="675"/>
      <c r="AV26" s="675"/>
      <c r="AW26" s="675"/>
      <c r="AX26" s="675"/>
      <c r="AY26" s="675"/>
      <c r="AZ26" s="675"/>
      <c r="BA26" s="675"/>
      <c r="BB26" s="675"/>
      <c r="BC26" s="675"/>
      <c r="BD26" s="675"/>
      <c r="BE26" s="675"/>
      <c r="BF26" s="676"/>
      <c r="BG26" s="597" t="s">
        <v>62</v>
      </c>
      <c r="BH26" s="598"/>
      <c r="BI26" s="598"/>
      <c r="BJ26" s="598"/>
      <c r="BK26" s="598"/>
      <c r="BL26" s="598"/>
      <c r="BM26" s="598"/>
      <c r="BN26" s="599"/>
      <c r="BO26" s="639" t="s">
        <v>62</v>
      </c>
      <c r="BP26" s="639"/>
      <c r="BQ26" s="639"/>
      <c r="BR26" s="639"/>
      <c r="BS26" s="640" t="s">
        <v>62</v>
      </c>
      <c r="BT26" s="640"/>
      <c r="BU26" s="640"/>
      <c r="BV26" s="640"/>
      <c r="BW26" s="640"/>
      <c r="BX26" s="640"/>
      <c r="BY26" s="640"/>
      <c r="BZ26" s="640"/>
      <c r="CA26" s="640"/>
      <c r="CB26" s="674"/>
      <c r="CD26" s="594" t="s">
        <v>228</v>
      </c>
      <c r="CE26" s="595"/>
      <c r="CF26" s="595"/>
      <c r="CG26" s="595"/>
      <c r="CH26" s="595"/>
      <c r="CI26" s="595"/>
      <c r="CJ26" s="595"/>
      <c r="CK26" s="595"/>
      <c r="CL26" s="595"/>
      <c r="CM26" s="595"/>
      <c r="CN26" s="595"/>
      <c r="CO26" s="595"/>
      <c r="CP26" s="595"/>
      <c r="CQ26" s="596"/>
      <c r="CR26" s="597">
        <v>516496</v>
      </c>
      <c r="CS26" s="598"/>
      <c r="CT26" s="598"/>
      <c r="CU26" s="598"/>
      <c r="CV26" s="598"/>
      <c r="CW26" s="598"/>
      <c r="CX26" s="598"/>
      <c r="CY26" s="599"/>
      <c r="CZ26" s="600">
        <v>10.199999999999999</v>
      </c>
      <c r="DA26" s="612"/>
      <c r="DB26" s="612"/>
      <c r="DC26" s="613"/>
      <c r="DD26" s="603">
        <v>458468</v>
      </c>
      <c r="DE26" s="598"/>
      <c r="DF26" s="598"/>
      <c r="DG26" s="598"/>
      <c r="DH26" s="598"/>
      <c r="DI26" s="598"/>
      <c r="DJ26" s="598"/>
      <c r="DK26" s="599"/>
      <c r="DL26" s="603" t="s">
        <v>62</v>
      </c>
      <c r="DM26" s="598"/>
      <c r="DN26" s="598"/>
      <c r="DO26" s="598"/>
      <c r="DP26" s="598"/>
      <c r="DQ26" s="598"/>
      <c r="DR26" s="598"/>
      <c r="DS26" s="598"/>
      <c r="DT26" s="598"/>
      <c r="DU26" s="598"/>
      <c r="DV26" s="599"/>
      <c r="DW26" s="600" t="s">
        <v>62</v>
      </c>
      <c r="DX26" s="612"/>
      <c r="DY26" s="612"/>
      <c r="DZ26" s="612"/>
      <c r="EA26" s="612"/>
      <c r="EB26" s="612"/>
      <c r="EC26" s="628"/>
    </row>
    <row r="27" spans="2:133" ht="11.25" customHeight="1" x14ac:dyDescent="0.2">
      <c r="B27" s="594" t="s">
        <v>229</v>
      </c>
      <c r="C27" s="595"/>
      <c r="D27" s="595"/>
      <c r="E27" s="595"/>
      <c r="F27" s="595"/>
      <c r="G27" s="595"/>
      <c r="H27" s="595"/>
      <c r="I27" s="595"/>
      <c r="J27" s="595"/>
      <c r="K27" s="595"/>
      <c r="L27" s="595"/>
      <c r="M27" s="595"/>
      <c r="N27" s="595"/>
      <c r="O27" s="595"/>
      <c r="P27" s="595"/>
      <c r="Q27" s="596"/>
      <c r="R27" s="597">
        <v>13367</v>
      </c>
      <c r="S27" s="598"/>
      <c r="T27" s="598"/>
      <c r="U27" s="598"/>
      <c r="V27" s="598"/>
      <c r="W27" s="598"/>
      <c r="X27" s="598"/>
      <c r="Y27" s="599"/>
      <c r="Z27" s="639">
        <v>0.2</v>
      </c>
      <c r="AA27" s="639"/>
      <c r="AB27" s="639"/>
      <c r="AC27" s="639"/>
      <c r="AD27" s="640" t="s">
        <v>62</v>
      </c>
      <c r="AE27" s="640"/>
      <c r="AF27" s="640"/>
      <c r="AG27" s="640"/>
      <c r="AH27" s="640"/>
      <c r="AI27" s="640"/>
      <c r="AJ27" s="640"/>
      <c r="AK27" s="640"/>
      <c r="AL27" s="600" t="s">
        <v>62</v>
      </c>
      <c r="AM27" s="601"/>
      <c r="AN27" s="601"/>
      <c r="AO27" s="641"/>
      <c r="AP27" s="594" t="s">
        <v>230</v>
      </c>
      <c r="AQ27" s="595"/>
      <c r="AR27" s="595"/>
      <c r="AS27" s="595"/>
      <c r="AT27" s="595"/>
      <c r="AU27" s="595"/>
      <c r="AV27" s="595"/>
      <c r="AW27" s="595"/>
      <c r="AX27" s="595"/>
      <c r="AY27" s="595"/>
      <c r="AZ27" s="595"/>
      <c r="BA27" s="595"/>
      <c r="BB27" s="595"/>
      <c r="BC27" s="595"/>
      <c r="BD27" s="595"/>
      <c r="BE27" s="595"/>
      <c r="BF27" s="596"/>
      <c r="BG27" s="597">
        <v>688604</v>
      </c>
      <c r="BH27" s="598"/>
      <c r="BI27" s="598"/>
      <c r="BJ27" s="598"/>
      <c r="BK27" s="598"/>
      <c r="BL27" s="598"/>
      <c r="BM27" s="598"/>
      <c r="BN27" s="599"/>
      <c r="BO27" s="639">
        <v>100</v>
      </c>
      <c r="BP27" s="639"/>
      <c r="BQ27" s="639"/>
      <c r="BR27" s="639"/>
      <c r="BS27" s="640">
        <v>69653</v>
      </c>
      <c r="BT27" s="640"/>
      <c r="BU27" s="640"/>
      <c r="BV27" s="640"/>
      <c r="BW27" s="640"/>
      <c r="BX27" s="640"/>
      <c r="BY27" s="640"/>
      <c r="BZ27" s="640"/>
      <c r="CA27" s="640"/>
      <c r="CB27" s="674"/>
      <c r="CD27" s="594" t="s">
        <v>231</v>
      </c>
      <c r="CE27" s="595"/>
      <c r="CF27" s="595"/>
      <c r="CG27" s="595"/>
      <c r="CH27" s="595"/>
      <c r="CI27" s="595"/>
      <c r="CJ27" s="595"/>
      <c r="CK27" s="595"/>
      <c r="CL27" s="595"/>
      <c r="CM27" s="595"/>
      <c r="CN27" s="595"/>
      <c r="CO27" s="595"/>
      <c r="CP27" s="595"/>
      <c r="CQ27" s="596"/>
      <c r="CR27" s="597">
        <v>234550</v>
      </c>
      <c r="CS27" s="610"/>
      <c r="CT27" s="610"/>
      <c r="CU27" s="610"/>
      <c r="CV27" s="610"/>
      <c r="CW27" s="610"/>
      <c r="CX27" s="610"/>
      <c r="CY27" s="611"/>
      <c r="CZ27" s="600">
        <v>4.5999999999999996</v>
      </c>
      <c r="DA27" s="612"/>
      <c r="DB27" s="612"/>
      <c r="DC27" s="613"/>
      <c r="DD27" s="603">
        <v>66011</v>
      </c>
      <c r="DE27" s="610"/>
      <c r="DF27" s="610"/>
      <c r="DG27" s="610"/>
      <c r="DH27" s="610"/>
      <c r="DI27" s="610"/>
      <c r="DJ27" s="610"/>
      <c r="DK27" s="611"/>
      <c r="DL27" s="603">
        <v>15970</v>
      </c>
      <c r="DM27" s="610"/>
      <c r="DN27" s="610"/>
      <c r="DO27" s="610"/>
      <c r="DP27" s="610"/>
      <c r="DQ27" s="610"/>
      <c r="DR27" s="610"/>
      <c r="DS27" s="610"/>
      <c r="DT27" s="610"/>
      <c r="DU27" s="610"/>
      <c r="DV27" s="611"/>
      <c r="DW27" s="600">
        <v>0.7</v>
      </c>
      <c r="DX27" s="612"/>
      <c r="DY27" s="612"/>
      <c r="DZ27" s="612"/>
      <c r="EA27" s="612"/>
      <c r="EB27" s="612"/>
      <c r="EC27" s="628"/>
    </row>
    <row r="28" spans="2:133" ht="11.25" customHeight="1" x14ac:dyDescent="0.2">
      <c r="B28" s="594" t="s">
        <v>232</v>
      </c>
      <c r="C28" s="595"/>
      <c r="D28" s="595"/>
      <c r="E28" s="595"/>
      <c r="F28" s="595"/>
      <c r="G28" s="595"/>
      <c r="H28" s="595"/>
      <c r="I28" s="595"/>
      <c r="J28" s="595"/>
      <c r="K28" s="595"/>
      <c r="L28" s="595"/>
      <c r="M28" s="595"/>
      <c r="N28" s="595"/>
      <c r="O28" s="595"/>
      <c r="P28" s="595"/>
      <c r="Q28" s="596"/>
      <c r="R28" s="597">
        <v>20923</v>
      </c>
      <c r="S28" s="598"/>
      <c r="T28" s="598"/>
      <c r="U28" s="598"/>
      <c r="V28" s="598"/>
      <c r="W28" s="598"/>
      <c r="X28" s="598"/>
      <c r="Y28" s="599"/>
      <c r="Z28" s="639">
        <v>0.4</v>
      </c>
      <c r="AA28" s="639"/>
      <c r="AB28" s="639"/>
      <c r="AC28" s="639"/>
      <c r="AD28" s="640" t="s">
        <v>62</v>
      </c>
      <c r="AE28" s="640"/>
      <c r="AF28" s="640"/>
      <c r="AG28" s="640"/>
      <c r="AH28" s="640"/>
      <c r="AI28" s="640"/>
      <c r="AJ28" s="640"/>
      <c r="AK28" s="640"/>
      <c r="AL28" s="600" t="s">
        <v>62</v>
      </c>
      <c r="AM28" s="601"/>
      <c r="AN28" s="601"/>
      <c r="AO28" s="641"/>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39"/>
      <c r="BP28" s="639"/>
      <c r="BQ28" s="639"/>
      <c r="BR28" s="639"/>
      <c r="BS28" s="603"/>
      <c r="BT28" s="598"/>
      <c r="BU28" s="598"/>
      <c r="BV28" s="598"/>
      <c r="BW28" s="598"/>
      <c r="BX28" s="598"/>
      <c r="BY28" s="598"/>
      <c r="BZ28" s="598"/>
      <c r="CA28" s="598"/>
      <c r="CB28" s="638"/>
      <c r="CD28" s="594" t="s">
        <v>233</v>
      </c>
      <c r="CE28" s="595"/>
      <c r="CF28" s="595"/>
      <c r="CG28" s="595"/>
      <c r="CH28" s="595"/>
      <c r="CI28" s="595"/>
      <c r="CJ28" s="595"/>
      <c r="CK28" s="595"/>
      <c r="CL28" s="595"/>
      <c r="CM28" s="595"/>
      <c r="CN28" s="595"/>
      <c r="CO28" s="595"/>
      <c r="CP28" s="595"/>
      <c r="CQ28" s="596"/>
      <c r="CR28" s="597">
        <v>442618</v>
      </c>
      <c r="CS28" s="598"/>
      <c r="CT28" s="598"/>
      <c r="CU28" s="598"/>
      <c r="CV28" s="598"/>
      <c r="CW28" s="598"/>
      <c r="CX28" s="598"/>
      <c r="CY28" s="599"/>
      <c r="CZ28" s="600">
        <v>8.6999999999999993</v>
      </c>
      <c r="DA28" s="612"/>
      <c r="DB28" s="612"/>
      <c r="DC28" s="613"/>
      <c r="DD28" s="603">
        <v>441224</v>
      </c>
      <c r="DE28" s="598"/>
      <c r="DF28" s="598"/>
      <c r="DG28" s="598"/>
      <c r="DH28" s="598"/>
      <c r="DI28" s="598"/>
      <c r="DJ28" s="598"/>
      <c r="DK28" s="599"/>
      <c r="DL28" s="603">
        <v>441224</v>
      </c>
      <c r="DM28" s="598"/>
      <c r="DN28" s="598"/>
      <c r="DO28" s="598"/>
      <c r="DP28" s="598"/>
      <c r="DQ28" s="598"/>
      <c r="DR28" s="598"/>
      <c r="DS28" s="598"/>
      <c r="DT28" s="598"/>
      <c r="DU28" s="598"/>
      <c r="DV28" s="599"/>
      <c r="DW28" s="600">
        <v>18.7</v>
      </c>
      <c r="DX28" s="612"/>
      <c r="DY28" s="612"/>
      <c r="DZ28" s="612"/>
      <c r="EA28" s="612"/>
      <c r="EB28" s="612"/>
      <c r="EC28" s="628"/>
    </row>
    <row r="29" spans="2:133" ht="11.25" customHeight="1" x14ac:dyDescent="0.2">
      <c r="B29" s="594" t="s">
        <v>234</v>
      </c>
      <c r="C29" s="595"/>
      <c r="D29" s="595"/>
      <c r="E29" s="595"/>
      <c r="F29" s="595"/>
      <c r="G29" s="595"/>
      <c r="H29" s="595"/>
      <c r="I29" s="595"/>
      <c r="J29" s="595"/>
      <c r="K29" s="595"/>
      <c r="L29" s="595"/>
      <c r="M29" s="595"/>
      <c r="N29" s="595"/>
      <c r="O29" s="595"/>
      <c r="P29" s="595"/>
      <c r="Q29" s="596"/>
      <c r="R29" s="597">
        <v>2079</v>
      </c>
      <c r="S29" s="598"/>
      <c r="T29" s="598"/>
      <c r="U29" s="598"/>
      <c r="V29" s="598"/>
      <c r="W29" s="598"/>
      <c r="X29" s="598"/>
      <c r="Y29" s="599"/>
      <c r="Z29" s="639">
        <v>0</v>
      </c>
      <c r="AA29" s="639"/>
      <c r="AB29" s="639"/>
      <c r="AC29" s="639"/>
      <c r="AD29" s="640" t="s">
        <v>62</v>
      </c>
      <c r="AE29" s="640"/>
      <c r="AF29" s="640"/>
      <c r="AG29" s="640"/>
      <c r="AH29" s="640"/>
      <c r="AI29" s="640"/>
      <c r="AJ29" s="640"/>
      <c r="AK29" s="640"/>
      <c r="AL29" s="600" t="s">
        <v>62</v>
      </c>
      <c r="AM29" s="601"/>
      <c r="AN29" s="601"/>
      <c r="AO29" s="641"/>
      <c r="AP29" s="578"/>
      <c r="AQ29" s="579"/>
      <c r="AR29" s="579"/>
      <c r="AS29" s="579"/>
      <c r="AT29" s="579"/>
      <c r="AU29" s="579"/>
      <c r="AV29" s="579"/>
      <c r="AW29" s="579"/>
      <c r="AX29" s="579"/>
      <c r="AY29" s="579"/>
      <c r="AZ29" s="579"/>
      <c r="BA29" s="579"/>
      <c r="BB29" s="579"/>
      <c r="BC29" s="579"/>
      <c r="BD29" s="579"/>
      <c r="BE29" s="579"/>
      <c r="BF29" s="580"/>
      <c r="BG29" s="597"/>
      <c r="BH29" s="598"/>
      <c r="BI29" s="598"/>
      <c r="BJ29" s="598"/>
      <c r="BK29" s="598"/>
      <c r="BL29" s="598"/>
      <c r="BM29" s="598"/>
      <c r="BN29" s="599"/>
      <c r="BO29" s="639"/>
      <c r="BP29" s="639"/>
      <c r="BQ29" s="639"/>
      <c r="BR29" s="639"/>
      <c r="BS29" s="640"/>
      <c r="BT29" s="640"/>
      <c r="BU29" s="640"/>
      <c r="BV29" s="640"/>
      <c r="BW29" s="640"/>
      <c r="BX29" s="640"/>
      <c r="BY29" s="640"/>
      <c r="BZ29" s="640"/>
      <c r="CA29" s="640"/>
      <c r="CB29" s="674"/>
      <c r="CD29" s="616" t="s">
        <v>235</v>
      </c>
      <c r="CE29" s="617"/>
      <c r="CF29" s="594" t="s">
        <v>236</v>
      </c>
      <c r="CG29" s="595"/>
      <c r="CH29" s="595"/>
      <c r="CI29" s="595"/>
      <c r="CJ29" s="595"/>
      <c r="CK29" s="595"/>
      <c r="CL29" s="595"/>
      <c r="CM29" s="595"/>
      <c r="CN29" s="595"/>
      <c r="CO29" s="595"/>
      <c r="CP29" s="595"/>
      <c r="CQ29" s="596"/>
      <c r="CR29" s="597">
        <v>442618</v>
      </c>
      <c r="CS29" s="610"/>
      <c r="CT29" s="610"/>
      <c r="CU29" s="610"/>
      <c r="CV29" s="610"/>
      <c r="CW29" s="610"/>
      <c r="CX29" s="610"/>
      <c r="CY29" s="611"/>
      <c r="CZ29" s="600">
        <v>8.6999999999999993</v>
      </c>
      <c r="DA29" s="612"/>
      <c r="DB29" s="612"/>
      <c r="DC29" s="613"/>
      <c r="DD29" s="603">
        <v>441224</v>
      </c>
      <c r="DE29" s="610"/>
      <c r="DF29" s="610"/>
      <c r="DG29" s="610"/>
      <c r="DH29" s="610"/>
      <c r="DI29" s="610"/>
      <c r="DJ29" s="610"/>
      <c r="DK29" s="611"/>
      <c r="DL29" s="603">
        <v>441224</v>
      </c>
      <c r="DM29" s="610"/>
      <c r="DN29" s="610"/>
      <c r="DO29" s="610"/>
      <c r="DP29" s="610"/>
      <c r="DQ29" s="610"/>
      <c r="DR29" s="610"/>
      <c r="DS29" s="610"/>
      <c r="DT29" s="610"/>
      <c r="DU29" s="610"/>
      <c r="DV29" s="611"/>
      <c r="DW29" s="600">
        <v>18.7</v>
      </c>
      <c r="DX29" s="612"/>
      <c r="DY29" s="612"/>
      <c r="DZ29" s="612"/>
      <c r="EA29" s="612"/>
      <c r="EB29" s="612"/>
      <c r="EC29" s="628"/>
    </row>
    <row r="30" spans="2:133" ht="11.25" customHeight="1" x14ac:dyDescent="0.2">
      <c r="B30" s="594" t="s">
        <v>237</v>
      </c>
      <c r="C30" s="595"/>
      <c r="D30" s="595"/>
      <c r="E30" s="595"/>
      <c r="F30" s="595"/>
      <c r="G30" s="595"/>
      <c r="H30" s="595"/>
      <c r="I30" s="595"/>
      <c r="J30" s="595"/>
      <c r="K30" s="595"/>
      <c r="L30" s="595"/>
      <c r="M30" s="595"/>
      <c r="N30" s="595"/>
      <c r="O30" s="595"/>
      <c r="P30" s="595"/>
      <c r="Q30" s="596"/>
      <c r="R30" s="597">
        <v>621968</v>
      </c>
      <c r="S30" s="598"/>
      <c r="T30" s="598"/>
      <c r="U30" s="598"/>
      <c r="V30" s="598"/>
      <c r="W30" s="598"/>
      <c r="X30" s="598"/>
      <c r="Y30" s="599"/>
      <c r="Z30" s="639">
        <v>11.4</v>
      </c>
      <c r="AA30" s="639"/>
      <c r="AB30" s="639"/>
      <c r="AC30" s="639"/>
      <c r="AD30" s="640" t="s">
        <v>62</v>
      </c>
      <c r="AE30" s="640"/>
      <c r="AF30" s="640"/>
      <c r="AG30" s="640"/>
      <c r="AH30" s="640"/>
      <c r="AI30" s="640"/>
      <c r="AJ30" s="640"/>
      <c r="AK30" s="640"/>
      <c r="AL30" s="600" t="s">
        <v>62</v>
      </c>
      <c r="AM30" s="601"/>
      <c r="AN30" s="601"/>
      <c r="AO30" s="641"/>
      <c r="AP30" s="655" t="s">
        <v>154</v>
      </c>
      <c r="AQ30" s="656"/>
      <c r="AR30" s="656"/>
      <c r="AS30" s="656"/>
      <c r="AT30" s="656"/>
      <c r="AU30" s="656"/>
      <c r="AV30" s="656"/>
      <c r="AW30" s="656"/>
      <c r="AX30" s="656"/>
      <c r="AY30" s="656"/>
      <c r="AZ30" s="656"/>
      <c r="BA30" s="656"/>
      <c r="BB30" s="656"/>
      <c r="BC30" s="656"/>
      <c r="BD30" s="656"/>
      <c r="BE30" s="656"/>
      <c r="BF30" s="657"/>
      <c r="BG30" s="655" t="s">
        <v>238</v>
      </c>
      <c r="BH30" s="672"/>
      <c r="BI30" s="672"/>
      <c r="BJ30" s="672"/>
      <c r="BK30" s="672"/>
      <c r="BL30" s="672"/>
      <c r="BM30" s="672"/>
      <c r="BN30" s="672"/>
      <c r="BO30" s="672"/>
      <c r="BP30" s="672"/>
      <c r="BQ30" s="673"/>
      <c r="BR30" s="655" t="s">
        <v>239</v>
      </c>
      <c r="BS30" s="672"/>
      <c r="BT30" s="672"/>
      <c r="BU30" s="672"/>
      <c r="BV30" s="672"/>
      <c r="BW30" s="672"/>
      <c r="BX30" s="672"/>
      <c r="BY30" s="672"/>
      <c r="BZ30" s="672"/>
      <c r="CA30" s="672"/>
      <c r="CB30" s="673"/>
      <c r="CD30" s="618"/>
      <c r="CE30" s="619"/>
      <c r="CF30" s="594" t="s">
        <v>240</v>
      </c>
      <c r="CG30" s="595"/>
      <c r="CH30" s="595"/>
      <c r="CI30" s="595"/>
      <c r="CJ30" s="595"/>
      <c r="CK30" s="595"/>
      <c r="CL30" s="595"/>
      <c r="CM30" s="595"/>
      <c r="CN30" s="595"/>
      <c r="CO30" s="595"/>
      <c r="CP30" s="595"/>
      <c r="CQ30" s="596"/>
      <c r="CR30" s="597">
        <v>430467</v>
      </c>
      <c r="CS30" s="598"/>
      <c r="CT30" s="598"/>
      <c r="CU30" s="598"/>
      <c r="CV30" s="598"/>
      <c r="CW30" s="598"/>
      <c r="CX30" s="598"/>
      <c r="CY30" s="599"/>
      <c r="CZ30" s="600">
        <v>8.5</v>
      </c>
      <c r="DA30" s="612"/>
      <c r="DB30" s="612"/>
      <c r="DC30" s="613"/>
      <c r="DD30" s="603">
        <v>429073</v>
      </c>
      <c r="DE30" s="598"/>
      <c r="DF30" s="598"/>
      <c r="DG30" s="598"/>
      <c r="DH30" s="598"/>
      <c r="DI30" s="598"/>
      <c r="DJ30" s="598"/>
      <c r="DK30" s="599"/>
      <c r="DL30" s="603">
        <v>429073</v>
      </c>
      <c r="DM30" s="598"/>
      <c r="DN30" s="598"/>
      <c r="DO30" s="598"/>
      <c r="DP30" s="598"/>
      <c r="DQ30" s="598"/>
      <c r="DR30" s="598"/>
      <c r="DS30" s="598"/>
      <c r="DT30" s="598"/>
      <c r="DU30" s="598"/>
      <c r="DV30" s="599"/>
      <c r="DW30" s="600">
        <v>18.2</v>
      </c>
      <c r="DX30" s="612"/>
      <c r="DY30" s="612"/>
      <c r="DZ30" s="612"/>
      <c r="EA30" s="612"/>
      <c r="EB30" s="612"/>
      <c r="EC30" s="628"/>
    </row>
    <row r="31" spans="2:133" ht="11.25" customHeight="1" x14ac:dyDescent="0.2">
      <c r="B31" s="664" t="s">
        <v>241</v>
      </c>
      <c r="C31" s="665"/>
      <c r="D31" s="665"/>
      <c r="E31" s="665"/>
      <c r="F31" s="665"/>
      <c r="G31" s="665"/>
      <c r="H31" s="665"/>
      <c r="I31" s="665"/>
      <c r="J31" s="665"/>
      <c r="K31" s="665"/>
      <c r="L31" s="665"/>
      <c r="M31" s="665"/>
      <c r="N31" s="665"/>
      <c r="O31" s="665"/>
      <c r="P31" s="665"/>
      <c r="Q31" s="666"/>
      <c r="R31" s="597">
        <v>840</v>
      </c>
      <c r="S31" s="598"/>
      <c r="T31" s="598"/>
      <c r="U31" s="598"/>
      <c r="V31" s="598"/>
      <c r="W31" s="598"/>
      <c r="X31" s="598"/>
      <c r="Y31" s="599"/>
      <c r="Z31" s="639">
        <v>0</v>
      </c>
      <c r="AA31" s="639"/>
      <c r="AB31" s="639"/>
      <c r="AC31" s="639"/>
      <c r="AD31" s="640">
        <v>840</v>
      </c>
      <c r="AE31" s="640"/>
      <c r="AF31" s="640"/>
      <c r="AG31" s="640"/>
      <c r="AH31" s="640"/>
      <c r="AI31" s="640"/>
      <c r="AJ31" s="640"/>
      <c r="AK31" s="640"/>
      <c r="AL31" s="600">
        <v>0</v>
      </c>
      <c r="AM31" s="601"/>
      <c r="AN31" s="601"/>
      <c r="AO31" s="641"/>
      <c r="AP31" s="667" t="s">
        <v>242</v>
      </c>
      <c r="AQ31" s="668"/>
      <c r="AR31" s="668"/>
      <c r="AS31" s="668"/>
      <c r="AT31" s="669" t="s">
        <v>243</v>
      </c>
      <c r="AU31" s="77"/>
      <c r="AV31" s="77"/>
      <c r="AW31" s="77"/>
      <c r="AX31" s="652" t="s">
        <v>119</v>
      </c>
      <c r="AY31" s="653"/>
      <c r="AZ31" s="653"/>
      <c r="BA31" s="653"/>
      <c r="BB31" s="653"/>
      <c r="BC31" s="653"/>
      <c r="BD31" s="653"/>
      <c r="BE31" s="653"/>
      <c r="BF31" s="654"/>
      <c r="BG31" s="660">
        <v>99.8</v>
      </c>
      <c r="BH31" s="661"/>
      <c r="BI31" s="661"/>
      <c r="BJ31" s="661"/>
      <c r="BK31" s="661"/>
      <c r="BL31" s="661"/>
      <c r="BM31" s="662">
        <v>99.3</v>
      </c>
      <c r="BN31" s="661"/>
      <c r="BO31" s="661"/>
      <c r="BP31" s="661"/>
      <c r="BQ31" s="663"/>
      <c r="BR31" s="660">
        <v>99.8</v>
      </c>
      <c r="BS31" s="661"/>
      <c r="BT31" s="661"/>
      <c r="BU31" s="661"/>
      <c r="BV31" s="661"/>
      <c r="BW31" s="661"/>
      <c r="BX31" s="662">
        <v>99.1</v>
      </c>
      <c r="BY31" s="661"/>
      <c r="BZ31" s="661"/>
      <c r="CA31" s="661"/>
      <c r="CB31" s="663"/>
      <c r="CD31" s="618"/>
      <c r="CE31" s="619"/>
      <c r="CF31" s="594" t="s">
        <v>244</v>
      </c>
      <c r="CG31" s="595"/>
      <c r="CH31" s="595"/>
      <c r="CI31" s="595"/>
      <c r="CJ31" s="595"/>
      <c r="CK31" s="595"/>
      <c r="CL31" s="595"/>
      <c r="CM31" s="595"/>
      <c r="CN31" s="595"/>
      <c r="CO31" s="595"/>
      <c r="CP31" s="595"/>
      <c r="CQ31" s="596"/>
      <c r="CR31" s="597">
        <v>12151</v>
      </c>
      <c r="CS31" s="610"/>
      <c r="CT31" s="610"/>
      <c r="CU31" s="610"/>
      <c r="CV31" s="610"/>
      <c r="CW31" s="610"/>
      <c r="CX31" s="610"/>
      <c r="CY31" s="611"/>
      <c r="CZ31" s="600">
        <v>0.2</v>
      </c>
      <c r="DA31" s="612"/>
      <c r="DB31" s="612"/>
      <c r="DC31" s="613"/>
      <c r="DD31" s="603">
        <v>12151</v>
      </c>
      <c r="DE31" s="610"/>
      <c r="DF31" s="610"/>
      <c r="DG31" s="610"/>
      <c r="DH31" s="610"/>
      <c r="DI31" s="610"/>
      <c r="DJ31" s="610"/>
      <c r="DK31" s="611"/>
      <c r="DL31" s="603">
        <v>12151</v>
      </c>
      <c r="DM31" s="610"/>
      <c r="DN31" s="610"/>
      <c r="DO31" s="610"/>
      <c r="DP31" s="610"/>
      <c r="DQ31" s="610"/>
      <c r="DR31" s="610"/>
      <c r="DS31" s="610"/>
      <c r="DT31" s="610"/>
      <c r="DU31" s="610"/>
      <c r="DV31" s="611"/>
      <c r="DW31" s="600">
        <v>0.5</v>
      </c>
      <c r="DX31" s="612"/>
      <c r="DY31" s="612"/>
      <c r="DZ31" s="612"/>
      <c r="EA31" s="612"/>
      <c r="EB31" s="612"/>
      <c r="EC31" s="628"/>
    </row>
    <row r="32" spans="2:133" ht="11.25" customHeight="1" x14ac:dyDescent="0.2">
      <c r="B32" s="594" t="s">
        <v>245</v>
      </c>
      <c r="C32" s="595"/>
      <c r="D32" s="595"/>
      <c r="E32" s="595"/>
      <c r="F32" s="595"/>
      <c r="G32" s="595"/>
      <c r="H32" s="595"/>
      <c r="I32" s="595"/>
      <c r="J32" s="595"/>
      <c r="K32" s="595"/>
      <c r="L32" s="595"/>
      <c r="M32" s="595"/>
      <c r="N32" s="595"/>
      <c r="O32" s="595"/>
      <c r="P32" s="595"/>
      <c r="Q32" s="596"/>
      <c r="R32" s="597">
        <v>461430</v>
      </c>
      <c r="S32" s="598"/>
      <c r="T32" s="598"/>
      <c r="U32" s="598"/>
      <c r="V32" s="598"/>
      <c r="W32" s="598"/>
      <c r="X32" s="598"/>
      <c r="Y32" s="599"/>
      <c r="Z32" s="639">
        <v>8.5</v>
      </c>
      <c r="AA32" s="639"/>
      <c r="AB32" s="639"/>
      <c r="AC32" s="639"/>
      <c r="AD32" s="640" t="s">
        <v>62</v>
      </c>
      <c r="AE32" s="640"/>
      <c r="AF32" s="640"/>
      <c r="AG32" s="640"/>
      <c r="AH32" s="640"/>
      <c r="AI32" s="640"/>
      <c r="AJ32" s="640"/>
      <c r="AK32" s="640"/>
      <c r="AL32" s="600" t="s">
        <v>62</v>
      </c>
      <c r="AM32" s="601"/>
      <c r="AN32" s="601"/>
      <c r="AO32" s="641"/>
      <c r="AP32" s="642"/>
      <c r="AQ32" s="643"/>
      <c r="AR32" s="643"/>
      <c r="AS32" s="643"/>
      <c r="AT32" s="670"/>
      <c r="AU32" s="73" t="s">
        <v>246</v>
      </c>
      <c r="AX32" s="594" t="s">
        <v>247</v>
      </c>
      <c r="AY32" s="595"/>
      <c r="AZ32" s="595"/>
      <c r="BA32" s="595"/>
      <c r="BB32" s="595"/>
      <c r="BC32" s="595"/>
      <c r="BD32" s="595"/>
      <c r="BE32" s="595"/>
      <c r="BF32" s="596"/>
      <c r="BG32" s="659">
        <v>99.4</v>
      </c>
      <c r="BH32" s="610"/>
      <c r="BI32" s="610"/>
      <c r="BJ32" s="610"/>
      <c r="BK32" s="610"/>
      <c r="BL32" s="610"/>
      <c r="BM32" s="601">
        <v>99.1</v>
      </c>
      <c r="BN32" s="610"/>
      <c r="BO32" s="610"/>
      <c r="BP32" s="610"/>
      <c r="BQ32" s="637"/>
      <c r="BR32" s="659">
        <v>99.9</v>
      </c>
      <c r="BS32" s="610"/>
      <c r="BT32" s="610"/>
      <c r="BU32" s="610"/>
      <c r="BV32" s="610"/>
      <c r="BW32" s="610"/>
      <c r="BX32" s="601">
        <v>99.4</v>
      </c>
      <c r="BY32" s="610"/>
      <c r="BZ32" s="610"/>
      <c r="CA32" s="610"/>
      <c r="CB32" s="637"/>
      <c r="CD32" s="620"/>
      <c r="CE32" s="621"/>
      <c r="CF32" s="594" t="s">
        <v>248</v>
      </c>
      <c r="CG32" s="595"/>
      <c r="CH32" s="595"/>
      <c r="CI32" s="595"/>
      <c r="CJ32" s="595"/>
      <c r="CK32" s="595"/>
      <c r="CL32" s="595"/>
      <c r="CM32" s="595"/>
      <c r="CN32" s="595"/>
      <c r="CO32" s="595"/>
      <c r="CP32" s="595"/>
      <c r="CQ32" s="596"/>
      <c r="CR32" s="597" t="s">
        <v>62</v>
      </c>
      <c r="CS32" s="598"/>
      <c r="CT32" s="598"/>
      <c r="CU32" s="598"/>
      <c r="CV32" s="598"/>
      <c r="CW32" s="598"/>
      <c r="CX32" s="598"/>
      <c r="CY32" s="599"/>
      <c r="CZ32" s="600" t="s">
        <v>62</v>
      </c>
      <c r="DA32" s="612"/>
      <c r="DB32" s="612"/>
      <c r="DC32" s="613"/>
      <c r="DD32" s="603" t="s">
        <v>62</v>
      </c>
      <c r="DE32" s="598"/>
      <c r="DF32" s="598"/>
      <c r="DG32" s="598"/>
      <c r="DH32" s="598"/>
      <c r="DI32" s="598"/>
      <c r="DJ32" s="598"/>
      <c r="DK32" s="599"/>
      <c r="DL32" s="603" t="s">
        <v>62</v>
      </c>
      <c r="DM32" s="598"/>
      <c r="DN32" s="598"/>
      <c r="DO32" s="598"/>
      <c r="DP32" s="598"/>
      <c r="DQ32" s="598"/>
      <c r="DR32" s="598"/>
      <c r="DS32" s="598"/>
      <c r="DT32" s="598"/>
      <c r="DU32" s="598"/>
      <c r="DV32" s="599"/>
      <c r="DW32" s="600" t="s">
        <v>62</v>
      </c>
      <c r="DX32" s="612"/>
      <c r="DY32" s="612"/>
      <c r="DZ32" s="612"/>
      <c r="EA32" s="612"/>
      <c r="EB32" s="612"/>
      <c r="EC32" s="628"/>
    </row>
    <row r="33" spans="2:133" ht="11.25" customHeight="1" x14ac:dyDescent="0.2">
      <c r="B33" s="594" t="s">
        <v>249</v>
      </c>
      <c r="C33" s="595"/>
      <c r="D33" s="595"/>
      <c r="E33" s="595"/>
      <c r="F33" s="595"/>
      <c r="G33" s="595"/>
      <c r="H33" s="595"/>
      <c r="I33" s="595"/>
      <c r="J33" s="595"/>
      <c r="K33" s="595"/>
      <c r="L33" s="595"/>
      <c r="M33" s="595"/>
      <c r="N33" s="595"/>
      <c r="O33" s="595"/>
      <c r="P33" s="595"/>
      <c r="Q33" s="596"/>
      <c r="R33" s="597">
        <v>17225</v>
      </c>
      <c r="S33" s="598"/>
      <c r="T33" s="598"/>
      <c r="U33" s="598"/>
      <c r="V33" s="598"/>
      <c r="W33" s="598"/>
      <c r="X33" s="598"/>
      <c r="Y33" s="599"/>
      <c r="Z33" s="639">
        <v>0.3</v>
      </c>
      <c r="AA33" s="639"/>
      <c r="AB33" s="639"/>
      <c r="AC33" s="639"/>
      <c r="AD33" s="640" t="s">
        <v>62</v>
      </c>
      <c r="AE33" s="640"/>
      <c r="AF33" s="640"/>
      <c r="AG33" s="640"/>
      <c r="AH33" s="640"/>
      <c r="AI33" s="640"/>
      <c r="AJ33" s="640"/>
      <c r="AK33" s="640"/>
      <c r="AL33" s="600" t="s">
        <v>62</v>
      </c>
      <c r="AM33" s="601"/>
      <c r="AN33" s="601"/>
      <c r="AO33" s="641"/>
      <c r="AP33" s="644"/>
      <c r="AQ33" s="645"/>
      <c r="AR33" s="645"/>
      <c r="AS33" s="645"/>
      <c r="AT33" s="671"/>
      <c r="AU33" s="78"/>
      <c r="AV33" s="78"/>
      <c r="AW33" s="78"/>
      <c r="AX33" s="578" t="s">
        <v>250</v>
      </c>
      <c r="AY33" s="579"/>
      <c r="AZ33" s="579"/>
      <c r="BA33" s="579"/>
      <c r="BB33" s="579"/>
      <c r="BC33" s="579"/>
      <c r="BD33" s="579"/>
      <c r="BE33" s="579"/>
      <c r="BF33" s="580"/>
      <c r="BG33" s="658">
        <v>99.9</v>
      </c>
      <c r="BH33" s="582"/>
      <c r="BI33" s="582"/>
      <c r="BJ33" s="582"/>
      <c r="BK33" s="582"/>
      <c r="BL33" s="582"/>
      <c r="BM33" s="632">
        <v>99.3</v>
      </c>
      <c r="BN33" s="582"/>
      <c r="BO33" s="582"/>
      <c r="BP33" s="582"/>
      <c r="BQ33" s="626"/>
      <c r="BR33" s="658">
        <v>99.8</v>
      </c>
      <c r="BS33" s="582"/>
      <c r="BT33" s="582"/>
      <c r="BU33" s="582"/>
      <c r="BV33" s="582"/>
      <c r="BW33" s="582"/>
      <c r="BX33" s="632">
        <v>99</v>
      </c>
      <c r="BY33" s="582"/>
      <c r="BZ33" s="582"/>
      <c r="CA33" s="582"/>
      <c r="CB33" s="626"/>
      <c r="CD33" s="594" t="s">
        <v>251</v>
      </c>
      <c r="CE33" s="595"/>
      <c r="CF33" s="595"/>
      <c r="CG33" s="595"/>
      <c r="CH33" s="595"/>
      <c r="CI33" s="595"/>
      <c r="CJ33" s="595"/>
      <c r="CK33" s="595"/>
      <c r="CL33" s="595"/>
      <c r="CM33" s="595"/>
      <c r="CN33" s="595"/>
      <c r="CO33" s="595"/>
      <c r="CP33" s="595"/>
      <c r="CQ33" s="596"/>
      <c r="CR33" s="597">
        <v>3134799</v>
      </c>
      <c r="CS33" s="610"/>
      <c r="CT33" s="610"/>
      <c r="CU33" s="610"/>
      <c r="CV33" s="610"/>
      <c r="CW33" s="610"/>
      <c r="CX33" s="610"/>
      <c r="CY33" s="611"/>
      <c r="CZ33" s="600">
        <v>61.6</v>
      </c>
      <c r="DA33" s="612"/>
      <c r="DB33" s="612"/>
      <c r="DC33" s="613"/>
      <c r="DD33" s="603">
        <v>1921313</v>
      </c>
      <c r="DE33" s="610"/>
      <c r="DF33" s="610"/>
      <c r="DG33" s="610"/>
      <c r="DH33" s="610"/>
      <c r="DI33" s="610"/>
      <c r="DJ33" s="610"/>
      <c r="DK33" s="611"/>
      <c r="DL33" s="603">
        <v>990247</v>
      </c>
      <c r="DM33" s="610"/>
      <c r="DN33" s="610"/>
      <c r="DO33" s="610"/>
      <c r="DP33" s="610"/>
      <c r="DQ33" s="610"/>
      <c r="DR33" s="610"/>
      <c r="DS33" s="610"/>
      <c r="DT33" s="610"/>
      <c r="DU33" s="610"/>
      <c r="DV33" s="611"/>
      <c r="DW33" s="600">
        <v>42</v>
      </c>
      <c r="DX33" s="612"/>
      <c r="DY33" s="612"/>
      <c r="DZ33" s="612"/>
      <c r="EA33" s="612"/>
      <c r="EB33" s="612"/>
      <c r="EC33" s="628"/>
    </row>
    <row r="34" spans="2:133" ht="11.25" customHeight="1" x14ac:dyDescent="0.2">
      <c r="B34" s="594" t="s">
        <v>252</v>
      </c>
      <c r="C34" s="595"/>
      <c r="D34" s="595"/>
      <c r="E34" s="595"/>
      <c r="F34" s="595"/>
      <c r="G34" s="595"/>
      <c r="H34" s="595"/>
      <c r="I34" s="595"/>
      <c r="J34" s="595"/>
      <c r="K34" s="595"/>
      <c r="L34" s="595"/>
      <c r="M34" s="595"/>
      <c r="N34" s="595"/>
      <c r="O34" s="595"/>
      <c r="P34" s="595"/>
      <c r="Q34" s="596"/>
      <c r="R34" s="597">
        <v>628401</v>
      </c>
      <c r="S34" s="598"/>
      <c r="T34" s="598"/>
      <c r="U34" s="598"/>
      <c r="V34" s="598"/>
      <c r="W34" s="598"/>
      <c r="X34" s="598"/>
      <c r="Y34" s="599"/>
      <c r="Z34" s="639">
        <v>11.5</v>
      </c>
      <c r="AA34" s="639"/>
      <c r="AB34" s="639"/>
      <c r="AC34" s="639"/>
      <c r="AD34" s="640" t="s">
        <v>62</v>
      </c>
      <c r="AE34" s="640"/>
      <c r="AF34" s="640"/>
      <c r="AG34" s="640"/>
      <c r="AH34" s="640"/>
      <c r="AI34" s="640"/>
      <c r="AJ34" s="640"/>
      <c r="AK34" s="640"/>
      <c r="AL34" s="600" t="s">
        <v>62</v>
      </c>
      <c r="AM34" s="601"/>
      <c r="AN34" s="601"/>
      <c r="AO34" s="641"/>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253</v>
      </c>
      <c r="CE34" s="595"/>
      <c r="CF34" s="595"/>
      <c r="CG34" s="595"/>
      <c r="CH34" s="595"/>
      <c r="CI34" s="595"/>
      <c r="CJ34" s="595"/>
      <c r="CK34" s="595"/>
      <c r="CL34" s="595"/>
      <c r="CM34" s="595"/>
      <c r="CN34" s="595"/>
      <c r="CO34" s="595"/>
      <c r="CP34" s="595"/>
      <c r="CQ34" s="596"/>
      <c r="CR34" s="597">
        <v>1579555</v>
      </c>
      <c r="CS34" s="598"/>
      <c r="CT34" s="598"/>
      <c r="CU34" s="598"/>
      <c r="CV34" s="598"/>
      <c r="CW34" s="598"/>
      <c r="CX34" s="598"/>
      <c r="CY34" s="599"/>
      <c r="CZ34" s="600">
        <v>31</v>
      </c>
      <c r="DA34" s="612"/>
      <c r="DB34" s="612"/>
      <c r="DC34" s="613"/>
      <c r="DD34" s="603">
        <v>893156</v>
      </c>
      <c r="DE34" s="598"/>
      <c r="DF34" s="598"/>
      <c r="DG34" s="598"/>
      <c r="DH34" s="598"/>
      <c r="DI34" s="598"/>
      <c r="DJ34" s="598"/>
      <c r="DK34" s="599"/>
      <c r="DL34" s="603">
        <v>304333</v>
      </c>
      <c r="DM34" s="598"/>
      <c r="DN34" s="598"/>
      <c r="DO34" s="598"/>
      <c r="DP34" s="598"/>
      <c r="DQ34" s="598"/>
      <c r="DR34" s="598"/>
      <c r="DS34" s="598"/>
      <c r="DT34" s="598"/>
      <c r="DU34" s="598"/>
      <c r="DV34" s="599"/>
      <c r="DW34" s="600">
        <v>12.9</v>
      </c>
      <c r="DX34" s="612"/>
      <c r="DY34" s="612"/>
      <c r="DZ34" s="612"/>
      <c r="EA34" s="612"/>
      <c r="EB34" s="612"/>
      <c r="EC34" s="628"/>
    </row>
    <row r="35" spans="2:133" ht="11.25" customHeight="1" x14ac:dyDescent="0.2">
      <c r="B35" s="594" t="s">
        <v>254</v>
      </c>
      <c r="C35" s="595"/>
      <c r="D35" s="595"/>
      <c r="E35" s="595"/>
      <c r="F35" s="595"/>
      <c r="G35" s="595"/>
      <c r="H35" s="595"/>
      <c r="I35" s="595"/>
      <c r="J35" s="595"/>
      <c r="K35" s="595"/>
      <c r="L35" s="595"/>
      <c r="M35" s="595"/>
      <c r="N35" s="595"/>
      <c r="O35" s="595"/>
      <c r="P35" s="595"/>
      <c r="Q35" s="596"/>
      <c r="R35" s="597">
        <v>151268</v>
      </c>
      <c r="S35" s="598"/>
      <c r="T35" s="598"/>
      <c r="U35" s="598"/>
      <c r="V35" s="598"/>
      <c r="W35" s="598"/>
      <c r="X35" s="598"/>
      <c r="Y35" s="599"/>
      <c r="Z35" s="639">
        <v>2.8</v>
      </c>
      <c r="AA35" s="639"/>
      <c r="AB35" s="639"/>
      <c r="AC35" s="639"/>
      <c r="AD35" s="640" t="s">
        <v>62</v>
      </c>
      <c r="AE35" s="640"/>
      <c r="AF35" s="640"/>
      <c r="AG35" s="640"/>
      <c r="AH35" s="640"/>
      <c r="AI35" s="640"/>
      <c r="AJ35" s="640"/>
      <c r="AK35" s="640"/>
      <c r="AL35" s="600" t="s">
        <v>62</v>
      </c>
      <c r="AM35" s="601"/>
      <c r="AN35" s="601"/>
      <c r="AO35" s="641"/>
      <c r="AP35" s="81"/>
      <c r="AQ35" s="655" t="s">
        <v>255</v>
      </c>
      <c r="AR35" s="656"/>
      <c r="AS35" s="656"/>
      <c r="AT35" s="656"/>
      <c r="AU35" s="656"/>
      <c r="AV35" s="656"/>
      <c r="AW35" s="656"/>
      <c r="AX35" s="656"/>
      <c r="AY35" s="656"/>
      <c r="AZ35" s="656"/>
      <c r="BA35" s="656"/>
      <c r="BB35" s="656"/>
      <c r="BC35" s="656"/>
      <c r="BD35" s="656"/>
      <c r="BE35" s="656"/>
      <c r="BF35" s="657"/>
      <c r="BG35" s="655" t="s">
        <v>256</v>
      </c>
      <c r="BH35" s="656"/>
      <c r="BI35" s="656"/>
      <c r="BJ35" s="656"/>
      <c r="BK35" s="656"/>
      <c r="BL35" s="656"/>
      <c r="BM35" s="656"/>
      <c r="BN35" s="656"/>
      <c r="BO35" s="656"/>
      <c r="BP35" s="656"/>
      <c r="BQ35" s="656"/>
      <c r="BR35" s="656"/>
      <c r="BS35" s="656"/>
      <c r="BT35" s="656"/>
      <c r="BU35" s="656"/>
      <c r="BV35" s="656"/>
      <c r="BW35" s="656"/>
      <c r="BX35" s="656"/>
      <c r="BY35" s="656"/>
      <c r="BZ35" s="656"/>
      <c r="CA35" s="656"/>
      <c r="CB35" s="657"/>
      <c r="CD35" s="594" t="s">
        <v>257</v>
      </c>
      <c r="CE35" s="595"/>
      <c r="CF35" s="595"/>
      <c r="CG35" s="595"/>
      <c r="CH35" s="595"/>
      <c r="CI35" s="595"/>
      <c r="CJ35" s="595"/>
      <c r="CK35" s="595"/>
      <c r="CL35" s="595"/>
      <c r="CM35" s="595"/>
      <c r="CN35" s="595"/>
      <c r="CO35" s="595"/>
      <c r="CP35" s="595"/>
      <c r="CQ35" s="596"/>
      <c r="CR35" s="597">
        <v>284193</v>
      </c>
      <c r="CS35" s="610"/>
      <c r="CT35" s="610"/>
      <c r="CU35" s="610"/>
      <c r="CV35" s="610"/>
      <c r="CW35" s="610"/>
      <c r="CX35" s="610"/>
      <c r="CY35" s="611"/>
      <c r="CZ35" s="600">
        <v>5.6</v>
      </c>
      <c r="DA35" s="612"/>
      <c r="DB35" s="612"/>
      <c r="DC35" s="613"/>
      <c r="DD35" s="603">
        <v>104031</v>
      </c>
      <c r="DE35" s="610"/>
      <c r="DF35" s="610"/>
      <c r="DG35" s="610"/>
      <c r="DH35" s="610"/>
      <c r="DI35" s="610"/>
      <c r="DJ35" s="610"/>
      <c r="DK35" s="611"/>
      <c r="DL35" s="603">
        <v>17531</v>
      </c>
      <c r="DM35" s="610"/>
      <c r="DN35" s="610"/>
      <c r="DO35" s="610"/>
      <c r="DP35" s="610"/>
      <c r="DQ35" s="610"/>
      <c r="DR35" s="610"/>
      <c r="DS35" s="610"/>
      <c r="DT35" s="610"/>
      <c r="DU35" s="610"/>
      <c r="DV35" s="611"/>
      <c r="DW35" s="600">
        <v>0.7</v>
      </c>
      <c r="DX35" s="612"/>
      <c r="DY35" s="612"/>
      <c r="DZ35" s="612"/>
      <c r="EA35" s="612"/>
      <c r="EB35" s="612"/>
      <c r="EC35" s="628"/>
    </row>
    <row r="36" spans="2:133" ht="11.25" customHeight="1" x14ac:dyDescent="0.2">
      <c r="B36" s="594" t="s">
        <v>258</v>
      </c>
      <c r="C36" s="595"/>
      <c r="D36" s="595"/>
      <c r="E36" s="595"/>
      <c r="F36" s="595"/>
      <c r="G36" s="595"/>
      <c r="H36" s="595"/>
      <c r="I36" s="595"/>
      <c r="J36" s="595"/>
      <c r="K36" s="595"/>
      <c r="L36" s="595"/>
      <c r="M36" s="595"/>
      <c r="N36" s="595"/>
      <c r="O36" s="595"/>
      <c r="P36" s="595"/>
      <c r="Q36" s="596"/>
      <c r="R36" s="597">
        <v>324360</v>
      </c>
      <c r="S36" s="598"/>
      <c r="T36" s="598"/>
      <c r="U36" s="598"/>
      <c r="V36" s="598"/>
      <c r="W36" s="598"/>
      <c r="X36" s="598"/>
      <c r="Y36" s="599"/>
      <c r="Z36" s="639">
        <v>5.9</v>
      </c>
      <c r="AA36" s="639"/>
      <c r="AB36" s="639"/>
      <c r="AC36" s="639"/>
      <c r="AD36" s="640" t="s">
        <v>62</v>
      </c>
      <c r="AE36" s="640"/>
      <c r="AF36" s="640"/>
      <c r="AG36" s="640"/>
      <c r="AH36" s="640"/>
      <c r="AI36" s="640"/>
      <c r="AJ36" s="640"/>
      <c r="AK36" s="640"/>
      <c r="AL36" s="600" t="s">
        <v>62</v>
      </c>
      <c r="AM36" s="601"/>
      <c r="AN36" s="601"/>
      <c r="AO36" s="641"/>
      <c r="AP36" s="81"/>
      <c r="AQ36" s="646" t="s">
        <v>259</v>
      </c>
      <c r="AR36" s="647"/>
      <c r="AS36" s="647"/>
      <c r="AT36" s="647"/>
      <c r="AU36" s="647"/>
      <c r="AV36" s="647"/>
      <c r="AW36" s="647"/>
      <c r="AX36" s="647"/>
      <c r="AY36" s="648"/>
      <c r="AZ36" s="649">
        <v>588801</v>
      </c>
      <c r="BA36" s="650"/>
      <c r="BB36" s="650"/>
      <c r="BC36" s="650"/>
      <c r="BD36" s="650"/>
      <c r="BE36" s="650"/>
      <c r="BF36" s="651"/>
      <c r="BG36" s="652" t="s">
        <v>260</v>
      </c>
      <c r="BH36" s="653"/>
      <c r="BI36" s="653"/>
      <c r="BJ36" s="653"/>
      <c r="BK36" s="653"/>
      <c r="BL36" s="653"/>
      <c r="BM36" s="653"/>
      <c r="BN36" s="653"/>
      <c r="BO36" s="653"/>
      <c r="BP36" s="653"/>
      <c r="BQ36" s="653"/>
      <c r="BR36" s="653"/>
      <c r="BS36" s="653"/>
      <c r="BT36" s="653"/>
      <c r="BU36" s="654"/>
      <c r="BV36" s="649">
        <v>6676</v>
      </c>
      <c r="BW36" s="650"/>
      <c r="BX36" s="650"/>
      <c r="BY36" s="650"/>
      <c r="BZ36" s="650"/>
      <c r="CA36" s="650"/>
      <c r="CB36" s="651"/>
      <c r="CD36" s="594" t="s">
        <v>261</v>
      </c>
      <c r="CE36" s="595"/>
      <c r="CF36" s="595"/>
      <c r="CG36" s="595"/>
      <c r="CH36" s="595"/>
      <c r="CI36" s="595"/>
      <c r="CJ36" s="595"/>
      <c r="CK36" s="595"/>
      <c r="CL36" s="595"/>
      <c r="CM36" s="595"/>
      <c r="CN36" s="595"/>
      <c r="CO36" s="595"/>
      <c r="CP36" s="595"/>
      <c r="CQ36" s="596"/>
      <c r="CR36" s="597">
        <v>782438</v>
      </c>
      <c r="CS36" s="598"/>
      <c r="CT36" s="598"/>
      <c r="CU36" s="598"/>
      <c r="CV36" s="598"/>
      <c r="CW36" s="598"/>
      <c r="CX36" s="598"/>
      <c r="CY36" s="599"/>
      <c r="CZ36" s="600">
        <v>15.4</v>
      </c>
      <c r="DA36" s="612"/>
      <c r="DB36" s="612"/>
      <c r="DC36" s="613"/>
      <c r="DD36" s="603">
        <v>504206</v>
      </c>
      <c r="DE36" s="598"/>
      <c r="DF36" s="598"/>
      <c r="DG36" s="598"/>
      <c r="DH36" s="598"/>
      <c r="DI36" s="598"/>
      <c r="DJ36" s="598"/>
      <c r="DK36" s="599"/>
      <c r="DL36" s="603">
        <v>411404</v>
      </c>
      <c r="DM36" s="598"/>
      <c r="DN36" s="598"/>
      <c r="DO36" s="598"/>
      <c r="DP36" s="598"/>
      <c r="DQ36" s="598"/>
      <c r="DR36" s="598"/>
      <c r="DS36" s="598"/>
      <c r="DT36" s="598"/>
      <c r="DU36" s="598"/>
      <c r="DV36" s="599"/>
      <c r="DW36" s="600">
        <v>17.399999999999999</v>
      </c>
      <c r="DX36" s="612"/>
      <c r="DY36" s="612"/>
      <c r="DZ36" s="612"/>
      <c r="EA36" s="612"/>
      <c r="EB36" s="612"/>
      <c r="EC36" s="628"/>
    </row>
    <row r="37" spans="2:133" ht="11.25" customHeight="1" x14ac:dyDescent="0.2">
      <c r="B37" s="594" t="s">
        <v>262</v>
      </c>
      <c r="C37" s="595"/>
      <c r="D37" s="595"/>
      <c r="E37" s="595"/>
      <c r="F37" s="595"/>
      <c r="G37" s="595"/>
      <c r="H37" s="595"/>
      <c r="I37" s="595"/>
      <c r="J37" s="595"/>
      <c r="K37" s="595"/>
      <c r="L37" s="595"/>
      <c r="M37" s="595"/>
      <c r="N37" s="595"/>
      <c r="O37" s="595"/>
      <c r="P37" s="595"/>
      <c r="Q37" s="596"/>
      <c r="R37" s="597">
        <v>40995</v>
      </c>
      <c r="S37" s="598"/>
      <c r="T37" s="598"/>
      <c r="U37" s="598"/>
      <c r="V37" s="598"/>
      <c r="W37" s="598"/>
      <c r="X37" s="598"/>
      <c r="Y37" s="599"/>
      <c r="Z37" s="639">
        <v>0.8</v>
      </c>
      <c r="AA37" s="639"/>
      <c r="AB37" s="639"/>
      <c r="AC37" s="639"/>
      <c r="AD37" s="640">
        <v>90</v>
      </c>
      <c r="AE37" s="640"/>
      <c r="AF37" s="640"/>
      <c r="AG37" s="640"/>
      <c r="AH37" s="640"/>
      <c r="AI37" s="640"/>
      <c r="AJ37" s="640"/>
      <c r="AK37" s="640"/>
      <c r="AL37" s="600">
        <v>0</v>
      </c>
      <c r="AM37" s="601"/>
      <c r="AN37" s="601"/>
      <c r="AO37" s="641"/>
      <c r="AQ37" s="634" t="s">
        <v>263</v>
      </c>
      <c r="AR37" s="635"/>
      <c r="AS37" s="635"/>
      <c r="AT37" s="635"/>
      <c r="AU37" s="635"/>
      <c r="AV37" s="635"/>
      <c r="AW37" s="635"/>
      <c r="AX37" s="635"/>
      <c r="AY37" s="636"/>
      <c r="AZ37" s="597">
        <v>122562</v>
      </c>
      <c r="BA37" s="598"/>
      <c r="BB37" s="598"/>
      <c r="BC37" s="598"/>
      <c r="BD37" s="610"/>
      <c r="BE37" s="610"/>
      <c r="BF37" s="637"/>
      <c r="BG37" s="594" t="s">
        <v>264</v>
      </c>
      <c r="BH37" s="595"/>
      <c r="BI37" s="595"/>
      <c r="BJ37" s="595"/>
      <c r="BK37" s="595"/>
      <c r="BL37" s="595"/>
      <c r="BM37" s="595"/>
      <c r="BN37" s="595"/>
      <c r="BO37" s="595"/>
      <c r="BP37" s="595"/>
      <c r="BQ37" s="595"/>
      <c r="BR37" s="595"/>
      <c r="BS37" s="595"/>
      <c r="BT37" s="595"/>
      <c r="BU37" s="596"/>
      <c r="BV37" s="597">
        <v>956</v>
      </c>
      <c r="BW37" s="598"/>
      <c r="BX37" s="598"/>
      <c r="BY37" s="598"/>
      <c r="BZ37" s="598"/>
      <c r="CA37" s="598"/>
      <c r="CB37" s="638"/>
      <c r="CD37" s="594" t="s">
        <v>265</v>
      </c>
      <c r="CE37" s="595"/>
      <c r="CF37" s="595"/>
      <c r="CG37" s="595"/>
      <c r="CH37" s="595"/>
      <c r="CI37" s="595"/>
      <c r="CJ37" s="595"/>
      <c r="CK37" s="595"/>
      <c r="CL37" s="595"/>
      <c r="CM37" s="595"/>
      <c r="CN37" s="595"/>
      <c r="CO37" s="595"/>
      <c r="CP37" s="595"/>
      <c r="CQ37" s="596"/>
      <c r="CR37" s="597">
        <v>195047</v>
      </c>
      <c r="CS37" s="610"/>
      <c r="CT37" s="610"/>
      <c r="CU37" s="610"/>
      <c r="CV37" s="610"/>
      <c r="CW37" s="610"/>
      <c r="CX37" s="610"/>
      <c r="CY37" s="611"/>
      <c r="CZ37" s="600">
        <v>3.8</v>
      </c>
      <c r="DA37" s="612"/>
      <c r="DB37" s="612"/>
      <c r="DC37" s="613"/>
      <c r="DD37" s="603">
        <v>182847</v>
      </c>
      <c r="DE37" s="610"/>
      <c r="DF37" s="610"/>
      <c r="DG37" s="610"/>
      <c r="DH37" s="610"/>
      <c r="DI37" s="610"/>
      <c r="DJ37" s="610"/>
      <c r="DK37" s="611"/>
      <c r="DL37" s="603">
        <v>182847</v>
      </c>
      <c r="DM37" s="610"/>
      <c r="DN37" s="610"/>
      <c r="DO37" s="610"/>
      <c r="DP37" s="610"/>
      <c r="DQ37" s="610"/>
      <c r="DR37" s="610"/>
      <c r="DS37" s="610"/>
      <c r="DT37" s="610"/>
      <c r="DU37" s="610"/>
      <c r="DV37" s="611"/>
      <c r="DW37" s="600">
        <v>7.7</v>
      </c>
      <c r="DX37" s="612"/>
      <c r="DY37" s="612"/>
      <c r="DZ37" s="612"/>
      <c r="EA37" s="612"/>
      <c r="EB37" s="612"/>
      <c r="EC37" s="628"/>
    </row>
    <row r="38" spans="2:133" ht="11.25" customHeight="1" x14ac:dyDescent="0.2">
      <c r="B38" s="594" t="s">
        <v>266</v>
      </c>
      <c r="C38" s="595"/>
      <c r="D38" s="595"/>
      <c r="E38" s="595"/>
      <c r="F38" s="595"/>
      <c r="G38" s="595"/>
      <c r="H38" s="595"/>
      <c r="I38" s="595"/>
      <c r="J38" s="595"/>
      <c r="K38" s="595"/>
      <c r="L38" s="595"/>
      <c r="M38" s="595"/>
      <c r="N38" s="595"/>
      <c r="O38" s="595"/>
      <c r="P38" s="595"/>
      <c r="Q38" s="596"/>
      <c r="R38" s="597">
        <v>541754</v>
      </c>
      <c r="S38" s="598"/>
      <c r="T38" s="598"/>
      <c r="U38" s="598"/>
      <c r="V38" s="598"/>
      <c r="W38" s="598"/>
      <c r="X38" s="598"/>
      <c r="Y38" s="599"/>
      <c r="Z38" s="639">
        <v>9.9</v>
      </c>
      <c r="AA38" s="639"/>
      <c r="AB38" s="639"/>
      <c r="AC38" s="639"/>
      <c r="AD38" s="640" t="s">
        <v>62</v>
      </c>
      <c r="AE38" s="640"/>
      <c r="AF38" s="640"/>
      <c r="AG38" s="640"/>
      <c r="AH38" s="640"/>
      <c r="AI38" s="640"/>
      <c r="AJ38" s="640"/>
      <c r="AK38" s="640"/>
      <c r="AL38" s="600" t="s">
        <v>62</v>
      </c>
      <c r="AM38" s="601"/>
      <c r="AN38" s="601"/>
      <c r="AO38" s="641"/>
      <c r="AQ38" s="634" t="s">
        <v>267</v>
      </c>
      <c r="AR38" s="635"/>
      <c r="AS38" s="635"/>
      <c r="AT38" s="635"/>
      <c r="AU38" s="635"/>
      <c r="AV38" s="635"/>
      <c r="AW38" s="635"/>
      <c r="AX38" s="635"/>
      <c r="AY38" s="636"/>
      <c r="AZ38" s="597">
        <v>85292</v>
      </c>
      <c r="BA38" s="598"/>
      <c r="BB38" s="598"/>
      <c r="BC38" s="598"/>
      <c r="BD38" s="610"/>
      <c r="BE38" s="610"/>
      <c r="BF38" s="637"/>
      <c r="BG38" s="594" t="s">
        <v>268</v>
      </c>
      <c r="BH38" s="595"/>
      <c r="BI38" s="595"/>
      <c r="BJ38" s="595"/>
      <c r="BK38" s="595"/>
      <c r="BL38" s="595"/>
      <c r="BM38" s="595"/>
      <c r="BN38" s="595"/>
      <c r="BO38" s="595"/>
      <c r="BP38" s="595"/>
      <c r="BQ38" s="595"/>
      <c r="BR38" s="595"/>
      <c r="BS38" s="595"/>
      <c r="BT38" s="595"/>
      <c r="BU38" s="596"/>
      <c r="BV38" s="597">
        <v>319</v>
      </c>
      <c r="BW38" s="598"/>
      <c r="BX38" s="598"/>
      <c r="BY38" s="598"/>
      <c r="BZ38" s="598"/>
      <c r="CA38" s="598"/>
      <c r="CB38" s="638"/>
      <c r="CD38" s="594" t="s">
        <v>269</v>
      </c>
      <c r="CE38" s="595"/>
      <c r="CF38" s="595"/>
      <c r="CG38" s="595"/>
      <c r="CH38" s="595"/>
      <c r="CI38" s="595"/>
      <c r="CJ38" s="595"/>
      <c r="CK38" s="595"/>
      <c r="CL38" s="595"/>
      <c r="CM38" s="595"/>
      <c r="CN38" s="595"/>
      <c r="CO38" s="595"/>
      <c r="CP38" s="595"/>
      <c r="CQ38" s="596"/>
      <c r="CR38" s="597">
        <v>346370</v>
      </c>
      <c r="CS38" s="598"/>
      <c r="CT38" s="598"/>
      <c r="CU38" s="598"/>
      <c r="CV38" s="598"/>
      <c r="CW38" s="598"/>
      <c r="CX38" s="598"/>
      <c r="CY38" s="599"/>
      <c r="CZ38" s="600">
        <v>6.8</v>
      </c>
      <c r="DA38" s="612"/>
      <c r="DB38" s="612"/>
      <c r="DC38" s="613"/>
      <c r="DD38" s="603">
        <v>316177</v>
      </c>
      <c r="DE38" s="598"/>
      <c r="DF38" s="598"/>
      <c r="DG38" s="598"/>
      <c r="DH38" s="598"/>
      <c r="DI38" s="598"/>
      <c r="DJ38" s="598"/>
      <c r="DK38" s="599"/>
      <c r="DL38" s="603">
        <v>206793</v>
      </c>
      <c r="DM38" s="598"/>
      <c r="DN38" s="598"/>
      <c r="DO38" s="598"/>
      <c r="DP38" s="598"/>
      <c r="DQ38" s="598"/>
      <c r="DR38" s="598"/>
      <c r="DS38" s="598"/>
      <c r="DT38" s="598"/>
      <c r="DU38" s="598"/>
      <c r="DV38" s="599"/>
      <c r="DW38" s="600">
        <v>8.8000000000000007</v>
      </c>
      <c r="DX38" s="612"/>
      <c r="DY38" s="612"/>
      <c r="DZ38" s="612"/>
      <c r="EA38" s="612"/>
      <c r="EB38" s="612"/>
      <c r="EC38" s="628"/>
    </row>
    <row r="39" spans="2:133" ht="11.25" customHeight="1" x14ac:dyDescent="0.2">
      <c r="B39" s="594" t="s">
        <v>270</v>
      </c>
      <c r="C39" s="595"/>
      <c r="D39" s="595"/>
      <c r="E39" s="595"/>
      <c r="F39" s="595"/>
      <c r="G39" s="595"/>
      <c r="H39" s="595"/>
      <c r="I39" s="595"/>
      <c r="J39" s="595"/>
      <c r="K39" s="595"/>
      <c r="L39" s="595"/>
      <c r="M39" s="595"/>
      <c r="N39" s="595"/>
      <c r="O39" s="595"/>
      <c r="P39" s="595"/>
      <c r="Q39" s="596"/>
      <c r="R39" s="597" t="s">
        <v>62</v>
      </c>
      <c r="S39" s="598"/>
      <c r="T39" s="598"/>
      <c r="U39" s="598"/>
      <c r="V39" s="598"/>
      <c r="W39" s="598"/>
      <c r="X39" s="598"/>
      <c r="Y39" s="599"/>
      <c r="Z39" s="639" t="s">
        <v>62</v>
      </c>
      <c r="AA39" s="639"/>
      <c r="AB39" s="639"/>
      <c r="AC39" s="639"/>
      <c r="AD39" s="640" t="s">
        <v>62</v>
      </c>
      <c r="AE39" s="640"/>
      <c r="AF39" s="640"/>
      <c r="AG39" s="640"/>
      <c r="AH39" s="640"/>
      <c r="AI39" s="640"/>
      <c r="AJ39" s="640"/>
      <c r="AK39" s="640"/>
      <c r="AL39" s="600" t="s">
        <v>62</v>
      </c>
      <c r="AM39" s="601"/>
      <c r="AN39" s="601"/>
      <c r="AO39" s="641"/>
      <c r="AQ39" s="634" t="s">
        <v>271</v>
      </c>
      <c r="AR39" s="635"/>
      <c r="AS39" s="635"/>
      <c r="AT39" s="635"/>
      <c r="AU39" s="635"/>
      <c r="AV39" s="635"/>
      <c r="AW39" s="635"/>
      <c r="AX39" s="635"/>
      <c r="AY39" s="636"/>
      <c r="AZ39" s="597">
        <v>69220</v>
      </c>
      <c r="BA39" s="598"/>
      <c r="BB39" s="598"/>
      <c r="BC39" s="598"/>
      <c r="BD39" s="610"/>
      <c r="BE39" s="610"/>
      <c r="BF39" s="637"/>
      <c r="BG39" s="594" t="s">
        <v>272</v>
      </c>
      <c r="BH39" s="595"/>
      <c r="BI39" s="595"/>
      <c r="BJ39" s="595"/>
      <c r="BK39" s="595"/>
      <c r="BL39" s="595"/>
      <c r="BM39" s="595"/>
      <c r="BN39" s="595"/>
      <c r="BO39" s="595"/>
      <c r="BP39" s="595"/>
      <c r="BQ39" s="595"/>
      <c r="BR39" s="595"/>
      <c r="BS39" s="595"/>
      <c r="BT39" s="595"/>
      <c r="BU39" s="596"/>
      <c r="BV39" s="597">
        <v>474</v>
      </c>
      <c r="BW39" s="598"/>
      <c r="BX39" s="598"/>
      <c r="BY39" s="598"/>
      <c r="BZ39" s="598"/>
      <c r="CA39" s="598"/>
      <c r="CB39" s="638"/>
      <c r="CD39" s="594" t="s">
        <v>273</v>
      </c>
      <c r="CE39" s="595"/>
      <c r="CF39" s="595"/>
      <c r="CG39" s="595"/>
      <c r="CH39" s="595"/>
      <c r="CI39" s="595"/>
      <c r="CJ39" s="595"/>
      <c r="CK39" s="595"/>
      <c r="CL39" s="595"/>
      <c r="CM39" s="595"/>
      <c r="CN39" s="595"/>
      <c r="CO39" s="595"/>
      <c r="CP39" s="595"/>
      <c r="CQ39" s="596"/>
      <c r="CR39" s="597">
        <v>36079</v>
      </c>
      <c r="CS39" s="610"/>
      <c r="CT39" s="610"/>
      <c r="CU39" s="610"/>
      <c r="CV39" s="610"/>
      <c r="CW39" s="610"/>
      <c r="CX39" s="610"/>
      <c r="CY39" s="611"/>
      <c r="CZ39" s="600">
        <v>0.7</v>
      </c>
      <c r="DA39" s="612"/>
      <c r="DB39" s="612"/>
      <c r="DC39" s="613"/>
      <c r="DD39" s="603" t="s">
        <v>62</v>
      </c>
      <c r="DE39" s="610"/>
      <c r="DF39" s="610"/>
      <c r="DG39" s="610"/>
      <c r="DH39" s="610"/>
      <c r="DI39" s="610"/>
      <c r="DJ39" s="610"/>
      <c r="DK39" s="611"/>
      <c r="DL39" s="603" t="s">
        <v>62</v>
      </c>
      <c r="DM39" s="610"/>
      <c r="DN39" s="610"/>
      <c r="DO39" s="610"/>
      <c r="DP39" s="610"/>
      <c r="DQ39" s="610"/>
      <c r="DR39" s="610"/>
      <c r="DS39" s="610"/>
      <c r="DT39" s="610"/>
      <c r="DU39" s="610"/>
      <c r="DV39" s="611"/>
      <c r="DW39" s="600" t="s">
        <v>62</v>
      </c>
      <c r="DX39" s="612"/>
      <c r="DY39" s="612"/>
      <c r="DZ39" s="612"/>
      <c r="EA39" s="612"/>
      <c r="EB39" s="612"/>
      <c r="EC39" s="628"/>
    </row>
    <row r="40" spans="2:133" ht="11.25" customHeight="1" x14ac:dyDescent="0.2">
      <c r="B40" s="594" t="s">
        <v>274</v>
      </c>
      <c r="C40" s="595"/>
      <c r="D40" s="595"/>
      <c r="E40" s="595"/>
      <c r="F40" s="595"/>
      <c r="G40" s="595"/>
      <c r="H40" s="595"/>
      <c r="I40" s="595"/>
      <c r="J40" s="595"/>
      <c r="K40" s="595"/>
      <c r="L40" s="595"/>
      <c r="M40" s="595"/>
      <c r="N40" s="595"/>
      <c r="O40" s="595"/>
      <c r="P40" s="595"/>
      <c r="Q40" s="596"/>
      <c r="R40" s="597">
        <v>11254</v>
      </c>
      <c r="S40" s="598"/>
      <c r="T40" s="598"/>
      <c r="U40" s="598"/>
      <c r="V40" s="598"/>
      <c r="W40" s="598"/>
      <c r="X40" s="598"/>
      <c r="Y40" s="599"/>
      <c r="Z40" s="639">
        <v>0.2</v>
      </c>
      <c r="AA40" s="639"/>
      <c r="AB40" s="639"/>
      <c r="AC40" s="639"/>
      <c r="AD40" s="640" t="s">
        <v>62</v>
      </c>
      <c r="AE40" s="640"/>
      <c r="AF40" s="640"/>
      <c r="AG40" s="640"/>
      <c r="AH40" s="640"/>
      <c r="AI40" s="640"/>
      <c r="AJ40" s="640"/>
      <c r="AK40" s="640"/>
      <c r="AL40" s="600" t="s">
        <v>62</v>
      </c>
      <c r="AM40" s="601"/>
      <c r="AN40" s="601"/>
      <c r="AO40" s="641"/>
      <c r="AQ40" s="634" t="s">
        <v>275</v>
      </c>
      <c r="AR40" s="635"/>
      <c r="AS40" s="635"/>
      <c r="AT40" s="635"/>
      <c r="AU40" s="635"/>
      <c r="AV40" s="635"/>
      <c r="AW40" s="635"/>
      <c r="AX40" s="635"/>
      <c r="AY40" s="636"/>
      <c r="AZ40" s="597">
        <v>34577</v>
      </c>
      <c r="BA40" s="598"/>
      <c r="BB40" s="598"/>
      <c r="BC40" s="598"/>
      <c r="BD40" s="610"/>
      <c r="BE40" s="610"/>
      <c r="BF40" s="637"/>
      <c r="BG40" s="642" t="s">
        <v>276</v>
      </c>
      <c r="BH40" s="643"/>
      <c r="BI40" s="643"/>
      <c r="BJ40" s="643"/>
      <c r="BK40" s="643"/>
      <c r="BL40" s="82"/>
      <c r="BM40" s="595" t="s">
        <v>277</v>
      </c>
      <c r="BN40" s="595"/>
      <c r="BO40" s="595"/>
      <c r="BP40" s="595"/>
      <c r="BQ40" s="595"/>
      <c r="BR40" s="595"/>
      <c r="BS40" s="595"/>
      <c r="BT40" s="595"/>
      <c r="BU40" s="596"/>
      <c r="BV40" s="597">
        <v>96</v>
      </c>
      <c r="BW40" s="598"/>
      <c r="BX40" s="598"/>
      <c r="BY40" s="598"/>
      <c r="BZ40" s="598"/>
      <c r="CA40" s="598"/>
      <c r="CB40" s="638"/>
      <c r="CD40" s="594" t="s">
        <v>278</v>
      </c>
      <c r="CE40" s="595"/>
      <c r="CF40" s="595"/>
      <c r="CG40" s="595"/>
      <c r="CH40" s="595"/>
      <c r="CI40" s="595"/>
      <c r="CJ40" s="595"/>
      <c r="CK40" s="595"/>
      <c r="CL40" s="595"/>
      <c r="CM40" s="595"/>
      <c r="CN40" s="595"/>
      <c r="CO40" s="595"/>
      <c r="CP40" s="595"/>
      <c r="CQ40" s="596"/>
      <c r="CR40" s="597">
        <v>106164</v>
      </c>
      <c r="CS40" s="598"/>
      <c r="CT40" s="598"/>
      <c r="CU40" s="598"/>
      <c r="CV40" s="598"/>
      <c r="CW40" s="598"/>
      <c r="CX40" s="598"/>
      <c r="CY40" s="599"/>
      <c r="CZ40" s="600">
        <v>2.1</v>
      </c>
      <c r="DA40" s="612"/>
      <c r="DB40" s="612"/>
      <c r="DC40" s="613"/>
      <c r="DD40" s="603">
        <v>103743</v>
      </c>
      <c r="DE40" s="598"/>
      <c r="DF40" s="598"/>
      <c r="DG40" s="598"/>
      <c r="DH40" s="598"/>
      <c r="DI40" s="598"/>
      <c r="DJ40" s="598"/>
      <c r="DK40" s="599"/>
      <c r="DL40" s="603">
        <v>50186</v>
      </c>
      <c r="DM40" s="598"/>
      <c r="DN40" s="598"/>
      <c r="DO40" s="598"/>
      <c r="DP40" s="598"/>
      <c r="DQ40" s="598"/>
      <c r="DR40" s="598"/>
      <c r="DS40" s="598"/>
      <c r="DT40" s="598"/>
      <c r="DU40" s="598"/>
      <c r="DV40" s="599"/>
      <c r="DW40" s="600">
        <v>2.1</v>
      </c>
      <c r="DX40" s="612"/>
      <c r="DY40" s="612"/>
      <c r="DZ40" s="612"/>
      <c r="EA40" s="612"/>
      <c r="EB40" s="612"/>
      <c r="EC40" s="628"/>
    </row>
    <row r="41" spans="2:133" ht="11.25" customHeight="1" x14ac:dyDescent="0.2">
      <c r="B41" s="578" t="s">
        <v>279</v>
      </c>
      <c r="C41" s="579"/>
      <c r="D41" s="579"/>
      <c r="E41" s="579"/>
      <c r="F41" s="579"/>
      <c r="G41" s="579"/>
      <c r="H41" s="579"/>
      <c r="I41" s="579"/>
      <c r="J41" s="579"/>
      <c r="K41" s="579"/>
      <c r="L41" s="579"/>
      <c r="M41" s="579"/>
      <c r="N41" s="579"/>
      <c r="O41" s="579"/>
      <c r="P41" s="579"/>
      <c r="Q41" s="580"/>
      <c r="R41" s="581">
        <v>5460375</v>
      </c>
      <c r="S41" s="625"/>
      <c r="T41" s="625"/>
      <c r="U41" s="625"/>
      <c r="V41" s="625"/>
      <c r="W41" s="625"/>
      <c r="X41" s="625"/>
      <c r="Y41" s="629"/>
      <c r="Z41" s="630">
        <v>100</v>
      </c>
      <c r="AA41" s="630"/>
      <c r="AB41" s="630"/>
      <c r="AC41" s="630"/>
      <c r="AD41" s="631">
        <v>2349229</v>
      </c>
      <c r="AE41" s="631"/>
      <c r="AF41" s="631"/>
      <c r="AG41" s="631"/>
      <c r="AH41" s="631"/>
      <c r="AI41" s="631"/>
      <c r="AJ41" s="631"/>
      <c r="AK41" s="631"/>
      <c r="AL41" s="584">
        <v>100</v>
      </c>
      <c r="AM41" s="632"/>
      <c r="AN41" s="632"/>
      <c r="AO41" s="633"/>
      <c r="AQ41" s="634" t="s">
        <v>280</v>
      </c>
      <c r="AR41" s="635"/>
      <c r="AS41" s="635"/>
      <c r="AT41" s="635"/>
      <c r="AU41" s="635"/>
      <c r="AV41" s="635"/>
      <c r="AW41" s="635"/>
      <c r="AX41" s="635"/>
      <c r="AY41" s="636"/>
      <c r="AZ41" s="597">
        <v>55829</v>
      </c>
      <c r="BA41" s="598"/>
      <c r="BB41" s="598"/>
      <c r="BC41" s="598"/>
      <c r="BD41" s="610"/>
      <c r="BE41" s="610"/>
      <c r="BF41" s="637"/>
      <c r="BG41" s="642"/>
      <c r="BH41" s="643"/>
      <c r="BI41" s="643"/>
      <c r="BJ41" s="643"/>
      <c r="BK41" s="643"/>
      <c r="BL41" s="82"/>
      <c r="BM41" s="595" t="s">
        <v>281</v>
      </c>
      <c r="BN41" s="595"/>
      <c r="BO41" s="595"/>
      <c r="BP41" s="595"/>
      <c r="BQ41" s="595"/>
      <c r="BR41" s="595"/>
      <c r="BS41" s="595"/>
      <c r="BT41" s="595"/>
      <c r="BU41" s="596"/>
      <c r="BV41" s="597" t="s">
        <v>62</v>
      </c>
      <c r="BW41" s="598"/>
      <c r="BX41" s="598"/>
      <c r="BY41" s="598"/>
      <c r="BZ41" s="598"/>
      <c r="CA41" s="598"/>
      <c r="CB41" s="638"/>
      <c r="CD41" s="594" t="s">
        <v>282</v>
      </c>
      <c r="CE41" s="595"/>
      <c r="CF41" s="595"/>
      <c r="CG41" s="595"/>
      <c r="CH41" s="595"/>
      <c r="CI41" s="595"/>
      <c r="CJ41" s="595"/>
      <c r="CK41" s="595"/>
      <c r="CL41" s="595"/>
      <c r="CM41" s="595"/>
      <c r="CN41" s="595"/>
      <c r="CO41" s="595"/>
      <c r="CP41" s="595"/>
      <c r="CQ41" s="596"/>
      <c r="CR41" s="597" t="s">
        <v>62</v>
      </c>
      <c r="CS41" s="610"/>
      <c r="CT41" s="610"/>
      <c r="CU41" s="610"/>
      <c r="CV41" s="610"/>
      <c r="CW41" s="610"/>
      <c r="CX41" s="610"/>
      <c r="CY41" s="611"/>
      <c r="CZ41" s="600" t="s">
        <v>62</v>
      </c>
      <c r="DA41" s="612"/>
      <c r="DB41" s="612"/>
      <c r="DC41" s="613"/>
      <c r="DD41" s="603" t="s">
        <v>62</v>
      </c>
      <c r="DE41" s="610"/>
      <c r="DF41" s="610"/>
      <c r="DG41" s="610"/>
      <c r="DH41" s="610"/>
      <c r="DI41" s="610"/>
      <c r="DJ41" s="610"/>
      <c r="DK41" s="611"/>
      <c r="DL41" s="604"/>
      <c r="DM41" s="605"/>
      <c r="DN41" s="605"/>
      <c r="DO41" s="605"/>
      <c r="DP41" s="605"/>
      <c r="DQ41" s="605"/>
      <c r="DR41" s="605"/>
      <c r="DS41" s="605"/>
      <c r="DT41" s="605"/>
      <c r="DU41" s="605"/>
      <c r="DV41" s="606"/>
      <c r="DW41" s="607"/>
      <c r="DX41" s="608"/>
      <c r="DY41" s="608"/>
      <c r="DZ41" s="608"/>
      <c r="EA41" s="608"/>
      <c r="EB41" s="608"/>
      <c r="EC41" s="609"/>
    </row>
    <row r="42" spans="2:133" ht="11.25" customHeight="1" x14ac:dyDescent="0.2">
      <c r="AQ42" s="622" t="s">
        <v>283</v>
      </c>
      <c r="AR42" s="623"/>
      <c r="AS42" s="623"/>
      <c r="AT42" s="623"/>
      <c r="AU42" s="623"/>
      <c r="AV42" s="623"/>
      <c r="AW42" s="623"/>
      <c r="AX42" s="623"/>
      <c r="AY42" s="624"/>
      <c r="AZ42" s="581">
        <v>221321</v>
      </c>
      <c r="BA42" s="625"/>
      <c r="BB42" s="625"/>
      <c r="BC42" s="625"/>
      <c r="BD42" s="582"/>
      <c r="BE42" s="582"/>
      <c r="BF42" s="626"/>
      <c r="BG42" s="644"/>
      <c r="BH42" s="645"/>
      <c r="BI42" s="645"/>
      <c r="BJ42" s="645"/>
      <c r="BK42" s="645"/>
      <c r="BL42" s="83"/>
      <c r="BM42" s="579" t="s">
        <v>284</v>
      </c>
      <c r="BN42" s="579"/>
      <c r="BO42" s="579"/>
      <c r="BP42" s="579"/>
      <c r="BQ42" s="579"/>
      <c r="BR42" s="579"/>
      <c r="BS42" s="579"/>
      <c r="BT42" s="579"/>
      <c r="BU42" s="580"/>
      <c r="BV42" s="581">
        <v>653</v>
      </c>
      <c r="BW42" s="625"/>
      <c r="BX42" s="625"/>
      <c r="BY42" s="625"/>
      <c r="BZ42" s="625"/>
      <c r="CA42" s="625"/>
      <c r="CB42" s="627"/>
      <c r="CD42" s="594" t="s">
        <v>285</v>
      </c>
      <c r="CE42" s="595"/>
      <c r="CF42" s="595"/>
      <c r="CG42" s="595"/>
      <c r="CH42" s="595"/>
      <c r="CI42" s="595"/>
      <c r="CJ42" s="595"/>
      <c r="CK42" s="595"/>
      <c r="CL42" s="595"/>
      <c r="CM42" s="595"/>
      <c r="CN42" s="595"/>
      <c r="CO42" s="595"/>
      <c r="CP42" s="595"/>
      <c r="CQ42" s="596"/>
      <c r="CR42" s="597">
        <v>512840</v>
      </c>
      <c r="CS42" s="610"/>
      <c r="CT42" s="610"/>
      <c r="CU42" s="610"/>
      <c r="CV42" s="610"/>
      <c r="CW42" s="610"/>
      <c r="CX42" s="610"/>
      <c r="CY42" s="611"/>
      <c r="CZ42" s="600">
        <v>10.1</v>
      </c>
      <c r="DA42" s="612"/>
      <c r="DB42" s="612"/>
      <c r="DC42" s="613"/>
      <c r="DD42" s="603">
        <v>77895</v>
      </c>
      <c r="DE42" s="610"/>
      <c r="DF42" s="610"/>
      <c r="DG42" s="610"/>
      <c r="DH42" s="610"/>
      <c r="DI42" s="610"/>
      <c r="DJ42" s="610"/>
      <c r="DK42" s="611"/>
      <c r="DL42" s="604"/>
      <c r="DM42" s="605"/>
      <c r="DN42" s="605"/>
      <c r="DO42" s="605"/>
      <c r="DP42" s="605"/>
      <c r="DQ42" s="605"/>
      <c r="DR42" s="605"/>
      <c r="DS42" s="605"/>
      <c r="DT42" s="605"/>
      <c r="DU42" s="605"/>
      <c r="DV42" s="606"/>
      <c r="DW42" s="607"/>
      <c r="DX42" s="608"/>
      <c r="DY42" s="608"/>
      <c r="DZ42" s="608"/>
      <c r="EA42" s="608"/>
      <c r="EB42" s="608"/>
      <c r="EC42" s="609"/>
    </row>
    <row r="43" spans="2:133" ht="11.25" customHeight="1" x14ac:dyDescent="0.2">
      <c r="B43" s="73" t="s">
        <v>286</v>
      </c>
      <c r="CD43" s="594" t="s">
        <v>287</v>
      </c>
      <c r="CE43" s="595"/>
      <c r="CF43" s="595"/>
      <c r="CG43" s="595"/>
      <c r="CH43" s="595"/>
      <c r="CI43" s="595"/>
      <c r="CJ43" s="595"/>
      <c r="CK43" s="595"/>
      <c r="CL43" s="595"/>
      <c r="CM43" s="595"/>
      <c r="CN43" s="595"/>
      <c r="CO43" s="595"/>
      <c r="CP43" s="595"/>
      <c r="CQ43" s="596"/>
      <c r="CR43" s="597">
        <v>920</v>
      </c>
      <c r="CS43" s="610"/>
      <c r="CT43" s="610"/>
      <c r="CU43" s="610"/>
      <c r="CV43" s="610"/>
      <c r="CW43" s="610"/>
      <c r="CX43" s="610"/>
      <c r="CY43" s="611"/>
      <c r="CZ43" s="600">
        <v>0</v>
      </c>
      <c r="DA43" s="612"/>
      <c r="DB43" s="612"/>
      <c r="DC43" s="613"/>
      <c r="DD43" s="603">
        <v>920</v>
      </c>
      <c r="DE43" s="610"/>
      <c r="DF43" s="610"/>
      <c r="DG43" s="610"/>
      <c r="DH43" s="610"/>
      <c r="DI43" s="610"/>
      <c r="DJ43" s="610"/>
      <c r="DK43" s="611"/>
      <c r="DL43" s="604"/>
      <c r="DM43" s="605"/>
      <c r="DN43" s="605"/>
      <c r="DO43" s="605"/>
      <c r="DP43" s="605"/>
      <c r="DQ43" s="605"/>
      <c r="DR43" s="605"/>
      <c r="DS43" s="605"/>
      <c r="DT43" s="605"/>
      <c r="DU43" s="605"/>
      <c r="DV43" s="606"/>
      <c r="DW43" s="607"/>
      <c r="DX43" s="608"/>
      <c r="DY43" s="608"/>
      <c r="DZ43" s="608"/>
      <c r="EA43" s="608"/>
      <c r="EB43" s="608"/>
      <c r="EC43" s="609"/>
    </row>
    <row r="44" spans="2:133" ht="11.25" customHeight="1" x14ac:dyDescent="0.2">
      <c r="B44" s="614" t="s">
        <v>288</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4"/>
      <c r="BB44" s="614"/>
      <c r="BC44" s="614"/>
      <c r="BD44" s="614"/>
      <c r="BE44" s="614"/>
      <c r="BF44" s="614"/>
      <c r="BG44" s="614"/>
      <c r="BH44" s="614"/>
      <c r="BI44" s="614"/>
      <c r="BJ44" s="614"/>
      <c r="BK44" s="614"/>
      <c r="BL44" s="614"/>
      <c r="BM44" s="614"/>
      <c r="BN44" s="614"/>
      <c r="BO44" s="614"/>
      <c r="BP44" s="614"/>
      <c r="BQ44" s="614"/>
      <c r="BR44" s="614"/>
      <c r="BS44" s="614"/>
      <c r="BT44" s="614"/>
      <c r="BU44" s="614"/>
      <c r="BV44" s="614"/>
      <c r="BW44" s="614"/>
      <c r="BX44" s="614"/>
      <c r="BY44" s="614"/>
      <c r="BZ44" s="614"/>
      <c r="CA44" s="614"/>
      <c r="CB44" s="614"/>
      <c r="CC44" s="615"/>
      <c r="CD44" s="616" t="s">
        <v>235</v>
      </c>
      <c r="CE44" s="617"/>
      <c r="CF44" s="594" t="s">
        <v>289</v>
      </c>
      <c r="CG44" s="595"/>
      <c r="CH44" s="595"/>
      <c r="CI44" s="595"/>
      <c r="CJ44" s="595"/>
      <c r="CK44" s="595"/>
      <c r="CL44" s="595"/>
      <c r="CM44" s="595"/>
      <c r="CN44" s="595"/>
      <c r="CO44" s="595"/>
      <c r="CP44" s="595"/>
      <c r="CQ44" s="596"/>
      <c r="CR44" s="597">
        <v>512767</v>
      </c>
      <c r="CS44" s="598"/>
      <c r="CT44" s="598"/>
      <c r="CU44" s="598"/>
      <c r="CV44" s="598"/>
      <c r="CW44" s="598"/>
      <c r="CX44" s="598"/>
      <c r="CY44" s="599"/>
      <c r="CZ44" s="600">
        <v>10.1</v>
      </c>
      <c r="DA44" s="601"/>
      <c r="DB44" s="601"/>
      <c r="DC44" s="602"/>
      <c r="DD44" s="603">
        <v>77822</v>
      </c>
      <c r="DE44" s="598"/>
      <c r="DF44" s="598"/>
      <c r="DG44" s="598"/>
      <c r="DH44" s="598"/>
      <c r="DI44" s="598"/>
      <c r="DJ44" s="598"/>
      <c r="DK44" s="599"/>
      <c r="DL44" s="604"/>
      <c r="DM44" s="605"/>
      <c r="DN44" s="605"/>
      <c r="DO44" s="605"/>
      <c r="DP44" s="605"/>
      <c r="DQ44" s="605"/>
      <c r="DR44" s="605"/>
      <c r="DS44" s="605"/>
      <c r="DT44" s="605"/>
      <c r="DU44" s="605"/>
      <c r="DV44" s="606"/>
      <c r="DW44" s="607"/>
      <c r="DX44" s="608"/>
      <c r="DY44" s="608"/>
      <c r="DZ44" s="608"/>
      <c r="EA44" s="608"/>
      <c r="EB44" s="608"/>
      <c r="EC44" s="609"/>
    </row>
    <row r="45" spans="2:133" ht="11.25" customHeight="1" x14ac:dyDescent="0.2">
      <c r="B45" s="614" t="s">
        <v>290</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14"/>
      <c r="BC45" s="614"/>
      <c r="BD45" s="614"/>
      <c r="BE45" s="614"/>
      <c r="BF45" s="614"/>
      <c r="BG45" s="614"/>
      <c r="BH45" s="614"/>
      <c r="BI45" s="614"/>
      <c r="BJ45" s="614"/>
      <c r="BK45" s="614"/>
      <c r="BL45" s="614"/>
      <c r="BM45" s="614"/>
      <c r="BN45" s="614"/>
      <c r="BO45" s="614"/>
      <c r="BP45" s="614"/>
      <c r="BQ45" s="614"/>
      <c r="BR45" s="614"/>
      <c r="BS45" s="614"/>
      <c r="BT45" s="614"/>
      <c r="BU45" s="614"/>
      <c r="BV45" s="614"/>
      <c r="BW45" s="614"/>
      <c r="BX45" s="614"/>
      <c r="BY45" s="614"/>
      <c r="BZ45" s="614"/>
      <c r="CA45" s="614"/>
      <c r="CB45" s="614"/>
      <c r="CC45" s="615"/>
      <c r="CD45" s="618"/>
      <c r="CE45" s="619"/>
      <c r="CF45" s="594" t="s">
        <v>291</v>
      </c>
      <c r="CG45" s="595"/>
      <c r="CH45" s="595"/>
      <c r="CI45" s="595"/>
      <c r="CJ45" s="595"/>
      <c r="CK45" s="595"/>
      <c r="CL45" s="595"/>
      <c r="CM45" s="595"/>
      <c r="CN45" s="595"/>
      <c r="CO45" s="595"/>
      <c r="CP45" s="595"/>
      <c r="CQ45" s="596"/>
      <c r="CR45" s="597">
        <v>318347</v>
      </c>
      <c r="CS45" s="610"/>
      <c r="CT45" s="610"/>
      <c r="CU45" s="610"/>
      <c r="CV45" s="610"/>
      <c r="CW45" s="610"/>
      <c r="CX45" s="610"/>
      <c r="CY45" s="611"/>
      <c r="CZ45" s="600">
        <v>6.3</v>
      </c>
      <c r="DA45" s="612"/>
      <c r="DB45" s="612"/>
      <c r="DC45" s="613"/>
      <c r="DD45" s="603">
        <v>21158</v>
      </c>
      <c r="DE45" s="610"/>
      <c r="DF45" s="610"/>
      <c r="DG45" s="610"/>
      <c r="DH45" s="610"/>
      <c r="DI45" s="610"/>
      <c r="DJ45" s="610"/>
      <c r="DK45" s="611"/>
      <c r="DL45" s="604"/>
      <c r="DM45" s="605"/>
      <c r="DN45" s="605"/>
      <c r="DO45" s="605"/>
      <c r="DP45" s="605"/>
      <c r="DQ45" s="605"/>
      <c r="DR45" s="605"/>
      <c r="DS45" s="605"/>
      <c r="DT45" s="605"/>
      <c r="DU45" s="605"/>
      <c r="DV45" s="606"/>
      <c r="DW45" s="607"/>
      <c r="DX45" s="608"/>
      <c r="DY45" s="608"/>
      <c r="DZ45" s="608"/>
      <c r="EA45" s="608"/>
      <c r="EB45" s="608"/>
      <c r="EC45" s="609"/>
    </row>
    <row r="46" spans="2:133" ht="11.25" customHeight="1" x14ac:dyDescent="0.2">
      <c r="B46" s="84"/>
      <c r="CD46" s="618"/>
      <c r="CE46" s="619"/>
      <c r="CF46" s="594" t="s">
        <v>292</v>
      </c>
      <c r="CG46" s="595"/>
      <c r="CH46" s="595"/>
      <c r="CI46" s="595"/>
      <c r="CJ46" s="595"/>
      <c r="CK46" s="595"/>
      <c r="CL46" s="595"/>
      <c r="CM46" s="595"/>
      <c r="CN46" s="595"/>
      <c r="CO46" s="595"/>
      <c r="CP46" s="595"/>
      <c r="CQ46" s="596"/>
      <c r="CR46" s="597">
        <v>194177</v>
      </c>
      <c r="CS46" s="598"/>
      <c r="CT46" s="598"/>
      <c r="CU46" s="598"/>
      <c r="CV46" s="598"/>
      <c r="CW46" s="598"/>
      <c r="CX46" s="598"/>
      <c r="CY46" s="599"/>
      <c r="CZ46" s="600">
        <v>3.8</v>
      </c>
      <c r="DA46" s="601"/>
      <c r="DB46" s="601"/>
      <c r="DC46" s="602"/>
      <c r="DD46" s="603">
        <v>56421</v>
      </c>
      <c r="DE46" s="598"/>
      <c r="DF46" s="598"/>
      <c r="DG46" s="598"/>
      <c r="DH46" s="598"/>
      <c r="DI46" s="598"/>
      <c r="DJ46" s="598"/>
      <c r="DK46" s="599"/>
      <c r="DL46" s="604"/>
      <c r="DM46" s="605"/>
      <c r="DN46" s="605"/>
      <c r="DO46" s="605"/>
      <c r="DP46" s="605"/>
      <c r="DQ46" s="605"/>
      <c r="DR46" s="605"/>
      <c r="DS46" s="605"/>
      <c r="DT46" s="605"/>
      <c r="DU46" s="605"/>
      <c r="DV46" s="606"/>
      <c r="DW46" s="607"/>
      <c r="DX46" s="608"/>
      <c r="DY46" s="608"/>
      <c r="DZ46" s="608"/>
      <c r="EA46" s="608"/>
      <c r="EB46" s="608"/>
      <c r="EC46" s="609"/>
    </row>
    <row r="47" spans="2:133" ht="11.25" customHeight="1" x14ac:dyDescent="0.2">
      <c r="B47" s="84"/>
      <c r="CD47" s="618"/>
      <c r="CE47" s="619"/>
      <c r="CF47" s="594" t="s">
        <v>293</v>
      </c>
      <c r="CG47" s="595"/>
      <c r="CH47" s="595"/>
      <c r="CI47" s="595"/>
      <c r="CJ47" s="595"/>
      <c r="CK47" s="595"/>
      <c r="CL47" s="595"/>
      <c r="CM47" s="595"/>
      <c r="CN47" s="595"/>
      <c r="CO47" s="595"/>
      <c r="CP47" s="595"/>
      <c r="CQ47" s="596"/>
      <c r="CR47" s="597">
        <v>73</v>
      </c>
      <c r="CS47" s="610"/>
      <c r="CT47" s="610"/>
      <c r="CU47" s="610"/>
      <c r="CV47" s="610"/>
      <c r="CW47" s="610"/>
      <c r="CX47" s="610"/>
      <c r="CY47" s="611"/>
      <c r="CZ47" s="600">
        <v>0</v>
      </c>
      <c r="DA47" s="612"/>
      <c r="DB47" s="612"/>
      <c r="DC47" s="613"/>
      <c r="DD47" s="603">
        <v>73</v>
      </c>
      <c r="DE47" s="610"/>
      <c r="DF47" s="610"/>
      <c r="DG47" s="610"/>
      <c r="DH47" s="610"/>
      <c r="DI47" s="610"/>
      <c r="DJ47" s="610"/>
      <c r="DK47" s="611"/>
      <c r="DL47" s="604"/>
      <c r="DM47" s="605"/>
      <c r="DN47" s="605"/>
      <c r="DO47" s="605"/>
      <c r="DP47" s="605"/>
      <c r="DQ47" s="605"/>
      <c r="DR47" s="605"/>
      <c r="DS47" s="605"/>
      <c r="DT47" s="605"/>
      <c r="DU47" s="605"/>
      <c r="DV47" s="606"/>
      <c r="DW47" s="607"/>
      <c r="DX47" s="608"/>
      <c r="DY47" s="608"/>
      <c r="DZ47" s="608"/>
      <c r="EA47" s="608"/>
      <c r="EB47" s="608"/>
      <c r="EC47" s="609"/>
    </row>
    <row r="48" spans="2:133" ht="11" x14ac:dyDescent="0.2">
      <c r="B48" s="84"/>
      <c r="CD48" s="620"/>
      <c r="CE48" s="621"/>
      <c r="CF48" s="594" t="s">
        <v>294</v>
      </c>
      <c r="CG48" s="595"/>
      <c r="CH48" s="595"/>
      <c r="CI48" s="595"/>
      <c r="CJ48" s="595"/>
      <c r="CK48" s="595"/>
      <c r="CL48" s="595"/>
      <c r="CM48" s="595"/>
      <c r="CN48" s="595"/>
      <c r="CO48" s="595"/>
      <c r="CP48" s="595"/>
      <c r="CQ48" s="596"/>
      <c r="CR48" s="597" t="s">
        <v>62</v>
      </c>
      <c r="CS48" s="598"/>
      <c r="CT48" s="598"/>
      <c r="CU48" s="598"/>
      <c r="CV48" s="598"/>
      <c r="CW48" s="598"/>
      <c r="CX48" s="598"/>
      <c r="CY48" s="599"/>
      <c r="CZ48" s="600" t="s">
        <v>62</v>
      </c>
      <c r="DA48" s="601"/>
      <c r="DB48" s="601"/>
      <c r="DC48" s="602"/>
      <c r="DD48" s="603" t="s">
        <v>62</v>
      </c>
      <c r="DE48" s="598"/>
      <c r="DF48" s="598"/>
      <c r="DG48" s="598"/>
      <c r="DH48" s="598"/>
      <c r="DI48" s="598"/>
      <c r="DJ48" s="598"/>
      <c r="DK48" s="599"/>
      <c r="DL48" s="604"/>
      <c r="DM48" s="605"/>
      <c r="DN48" s="605"/>
      <c r="DO48" s="605"/>
      <c r="DP48" s="605"/>
      <c r="DQ48" s="605"/>
      <c r="DR48" s="605"/>
      <c r="DS48" s="605"/>
      <c r="DT48" s="605"/>
      <c r="DU48" s="605"/>
      <c r="DV48" s="606"/>
      <c r="DW48" s="607"/>
      <c r="DX48" s="608"/>
      <c r="DY48" s="608"/>
      <c r="DZ48" s="608"/>
      <c r="EA48" s="608"/>
      <c r="EB48" s="608"/>
      <c r="EC48" s="609"/>
    </row>
    <row r="49" spans="2:133" ht="11.25" customHeight="1" x14ac:dyDescent="0.2">
      <c r="B49" s="84"/>
      <c r="CD49" s="578" t="s">
        <v>295</v>
      </c>
      <c r="CE49" s="579"/>
      <c r="CF49" s="579"/>
      <c r="CG49" s="579"/>
      <c r="CH49" s="579"/>
      <c r="CI49" s="579"/>
      <c r="CJ49" s="579"/>
      <c r="CK49" s="579"/>
      <c r="CL49" s="579"/>
      <c r="CM49" s="579"/>
      <c r="CN49" s="579"/>
      <c r="CO49" s="579"/>
      <c r="CP49" s="579"/>
      <c r="CQ49" s="580"/>
      <c r="CR49" s="581">
        <v>5087961</v>
      </c>
      <c r="CS49" s="582"/>
      <c r="CT49" s="582"/>
      <c r="CU49" s="582"/>
      <c r="CV49" s="582"/>
      <c r="CW49" s="582"/>
      <c r="CX49" s="582"/>
      <c r="CY49" s="583"/>
      <c r="CZ49" s="584">
        <v>100</v>
      </c>
      <c r="DA49" s="585"/>
      <c r="DB49" s="585"/>
      <c r="DC49" s="586"/>
      <c r="DD49" s="587">
        <v>3191154</v>
      </c>
      <c r="DE49" s="582"/>
      <c r="DF49" s="582"/>
      <c r="DG49" s="582"/>
      <c r="DH49" s="582"/>
      <c r="DI49" s="582"/>
      <c r="DJ49" s="582"/>
      <c r="DK49" s="583"/>
      <c r="DL49" s="588"/>
      <c r="DM49" s="589"/>
      <c r="DN49" s="589"/>
      <c r="DO49" s="589"/>
      <c r="DP49" s="589"/>
      <c r="DQ49" s="589"/>
      <c r="DR49" s="589"/>
      <c r="DS49" s="589"/>
      <c r="DT49" s="589"/>
      <c r="DU49" s="589"/>
      <c r="DV49" s="590"/>
      <c r="DW49" s="591"/>
      <c r="DX49" s="592"/>
      <c r="DY49" s="592"/>
      <c r="DZ49" s="592"/>
      <c r="EA49" s="592"/>
      <c r="EB49" s="592"/>
      <c r="EC49" s="593"/>
    </row>
  </sheetData>
  <sheetProtection algorithmName="SHA-512" hashValue="x0r4n1w2oXmxnzQZ7fYKjkVfA+f5SsLzqkNDsoMQdDPaay+7xsqWmJYAs6D+w3WnciWY2FFgocsGr7mYJx+oJw==" saltValue="pD36lkWKpM2ScR/wp58m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4"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3" t="s">
        <v>296</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c r="AT2" s="1083"/>
      <c r="AU2" s="1083"/>
      <c r="AV2" s="1083"/>
      <c r="AW2" s="1083"/>
      <c r="AX2" s="1083"/>
      <c r="AY2" s="1083"/>
      <c r="AZ2" s="1083"/>
      <c r="BA2" s="1083"/>
      <c r="BB2" s="1083"/>
      <c r="BC2" s="1083"/>
      <c r="BD2" s="1083"/>
      <c r="BE2" s="1083"/>
      <c r="BF2" s="1083"/>
      <c r="BG2" s="1083"/>
      <c r="BH2" s="1083"/>
      <c r="BI2" s="1083"/>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4" t="s">
        <v>297</v>
      </c>
      <c r="DK2" s="1085"/>
      <c r="DL2" s="1085"/>
      <c r="DM2" s="1085"/>
      <c r="DN2" s="1085"/>
      <c r="DO2" s="1086"/>
      <c r="DP2" s="87"/>
      <c r="DQ2" s="1084" t="s">
        <v>298</v>
      </c>
      <c r="DR2" s="1085"/>
      <c r="DS2" s="1085"/>
      <c r="DT2" s="1085"/>
      <c r="DU2" s="1085"/>
      <c r="DV2" s="1085"/>
      <c r="DW2" s="1085"/>
      <c r="DX2" s="1085"/>
      <c r="DY2" s="1085"/>
      <c r="DZ2" s="1086"/>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5" t="s">
        <v>299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91"/>
      <c r="BA4" s="91"/>
      <c r="BB4" s="91"/>
      <c r="BC4" s="91"/>
      <c r="BD4" s="91"/>
      <c r="BE4" s="92"/>
      <c r="BF4" s="92"/>
      <c r="BG4" s="92"/>
      <c r="BH4" s="92"/>
      <c r="BI4" s="92"/>
      <c r="BJ4" s="92"/>
      <c r="BK4" s="92"/>
      <c r="BL4" s="92"/>
      <c r="BM4" s="92"/>
      <c r="BN4" s="92"/>
      <c r="BO4" s="92"/>
      <c r="BP4" s="92"/>
      <c r="BQ4" s="706" t="s">
        <v>300</v>
      </c>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93"/>
    </row>
    <row r="5" spans="1:131" s="94" customFormat="1" ht="26.25" customHeight="1" x14ac:dyDescent="0.2">
      <c r="A5" s="979" t="s">
        <v>301</v>
      </c>
      <c r="B5" s="980"/>
      <c r="C5" s="980"/>
      <c r="D5" s="980"/>
      <c r="E5" s="980"/>
      <c r="F5" s="980"/>
      <c r="G5" s="980"/>
      <c r="H5" s="980"/>
      <c r="I5" s="980"/>
      <c r="J5" s="980"/>
      <c r="K5" s="980"/>
      <c r="L5" s="980"/>
      <c r="M5" s="980"/>
      <c r="N5" s="980"/>
      <c r="O5" s="980"/>
      <c r="P5" s="981"/>
      <c r="Q5" s="965" t="s">
        <v>302</v>
      </c>
      <c r="R5" s="966"/>
      <c r="S5" s="966"/>
      <c r="T5" s="966"/>
      <c r="U5" s="967"/>
      <c r="V5" s="965" t="s">
        <v>303</v>
      </c>
      <c r="W5" s="966"/>
      <c r="X5" s="966"/>
      <c r="Y5" s="966"/>
      <c r="Z5" s="967"/>
      <c r="AA5" s="965" t="s">
        <v>304</v>
      </c>
      <c r="AB5" s="966"/>
      <c r="AC5" s="966"/>
      <c r="AD5" s="966"/>
      <c r="AE5" s="966"/>
      <c r="AF5" s="1087" t="s">
        <v>305</v>
      </c>
      <c r="AG5" s="966"/>
      <c r="AH5" s="966"/>
      <c r="AI5" s="966"/>
      <c r="AJ5" s="971"/>
      <c r="AK5" s="966" t="s">
        <v>306</v>
      </c>
      <c r="AL5" s="966"/>
      <c r="AM5" s="966"/>
      <c r="AN5" s="966"/>
      <c r="AO5" s="967"/>
      <c r="AP5" s="965" t="s">
        <v>307</v>
      </c>
      <c r="AQ5" s="966"/>
      <c r="AR5" s="966"/>
      <c r="AS5" s="966"/>
      <c r="AT5" s="967"/>
      <c r="AU5" s="965" t="s">
        <v>308</v>
      </c>
      <c r="AV5" s="966"/>
      <c r="AW5" s="966"/>
      <c r="AX5" s="966"/>
      <c r="AY5" s="971"/>
      <c r="AZ5" s="91"/>
      <c r="BA5" s="91"/>
      <c r="BB5" s="91"/>
      <c r="BC5" s="91"/>
      <c r="BD5" s="91"/>
      <c r="BE5" s="92"/>
      <c r="BF5" s="92"/>
      <c r="BG5" s="92"/>
      <c r="BH5" s="92"/>
      <c r="BI5" s="92"/>
      <c r="BJ5" s="92"/>
      <c r="BK5" s="92"/>
      <c r="BL5" s="92"/>
      <c r="BM5" s="92"/>
      <c r="BN5" s="92"/>
      <c r="BO5" s="92"/>
      <c r="BP5" s="92"/>
      <c r="BQ5" s="979" t="s">
        <v>309</v>
      </c>
      <c r="BR5" s="980"/>
      <c r="BS5" s="980"/>
      <c r="BT5" s="980"/>
      <c r="BU5" s="980"/>
      <c r="BV5" s="980"/>
      <c r="BW5" s="980"/>
      <c r="BX5" s="980"/>
      <c r="BY5" s="980"/>
      <c r="BZ5" s="980"/>
      <c r="CA5" s="980"/>
      <c r="CB5" s="980"/>
      <c r="CC5" s="980"/>
      <c r="CD5" s="980"/>
      <c r="CE5" s="980"/>
      <c r="CF5" s="980"/>
      <c r="CG5" s="981"/>
      <c r="CH5" s="965" t="s">
        <v>310</v>
      </c>
      <c r="CI5" s="966"/>
      <c r="CJ5" s="966"/>
      <c r="CK5" s="966"/>
      <c r="CL5" s="967"/>
      <c r="CM5" s="965" t="s">
        <v>311</v>
      </c>
      <c r="CN5" s="966"/>
      <c r="CO5" s="966"/>
      <c r="CP5" s="966"/>
      <c r="CQ5" s="967"/>
      <c r="CR5" s="965" t="s">
        <v>312</v>
      </c>
      <c r="CS5" s="966"/>
      <c r="CT5" s="966"/>
      <c r="CU5" s="966"/>
      <c r="CV5" s="967"/>
      <c r="CW5" s="965" t="s">
        <v>313</v>
      </c>
      <c r="CX5" s="966"/>
      <c r="CY5" s="966"/>
      <c r="CZ5" s="966"/>
      <c r="DA5" s="967"/>
      <c r="DB5" s="965" t="s">
        <v>314</v>
      </c>
      <c r="DC5" s="966"/>
      <c r="DD5" s="966"/>
      <c r="DE5" s="966"/>
      <c r="DF5" s="967"/>
      <c r="DG5" s="1077" t="s">
        <v>315</v>
      </c>
      <c r="DH5" s="1078"/>
      <c r="DI5" s="1078"/>
      <c r="DJ5" s="1078"/>
      <c r="DK5" s="1079"/>
      <c r="DL5" s="1077" t="s">
        <v>316</v>
      </c>
      <c r="DM5" s="1078"/>
      <c r="DN5" s="1078"/>
      <c r="DO5" s="1078"/>
      <c r="DP5" s="1079"/>
      <c r="DQ5" s="965" t="s">
        <v>317</v>
      </c>
      <c r="DR5" s="966"/>
      <c r="DS5" s="966"/>
      <c r="DT5" s="966"/>
      <c r="DU5" s="967"/>
      <c r="DV5" s="965" t="s">
        <v>308</v>
      </c>
      <c r="DW5" s="966"/>
      <c r="DX5" s="966"/>
      <c r="DY5" s="966"/>
      <c r="DZ5" s="971"/>
      <c r="EA5" s="93"/>
    </row>
    <row r="6" spans="1:131" s="94" customFormat="1" ht="26.25" customHeight="1" thickBot="1" x14ac:dyDescent="0.25">
      <c r="A6" s="982"/>
      <c r="B6" s="983"/>
      <c r="C6" s="983"/>
      <c r="D6" s="983"/>
      <c r="E6" s="983"/>
      <c r="F6" s="983"/>
      <c r="G6" s="983"/>
      <c r="H6" s="983"/>
      <c r="I6" s="983"/>
      <c r="J6" s="983"/>
      <c r="K6" s="983"/>
      <c r="L6" s="983"/>
      <c r="M6" s="983"/>
      <c r="N6" s="983"/>
      <c r="O6" s="983"/>
      <c r="P6" s="984"/>
      <c r="Q6" s="968"/>
      <c r="R6" s="969"/>
      <c r="S6" s="969"/>
      <c r="T6" s="969"/>
      <c r="U6" s="970"/>
      <c r="V6" s="968"/>
      <c r="W6" s="969"/>
      <c r="X6" s="969"/>
      <c r="Y6" s="969"/>
      <c r="Z6" s="970"/>
      <c r="AA6" s="968"/>
      <c r="AB6" s="969"/>
      <c r="AC6" s="969"/>
      <c r="AD6" s="969"/>
      <c r="AE6" s="969"/>
      <c r="AF6" s="1088"/>
      <c r="AG6" s="969"/>
      <c r="AH6" s="969"/>
      <c r="AI6" s="969"/>
      <c r="AJ6" s="972"/>
      <c r="AK6" s="969"/>
      <c r="AL6" s="969"/>
      <c r="AM6" s="969"/>
      <c r="AN6" s="969"/>
      <c r="AO6" s="970"/>
      <c r="AP6" s="968"/>
      <c r="AQ6" s="969"/>
      <c r="AR6" s="969"/>
      <c r="AS6" s="969"/>
      <c r="AT6" s="970"/>
      <c r="AU6" s="968"/>
      <c r="AV6" s="969"/>
      <c r="AW6" s="969"/>
      <c r="AX6" s="969"/>
      <c r="AY6" s="972"/>
      <c r="AZ6" s="91"/>
      <c r="BA6" s="91"/>
      <c r="BB6" s="91"/>
      <c r="BC6" s="91"/>
      <c r="BD6" s="91"/>
      <c r="BE6" s="92"/>
      <c r="BF6" s="92"/>
      <c r="BG6" s="92"/>
      <c r="BH6" s="92"/>
      <c r="BI6" s="92"/>
      <c r="BJ6" s="92"/>
      <c r="BK6" s="92"/>
      <c r="BL6" s="92"/>
      <c r="BM6" s="92"/>
      <c r="BN6" s="92"/>
      <c r="BO6" s="92"/>
      <c r="BP6" s="92"/>
      <c r="BQ6" s="982"/>
      <c r="BR6" s="983"/>
      <c r="BS6" s="983"/>
      <c r="BT6" s="983"/>
      <c r="BU6" s="983"/>
      <c r="BV6" s="983"/>
      <c r="BW6" s="983"/>
      <c r="BX6" s="983"/>
      <c r="BY6" s="983"/>
      <c r="BZ6" s="983"/>
      <c r="CA6" s="983"/>
      <c r="CB6" s="983"/>
      <c r="CC6" s="983"/>
      <c r="CD6" s="983"/>
      <c r="CE6" s="983"/>
      <c r="CF6" s="983"/>
      <c r="CG6" s="98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72"/>
      <c r="EA6" s="93"/>
    </row>
    <row r="7" spans="1:131" s="94" customFormat="1" ht="26.25" customHeight="1" thickTop="1" x14ac:dyDescent="0.2">
      <c r="A7" s="95">
        <v>1</v>
      </c>
      <c r="B7" s="1020" t="s">
        <v>318</v>
      </c>
      <c r="C7" s="1021"/>
      <c r="D7" s="1021"/>
      <c r="E7" s="1021"/>
      <c r="F7" s="1021"/>
      <c r="G7" s="1021"/>
      <c r="H7" s="1021"/>
      <c r="I7" s="1021"/>
      <c r="J7" s="1021"/>
      <c r="K7" s="1021"/>
      <c r="L7" s="1021"/>
      <c r="M7" s="1021"/>
      <c r="N7" s="1021"/>
      <c r="O7" s="1021"/>
      <c r="P7" s="1022"/>
      <c r="Q7" s="1066">
        <v>5460</v>
      </c>
      <c r="R7" s="1067"/>
      <c r="S7" s="1067"/>
      <c r="T7" s="1067"/>
      <c r="U7" s="1067"/>
      <c r="V7" s="1067">
        <v>5090</v>
      </c>
      <c r="W7" s="1067"/>
      <c r="X7" s="1067"/>
      <c r="Y7" s="1067"/>
      <c r="Z7" s="1067"/>
      <c r="AA7" s="1067">
        <f>Q7-V7</f>
        <v>370</v>
      </c>
      <c r="AB7" s="1067"/>
      <c r="AC7" s="1067"/>
      <c r="AD7" s="1067"/>
      <c r="AE7" s="1068"/>
      <c r="AF7" s="1069">
        <v>339</v>
      </c>
      <c r="AG7" s="1070"/>
      <c r="AH7" s="1070"/>
      <c r="AI7" s="1070"/>
      <c r="AJ7" s="1071"/>
      <c r="AK7" s="1072">
        <v>0</v>
      </c>
      <c r="AL7" s="1073"/>
      <c r="AM7" s="1073"/>
      <c r="AN7" s="1073"/>
      <c r="AO7" s="1073"/>
      <c r="AP7" s="1073">
        <v>4607</v>
      </c>
      <c r="AQ7" s="1073"/>
      <c r="AR7" s="1073"/>
      <c r="AS7" s="1073"/>
      <c r="AT7" s="1073"/>
      <c r="AU7" s="1074"/>
      <c r="AV7" s="1074"/>
      <c r="AW7" s="1074"/>
      <c r="AX7" s="1074"/>
      <c r="AY7" s="1075"/>
      <c r="AZ7" s="91"/>
      <c r="BA7" s="91"/>
      <c r="BB7" s="91"/>
      <c r="BC7" s="91"/>
      <c r="BD7" s="91"/>
      <c r="BE7" s="92"/>
      <c r="BF7" s="92"/>
      <c r="BG7" s="92"/>
      <c r="BH7" s="92"/>
      <c r="BI7" s="92"/>
      <c r="BJ7" s="92"/>
      <c r="BK7" s="92"/>
      <c r="BL7" s="92"/>
      <c r="BM7" s="92"/>
      <c r="BN7" s="92"/>
      <c r="BO7" s="92"/>
      <c r="BP7" s="92"/>
      <c r="BQ7" s="95">
        <v>1</v>
      </c>
      <c r="BR7" s="96"/>
      <c r="BS7" s="1063" t="s">
        <v>319</v>
      </c>
      <c r="BT7" s="1064"/>
      <c r="BU7" s="1064"/>
      <c r="BV7" s="1064"/>
      <c r="BW7" s="1064"/>
      <c r="BX7" s="1064"/>
      <c r="BY7" s="1064"/>
      <c r="BZ7" s="1064"/>
      <c r="CA7" s="1064"/>
      <c r="CB7" s="1064"/>
      <c r="CC7" s="1064"/>
      <c r="CD7" s="1064"/>
      <c r="CE7" s="1064"/>
      <c r="CF7" s="1064"/>
      <c r="CG7" s="1076"/>
      <c r="CH7" s="1060">
        <v>12</v>
      </c>
      <c r="CI7" s="1061"/>
      <c r="CJ7" s="1061"/>
      <c r="CK7" s="1061"/>
      <c r="CL7" s="1062"/>
      <c r="CM7" s="1060">
        <v>104</v>
      </c>
      <c r="CN7" s="1061"/>
      <c r="CO7" s="1061"/>
      <c r="CP7" s="1061"/>
      <c r="CQ7" s="1062"/>
      <c r="CR7" s="1060">
        <v>0</v>
      </c>
      <c r="CS7" s="1061"/>
      <c r="CT7" s="1061"/>
      <c r="CU7" s="1061"/>
      <c r="CV7" s="1062"/>
      <c r="CW7" s="1060">
        <v>0</v>
      </c>
      <c r="CX7" s="1061"/>
      <c r="CY7" s="1061"/>
      <c r="CZ7" s="1061"/>
      <c r="DA7" s="1062"/>
      <c r="DB7" s="1060">
        <v>0</v>
      </c>
      <c r="DC7" s="1061"/>
      <c r="DD7" s="1061"/>
      <c r="DE7" s="1061"/>
      <c r="DF7" s="1062"/>
      <c r="DG7" s="1060">
        <v>0</v>
      </c>
      <c r="DH7" s="1061"/>
      <c r="DI7" s="1061"/>
      <c r="DJ7" s="1061"/>
      <c r="DK7" s="1062"/>
      <c r="DL7" s="1060">
        <v>0</v>
      </c>
      <c r="DM7" s="1061"/>
      <c r="DN7" s="1061"/>
      <c r="DO7" s="1061"/>
      <c r="DP7" s="1062"/>
      <c r="DQ7" s="1060">
        <v>0</v>
      </c>
      <c r="DR7" s="1061"/>
      <c r="DS7" s="1061"/>
      <c r="DT7" s="1061"/>
      <c r="DU7" s="1062"/>
      <c r="DV7" s="1063"/>
      <c r="DW7" s="1064"/>
      <c r="DX7" s="1064"/>
      <c r="DY7" s="1064"/>
      <c r="DZ7" s="1065"/>
      <c r="EA7" s="93"/>
    </row>
    <row r="8" spans="1:131" s="94" customFormat="1" ht="26.25" customHeight="1" x14ac:dyDescent="0.2">
      <c r="A8" s="97">
        <v>2</v>
      </c>
      <c r="B8" s="1006" t="s">
        <v>320</v>
      </c>
      <c r="C8" s="1007"/>
      <c r="D8" s="1007"/>
      <c r="E8" s="1007"/>
      <c r="F8" s="1007"/>
      <c r="G8" s="1007"/>
      <c r="H8" s="1007"/>
      <c r="I8" s="1007"/>
      <c r="J8" s="1007"/>
      <c r="K8" s="1007"/>
      <c r="L8" s="1007"/>
      <c r="M8" s="1007"/>
      <c r="N8" s="1007"/>
      <c r="O8" s="1007"/>
      <c r="P8" s="1008"/>
      <c r="Q8" s="1014">
        <v>7</v>
      </c>
      <c r="R8" s="1015"/>
      <c r="S8" s="1015"/>
      <c r="T8" s="1015"/>
      <c r="U8" s="1015"/>
      <c r="V8" s="1015">
        <v>5</v>
      </c>
      <c r="W8" s="1015"/>
      <c r="X8" s="1015"/>
      <c r="Y8" s="1015"/>
      <c r="Z8" s="1015"/>
      <c r="AA8" s="1015">
        <v>2</v>
      </c>
      <c r="AB8" s="1015"/>
      <c r="AC8" s="1015"/>
      <c r="AD8" s="1015"/>
      <c r="AE8" s="1016"/>
      <c r="AF8" s="1011">
        <v>2</v>
      </c>
      <c r="AG8" s="1012"/>
      <c r="AH8" s="1012"/>
      <c r="AI8" s="1012"/>
      <c r="AJ8" s="1013"/>
      <c r="AK8" s="1056">
        <v>7</v>
      </c>
      <c r="AL8" s="1057"/>
      <c r="AM8" s="1057"/>
      <c r="AN8" s="1057"/>
      <c r="AO8" s="1057"/>
      <c r="AP8" s="1057">
        <v>0</v>
      </c>
      <c r="AQ8" s="1057"/>
      <c r="AR8" s="1057"/>
      <c r="AS8" s="1057"/>
      <c r="AT8" s="1057"/>
      <c r="AU8" s="1058"/>
      <c r="AV8" s="1058"/>
      <c r="AW8" s="1058"/>
      <c r="AX8" s="1058"/>
      <c r="AY8" s="1059"/>
      <c r="AZ8" s="91"/>
      <c r="BA8" s="91"/>
      <c r="BB8" s="91"/>
      <c r="BC8" s="91"/>
      <c r="BD8" s="91"/>
      <c r="BE8" s="92"/>
      <c r="BF8" s="92"/>
      <c r="BG8" s="92"/>
      <c r="BH8" s="92"/>
      <c r="BI8" s="92"/>
      <c r="BJ8" s="92"/>
      <c r="BK8" s="92"/>
      <c r="BL8" s="92"/>
      <c r="BM8" s="92"/>
      <c r="BN8" s="92"/>
      <c r="BO8" s="92"/>
      <c r="BP8" s="92"/>
      <c r="BQ8" s="97">
        <v>2</v>
      </c>
      <c r="BR8" s="98"/>
      <c r="BS8" s="976"/>
      <c r="BT8" s="977"/>
      <c r="BU8" s="977"/>
      <c r="BV8" s="977"/>
      <c r="BW8" s="977"/>
      <c r="BX8" s="977"/>
      <c r="BY8" s="977"/>
      <c r="BZ8" s="977"/>
      <c r="CA8" s="977"/>
      <c r="CB8" s="977"/>
      <c r="CC8" s="977"/>
      <c r="CD8" s="977"/>
      <c r="CE8" s="977"/>
      <c r="CF8" s="977"/>
      <c r="CG8" s="992"/>
      <c r="CH8" s="973"/>
      <c r="CI8" s="974"/>
      <c r="CJ8" s="974"/>
      <c r="CK8" s="974"/>
      <c r="CL8" s="975"/>
      <c r="CM8" s="973"/>
      <c r="CN8" s="974"/>
      <c r="CO8" s="974"/>
      <c r="CP8" s="974"/>
      <c r="CQ8" s="975"/>
      <c r="CR8" s="973"/>
      <c r="CS8" s="974"/>
      <c r="CT8" s="974"/>
      <c r="CU8" s="974"/>
      <c r="CV8" s="975"/>
      <c r="CW8" s="973"/>
      <c r="CX8" s="974"/>
      <c r="CY8" s="974"/>
      <c r="CZ8" s="974"/>
      <c r="DA8" s="975"/>
      <c r="DB8" s="973"/>
      <c r="DC8" s="974"/>
      <c r="DD8" s="974"/>
      <c r="DE8" s="974"/>
      <c r="DF8" s="975"/>
      <c r="DG8" s="973"/>
      <c r="DH8" s="974"/>
      <c r="DI8" s="974"/>
      <c r="DJ8" s="974"/>
      <c r="DK8" s="975"/>
      <c r="DL8" s="973"/>
      <c r="DM8" s="974"/>
      <c r="DN8" s="974"/>
      <c r="DO8" s="974"/>
      <c r="DP8" s="975"/>
      <c r="DQ8" s="973"/>
      <c r="DR8" s="974"/>
      <c r="DS8" s="974"/>
      <c r="DT8" s="974"/>
      <c r="DU8" s="975"/>
      <c r="DV8" s="976"/>
      <c r="DW8" s="977"/>
      <c r="DX8" s="977"/>
      <c r="DY8" s="977"/>
      <c r="DZ8" s="978"/>
      <c r="EA8" s="93"/>
    </row>
    <row r="9" spans="1:131" s="94" customFormat="1" ht="26.25" customHeight="1" x14ac:dyDescent="0.2">
      <c r="A9" s="97">
        <v>3</v>
      </c>
      <c r="B9" s="1006"/>
      <c r="C9" s="1007"/>
      <c r="D9" s="1007"/>
      <c r="E9" s="1007"/>
      <c r="F9" s="1007"/>
      <c r="G9" s="1007"/>
      <c r="H9" s="1007"/>
      <c r="I9" s="1007"/>
      <c r="J9" s="1007"/>
      <c r="K9" s="1007"/>
      <c r="L9" s="1007"/>
      <c r="M9" s="1007"/>
      <c r="N9" s="1007"/>
      <c r="O9" s="1007"/>
      <c r="P9" s="1008"/>
      <c r="Q9" s="1014"/>
      <c r="R9" s="1015"/>
      <c r="S9" s="1015"/>
      <c r="T9" s="1015"/>
      <c r="U9" s="1015"/>
      <c r="V9" s="1015"/>
      <c r="W9" s="1015"/>
      <c r="X9" s="1015"/>
      <c r="Y9" s="1015"/>
      <c r="Z9" s="1015"/>
      <c r="AA9" s="1015"/>
      <c r="AB9" s="1015"/>
      <c r="AC9" s="1015"/>
      <c r="AD9" s="1015"/>
      <c r="AE9" s="1016"/>
      <c r="AF9" s="1011"/>
      <c r="AG9" s="1012"/>
      <c r="AH9" s="1012"/>
      <c r="AI9" s="1012"/>
      <c r="AJ9" s="1013"/>
      <c r="AK9" s="1056"/>
      <c r="AL9" s="1057"/>
      <c r="AM9" s="1057"/>
      <c r="AN9" s="1057"/>
      <c r="AO9" s="1057"/>
      <c r="AP9" s="1057"/>
      <c r="AQ9" s="1057"/>
      <c r="AR9" s="1057"/>
      <c r="AS9" s="1057"/>
      <c r="AT9" s="1057"/>
      <c r="AU9" s="1058"/>
      <c r="AV9" s="1058"/>
      <c r="AW9" s="1058"/>
      <c r="AX9" s="1058"/>
      <c r="AY9" s="1059"/>
      <c r="AZ9" s="91"/>
      <c r="BA9" s="91"/>
      <c r="BB9" s="91"/>
      <c r="BC9" s="91"/>
      <c r="BD9" s="91"/>
      <c r="BE9" s="92"/>
      <c r="BF9" s="92"/>
      <c r="BG9" s="92"/>
      <c r="BH9" s="92"/>
      <c r="BI9" s="92"/>
      <c r="BJ9" s="92"/>
      <c r="BK9" s="92"/>
      <c r="BL9" s="92"/>
      <c r="BM9" s="92"/>
      <c r="BN9" s="92"/>
      <c r="BO9" s="92"/>
      <c r="BP9" s="92"/>
      <c r="BQ9" s="97">
        <v>3</v>
      </c>
      <c r="BR9" s="98"/>
      <c r="BS9" s="976"/>
      <c r="BT9" s="977"/>
      <c r="BU9" s="977"/>
      <c r="BV9" s="977"/>
      <c r="BW9" s="977"/>
      <c r="BX9" s="977"/>
      <c r="BY9" s="977"/>
      <c r="BZ9" s="977"/>
      <c r="CA9" s="977"/>
      <c r="CB9" s="977"/>
      <c r="CC9" s="977"/>
      <c r="CD9" s="977"/>
      <c r="CE9" s="977"/>
      <c r="CF9" s="977"/>
      <c r="CG9" s="992"/>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93"/>
    </row>
    <row r="10" spans="1:131" s="94" customFormat="1" ht="26.25" customHeight="1" x14ac:dyDescent="0.2">
      <c r="A10" s="97">
        <v>4</v>
      </c>
      <c r="B10" s="1006"/>
      <c r="C10" s="1007"/>
      <c r="D10" s="1007"/>
      <c r="E10" s="1007"/>
      <c r="F10" s="1007"/>
      <c r="G10" s="1007"/>
      <c r="H10" s="1007"/>
      <c r="I10" s="1007"/>
      <c r="J10" s="1007"/>
      <c r="K10" s="1007"/>
      <c r="L10" s="1007"/>
      <c r="M10" s="1007"/>
      <c r="N10" s="1007"/>
      <c r="O10" s="1007"/>
      <c r="P10" s="1008"/>
      <c r="Q10" s="1014"/>
      <c r="R10" s="1015"/>
      <c r="S10" s="1015"/>
      <c r="T10" s="1015"/>
      <c r="U10" s="1015"/>
      <c r="V10" s="1015"/>
      <c r="W10" s="1015"/>
      <c r="X10" s="1015"/>
      <c r="Y10" s="1015"/>
      <c r="Z10" s="1015"/>
      <c r="AA10" s="1015"/>
      <c r="AB10" s="1015"/>
      <c r="AC10" s="1015"/>
      <c r="AD10" s="1015"/>
      <c r="AE10" s="1016"/>
      <c r="AF10" s="1011"/>
      <c r="AG10" s="1012"/>
      <c r="AH10" s="1012"/>
      <c r="AI10" s="1012"/>
      <c r="AJ10" s="1013"/>
      <c r="AK10" s="1056"/>
      <c r="AL10" s="1057"/>
      <c r="AM10" s="1057"/>
      <c r="AN10" s="1057"/>
      <c r="AO10" s="1057"/>
      <c r="AP10" s="1057"/>
      <c r="AQ10" s="1057"/>
      <c r="AR10" s="1057"/>
      <c r="AS10" s="1057"/>
      <c r="AT10" s="1057"/>
      <c r="AU10" s="1058"/>
      <c r="AV10" s="1058"/>
      <c r="AW10" s="1058"/>
      <c r="AX10" s="1058"/>
      <c r="AY10" s="1059"/>
      <c r="AZ10" s="91"/>
      <c r="BA10" s="91"/>
      <c r="BB10" s="91"/>
      <c r="BC10" s="91"/>
      <c r="BD10" s="91"/>
      <c r="BE10" s="92"/>
      <c r="BF10" s="92"/>
      <c r="BG10" s="92"/>
      <c r="BH10" s="92"/>
      <c r="BI10" s="92"/>
      <c r="BJ10" s="92"/>
      <c r="BK10" s="92"/>
      <c r="BL10" s="92"/>
      <c r="BM10" s="92"/>
      <c r="BN10" s="92"/>
      <c r="BO10" s="92"/>
      <c r="BP10" s="92"/>
      <c r="BQ10" s="97">
        <v>4</v>
      </c>
      <c r="BR10" s="98"/>
      <c r="BS10" s="976"/>
      <c r="BT10" s="977"/>
      <c r="BU10" s="977"/>
      <c r="BV10" s="977"/>
      <c r="BW10" s="977"/>
      <c r="BX10" s="977"/>
      <c r="BY10" s="977"/>
      <c r="BZ10" s="977"/>
      <c r="CA10" s="977"/>
      <c r="CB10" s="977"/>
      <c r="CC10" s="977"/>
      <c r="CD10" s="977"/>
      <c r="CE10" s="977"/>
      <c r="CF10" s="977"/>
      <c r="CG10" s="992"/>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93"/>
    </row>
    <row r="11" spans="1:131" s="94" customFormat="1" ht="26.25" customHeight="1" x14ac:dyDescent="0.2">
      <c r="A11" s="97">
        <v>5</v>
      </c>
      <c r="B11" s="1006"/>
      <c r="C11" s="1007"/>
      <c r="D11" s="1007"/>
      <c r="E11" s="1007"/>
      <c r="F11" s="1007"/>
      <c r="G11" s="1007"/>
      <c r="H11" s="1007"/>
      <c r="I11" s="1007"/>
      <c r="J11" s="1007"/>
      <c r="K11" s="1007"/>
      <c r="L11" s="1007"/>
      <c r="M11" s="1007"/>
      <c r="N11" s="1007"/>
      <c r="O11" s="1007"/>
      <c r="P11" s="1008"/>
      <c r="Q11" s="1014"/>
      <c r="R11" s="1015"/>
      <c r="S11" s="1015"/>
      <c r="T11" s="1015"/>
      <c r="U11" s="1015"/>
      <c r="V11" s="1015"/>
      <c r="W11" s="1015"/>
      <c r="X11" s="1015"/>
      <c r="Y11" s="1015"/>
      <c r="Z11" s="1015"/>
      <c r="AA11" s="1015"/>
      <c r="AB11" s="1015"/>
      <c r="AC11" s="1015"/>
      <c r="AD11" s="1015"/>
      <c r="AE11" s="1016"/>
      <c r="AF11" s="1011"/>
      <c r="AG11" s="1012"/>
      <c r="AH11" s="1012"/>
      <c r="AI11" s="1012"/>
      <c r="AJ11" s="1013"/>
      <c r="AK11" s="1056"/>
      <c r="AL11" s="1057"/>
      <c r="AM11" s="1057"/>
      <c r="AN11" s="1057"/>
      <c r="AO11" s="1057"/>
      <c r="AP11" s="1057"/>
      <c r="AQ11" s="1057"/>
      <c r="AR11" s="1057"/>
      <c r="AS11" s="1057"/>
      <c r="AT11" s="1057"/>
      <c r="AU11" s="1058"/>
      <c r="AV11" s="1058"/>
      <c r="AW11" s="1058"/>
      <c r="AX11" s="1058"/>
      <c r="AY11" s="1059"/>
      <c r="AZ11" s="91"/>
      <c r="BA11" s="91"/>
      <c r="BB11" s="91"/>
      <c r="BC11" s="91"/>
      <c r="BD11" s="91"/>
      <c r="BE11" s="92"/>
      <c r="BF11" s="92"/>
      <c r="BG11" s="92"/>
      <c r="BH11" s="92"/>
      <c r="BI11" s="92"/>
      <c r="BJ11" s="92"/>
      <c r="BK11" s="92"/>
      <c r="BL11" s="92"/>
      <c r="BM11" s="92"/>
      <c r="BN11" s="92"/>
      <c r="BO11" s="92"/>
      <c r="BP11" s="92"/>
      <c r="BQ11" s="97">
        <v>5</v>
      </c>
      <c r="BR11" s="98"/>
      <c r="BS11" s="976"/>
      <c r="BT11" s="977"/>
      <c r="BU11" s="977"/>
      <c r="BV11" s="977"/>
      <c r="BW11" s="977"/>
      <c r="BX11" s="977"/>
      <c r="BY11" s="977"/>
      <c r="BZ11" s="977"/>
      <c r="CA11" s="977"/>
      <c r="CB11" s="977"/>
      <c r="CC11" s="977"/>
      <c r="CD11" s="977"/>
      <c r="CE11" s="977"/>
      <c r="CF11" s="977"/>
      <c r="CG11" s="992"/>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93"/>
    </row>
    <row r="12" spans="1:131" s="94" customFormat="1" ht="26.25" customHeight="1" x14ac:dyDescent="0.2">
      <c r="A12" s="97">
        <v>6</v>
      </c>
      <c r="B12" s="1006"/>
      <c r="C12" s="1007"/>
      <c r="D12" s="1007"/>
      <c r="E12" s="1007"/>
      <c r="F12" s="1007"/>
      <c r="G12" s="1007"/>
      <c r="H12" s="1007"/>
      <c r="I12" s="1007"/>
      <c r="J12" s="1007"/>
      <c r="K12" s="1007"/>
      <c r="L12" s="1007"/>
      <c r="M12" s="1007"/>
      <c r="N12" s="1007"/>
      <c r="O12" s="1007"/>
      <c r="P12" s="1008"/>
      <c r="Q12" s="1014"/>
      <c r="R12" s="1015"/>
      <c r="S12" s="1015"/>
      <c r="T12" s="1015"/>
      <c r="U12" s="1015"/>
      <c r="V12" s="1015"/>
      <c r="W12" s="1015"/>
      <c r="X12" s="1015"/>
      <c r="Y12" s="1015"/>
      <c r="Z12" s="1015"/>
      <c r="AA12" s="1015"/>
      <c r="AB12" s="1015"/>
      <c r="AC12" s="1015"/>
      <c r="AD12" s="1015"/>
      <c r="AE12" s="1016"/>
      <c r="AF12" s="1011"/>
      <c r="AG12" s="1012"/>
      <c r="AH12" s="1012"/>
      <c r="AI12" s="1012"/>
      <c r="AJ12" s="1013"/>
      <c r="AK12" s="1056"/>
      <c r="AL12" s="1057"/>
      <c r="AM12" s="1057"/>
      <c r="AN12" s="1057"/>
      <c r="AO12" s="1057"/>
      <c r="AP12" s="1057"/>
      <c r="AQ12" s="1057"/>
      <c r="AR12" s="1057"/>
      <c r="AS12" s="1057"/>
      <c r="AT12" s="1057"/>
      <c r="AU12" s="1058"/>
      <c r="AV12" s="1058"/>
      <c r="AW12" s="1058"/>
      <c r="AX12" s="1058"/>
      <c r="AY12" s="1059"/>
      <c r="AZ12" s="91"/>
      <c r="BA12" s="91"/>
      <c r="BB12" s="91"/>
      <c r="BC12" s="91"/>
      <c r="BD12" s="91"/>
      <c r="BE12" s="92"/>
      <c r="BF12" s="92"/>
      <c r="BG12" s="92"/>
      <c r="BH12" s="92"/>
      <c r="BI12" s="92"/>
      <c r="BJ12" s="92"/>
      <c r="BK12" s="92"/>
      <c r="BL12" s="92"/>
      <c r="BM12" s="92"/>
      <c r="BN12" s="92"/>
      <c r="BO12" s="92"/>
      <c r="BP12" s="92"/>
      <c r="BQ12" s="97">
        <v>6</v>
      </c>
      <c r="BR12" s="98"/>
      <c r="BS12" s="976"/>
      <c r="BT12" s="977"/>
      <c r="BU12" s="977"/>
      <c r="BV12" s="977"/>
      <c r="BW12" s="977"/>
      <c r="BX12" s="977"/>
      <c r="BY12" s="977"/>
      <c r="BZ12" s="977"/>
      <c r="CA12" s="977"/>
      <c r="CB12" s="977"/>
      <c r="CC12" s="977"/>
      <c r="CD12" s="977"/>
      <c r="CE12" s="977"/>
      <c r="CF12" s="977"/>
      <c r="CG12" s="992"/>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93"/>
    </row>
    <row r="13" spans="1:131" s="94" customFormat="1" ht="26.25" customHeight="1" x14ac:dyDescent="0.2">
      <c r="A13" s="97">
        <v>7</v>
      </c>
      <c r="B13" s="1006"/>
      <c r="C13" s="1007"/>
      <c r="D13" s="1007"/>
      <c r="E13" s="1007"/>
      <c r="F13" s="1007"/>
      <c r="G13" s="1007"/>
      <c r="H13" s="1007"/>
      <c r="I13" s="1007"/>
      <c r="J13" s="1007"/>
      <c r="K13" s="1007"/>
      <c r="L13" s="1007"/>
      <c r="M13" s="1007"/>
      <c r="N13" s="1007"/>
      <c r="O13" s="1007"/>
      <c r="P13" s="1008"/>
      <c r="Q13" s="1014"/>
      <c r="R13" s="1015"/>
      <c r="S13" s="1015"/>
      <c r="T13" s="1015"/>
      <c r="U13" s="1015"/>
      <c r="V13" s="1015"/>
      <c r="W13" s="1015"/>
      <c r="X13" s="1015"/>
      <c r="Y13" s="1015"/>
      <c r="Z13" s="1015"/>
      <c r="AA13" s="1015"/>
      <c r="AB13" s="1015"/>
      <c r="AC13" s="1015"/>
      <c r="AD13" s="1015"/>
      <c r="AE13" s="1016"/>
      <c r="AF13" s="1011"/>
      <c r="AG13" s="1012"/>
      <c r="AH13" s="1012"/>
      <c r="AI13" s="1012"/>
      <c r="AJ13" s="1013"/>
      <c r="AK13" s="1056"/>
      <c r="AL13" s="1057"/>
      <c r="AM13" s="1057"/>
      <c r="AN13" s="1057"/>
      <c r="AO13" s="1057"/>
      <c r="AP13" s="1057"/>
      <c r="AQ13" s="1057"/>
      <c r="AR13" s="1057"/>
      <c r="AS13" s="1057"/>
      <c r="AT13" s="1057"/>
      <c r="AU13" s="1058"/>
      <c r="AV13" s="1058"/>
      <c r="AW13" s="1058"/>
      <c r="AX13" s="1058"/>
      <c r="AY13" s="1059"/>
      <c r="AZ13" s="91"/>
      <c r="BA13" s="91"/>
      <c r="BB13" s="91"/>
      <c r="BC13" s="91"/>
      <c r="BD13" s="91"/>
      <c r="BE13" s="92"/>
      <c r="BF13" s="92"/>
      <c r="BG13" s="92"/>
      <c r="BH13" s="92"/>
      <c r="BI13" s="92"/>
      <c r="BJ13" s="92"/>
      <c r="BK13" s="92"/>
      <c r="BL13" s="92"/>
      <c r="BM13" s="92"/>
      <c r="BN13" s="92"/>
      <c r="BO13" s="92"/>
      <c r="BP13" s="92"/>
      <c r="BQ13" s="97">
        <v>7</v>
      </c>
      <c r="BR13" s="98"/>
      <c r="BS13" s="976"/>
      <c r="BT13" s="977"/>
      <c r="BU13" s="977"/>
      <c r="BV13" s="977"/>
      <c r="BW13" s="977"/>
      <c r="BX13" s="977"/>
      <c r="BY13" s="977"/>
      <c r="BZ13" s="977"/>
      <c r="CA13" s="977"/>
      <c r="CB13" s="977"/>
      <c r="CC13" s="977"/>
      <c r="CD13" s="977"/>
      <c r="CE13" s="977"/>
      <c r="CF13" s="977"/>
      <c r="CG13" s="992"/>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93"/>
    </row>
    <row r="14" spans="1:131" s="94" customFormat="1" ht="26.25" customHeight="1" x14ac:dyDescent="0.2">
      <c r="A14" s="97">
        <v>8</v>
      </c>
      <c r="B14" s="1006"/>
      <c r="C14" s="1007"/>
      <c r="D14" s="1007"/>
      <c r="E14" s="1007"/>
      <c r="F14" s="1007"/>
      <c r="G14" s="1007"/>
      <c r="H14" s="1007"/>
      <c r="I14" s="1007"/>
      <c r="J14" s="1007"/>
      <c r="K14" s="1007"/>
      <c r="L14" s="1007"/>
      <c r="M14" s="1007"/>
      <c r="N14" s="1007"/>
      <c r="O14" s="1007"/>
      <c r="P14" s="1008"/>
      <c r="Q14" s="1014"/>
      <c r="R14" s="1015"/>
      <c r="S14" s="1015"/>
      <c r="T14" s="1015"/>
      <c r="U14" s="1015"/>
      <c r="V14" s="1015"/>
      <c r="W14" s="1015"/>
      <c r="X14" s="1015"/>
      <c r="Y14" s="1015"/>
      <c r="Z14" s="1015"/>
      <c r="AA14" s="1015"/>
      <c r="AB14" s="1015"/>
      <c r="AC14" s="1015"/>
      <c r="AD14" s="1015"/>
      <c r="AE14" s="1016"/>
      <c r="AF14" s="1011"/>
      <c r="AG14" s="1012"/>
      <c r="AH14" s="1012"/>
      <c r="AI14" s="1012"/>
      <c r="AJ14" s="1013"/>
      <c r="AK14" s="1056"/>
      <c r="AL14" s="1057"/>
      <c r="AM14" s="1057"/>
      <c r="AN14" s="1057"/>
      <c r="AO14" s="1057"/>
      <c r="AP14" s="1057"/>
      <c r="AQ14" s="1057"/>
      <c r="AR14" s="1057"/>
      <c r="AS14" s="1057"/>
      <c r="AT14" s="1057"/>
      <c r="AU14" s="1058"/>
      <c r="AV14" s="1058"/>
      <c r="AW14" s="1058"/>
      <c r="AX14" s="1058"/>
      <c r="AY14" s="1059"/>
      <c r="AZ14" s="91"/>
      <c r="BA14" s="91"/>
      <c r="BB14" s="91"/>
      <c r="BC14" s="91"/>
      <c r="BD14" s="91"/>
      <c r="BE14" s="92"/>
      <c r="BF14" s="92"/>
      <c r="BG14" s="92"/>
      <c r="BH14" s="92"/>
      <c r="BI14" s="92"/>
      <c r="BJ14" s="92"/>
      <c r="BK14" s="92"/>
      <c r="BL14" s="92"/>
      <c r="BM14" s="92"/>
      <c r="BN14" s="92"/>
      <c r="BO14" s="92"/>
      <c r="BP14" s="92"/>
      <c r="BQ14" s="97">
        <v>8</v>
      </c>
      <c r="BR14" s="98"/>
      <c r="BS14" s="976"/>
      <c r="BT14" s="977"/>
      <c r="BU14" s="977"/>
      <c r="BV14" s="977"/>
      <c r="BW14" s="977"/>
      <c r="BX14" s="977"/>
      <c r="BY14" s="977"/>
      <c r="BZ14" s="977"/>
      <c r="CA14" s="977"/>
      <c r="CB14" s="977"/>
      <c r="CC14" s="977"/>
      <c r="CD14" s="977"/>
      <c r="CE14" s="977"/>
      <c r="CF14" s="977"/>
      <c r="CG14" s="992"/>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93"/>
    </row>
    <row r="15" spans="1:131" s="94" customFormat="1" ht="26.25" customHeight="1" x14ac:dyDescent="0.2">
      <c r="A15" s="97">
        <v>9</v>
      </c>
      <c r="B15" s="1006"/>
      <c r="C15" s="1007"/>
      <c r="D15" s="1007"/>
      <c r="E15" s="1007"/>
      <c r="F15" s="1007"/>
      <c r="G15" s="1007"/>
      <c r="H15" s="1007"/>
      <c r="I15" s="1007"/>
      <c r="J15" s="1007"/>
      <c r="K15" s="1007"/>
      <c r="L15" s="1007"/>
      <c r="M15" s="1007"/>
      <c r="N15" s="1007"/>
      <c r="O15" s="1007"/>
      <c r="P15" s="1008"/>
      <c r="Q15" s="1014"/>
      <c r="R15" s="1015"/>
      <c r="S15" s="1015"/>
      <c r="T15" s="1015"/>
      <c r="U15" s="1015"/>
      <c r="V15" s="1015"/>
      <c r="W15" s="1015"/>
      <c r="X15" s="1015"/>
      <c r="Y15" s="1015"/>
      <c r="Z15" s="1015"/>
      <c r="AA15" s="1015"/>
      <c r="AB15" s="1015"/>
      <c r="AC15" s="1015"/>
      <c r="AD15" s="1015"/>
      <c r="AE15" s="1016"/>
      <c r="AF15" s="1011"/>
      <c r="AG15" s="1012"/>
      <c r="AH15" s="1012"/>
      <c r="AI15" s="1012"/>
      <c r="AJ15" s="1013"/>
      <c r="AK15" s="1056"/>
      <c r="AL15" s="1057"/>
      <c r="AM15" s="1057"/>
      <c r="AN15" s="1057"/>
      <c r="AO15" s="1057"/>
      <c r="AP15" s="1057"/>
      <c r="AQ15" s="1057"/>
      <c r="AR15" s="1057"/>
      <c r="AS15" s="1057"/>
      <c r="AT15" s="1057"/>
      <c r="AU15" s="1058"/>
      <c r="AV15" s="1058"/>
      <c r="AW15" s="1058"/>
      <c r="AX15" s="1058"/>
      <c r="AY15" s="1059"/>
      <c r="AZ15" s="91"/>
      <c r="BA15" s="91"/>
      <c r="BB15" s="91"/>
      <c r="BC15" s="91"/>
      <c r="BD15" s="91"/>
      <c r="BE15" s="92"/>
      <c r="BF15" s="92"/>
      <c r="BG15" s="92"/>
      <c r="BH15" s="92"/>
      <c r="BI15" s="92"/>
      <c r="BJ15" s="92"/>
      <c r="BK15" s="92"/>
      <c r="BL15" s="92"/>
      <c r="BM15" s="92"/>
      <c r="BN15" s="92"/>
      <c r="BO15" s="92"/>
      <c r="BP15" s="92"/>
      <c r="BQ15" s="97">
        <v>9</v>
      </c>
      <c r="BR15" s="98"/>
      <c r="BS15" s="976"/>
      <c r="BT15" s="977"/>
      <c r="BU15" s="977"/>
      <c r="BV15" s="977"/>
      <c r="BW15" s="977"/>
      <c r="BX15" s="977"/>
      <c r="BY15" s="977"/>
      <c r="BZ15" s="977"/>
      <c r="CA15" s="977"/>
      <c r="CB15" s="977"/>
      <c r="CC15" s="977"/>
      <c r="CD15" s="977"/>
      <c r="CE15" s="977"/>
      <c r="CF15" s="977"/>
      <c r="CG15" s="992"/>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93"/>
    </row>
    <row r="16" spans="1:131" s="94" customFormat="1" ht="26.25" customHeight="1" x14ac:dyDescent="0.2">
      <c r="A16" s="97">
        <v>10</v>
      </c>
      <c r="B16" s="1006"/>
      <c r="C16" s="1007"/>
      <c r="D16" s="1007"/>
      <c r="E16" s="1007"/>
      <c r="F16" s="1007"/>
      <c r="G16" s="1007"/>
      <c r="H16" s="1007"/>
      <c r="I16" s="1007"/>
      <c r="J16" s="1007"/>
      <c r="K16" s="1007"/>
      <c r="L16" s="1007"/>
      <c r="M16" s="1007"/>
      <c r="N16" s="1007"/>
      <c r="O16" s="1007"/>
      <c r="P16" s="1008"/>
      <c r="Q16" s="1014"/>
      <c r="R16" s="1015"/>
      <c r="S16" s="1015"/>
      <c r="T16" s="1015"/>
      <c r="U16" s="1015"/>
      <c r="V16" s="1015"/>
      <c r="W16" s="1015"/>
      <c r="X16" s="1015"/>
      <c r="Y16" s="1015"/>
      <c r="Z16" s="1015"/>
      <c r="AA16" s="1015"/>
      <c r="AB16" s="1015"/>
      <c r="AC16" s="1015"/>
      <c r="AD16" s="1015"/>
      <c r="AE16" s="1016"/>
      <c r="AF16" s="1011"/>
      <c r="AG16" s="1012"/>
      <c r="AH16" s="1012"/>
      <c r="AI16" s="1012"/>
      <c r="AJ16" s="1013"/>
      <c r="AK16" s="1056"/>
      <c r="AL16" s="1057"/>
      <c r="AM16" s="1057"/>
      <c r="AN16" s="1057"/>
      <c r="AO16" s="1057"/>
      <c r="AP16" s="1057"/>
      <c r="AQ16" s="1057"/>
      <c r="AR16" s="1057"/>
      <c r="AS16" s="1057"/>
      <c r="AT16" s="1057"/>
      <c r="AU16" s="1058"/>
      <c r="AV16" s="1058"/>
      <c r="AW16" s="1058"/>
      <c r="AX16" s="1058"/>
      <c r="AY16" s="1059"/>
      <c r="AZ16" s="91"/>
      <c r="BA16" s="91"/>
      <c r="BB16" s="91"/>
      <c r="BC16" s="91"/>
      <c r="BD16" s="91"/>
      <c r="BE16" s="92"/>
      <c r="BF16" s="92"/>
      <c r="BG16" s="92"/>
      <c r="BH16" s="92"/>
      <c r="BI16" s="92"/>
      <c r="BJ16" s="92"/>
      <c r="BK16" s="92"/>
      <c r="BL16" s="92"/>
      <c r="BM16" s="92"/>
      <c r="BN16" s="92"/>
      <c r="BO16" s="92"/>
      <c r="BP16" s="92"/>
      <c r="BQ16" s="97">
        <v>10</v>
      </c>
      <c r="BR16" s="98"/>
      <c r="BS16" s="976"/>
      <c r="BT16" s="977"/>
      <c r="BU16" s="977"/>
      <c r="BV16" s="977"/>
      <c r="BW16" s="977"/>
      <c r="BX16" s="977"/>
      <c r="BY16" s="977"/>
      <c r="BZ16" s="977"/>
      <c r="CA16" s="977"/>
      <c r="CB16" s="977"/>
      <c r="CC16" s="977"/>
      <c r="CD16" s="977"/>
      <c r="CE16" s="977"/>
      <c r="CF16" s="977"/>
      <c r="CG16" s="992"/>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93"/>
    </row>
    <row r="17" spans="1:131" s="94" customFormat="1" ht="26.25" customHeight="1" x14ac:dyDescent="0.2">
      <c r="A17" s="97">
        <v>11</v>
      </c>
      <c r="B17" s="1006"/>
      <c r="C17" s="1007"/>
      <c r="D17" s="1007"/>
      <c r="E17" s="1007"/>
      <c r="F17" s="1007"/>
      <c r="G17" s="1007"/>
      <c r="H17" s="1007"/>
      <c r="I17" s="1007"/>
      <c r="J17" s="1007"/>
      <c r="K17" s="1007"/>
      <c r="L17" s="1007"/>
      <c r="M17" s="1007"/>
      <c r="N17" s="1007"/>
      <c r="O17" s="1007"/>
      <c r="P17" s="1008"/>
      <c r="Q17" s="1014"/>
      <c r="R17" s="1015"/>
      <c r="S17" s="1015"/>
      <c r="T17" s="1015"/>
      <c r="U17" s="1015"/>
      <c r="V17" s="1015"/>
      <c r="W17" s="1015"/>
      <c r="X17" s="1015"/>
      <c r="Y17" s="1015"/>
      <c r="Z17" s="1015"/>
      <c r="AA17" s="1015"/>
      <c r="AB17" s="1015"/>
      <c r="AC17" s="1015"/>
      <c r="AD17" s="1015"/>
      <c r="AE17" s="1016"/>
      <c r="AF17" s="1011"/>
      <c r="AG17" s="1012"/>
      <c r="AH17" s="1012"/>
      <c r="AI17" s="1012"/>
      <c r="AJ17" s="1013"/>
      <c r="AK17" s="1056"/>
      <c r="AL17" s="1057"/>
      <c r="AM17" s="1057"/>
      <c r="AN17" s="1057"/>
      <c r="AO17" s="1057"/>
      <c r="AP17" s="1057"/>
      <c r="AQ17" s="1057"/>
      <c r="AR17" s="1057"/>
      <c r="AS17" s="1057"/>
      <c r="AT17" s="1057"/>
      <c r="AU17" s="1058"/>
      <c r="AV17" s="1058"/>
      <c r="AW17" s="1058"/>
      <c r="AX17" s="1058"/>
      <c r="AY17" s="1059"/>
      <c r="AZ17" s="91"/>
      <c r="BA17" s="91"/>
      <c r="BB17" s="91"/>
      <c r="BC17" s="91"/>
      <c r="BD17" s="91"/>
      <c r="BE17" s="92"/>
      <c r="BF17" s="92"/>
      <c r="BG17" s="92"/>
      <c r="BH17" s="92"/>
      <c r="BI17" s="92"/>
      <c r="BJ17" s="92"/>
      <c r="BK17" s="92"/>
      <c r="BL17" s="92"/>
      <c r="BM17" s="92"/>
      <c r="BN17" s="92"/>
      <c r="BO17" s="92"/>
      <c r="BP17" s="92"/>
      <c r="BQ17" s="97">
        <v>11</v>
      </c>
      <c r="BR17" s="98"/>
      <c r="BS17" s="976"/>
      <c r="BT17" s="977"/>
      <c r="BU17" s="977"/>
      <c r="BV17" s="977"/>
      <c r="BW17" s="977"/>
      <c r="BX17" s="977"/>
      <c r="BY17" s="977"/>
      <c r="BZ17" s="977"/>
      <c r="CA17" s="977"/>
      <c r="CB17" s="977"/>
      <c r="CC17" s="977"/>
      <c r="CD17" s="977"/>
      <c r="CE17" s="977"/>
      <c r="CF17" s="977"/>
      <c r="CG17" s="992"/>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93"/>
    </row>
    <row r="18" spans="1:131" s="94" customFormat="1" ht="26.25" customHeight="1" x14ac:dyDescent="0.2">
      <c r="A18" s="97">
        <v>12</v>
      </c>
      <c r="B18" s="1006"/>
      <c r="C18" s="1007"/>
      <c r="D18" s="1007"/>
      <c r="E18" s="1007"/>
      <c r="F18" s="1007"/>
      <c r="G18" s="1007"/>
      <c r="H18" s="1007"/>
      <c r="I18" s="1007"/>
      <c r="J18" s="1007"/>
      <c r="K18" s="1007"/>
      <c r="L18" s="1007"/>
      <c r="M18" s="1007"/>
      <c r="N18" s="1007"/>
      <c r="O18" s="1007"/>
      <c r="P18" s="1008"/>
      <c r="Q18" s="1014"/>
      <c r="R18" s="1015"/>
      <c r="S18" s="1015"/>
      <c r="T18" s="1015"/>
      <c r="U18" s="1015"/>
      <c r="V18" s="1015"/>
      <c r="W18" s="1015"/>
      <c r="X18" s="1015"/>
      <c r="Y18" s="1015"/>
      <c r="Z18" s="1015"/>
      <c r="AA18" s="1015"/>
      <c r="AB18" s="1015"/>
      <c r="AC18" s="1015"/>
      <c r="AD18" s="1015"/>
      <c r="AE18" s="1016"/>
      <c r="AF18" s="1011"/>
      <c r="AG18" s="1012"/>
      <c r="AH18" s="1012"/>
      <c r="AI18" s="1012"/>
      <c r="AJ18" s="1013"/>
      <c r="AK18" s="1056"/>
      <c r="AL18" s="1057"/>
      <c r="AM18" s="1057"/>
      <c r="AN18" s="1057"/>
      <c r="AO18" s="1057"/>
      <c r="AP18" s="1057"/>
      <c r="AQ18" s="1057"/>
      <c r="AR18" s="1057"/>
      <c r="AS18" s="1057"/>
      <c r="AT18" s="1057"/>
      <c r="AU18" s="1058"/>
      <c r="AV18" s="1058"/>
      <c r="AW18" s="1058"/>
      <c r="AX18" s="1058"/>
      <c r="AY18" s="1059"/>
      <c r="AZ18" s="91"/>
      <c r="BA18" s="91"/>
      <c r="BB18" s="91"/>
      <c r="BC18" s="91"/>
      <c r="BD18" s="91"/>
      <c r="BE18" s="92"/>
      <c r="BF18" s="92"/>
      <c r="BG18" s="92"/>
      <c r="BH18" s="92"/>
      <c r="BI18" s="92"/>
      <c r="BJ18" s="92"/>
      <c r="BK18" s="92"/>
      <c r="BL18" s="92"/>
      <c r="BM18" s="92"/>
      <c r="BN18" s="92"/>
      <c r="BO18" s="92"/>
      <c r="BP18" s="92"/>
      <c r="BQ18" s="97">
        <v>12</v>
      </c>
      <c r="BR18" s="98"/>
      <c r="BS18" s="976"/>
      <c r="BT18" s="977"/>
      <c r="BU18" s="977"/>
      <c r="BV18" s="977"/>
      <c r="BW18" s="977"/>
      <c r="BX18" s="977"/>
      <c r="BY18" s="977"/>
      <c r="BZ18" s="977"/>
      <c r="CA18" s="977"/>
      <c r="CB18" s="977"/>
      <c r="CC18" s="977"/>
      <c r="CD18" s="977"/>
      <c r="CE18" s="977"/>
      <c r="CF18" s="977"/>
      <c r="CG18" s="992"/>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93"/>
    </row>
    <row r="19" spans="1:131" s="94" customFormat="1" ht="26.25" customHeight="1" x14ac:dyDescent="0.2">
      <c r="A19" s="97">
        <v>13</v>
      </c>
      <c r="B19" s="1006"/>
      <c r="C19" s="1007"/>
      <c r="D19" s="1007"/>
      <c r="E19" s="1007"/>
      <c r="F19" s="1007"/>
      <c r="G19" s="1007"/>
      <c r="H19" s="1007"/>
      <c r="I19" s="1007"/>
      <c r="J19" s="1007"/>
      <c r="K19" s="1007"/>
      <c r="L19" s="1007"/>
      <c r="M19" s="1007"/>
      <c r="N19" s="1007"/>
      <c r="O19" s="1007"/>
      <c r="P19" s="1008"/>
      <c r="Q19" s="1014"/>
      <c r="R19" s="1015"/>
      <c r="S19" s="1015"/>
      <c r="T19" s="1015"/>
      <c r="U19" s="1015"/>
      <c r="V19" s="1015"/>
      <c r="W19" s="1015"/>
      <c r="X19" s="1015"/>
      <c r="Y19" s="1015"/>
      <c r="Z19" s="1015"/>
      <c r="AA19" s="1015"/>
      <c r="AB19" s="1015"/>
      <c r="AC19" s="1015"/>
      <c r="AD19" s="1015"/>
      <c r="AE19" s="1016"/>
      <c r="AF19" s="1011"/>
      <c r="AG19" s="1012"/>
      <c r="AH19" s="1012"/>
      <c r="AI19" s="1012"/>
      <c r="AJ19" s="1013"/>
      <c r="AK19" s="1056"/>
      <c r="AL19" s="1057"/>
      <c r="AM19" s="1057"/>
      <c r="AN19" s="1057"/>
      <c r="AO19" s="1057"/>
      <c r="AP19" s="1057"/>
      <c r="AQ19" s="1057"/>
      <c r="AR19" s="1057"/>
      <c r="AS19" s="1057"/>
      <c r="AT19" s="1057"/>
      <c r="AU19" s="1058"/>
      <c r="AV19" s="1058"/>
      <c r="AW19" s="1058"/>
      <c r="AX19" s="1058"/>
      <c r="AY19" s="1059"/>
      <c r="AZ19" s="91"/>
      <c r="BA19" s="91"/>
      <c r="BB19" s="91"/>
      <c r="BC19" s="91"/>
      <c r="BD19" s="91"/>
      <c r="BE19" s="92"/>
      <c r="BF19" s="92"/>
      <c r="BG19" s="92"/>
      <c r="BH19" s="92"/>
      <c r="BI19" s="92"/>
      <c r="BJ19" s="92"/>
      <c r="BK19" s="92"/>
      <c r="BL19" s="92"/>
      <c r="BM19" s="92"/>
      <c r="BN19" s="92"/>
      <c r="BO19" s="92"/>
      <c r="BP19" s="92"/>
      <c r="BQ19" s="97">
        <v>13</v>
      </c>
      <c r="BR19" s="98"/>
      <c r="BS19" s="976"/>
      <c r="BT19" s="977"/>
      <c r="BU19" s="977"/>
      <c r="BV19" s="977"/>
      <c r="BW19" s="977"/>
      <c r="BX19" s="977"/>
      <c r="BY19" s="977"/>
      <c r="BZ19" s="977"/>
      <c r="CA19" s="977"/>
      <c r="CB19" s="977"/>
      <c r="CC19" s="977"/>
      <c r="CD19" s="977"/>
      <c r="CE19" s="977"/>
      <c r="CF19" s="977"/>
      <c r="CG19" s="992"/>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93"/>
    </row>
    <row r="20" spans="1:131" s="94" customFormat="1" ht="26.25" customHeight="1" x14ac:dyDescent="0.2">
      <c r="A20" s="97">
        <v>14</v>
      </c>
      <c r="B20" s="1006"/>
      <c r="C20" s="1007"/>
      <c r="D20" s="1007"/>
      <c r="E20" s="1007"/>
      <c r="F20" s="1007"/>
      <c r="G20" s="1007"/>
      <c r="H20" s="1007"/>
      <c r="I20" s="1007"/>
      <c r="J20" s="1007"/>
      <c r="K20" s="1007"/>
      <c r="L20" s="1007"/>
      <c r="M20" s="1007"/>
      <c r="N20" s="1007"/>
      <c r="O20" s="1007"/>
      <c r="P20" s="1008"/>
      <c r="Q20" s="1014"/>
      <c r="R20" s="1015"/>
      <c r="S20" s="1015"/>
      <c r="T20" s="1015"/>
      <c r="U20" s="1015"/>
      <c r="V20" s="1015"/>
      <c r="W20" s="1015"/>
      <c r="X20" s="1015"/>
      <c r="Y20" s="1015"/>
      <c r="Z20" s="1015"/>
      <c r="AA20" s="1015"/>
      <c r="AB20" s="1015"/>
      <c r="AC20" s="1015"/>
      <c r="AD20" s="1015"/>
      <c r="AE20" s="1016"/>
      <c r="AF20" s="1011"/>
      <c r="AG20" s="1012"/>
      <c r="AH20" s="1012"/>
      <c r="AI20" s="1012"/>
      <c r="AJ20" s="1013"/>
      <c r="AK20" s="1056"/>
      <c r="AL20" s="1057"/>
      <c r="AM20" s="1057"/>
      <c r="AN20" s="1057"/>
      <c r="AO20" s="1057"/>
      <c r="AP20" s="1057"/>
      <c r="AQ20" s="1057"/>
      <c r="AR20" s="1057"/>
      <c r="AS20" s="1057"/>
      <c r="AT20" s="1057"/>
      <c r="AU20" s="1058"/>
      <c r="AV20" s="1058"/>
      <c r="AW20" s="1058"/>
      <c r="AX20" s="1058"/>
      <c r="AY20" s="1059"/>
      <c r="AZ20" s="91"/>
      <c r="BA20" s="91"/>
      <c r="BB20" s="91"/>
      <c r="BC20" s="91"/>
      <c r="BD20" s="91"/>
      <c r="BE20" s="92"/>
      <c r="BF20" s="92"/>
      <c r="BG20" s="92"/>
      <c r="BH20" s="92"/>
      <c r="BI20" s="92"/>
      <c r="BJ20" s="92"/>
      <c r="BK20" s="92"/>
      <c r="BL20" s="92"/>
      <c r="BM20" s="92"/>
      <c r="BN20" s="92"/>
      <c r="BO20" s="92"/>
      <c r="BP20" s="92"/>
      <c r="BQ20" s="97">
        <v>14</v>
      </c>
      <c r="BR20" s="98"/>
      <c r="BS20" s="976"/>
      <c r="BT20" s="977"/>
      <c r="BU20" s="977"/>
      <c r="BV20" s="977"/>
      <c r="BW20" s="977"/>
      <c r="BX20" s="977"/>
      <c r="BY20" s="977"/>
      <c r="BZ20" s="977"/>
      <c r="CA20" s="977"/>
      <c r="CB20" s="977"/>
      <c r="CC20" s="977"/>
      <c r="CD20" s="977"/>
      <c r="CE20" s="977"/>
      <c r="CF20" s="977"/>
      <c r="CG20" s="992"/>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93"/>
    </row>
    <row r="21" spans="1:131" s="94" customFormat="1" ht="26.25" customHeight="1" thickBot="1" x14ac:dyDescent="0.25">
      <c r="A21" s="97">
        <v>15</v>
      </c>
      <c r="B21" s="1006"/>
      <c r="C21" s="1007"/>
      <c r="D21" s="1007"/>
      <c r="E21" s="1007"/>
      <c r="F21" s="1007"/>
      <c r="G21" s="1007"/>
      <c r="H21" s="1007"/>
      <c r="I21" s="1007"/>
      <c r="J21" s="1007"/>
      <c r="K21" s="1007"/>
      <c r="L21" s="1007"/>
      <c r="M21" s="1007"/>
      <c r="N21" s="1007"/>
      <c r="O21" s="1007"/>
      <c r="P21" s="1008"/>
      <c r="Q21" s="1014"/>
      <c r="R21" s="1015"/>
      <c r="S21" s="1015"/>
      <c r="T21" s="1015"/>
      <c r="U21" s="1015"/>
      <c r="V21" s="1015"/>
      <c r="W21" s="1015"/>
      <c r="X21" s="1015"/>
      <c r="Y21" s="1015"/>
      <c r="Z21" s="1015"/>
      <c r="AA21" s="1015"/>
      <c r="AB21" s="1015"/>
      <c r="AC21" s="1015"/>
      <c r="AD21" s="1015"/>
      <c r="AE21" s="1016"/>
      <c r="AF21" s="1011"/>
      <c r="AG21" s="1012"/>
      <c r="AH21" s="1012"/>
      <c r="AI21" s="1012"/>
      <c r="AJ21" s="1013"/>
      <c r="AK21" s="1056"/>
      <c r="AL21" s="1057"/>
      <c r="AM21" s="1057"/>
      <c r="AN21" s="1057"/>
      <c r="AO21" s="1057"/>
      <c r="AP21" s="1057"/>
      <c r="AQ21" s="1057"/>
      <c r="AR21" s="1057"/>
      <c r="AS21" s="1057"/>
      <c r="AT21" s="1057"/>
      <c r="AU21" s="1058"/>
      <c r="AV21" s="1058"/>
      <c r="AW21" s="1058"/>
      <c r="AX21" s="1058"/>
      <c r="AY21" s="1059"/>
      <c r="AZ21" s="91"/>
      <c r="BA21" s="91"/>
      <c r="BB21" s="91"/>
      <c r="BC21" s="91"/>
      <c r="BD21" s="91"/>
      <c r="BE21" s="92"/>
      <c r="BF21" s="92"/>
      <c r="BG21" s="92"/>
      <c r="BH21" s="92"/>
      <c r="BI21" s="92"/>
      <c r="BJ21" s="92"/>
      <c r="BK21" s="92"/>
      <c r="BL21" s="92"/>
      <c r="BM21" s="92"/>
      <c r="BN21" s="92"/>
      <c r="BO21" s="92"/>
      <c r="BP21" s="92"/>
      <c r="BQ21" s="97">
        <v>15</v>
      </c>
      <c r="BR21" s="98"/>
      <c r="BS21" s="976"/>
      <c r="BT21" s="977"/>
      <c r="BU21" s="977"/>
      <c r="BV21" s="977"/>
      <c r="BW21" s="977"/>
      <c r="BX21" s="977"/>
      <c r="BY21" s="977"/>
      <c r="BZ21" s="977"/>
      <c r="CA21" s="977"/>
      <c r="CB21" s="977"/>
      <c r="CC21" s="977"/>
      <c r="CD21" s="977"/>
      <c r="CE21" s="977"/>
      <c r="CF21" s="977"/>
      <c r="CG21" s="992"/>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93"/>
    </row>
    <row r="22" spans="1:131" s="94" customFormat="1" ht="26.25" customHeight="1" x14ac:dyDescent="0.2">
      <c r="A22" s="97">
        <v>16</v>
      </c>
      <c r="B22" s="1006"/>
      <c r="C22" s="1007"/>
      <c r="D22" s="1007"/>
      <c r="E22" s="1007"/>
      <c r="F22" s="1007"/>
      <c r="G22" s="1007"/>
      <c r="H22" s="1007"/>
      <c r="I22" s="1007"/>
      <c r="J22" s="1007"/>
      <c r="K22" s="1007"/>
      <c r="L22" s="1007"/>
      <c r="M22" s="1007"/>
      <c r="N22" s="1007"/>
      <c r="O22" s="1007"/>
      <c r="P22" s="1008"/>
      <c r="Q22" s="1049"/>
      <c r="R22" s="1050"/>
      <c r="S22" s="1050"/>
      <c r="T22" s="1050"/>
      <c r="U22" s="1050"/>
      <c r="V22" s="1050"/>
      <c r="W22" s="1050"/>
      <c r="X22" s="1050"/>
      <c r="Y22" s="1050"/>
      <c r="Z22" s="1050"/>
      <c r="AA22" s="1050"/>
      <c r="AB22" s="1050"/>
      <c r="AC22" s="1050"/>
      <c r="AD22" s="1050"/>
      <c r="AE22" s="1051"/>
      <c r="AF22" s="1011"/>
      <c r="AG22" s="1012"/>
      <c r="AH22" s="1012"/>
      <c r="AI22" s="1012"/>
      <c r="AJ22" s="1013"/>
      <c r="AK22" s="1052"/>
      <c r="AL22" s="1053"/>
      <c r="AM22" s="1053"/>
      <c r="AN22" s="1053"/>
      <c r="AO22" s="1053"/>
      <c r="AP22" s="1053"/>
      <c r="AQ22" s="1053"/>
      <c r="AR22" s="1053"/>
      <c r="AS22" s="1053"/>
      <c r="AT22" s="1053"/>
      <c r="AU22" s="1054"/>
      <c r="AV22" s="1054"/>
      <c r="AW22" s="1054"/>
      <c r="AX22" s="1054"/>
      <c r="AY22" s="1055"/>
      <c r="AZ22" s="1004" t="s">
        <v>321</v>
      </c>
      <c r="BA22" s="1004"/>
      <c r="BB22" s="1004"/>
      <c r="BC22" s="1004"/>
      <c r="BD22" s="1005"/>
      <c r="BE22" s="92"/>
      <c r="BF22" s="92"/>
      <c r="BG22" s="92"/>
      <c r="BH22" s="92"/>
      <c r="BI22" s="92"/>
      <c r="BJ22" s="92"/>
      <c r="BK22" s="92"/>
      <c r="BL22" s="92"/>
      <c r="BM22" s="92"/>
      <c r="BN22" s="92"/>
      <c r="BO22" s="92"/>
      <c r="BP22" s="92"/>
      <c r="BQ22" s="97">
        <v>16</v>
      </c>
      <c r="BR22" s="98"/>
      <c r="BS22" s="976"/>
      <c r="BT22" s="977"/>
      <c r="BU22" s="977"/>
      <c r="BV22" s="977"/>
      <c r="BW22" s="977"/>
      <c r="BX22" s="977"/>
      <c r="BY22" s="977"/>
      <c r="BZ22" s="977"/>
      <c r="CA22" s="977"/>
      <c r="CB22" s="977"/>
      <c r="CC22" s="977"/>
      <c r="CD22" s="977"/>
      <c r="CE22" s="977"/>
      <c r="CF22" s="977"/>
      <c r="CG22" s="992"/>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93"/>
    </row>
    <row r="23" spans="1:131" s="94" customFormat="1" ht="26.25" customHeight="1" thickBot="1" x14ac:dyDescent="0.25">
      <c r="A23" s="99" t="s">
        <v>322</v>
      </c>
      <c r="B23" s="913" t="s">
        <v>323</v>
      </c>
      <c r="C23" s="914"/>
      <c r="D23" s="914"/>
      <c r="E23" s="914"/>
      <c r="F23" s="914"/>
      <c r="G23" s="914"/>
      <c r="H23" s="914"/>
      <c r="I23" s="914"/>
      <c r="J23" s="914"/>
      <c r="K23" s="914"/>
      <c r="L23" s="914"/>
      <c r="M23" s="914"/>
      <c r="N23" s="914"/>
      <c r="O23" s="914"/>
      <c r="P23" s="924"/>
      <c r="Q23" s="1043"/>
      <c r="R23" s="1037"/>
      <c r="S23" s="1037"/>
      <c r="T23" s="1037"/>
      <c r="U23" s="1037"/>
      <c r="V23" s="1037"/>
      <c r="W23" s="1037"/>
      <c r="X23" s="1037"/>
      <c r="Y23" s="1037"/>
      <c r="Z23" s="1037"/>
      <c r="AA23" s="1037"/>
      <c r="AB23" s="1037"/>
      <c r="AC23" s="1037"/>
      <c r="AD23" s="1037"/>
      <c r="AE23" s="1044"/>
      <c r="AF23" s="1045">
        <v>342</v>
      </c>
      <c r="AG23" s="1037"/>
      <c r="AH23" s="1037"/>
      <c r="AI23" s="1037"/>
      <c r="AJ23" s="1046"/>
      <c r="AK23" s="1047"/>
      <c r="AL23" s="1048"/>
      <c r="AM23" s="1048"/>
      <c r="AN23" s="1048"/>
      <c r="AO23" s="1048"/>
      <c r="AP23" s="1037"/>
      <c r="AQ23" s="1037"/>
      <c r="AR23" s="1037"/>
      <c r="AS23" s="1037"/>
      <c r="AT23" s="1037"/>
      <c r="AU23" s="1038"/>
      <c r="AV23" s="1038"/>
      <c r="AW23" s="1038"/>
      <c r="AX23" s="1038"/>
      <c r="AY23" s="1039"/>
      <c r="AZ23" s="1040" t="s">
        <v>62</v>
      </c>
      <c r="BA23" s="1041"/>
      <c r="BB23" s="1041"/>
      <c r="BC23" s="1041"/>
      <c r="BD23" s="1042"/>
      <c r="BE23" s="92"/>
      <c r="BF23" s="92"/>
      <c r="BG23" s="92"/>
      <c r="BH23" s="92"/>
      <c r="BI23" s="92"/>
      <c r="BJ23" s="92"/>
      <c r="BK23" s="92"/>
      <c r="BL23" s="92"/>
      <c r="BM23" s="92"/>
      <c r="BN23" s="92"/>
      <c r="BO23" s="92"/>
      <c r="BP23" s="92"/>
      <c r="BQ23" s="97">
        <v>17</v>
      </c>
      <c r="BR23" s="98"/>
      <c r="BS23" s="976"/>
      <c r="BT23" s="977"/>
      <c r="BU23" s="977"/>
      <c r="BV23" s="977"/>
      <c r="BW23" s="977"/>
      <c r="BX23" s="977"/>
      <c r="BY23" s="977"/>
      <c r="BZ23" s="977"/>
      <c r="CA23" s="977"/>
      <c r="CB23" s="977"/>
      <c r="CC23" s="977"/>
      <c r="CD23" s="977"/>
      <c r="CE23" s="977"/>
      <c r="CF23" s="977"/>
      <c r="CG23" s="992"/>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93"/>
    </row>
    <row r="24" spans="1:131" s="94" customFormat="1" ht="26.25" customHeight="1" x14ac:dyDescent="0.2">
      <c r="A24" s="1036" t="s">
        <v>324</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91"/>
      <c r="BA24" s="91"/>
      <c r="BB24" s="91"/>
      <c r="BC24" s="91"/>
      <c r="BD24" s="91"/>
      <c r="BE24" s="92"/>
      <c r="BF24" s="92"/>
      <c r="BG24" s="92"/>
      <c r="BH24" s="92"/>
      <c r="BI24" s="92"/>
      <c r="BJ24" s="92"/>
      <c r="BK24" s="92"/>
      <c r="BL24" s="92"/>
      <c r="BM24" s="92"/>
      <c r="BN24" s="92"/>
      <c r="BO24" s="92"/>
      <c r="BP24" s="92"/>
      <c r="BQ24" s="97">
        <v>18</v>
      </c>
      <c r="BR24" s="98"/>
      <c r="BS24" s="976"/>
      <c r="BT24" s="977"/>
      <c r="BU24" s="977"/>
      <c r="BV24" s="977"/>
      <c r="BW24" s="977"/>
      <c r="BX24" s="977"/>
      <c r="BY24" s="977"/>
      <c r="BZ24" s="977"/>
      <c r="CA24" s="977"/>
      <c r="CB24" s="977"/>
      <c r="CC24" s="977"/>
      <c r="CD24" s="977"/>
      <c r="CE24" s="977"/>
      <c r="CF24" s="977"/>
      <c r="CG24" s="992"/>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93"/>
    </row>
    <row r="25" spans="1:131" ht="26.25" customHeight="1" thickBot="1" x14ac:dyDescent="0.25">
      <c r="A25" s="1035" t="s">
        <v>325</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91"/>
      <c r="BK25" s="91"/>
      <c r="BL25" s="91"/>
      <c r="BM25" s="91"/>
      <c r="BN25" s="91"/>
      <c r="BO25" s="100"/>
      <c r="BP25" s="100"/>
      <c r="BQ25" s="97">
        <v>19</v>
      </c>
      <c r="BR25" s="98"/>
      <c r="BS25" s="976"/>
      <c r="BT25" s="977"/>
      <c r="BU25" s="977"/>
      <c r="BV25" s="977"/>
      <c r="BW25" s="977"/>
      <c r="BX25" s="977"/>
      <c r="BY25" s="977"/>
      <c r="BZ25" s="977"/>
      <c r="CA25" s="977"/>
      <c r="CB25" s="977"/>
      <c r="CC25" s="977"/>
      <c r="CD25" s="977"/>
      <c r="CE25" s="977"/>
      <c r="CF25" s="977"/>
      <c r="CG25" s="992"/>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89"/>
    </row>
    <row r="26" spans="1:131" ht="26.25" customHeight="1" x14ac:dyDescent="0.2">
      <c r="A26" s="979" t="s">
        <v>301</v>
      </c>
      <c r="B26" s="980"/>
      <c r="C26" s="980"/>
      <c r="D26" s="980"/>
      <c r="E26" s="980"/>
      <c r="F26" s="980"/>
      <c r="G26" s="980"/>
      <c r="H26" s="980"/>
      <c r="I26" s="980"/>
      <c r="J26" s="980"/>
      <c r="K26" s="980"/>
      <c r="L26" s="980"/>
      <c r="M26" s="980"/>
      <c r="N26" s="980"/>
      <c r="O26" s="980"/>
      <c r="P26" s="981"/>
      <c r="Q26" s="965" t="s">
        <v>326</v>
      </c>
      <c r="R26" s="966"/>
      <c r="S26" s="966"/>
      <c r="T26" s="966"/>
      <c r="U26" s="967"/>
      <c r="V26" s="965" t="s">
        <v>327</v>
      </c>
      <c r="W26" s="966"/>
      <c r="X26" s="966"/>
      <c r="Y26" s="966"/>
      <c r="Z26" s="967"/>
      <c r="AA26" s="965" t="s">
        <v>328</v>
      </c>
      <c r="AB26" s="966"/>
      <c r="AC26" s="966"/>
      <c r="AD26" s="966"/>
      <c r="AE26" s="966"/>
      <c r="AF26" s="1031" t="s">
        <v>329</v>
      </c>
      <c r="AG26" s="986"/>
      <c r="AH26" s="986"/>
      <c r="AI26" s="986"/>
      <c r="AJ26" s="1032"/>
      <c r="AK26" s="966" t="s">
        <v>330</v>
      </c>
      <c r="AL26" s="966"/>
      <c r="AM26" s="966"/>
      <c r="AN26" s="966"/>
      <c r="AO26" s="967"/>
      <c r="AP26" s="965" t="s">
        <v>331</v>
      </c>
      <c r="AQ26" s="966"/>
      <c r="AR26" s="966"/>
      <c r="AS26" s="966"/>
      <c r="AT26" s="967"/>
      <c r="AU26" s="965" t="s">
        <v>332</v>
      </c>
      <c r="AV26" s="966"/>
      <c r="AW26" s="966"/>
      <c r="AX26" s="966"/>
      <c r="AY26" s="967"/>
      <c r="AZ26" s="965" t="s">
        <v>333</v>
      </c>
      <c r="BA26" s="966"/>
      <c r="BB26" s="966"/>
      <c r="BC26" s="966"/>
      <c r="BD26" s="967"/>
      <c r="BE26" s="965" t="s">
        <v>308</v>
      </c>
      <c r="BF26" s="966"/>
      <c r="BG26" s="966"/>
      <c r="BH26" s="966"/>
      <c r="BI26" s="971"/>
      <c r="BJ26" s="91"/>
      <c r="BK26" s="91"/>
      <c r="BL26" s="91"/>
      <c r="BM26" s="91"/>
      <c r="BN26" s="91"/>
      <c r="BO26" s="100"/>
      <c r="BP26" s="100"/>
      <c r="BQ26" s="97">
        <v>20</v>
      </c>
      <c r="BR26" s="98"/>
      <c r="BS26" s="976"/>
      <c r="BT26" s="977"/>
      <c r="BU26" s="977"/>
      <c r="BV26" s="977"/>
      <c r="BW26" s="977"/>
      <c r="BX26" s="977"/>
      <c r="BY26" s="977"/>
      <c r="BZ26" s="977"/>
      <c r="CA26" s="977"/>
      <c r="CB26" s="977"/>
      <c r="CC26" s="977"/>
      <c r="CD26" s="977"/>
      <c r="CE26" s="977"/>
      <c r="CF26" s="977"/>
      <c r="CG26" s="992"/>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89"/>
    </row>
    <row r="27" spans="1:131" ht="26.25" customHeight="1" thickBot="1" x14ac:dyDescent="0.25">
      <c r="A27" s="982"/>
      <c r="B27" s="983"/>
      <c r="C27" s="983"/>
      <c r="D27" s="983"/>
      <c r="E27" s="983"/>
      <c r="F27" s="983"/>
      <c r="G27" s="983"/>
      <c r="H27" s="983"/>
      <c r="I27" s="983"/>
      <c r="J27" s="983"/>
      <c r="K27" s="983"/>
      <c r="L27" s="983"/>
      <c r="M27" s="983"/>
      <c r="N27" s="983"/>
      <c r="O27" s="983"/>
      <c r="P27" s="984"/>
      <c r="Q27" s="968"/>
      <c r="R27" s="969"/>
      <c r="S27" s="969"/>
      <c r="T27" s="969"/>
      <c r="U27" s="970"/>
      <c r="V27" s="968"/>
      <c r="W27" s="969"/>
      <c r="X27" s="969"/>
      <c r="Y27" s="969"/>
      <c r="Z27" s="970"/>
      <c r="AA27" s="968"/>
      <c r="AB27" s="969"/>
      <c r="AC27" s="969"/>
      <c r="AD27" s="969"/>
      <c r="AE27" s="969"/>
      <c r="AF27" s="1033"/>
      <c r="AG27" s="989"/>
      <c r="AH27" s="989"/>
      <c r="AI27" s="989"/>
      <c r="AJ27" s="1034"/>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72"/>
      <c r="BJ27" s="91"/>
      <c r="BK27" s="91"/>
      <c r="BL27" s="91"/>
      <c r="BM27" s="91"/>
      <c r="BN27" s="91"/>
      <c r="BO27" s="100"/>
      <c r="BP27" s="100"/>
      <c r="BQ27" s="97">
        <v>21</v>
      </c>
      <c r="BR27" s="98"/>
      <c r="BS27" s="976"/>
      <c r="BT27" s="977"/>
      <c r="BU27" s="977"/>
      <c r="BV27" s="977"/>
      <c r="BW27" s="977"/>
      <c r="BX27" s="977"/>
      <c r="BY27" s="977"/>
      <c r="BZ27" s="977"/>
      <c r="CA27" s="977"/>
      <c r="CB27" s="977"/>
      <c r="CC27" s="977"/>
      <c r="CD27" s="977"/>
      <c r="CE27" s="977"/>
      <c r="CF27" s="977"/>
      <c r="CG27" s="992"/>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89"/>
    </row>
    <row r="28" spans="1:131" ht="26.25" customHeight="1" thickTop="1" x14ac:dyDescent="0.2">
      <c r="A28" s="101">
        <v>1</v>
      </c>
      <c r="B28" s="1020" t="s">
        <v>334</v>
      </c>
      <c r="C28" s="1021"/>
      <c r="D28" s="1021"/>
      <c r="E28" s="1021"/>
      <c r="F28" s="1021"/>
      <c r="G28" s="1021"/>
      <c r="H28" s="1021"/>
      <c r="I28" s="1021"/>
      <c r="J28" s="1021"/>
      <c r="K28" s="1021"/>
      <c r="L28" s="1021"/>
      <c r="M28" s="1021"/>
      <c r="N28" s="1021"/>
      <c r="O28" s="1021"/>
      <c r="P28" s="1022"/>
      <c r="Q28" s="1023">
        <v>402</v>
      </c>
      <c r="R28" s="1024"/>
      <c r="S28" s="1024"/>
      <c r="T28" s="1024"/>
      <c r="U28" s="1024"/>
      <c r="V28" s="1024">
        <v>395</v>
      </c>
      <c r="W28" s="1024"/>
      <c r="X28" s="1024"/>
      <c r="Y28" s="1024"/>
      <c r="Z28" s="1024"/>
      <c r="AA28" s="1024">
        <f>Q28-V28</f>
        <v>7</v>
      </c>
      <c r="AB28" s="1024"/>
      <c r="AC28" s="1024"/>
      <c r="AD28" s="1024"/>
      <c r="AE28" s="1025"/>
      <c r="AF28" s="1026">
        <v>7</v>
      </c>
      <c r="AG28" s="1024"/>
      <c r="AH28" s="1024"/>
      <c r="AI28" s="1024"/>
      <c r="AJ28" s="1027"/>
      <c r="AK28" s="1028">
        <v>29</v>
      </c>
      <c r="AL28" s="1029"/>
      <c r="AM28" s="1029"/>
      <c r="AN28" s="1029"/>
      <c r="AO28" s="1029"/>
      <c r="AP28" s="1029">
        <v>0</v>
      </c>
      <c r="AQ28" s="1029"/>
      <c r="AR28" s="1029"/>
      <c r="AS28" s="1029"/>
      <c r="AT28" s="1029"/>
      <c r="AU28" s="1029">
        <v>0</v>
      </c>
      <c r="AV28" s="1029"/>
      <c r="AW28" s="1029"/>
      <c r="AX28" s="1029"/>
      <c r="AY28" s="1029"/>
      <c r="AZ28" s="1030">
        <v>0</v>
      </c>
      <c r="BA28" s="1030"/>
      <c r="BB28" s="1030"/>
      <c r="BC28" s="1030"/>
      <c r="BD28" s="1030"/>
      <c r="BE28" s="1018"/>
      <c r="BF28" s="1018"/>
      <c r="BG28" s="1018"/>
      <c r="BH28" s="1018"/>
      <c r="BI28" s="1019"/>
      <c r="BJ28" s="91"/>
      <c r="BK28" s="91"/>
      <c r="BL28" s="91"/>
      <c r="BM28" s="91"/>
      <c r="BN28" s="91"/>
      <c r="BO28" s="100"/>
      <c r="BP28" s="100"/>
      <c r="BQ28" s="97">
        <v>22</v>
      </c>
      <c r="BR28" s="98"/>
      <c r="BS28" s="976"/>
      <c r="BT28" s="977"/>
      <c r="BU28" s="977"/>
      <c r="BV28" s="977"/>
      <c r="BW28" s="977"/>
      <c r="BX28" s="977"/>
      <c r="BY28" s="977"/>
      <c r="BZ28" s="977"/>
      <c r="CA28" s="977"/>
      <c r="CB28" s="977"/>
      <c r="CC28" s="977"/>
      <c r="CD28" s="977"/>
      <c r="CE28" s="977"/>
      <c r="CF28" s="977"/>
      <c r="CG28" s="992"/>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89"/>
    </row>
    <row r="29" spans="1:131" ht="26.25" customHeight="1" x14ac:dyDescent="0.2">
      <c r="A29" s="101">
        <v>2</v>
      </c>
      <c r="B29" s="1006" t="s">
        <v>335</v>
      </c>
      <c r="C29" s="1007"/>
      <c r="D29" s="1007"/>
      <c r="E29" s="1007"/>
      <c r="F29" s="1007"/>
      <c r="G29" s="1007"/>
      <c r="H29" s="1007"/>
      <c r="I29" s="1007"/>
      <c r="J29" s="1007"/>
      <c r="K29" s="1007"/>
      <c r="L29" s="1007"/>
      <c r="M29" s="1007"/>
      <c r="N29" s="1007"/>
      <c r="O29" s="1007"/>
      <c r="P29" s="1008"/>
      <c r="Q29" s="1014">
        <v>315</v>
      </c>
      <c r="R29" s="1015"/>
      <c r="S29" s="1015"/>
      <c r="T29" s="1015"/>
      <c r="U29" s="1015"/>
      <c r="V29" s="1015">
        <v>270</v>
      </c>
      <c r="W29" s="1015"/>
      <c r="X29" s="1015"/>
      <c r="Y29" s="1015"/>
      <c r="Z29" s="1015"/>
      <c r="AA29" s="1015">
        <f>Q29-V29</f>
        <v>45</v>
      </c>
      <c r="AB29" s="1015"/>
      <c r="AC29" s="1015"/>
      <c r="AD29" s="1015"/>
      <c r="AE29" s="1016"/>
      <c r="AF29" s="1011">
        <v>45</v>
      </c>
      <c r="AG29" s="1012"/>
      <c r="AH29" s="1012"/>
      <c r="AI29" s="1012"/>
      <c r="AJ29" s="1013"/>
      <c r="AK29" s="956">
        <v>26</v>
      </c>
      <c r="AL29" s="947"/>
      <c r="AM29" s="947"/>
      <c r="AN29" s="947"/>
      <c r="AO29" s="947"/>
      <c r="AP29" s="947">
        <v>50</v>
      </c>
      <c r="AQ29" s="947"/>
      <c r="AR29" s="947"/>
      <c r="AS29" s="947"/>
      <c r="AT29" s="947"/>
      <c r="AU29" s="947">
        <v>0</v>
      </c>
      <c r="AV29" s="947"/>
      <c r="AW29" s="947"/>
      <c r="AX29" s="947"/>
      <c r="AY29" s="947"/>
      <c r="AZ29" s="1017">
        <v>0</v>
      </c>
      <c r="BA29" s="1017"/>
      <c r="BB29" s="1017"/>
      <c r="BC29" s="1017"/>
      <c r="BD29" s="1017"/>
      <c r="BE29" s="948"/>
      <c r="BF29" s="948"/>
      <c r="BG29" s="948"/>
      <c r="BH29" s="948"/>
      <c r="BI29" s="949"/>
      <c r="BJ29" s="91"/>
      <c r="BK29" s="91"/>
      <c r="BL29" s="91"/>
      <c r="BM29" s="91"/>
      <c r="BN29" s="91"/>
      <c r="BO29" s="100"/>
      <c r="BP29" s="100"/>
      <c r="BQ29" s="97">
        <v>23</v>
      </c>
      <c r="BR29" s="98"/>
      <c r="BS29" s="976"/>
      <c r="BT29" s="977"/>
      <c r="BU29" s="977"/>
      <c r="BV29" s="977"/>
      <c r="BW29" s="977"/>
      <c r="BX29" s="977"/>
      <c r="BY29" s="977"/>
      <c r="BZ29" s="977"/>
      <c r="CA29" s="977"/>
      <c r="CB29" s="977"/>
      <c r="CC29" s="977"/>
      <c r="CD29" s="977"/>
      <c r="CE29" s="977"/>
      <c r="CF29" s="977"/>
      <c r="CG29" s="992"/>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89"/>
    </row>
    <row r="30" spans="1:131" ht="26.25" customHeight="1" x14ac:dyDescent="0.2">
      <c r="A30" s="101">
        <v>3</v>
      </c>
      <c r="B30" s="1006" t="s">
        <v>336</v>
      </c>
      <c r="C30" s="1007"/>
      <c r="D30" s="1007"/>
      <c r="E30" s="1007"/>
      <c r="F30" s="1007"/>
      <c r="G30" s="1007"/>
      <c r="H30" s="1007"/>
      <c r="I30" s="1007"/>
      <c r="J30" s="1007"/>
      <c r="K30" s="1007"/>
      <c r="L30" s="1007"/>
      <c r="M30" s="1007"/>
      <c r="N30" s="1007"/>
      <c r="O30" s="1007"/>
      <c r="P30" s="1008"/>
      <c r="Q30" s="1014">
        <v>683</v>
      </c>
      <c r="R30" s="1015"/>
      <c r="S30" s="1015"/>
      <c r="T30" s="1015"/>
      <c r="U30" s="1015"/>
      <c r="V30" s="1015">
        <v>604</v>
      </c>
      <c r="W30" s="1015"/>
      <c r="X30" s="1015"/>
      <c r="Y30" s="1015"/>
      <c r="Z30" s="1015"/>
      <c r="AA30" s="1015">
        <f t="shared" ref="AA30:AA36" si="0">Q30-V30</f>
        <v>79</v>
      </c>
      <c r="AB30" s="1015"/>
      <c r="AC30" s="1015"/>
      <c r="AD30" s="1015"/>
      <c r="AE30" s="1016"/>
      <c r="AF30" s="1011">
        <v>79</v>
      </c>
      <c r="AG30" s="1012"/>
      <c r="AH30" s="1012"/>
      <c r="AI30" s="1012"/>
      <c r="AJ30" s="1013"/>
      <c r="AK30" s="956">
        <v>110</v>
      </c>
      <c r="AL30" s="947"/>
      <c r="AM30" s="947"/>
      <c r="AN30" s="947"/>
      <c r="AO30" s="947"/>
      <c r="AP30" s="947">
        <v>0</v>
      </c>
      <c r="AQ30" s="947"/>
      <c r="AR30" s="947"/>
      <c r="AS30" s="947"/>
      <c r="AT30" s="947"/>
      <c r="AU30" s="947">
        <v>0</v>
      </c>
      <c r="AV30" s="947"/>
      <c r="AW30" s="947"/>
      <c r="AX30" s="947"/>
      <c r="AY30" s="947"/>
      <c r="AZ30" s="1017">
        <v>0</v>
      </c>
      <c r="BA30" s="1017"/>
      <c r="BB30" s="1017"/>
      <c r="BC30" s="1017"/>
      <c r="BD30" s="1017"/>
      <c r="BE30" s="948"/>
      <c r="BF30" s="948"/>
      <c r="BG30" s="948"/>
      <c r="BH30" s="948"/>
      <c r="BI30" s="949"/>
      <c r="BJ30" s="91"/>
      <c r="BK30" s="91"/>
      <c r="BL30" s="91"/>
      <c r="BM30" s="91"/>
      <c r="BN30" s="91"/>
      <c r="BO30" s="100"/>
      <c r="BP30" s="100"/>
      <c r="BQ30" s="97">
        <v>24</v>
      </c>
      <c r="BR30" s="98"/>
      <c r="BS30" s="976"/>
      <c r="BT30" s="977"/>
      <c r="BU30" s="977"/>
      <c r="BV30" s="977"/>
      <c r="BW30" s="977"/>
      <c r="BX30" s="977"/>
      <c r="BY30" s="977"/>
      <c r="BZ30" s="977"/>
      <c r="CA30" s="977"/>
      <c r="CB30" s="977"/>
      <c r="CC30" s="977"/>
      <c r="CD30" s="977"/>
      <c r="CE30" s="977"/>
      <c r="CF30" s="977"/>
      <c r="CG30" s="992"/>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89"/>
    </row>
    <row r="31" spans="1:131" ht="26.25" customHeight="1" x14ac:dyDescent="0.2">
      <c r="A31" s="101">
        <v>4</v>
      </c>
      <c r="B31" s="1006" t="s">
        <v>337</v>
      </c>
      <c r="C31" s="1007"/>
      <c r="D31" s="1007"/>
      <c r="E31" s="1007"/>
      <c r="F31" s="1007"/>
      <c r="G31" s="1007"/>
      <c r="H31" s="1007"/>
      <c r="I31" s="1007"/>
      <c r="J31" s="1007"/>
      <c r="K31" s="1007"/>
      <c r="L31" s="1007"/>
      <c r="M31" s="1007"/>
      <c r="N31" s="1007"/>
      <c r="O31" s="1007"/>
      <c r="P31" s="1008"/>
      <c r="Q31" s="1014">
        <v>3</v>
      </c>
      <c r="R31" s="1015"/>
      <c r="S31" s="1015"/>
      <c r="T31" s="1015"/>
      <c r="U31" s="1015"/>
      <c r="V31" s="1015">
        <v>3</v>
      </c>
      <c r="W31" s="1015"/>
      <c r="X31" s="1015"/>
      <c r="Y31" s="1015"/>
      <c r="Z31" s="1015"/>
      <c r="AA31" s="1015">
        <f t="shared" si="0"/>
        <v>0</v>
      </c>
      <c r="AB31" s="1015"/>
      <c r="AC31" s="1015"/>
      <c r="AD31" s="1015"/>
      <c r="AE31" s="1016"/>
      <c r="AF31" s="1011">
        <v>0</v>
      </c>
      <c r="AG31" s="1012"/>
      <c r="AH31" s="1012"/>
      <c r="AI31" s="1012"/>
      <c r="AJ31" s="1013"/>
      <c r="AK31" s="956">
        <v>0</v>
      </c>
      <c r="AL31" s="947"/>
      <c r="AM31" s="947"/>
      <c r="AN31" s="947"/>
      <c r="AO31" s="947"/>
      <c r="AP31" s="947">
        <v>0</v>
      </c>
      <c r="AQ31" s="947"/>
      <c r="AR31" s="947"/>
      <c r="AS31" s="947"/>
      <c r="AT31" s="947"/>
      <c r="AU31" s="947">
        <v>0</v>
      </c>
      <c r="AV31" s="947"/>
      <c r="AW31" s="947"/>
      <c r="AX31" s="947"/>
      <c r="AY31" s="947"/>
      <c r="AZ31" s="1017">
        <v>0</v>
      </c>
      <c r="BA31" s="1017"/>
      <c r="BB31" s="1017"/>
      <c r="BC31" s="1017"/>
      <c r="BD31" s="1017"/>
      <c r="BE31" s="948"/>
      <c r="BF31" s="948"/>
      <c r="BG31" s="948"/>
      <c r="BH31" s="948"/>
      <c r="BI31" s="949"/>
      <c r="BJ31" s="91"/>
      <c r="BK31" s="91"/>
      <c r="BL31" s="91"/>
      <c r="BM31" s="91"/>
      <c r="BN31" s="91"/>
      <c r="BO31" s="100"/>
      <c r="BP31" s="100"/>
      <c r="BQ31" s="97">
        <v>25</v>
      </c>
      <c r="BR31" s="98"/>
      <c r="BS31" s="976"/>
      <c r="BT31" s="977"/>
      <c r="BU31" s="977"/>
      <c r="BV31" s="977"/>
      <c r="BW31" s="977"/>
      <c r="BX31" s="977"/>
      <c r="BY31" s="977"/>
      <c r="BZ31" s="977"/>
      <c r="CA31" s="977"/>
      <c r="CB31" s="977"/>
      <c r="CC31" s="977"/>
      <c r="CD31" s="977"/>
      <c r="CE31" s="977"/>
      <c r="CF31" s="977"/>
      <c r="CG31" s="992"/>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89"/>
    </row>
    <row r="32" spans="1:131" ht="26.25" customHeight="1" x14ac:dyDescent="0.2">
      <c r="A32" s="101">
        <v>5</v>
      </c>
      <c r="B32" s="1006" t="s">
        <v>338</v>
      </c>
      <c r="C32" s="1007"/>
      <c r="D32" s="1007"/>
      <c r="E32" s="1007"/>
      <c r="F32" s="1007"/>
      <c r="G32" s="1007"/>
      <c r="H32" s="1007"/>
      <c r="I32" s="1007"/>
      <c r="J32" s="1007"/>
      <c r="K32" s="1007"/>
      <c r="L32" s="1007"/>
      <c r="M32" s="1007"/>
      <c r="N32" s="1007"/>
      <c r="O32" s="1007"/>
      <c r="P32" s="1008"/>
      <c r="Q32" s="1014">
        <v>86</v>
      </c>
      <c r="R32" s="1015"/>
      <c r="S32" s="1015"/>
      <c r="T32" s="1015"/>
      <c r="U32" s="1015"/>
      <c r="V32" s="1015">
        <v>86</v>
      </c>
      <c r="W32" s="1015"/>
      <c r="X32" s="1015"/>
      <c r="Y32" s="1015"/>
      <c r="Z32" s="1015"/>
      <c r="AA32" s="1015">
        <f t="shared" si="0"/>
        <v>0</v>
      </c>
      <c r="AB32" s="1015"/>
      <c r="AC32" s="1015"/>
      <c r="AD32" s="1015"/>
      <c r="AE32" s="1016"/>
      <c r="AF32" s="1011">
        <v>1</v>
      </c>
      <c r="AG32" s="1012"/>
      <c r="AH32" s="1012"/>
      <c r="AI32" s="1012"/>
      <c r="AJ32" s="1013"/>
      <c r="AK32" s="956">
        <v>69</v>
      </c>
      <c r="AL32" s="947"/>
      <c r="AM32" s="947"/>
      <c r="AN32" s="947"/>
      <c r="AO32" s="947"/>
      <c r="AP32" s="947">
        <v>631</v>
      </c>
      <c r="AQ32" s="947"/>
      <c r="AR32" s="947"/>
      <c r="AS32" s="947"/>
      <c r="AT32" s="947"/>
      <c r="AU32" s="947">
        <v>0</v>
      </c>
      <c r="AV32" s="947"/>
      <c r="AW32" s="947"/>
      <c r="AX32" s="947"/>
      <c r="AY32" s="947"/>
      <c r="AZ32" s="1017">
        <v>0</v>
      </c>
      <c r="BA32" s="1017"/>
      <c r="BB32" s="1017"/>
      <c r="BC32" s="1017"/>
      <c r="BD32" s="1017"/>
      <c r="BE32" s="948"/>
      <c r="BF32" s="948"/>
      <c r="BG32" s="948"/>
      <c r="BH32" s="948"/>
      <c r="BI32" s="949"/>
      <c r="BJ32" s="91"/>
      <c r="BK32" s="91"/>
      <c r="BL32" s="91"/>
      <c r="BM32" s="91"/>
      <c r="BN32" s="91"/>
      <c r="BO32" s="100"/>
      <c r="BP32" s="100"/>
      <c r="BQ32" s="97">
        <v>26</v>
      </c>
      <c r="BR32" s="98"/>
      <c r="BS32" s="976"/>
      <c r="BT32" s="977"/>
      <c r="BU32" s="977"/>
      <c r="BV32" s="977"/>
      <c r="BW32" s="977"/>
      <c r="BX32" s="977"/>
      <c r="BY32" s="977"/>
      <c r="BZ32" s="977"/>
      <c r="CA32" s="977"/>
      <c r="CB32" s="977"/>
      <c r="CC32" s="977"/>
      <c r="CD32" s="977"/>
      <c r="CE32" s="977"/>
      <c r="CF32" s="977"/>
      <c r="CG32" s="992"/>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89"/>
    </row>
    <row r="33" spans="1:131" ht="26.25" customHeight="1" x14ac:dyDescent="0.2">
      <c r="A33" s="101">
        <v>6</v>
      </c>
      <c r="B33" s="1006" t="s">
        <v>339</v>
      </c>
      <c r="C33" s="1007"/>
      <c r="D33" s="1007"/>
      <c r="E33" s="1007"/>
      <c r="F33" s="1007"/>
      <c r="G33" s="1007"/>
      <c r="H33" s="1007"/>
      <c r="I33" s="1007"/>
      <c r="J33" s="1007"/>
      <c r="K33" s="1007"/>
      <c r="L33" s="1007"/>
      <c r="M33" s="1007"/>
      <c r="N33" s="1007"/>
      <c r="O33" s="1007"/>
      <c r="P33" s="1008"/>
      <c r="Q33" s="1014">
        <v>53</v>
      </c>
      <c r="R33" s="1015"/>
      <c r="S33" s="1015"/>
      <c r="T33" s="1015"/>
      <c r="U33" s="1015"/>
      <c r="V33" s="1015">
        <v>52</v>
      </c>
      <c r="W33" s="1015"/>
      <c r="X33" s="1015"/>
      <c r="Y33" s="1015"/>
      <c r="Z33" s="1015"/>
      <c r="AA33" s="1015">
        <f t="shared" si="0"/>
        <v>1</v>
      </c>
      <c r="AB33" s="1015"/>
      <c r="AC33" s="1015"/>
      <c r="AD33" s="1015"/>
      <c r="AE33" s="1016"/>
      <c r="AF33" s="1011">
        <v>1</v>
      </c>
      <c r="AG33" s="1012"/>
      <c r="AH33" s="1012"/>
      <c r="AI33" s="1012"/>
      <c r="AJ33" s="1013"/>
      <c r="AK33" s="956">
        <v>82</v>
      </c>
      <c r="AL33" s="947"/>
      <c r="AM33" s="947"/>
      <c r="AN33" s="947"/>
      <c r="AO33" s="947"/>
      <c r="AP33" s="947">
        <v>0</v>
      </c>
      <c r="AQ33" s="947"/>
      <c r="AR33" s="947"/>
      <c r="AS33" s="947"/>
      <c r="AT33" s="947"/>
      <c r="AU33" s="947">
        <v>0</v>
      </c>
      <c r="AV33" s="947"/>
      <c r="AW33" s="947"/>
      <c r="AX33" s="947"/>
      <c r="AY33" s="947"/>
      <c r="AZ33" s="1017">
        <v>0</v>
      </c>
      <c r="BA33" s="1017"/>
      <c r="BB33" s="1017"/>
      <c r="BC33" s="1017"/>
      <c r="BD33" s="1017"/>
      <c r="BE33" s="948"/>
      <c r="BF33" s="948"/>
      <c r="BG33" s="948"/>
      <c r="BH33" s="948"/>
      <c r="BI33" s="949"/>
      <c r="BJ33" s="91"/>
      <c r="BK33" s="91"/>
      <c r="BL33" s="91"/>
      <c r="BM33" s="91"/>
      <c r="BN33" s="91"/>
      <c r="BO33" s="100"/>
      <c r="BP33" s="100"/>
      <c r="BQ33" s="97">
        <v>27</v>
      </c>
      <c r="BR33" s="98"/>
      <c r="BS33" s="976"/>
      <c r="BT33" s="977"/>
      <c r="BU33" s="977"/>
      <c r="BV33" s="977"/>
      <c r="BW33" s="977"/>
      <c r="BX33" s="977"/>
      <c r="BY33" s="977"/>
      <c r="BZ33" s="977"/>
      <c r="CA33" s="977"/>
      <c r="CB33" s="977"/>
      <c r="CC33" s="977"/>
      <c r="CD33" s="977"/>
      <c r="CE33" s="977"/>
      <c r="CF33" s="977"/>
      <c r="CG33" s="992"/>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89"/>
    </row>
    <row r="34" spans="1:131" ht="26.25" customHeight="1" x14ac:dyDescent="0.2">
      <c r="A34" s="101">
        <v>7</v>
      </c>
      <c r="B34" s="1006" t="s">
        <v>340</v>
      </c>
      <c r="C34" s="1007"/>
      <c r="D34" s="1007"/>
      <c r="E34" s="1007"/>
      <c r="F34" s="1007"/>
      <c r="G34" s="1007"/>
      <c r="H34" s="1007"/>
      <c r="I34" s="1007"/>
      <c r="J34" s="1007"/>
      <c r="K34" s="1007"/>
      <c r="L34" s="1007"/>
      <c r="M34" s="1007"/>
      <c r="N34" s="1007"/>
      <c r="O34" s="1007"/>
      <c r="P34" s="1008"/>
      <c r="Q34" s="1014">
        <v>76</v>
      </c>
      <c r="R34" s="1015"/>
      <c r="S34" s="1015"/>
      <c r="T34" s="1015"/>
      <c r="U34" s="1015"/>
      <c r="V34" s="1015">
        <v>123</v>
      </c>
      <c r="W34" s="1015"/>
      <c r="X34" s="1015"/>
      <c r="Y34" s="1015"/>
      <c r="Z34" s="1015"/>
      <c r="AA34" s="1015">
        <f t="shared" si="0"/>
        <v>-47</v>
      </c>
      <c r="AB34" s="1015"/>
      <c r="AC34" s="1015"/>
      <c r="AD34" s="1015"/>
      <c r="AE34" s="1016"/>
      <c r="AF34" s="1011">
        <v>47</v>
      </c>
      <c r="AG34" s="1012"/>
      <c r="AH34" s="1012"/>
      <c r="AI34" s="1012"/>
      <c r="AJ34" s="1013"/>
      <c r="AK34" s="956">
        <v>82</v>
      </c>
      <c r="AL34" s="947"/>
      <c r="AM34" s="947"/>
      <c r="AN34" s="947"/>
      <c r="AO34" s="947"/>
      <c r="AP34" s="947">
        <v>728</v>
      </c>
      <c r="AQ34" s="947"/>
      <c r="AR34" s="947"/>
      <c r="AS34" s="947"/>
      <c r="AT34" s="947"/>
      <c r="AU34" s="947">
        <v>0</v>
      </c>
      <c r="AV34" s="947"/>
      <c r="AW34" s="947"/>
      <c r="AX34" s="947"/>
      <c r="AY34" s="947"/>
      <c r="AZ34" s="1017">
        <v>0</v>
      </c>
      <c r="BA34" s="1017"/>
      <c r="BB34" s="1017"/>
      <c r="BC34" s="1017"/>
      <c r="BD34" s="1017"/>
      <c r="BE34" s="948" t="s">
        <v>341</v>
      </c>
      <c r="BF34" s="948"/>
      <c r="BG34" s="948"/>
      <c r="BH34" s="948"/>
      <c r="BI34" s="949"/>
      <c r="BJ34" s="91"/>
      <c r="BK34" s="91"/>
      <c r="BL34" s="91"/>
      <c r="BM34" s="91"/>
      <c r="BN34" s="91"/>
      <c r="BO34" s="100"/>
      <c r="BP34" s="100"/>
      <c r="BQ34" s="97">
        <v>28</v>
      </c>
      <c r="BR34" s="98"/>
      <c r="BS34" s="976"/>
      <c r="BT34" s="977"/>
      <c r="BU34" s="977"/>
      <c r="BV34" s="977"/>
      <c r="BW34" s="977"/>
      <c r="BX34" s="977"/>
      <c r="BY34" s="977"/>
      <c r="BZ34" s="977"/>
      <c r="CA34" s="977"/>
      <c r="CB34" s="977"/>
      <c r="CC34" s="977"/>
      <c r="CD34" s="977"/>
      <c r="CE34" s="977"/>
      <c r="CF34" s="977"/>
      <c r="CG34" s="992"/>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89"/>
    </row>
    <row r="35" spans="1:131" ht="26.25" customHeight="1" x14ac:dyDescent="0.2">
      <c r="A35" s="101">
        <v>8</v>
      </c>
      <c r="B35" s="1006" t="s">
        <v>342</v>
      </c>
      <c r="C35" s="1007"/>
      <c r="D35" s="1007"/>
      <c r="E35" s="1007"/>
      <c r="F35" s="1007"/>
      <c r="G35" s="1007"/>
      <c r="H35" s="1007"/>
      <c r="I35" s="1007"/>
      <c r="J35" s="1007"/>
      <c r="K35" s="1007"/>
      <c r="L35" s="1007"/>
      <c r="M35" s="1007"/>
      <c r="N35" s="1007"/>
      <c r="O35" s="1007"/>
      <c r="P35" s="1008"/>
      <c r="Q35" s="1014">
        <v>151</v>
      </c>
      <c r="R35" s="1015"/>
      <c r="S35" s="1015"/>
      <c r="T35" s="1015"/>
      <c r="U35" s="1015"/>
      <c r="V35" s="1015">
        <v>161</v>
      </c>
      <c r="W35" s="1015"/>
      <c r="X35" s="1015"/>
      <c r="Y35" s="1015"/>
      <c r="Z35" s="1015"/>
      <c r="AA35" s="1015">
        <f t="shared" si="0"/>
        <v>-10</v>
      </c>
      <c r="AB35" s="1015"/>
      <c r="AC35" s="1015"/>
      <c r="AD35" s="1015"/>
      <c r="AE35" s="1016"/>
      <c r="AF35" s="1011">
        <v>42</v>
      </c>
      <c r="AG35" s="1012"/>
      <c r="AH35" s="1012"/>
      <c r="AI35" s="1012"/>
      <c r="AJ35" s="1013"/>
      <c r="AK35" s="956">
        <v>122</v>
      </c>
      <c r="AL35" s="947"/>
      <c r="AM35" s="947"/>
      <c r="AN35" s="947"/>
      <c r="AO35" s="947"/>
      <c r="AP35" s="947">
        <v>1366</v>
      </c>
      <c r="AQ35" s="947"/>
      <c r="AR35" s="947"/>
      <c r="AS35" s="947"/>
      <c r="AT35" s="947"/>
      <c r="AU35" s="947">
        <v>0</v>
      </c>
      <c r="AV35" s="947"/>
      <c r="AW35" s="947"/>
      <c r="AX35" s="947"/>
      <c r="AY35" s="947"/>
      <c r="AZ35" s="1017">
        <v>0</v>
      </c>
      <c r="BA35" s="1017"/>
      <c r="BB35" s="1017"/>
      <c r="BC35" s="1017"/>
      <c r="BD35" s="1017"/>
      <c r="BE35" s="948" t="s">
        <v>341</v>
      </c>
      <c r="BF35" s="948"/>
      <c r="BG35" s="948"/>
      <c r="BH35" s="948"/>
      <c r="BI35" s="949"/>
      <c r="BJ35" s="91"/>
      <c r="BK35" s="91"/>
      <c r="BL35" s="91"/>
      <c r="BM35" s="91"/>
      <c r="BN35" s="91"/>
      <c r="BO35" s="100"/>
      <c r="BP35" s="100"/>
      <c r="BQ35" s="97">
        <v>29</v>
      </c>
      <c r="BR35" s="98"/>
      <c r="BS35" s="976"/>
      <c r="BT35" s="977"/>
      <c r="BU35" s="977"/>
      <c r="BV35" s="977"/>
      <c r="BW35" s="977"/>
      <c r="BX35" s="977"/>
      <c r="BY35" s="977"/>
      <c r="BZ35" s="977"/>
      <c r="CA35" s="977"/>
      <c r="CB35" s="977"/>
      <c r="CC35" s="977"/>
      <c r="CD35" s="977"/>
      <c r="CE35" s="977"/>
      <c r="CF35" s="977"/>
      <c r="CG35" s="992"/>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89"/>
    </row>
    <row r="36" spans="1:131" ht="26.25" customHeight="1" x14ac:dyDescent="0.2">
      <c r="A36" s="101">
        <v>9</v>
      </c>
      <c r="B36" s="1006" t="s">
        <v>343</v>
      </c>
      <c r="C36" s="1007"/>
      <c r="D36" s="1007"/>
      <c r="E36" s="1007"/>
      <c r="F36" s="1007"/>
      <c r="G36" s="1007"/>
      <c r="H36" s="1007"/>
      <c r="I36" s="1007"/>
      <c r="J36" s="1007"/>
      <c r="K36" s="1007"/>
      <c r="L36" s="1007"/>
      <c r="M36" s="1007"/>
      <c r="N36" s="1007"/>
      <c r="O36" s="1007"/>
      <c r="P36" s="1008"/>
      <c r="Q36" s="1014">
        <v>29</v>
      </c>
      <c r="R36" s="1015"/>
      <c r="S36" s="1015"/>
      <c r="T36" s="1015"/>
      <c r="U36" s="1015"/>
      <c r="V36" s="1015">
        <v>29</v>
      </c>
      <c r="W36" s="1015"/>
      <c r="X36" s="1015"/>
      <c r="Y36" s="1015"/>
      <c r="Z36" s="1015"/>
      <c r="AA36" s="1015">
        <f t="shared" si="0"/>
        <v>0</v>
      </c>
      <c r="AB36" s="1015"/>
      <c r="AC36" s="1015"/>
      <c r="AD36" s="1015"/>
      <c r="AE36" s="1016"/>
      <c r="AF36" s="1011" t="s">
        <v>62</v>
      </c>
      <c r="AG36" s="1012"/>
      <c r="AH36" s="1012"/>
      <c r="AI36" s="1012"/>
      <c r="AJ36" s="1013"/>
      <c r="AK36" s="956">
        <v>29</v>
      </c>
      <c r="AL36" s="947"/>
      <c r="AM36" s="947"/>
      <c r="AN36" s="947"/>
      <c r="AO36" s="947"/>
      <c r="AP36" s="947">
        <v>0</v>
      </c>
      <c r="AQ36" s="947"/>
      <c r="AR36" s="947"/>
      <c r="AS36" s="947"/>
      <c r="AT36" s="947"/>
      <c r="AU36" s="947">
        <v>0</v>
      </c>
      <c r="AV36" s="947"/>
      <c r="AW36" s="947"/>
      <c r="AX36" s="947"/>
      <c r="AY36" s="947"/>
      <c r="AZ36" s="1017">
        <v>0</v>
      </c>
      <c r="BA36" s="1017"/>
      <c r="BB36" s="1017"/>
      <c r="BC36" s="1017"/>
      <c r="BD36" s="1017"/>
      <c r="BE36" s="948" t="s">
        <v>344</v>
      </c>
      <c r="BF36" s="948"/>
      <c r="BG36" s="948"/>
      <c r="BH36" s="948"/>
      <c r="BI36" s="949"/>
      <c r="BJ36" s="91"/>
      <c r="BK36" s="91"/>
      <c r="BL36" s="91"/>
      <c r="BM36" s="91"/>
      <c r="BN36" s="91"/>
      <c r="BO36" s="100"/>
      <c r="BP36" s="100"/>
      <c r="BQ36" s="97">
        <v>30</v>
      </c>
      <c r="BR36" s="98"/>
      <c r="BS36" s="976"/>
      <c r="BT36" s="977"/>
      <c r="BU36" s="977"/>
      <c r="BV36" s="977"/>
      <c r="BW36" s="977"/>
      <c r="BX36" s="977"/>
      <c r="BY36" s="977"/>
      <c r="BZ36" s="977"/>
      <c r="CA36" s="977"/>
      <c r="CB36" s="977"/>
      <c r="CC36" s="977"/>
      <c r="CD36" s="977"/>
      <c r="CE36" s="977"/>
      <c r="CF36" s="977"/>
      <c r="CG36" s="992"/>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89"/>
    </row>
    <row r="37" spans="1:131" ht="26.25" customHeight="1" x14ac:dyDescent="0.2">
      <c r="A37" s="101">
        <v>10</v>
      </c>
      <c r="B37" s="1006"/>
      <c r="C37" s="1007"/>
      <c r="D37" s="1007"/>
      <c r="E37" s="1007"/>
      <c r="F37" s="1007"/>
      <c r="G37" s="1007"/>
      <c r="H37" s="1007"/>
      <c r="I37" s="1007"/>
      <c r="J37" s="1007"/>
      <c r="K37" s="1007"/>
      <c r="L37" s="1007"/>
      <c r="M37" s="1007"/>
      <c r="N37" s="1007"/>
      <c r="O37" s="1007"/>
      <c r="P37" s="1008"/>
      <c r="Q37" s="1014"/>
      <c r="R37" s="1015"/>
      <c r="S37" s="1015"/>
      <c r="T37" s="1015"/>
      <c r="U37" s="1015"/>
      <c r="V37" s="1015"/>
      <c r="W37" s="1015"/>
      <c r="X37" s="1015"/>
      <c r="Y37" s="1015"/>
      <c r="Z37" s="1015"/>
      <c r="AA37" s="1015"/>
      <c r="AB37" s="1015"/>
      <c r="AC37" s="1015"/>
      <c r="AD37" s="1015"/>
      <c r="AE37" s="1016"/>
      <c r="AF37" s="1011"/>
      <c r="AG37" s="1012"/>
      <c r="AH37" s="1012"/>
      <c r="AI37" s="1012"/>
      <c r="AJ37" s="1013"/>
      <c r="AK37" s="956"/>
      <c r="AL37" s="947"/>
      <c r="AM37" s="947"/>
      <c r="AN37" s="947"/>
      <c r="AO37" s="947"/>
      <c r="AP37" s="947"/>
      <c r="AQ37" s="947"/>
      <c r="AR37" s="947"/>
      <c r="AS37" s="947"/>
      <c r="AT37" s="947"/>
      <c r="AU37" s="947"/>
      <c r="AV37" s="947"/>
      <c r="AW37" s="947"/>
      <c r="AX37" s="947"/>
      <c r="AY37" s="947"/>
      <c r="AZ37" s="1017"/>
      <c r="BA37" s="1017"/>
      <c r="BB37" s="1017"/>
      <c r="BC37" s="1017"/>
      <c r="BD37" s="1017"/>
      <c r="BE37" s="948"/>
      <c r="BF37" s="948"/>
      <c r="BG37" s="948"/>
      <c r="BH37" s="948"/>
      <c r="BI37" s="949"/>
      <c r="BJ37" s="91"/>
      <c r="BK37" s="91"/>
      <c r="BL37" s="91"/>
      <c r="BM37" s="91"/>
      <c r="BN37" s="91"/>
      <c r="BO37" s="100"/>
      <c r="BP37" s="100"/>
      <c r="BQ37" s="97">
        <v>31</v>
      </c>
      <c r="BR37" s="98"/>
      <c r="BS37" s="976"/>
      <c r="BT37" s="977"/>
      <c r="BU37" s="977"/>
      <c r="BV37" s="977"/>
      <c r="BW37" s="977"/>
      <c r="BX37" s="977"/>
      <c r="BY37" s="977"/>
      <c r="BZ37" s="977"/>
      <c r="CA37" s="977"/>
      <c r="CB37" s="977"/>
      <c r="CC37" s="977"/>
      <c r="CD37" s="977"/>
      <c r="CE37" s="977"/>
      <c r="CF37" s="977"/>
      <c r="CG37" s="992"/>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89"/>
    </row>
    <row r="38" spans="1:131" ht="26.25" customHeight="1" x14ac:dyDescent="0.2">
      <c r="A38" s="101">
        <v>11</v>
      </c>
      <c r="B38" s="1006"/>
      <c r="C38" s="1007"/>
      <c r="D38" s="1007"/>
      <c r="E38" s="1007"/>
      <c r="F38" s="1007"/>
      <c r="G38" s="1007"/>
      <c r="H38" s="1007"/>
      <c r="I38" s="1007"/>
      <c r="J38" s="1007"/>
      <c r="K38" s="1007"/>
      <c r="L38" s="1007"/>
      <c r="M38" s="1007"/>
      <c r="N38" s="1007"/>
      <c r="O38" s="1007"/>
      <c r="P38" s="1008"/>
      <c r="Q38" s="1014"/>
      <c r="R38" s="1015"/>
      <c r="S38" s="1015"/>
      <c r="T38" s="1015"/>
      <c r="U38" s="1015"/>
      <c r="V38" s="1015"/>
      <c r="W38" s="1015"/>
      <c r="X38" s="1015"/>
      <c r="Y38" s="1015"/>
      <c r="Z38" s="1015"/>
      <c r="AA38" s="1015"/>
      <c r="AB38" s="1015"/>
      <c r="AC38" s="1015"/>
      <c r="AD38" s="1015"/>
      <c r="AE38" s="1016"/>
      <c r="AF38" s="1011"/>
      <c r="AG38" s="1012"/>
      <c r="AH38" s="1012"/>
      <c r="AI38" s="1012"/>
      <c r="AJ38" s="1013"/>
      <c r="AK38" s="956"/>
      <c r="AL38" s="947"/>
      <c r="AM38" s="947"/>
      <c r="AN38" s="947"/>
      <c r="AO38" s="947"/>
      <c r="AP38" s="947"/>
      <c r="AQ38" s="947"/>
      <c r="AR38" s="947"/>
      <c r="AS38" s="947"/>
      <c r="AT38" s="947"/>
      <c r="AU38" s="947"/>
      <c r="AV38" s="947"/>
      <c r="AW38" s="947"/>
      <c r="AX38" s="947"/>
      <c r="AY38" s="947"/>
      <c r="AZ38" s="1017"/>
      <c r="BA38" s="1017"/>
      <c r="BB38" s="1017"/>
      <c r="BC38" s="1017"/>
      <c r="BD38" s="1017"/>
      <c r="BE38" s="948"/>
      <c r="BF38" s="948"/>
      <c r="BG38" s="948"/>
      <c r="BH38" s="948"/>
      <c r="BI38" s="949"/>
      <c r="BJ38" s="91"/>
      <c r="BK38" s="91"/>
      <c r="BL38" s="91"/>
      <c r="BM38" s="91"/>
      <c r="BN38" s="91"/>
      <c r="BO38" s="100"/>
      <c r="BP38" s="100"/>
      <c r="BQ38" s="97">
        <v>32</v>
      </c>
      <c r="BR38" s="98"/>
      <c r="BS38" s="976"/>
      <c r="BT38" s="977"/>
      <c r="BU38" s="977"/>
      <c r="BV38" s="977"/>
      <c r="BW38" s="977"/>
      <c r="BX38" s="977"/>
      <c r="BY38" s="977"/>
      <c r="BZ38" s="977"/>
      <c r="CA38" s="977"/>
      <c r="CB38" s="977"/>
      <c r="CC38" s="977"/>
      <c r="CD38" s="977"/>
      <c r="CE38" s="977"/>
      <c r="CF38" s="977"/>
      <c r="CG38" s="992"/>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89"/>
    </row>
    <row r="39" spans="1:131" ht="26.25" customHeight="1" x14ac:dyDescent="0.2">
      <c r="A39" s="101">
        <v>12</v>
      </c>
      <c r="B39" s="1006"/>
      <c r="C39" s="1007"/>
      <c r="D39" s="1007"/>
      <c r="E39" s="1007"/>
      <c r="F39" s="1007"/>
      <c r="G39" s="1007"/>
      <c r="H39" s="1007"/>
      <c r="I39" s="1007"/>
      <c r="J39" s="1007"/>
      <c r="K39" s="1007"/>
      <c r="L39" s="1007"/>
      <c r="M39" s="1007"/>
      <c r="N39" s="1007"/>
      <c r="O39" s="1007"/>
      <c r="P39" s="1008"/>
      <c r="Q39" s="1014"/>
      <c r="R39" s="1015"/>
      <c r="S39" s="1015"/>
      <c r="T39" s="1015"/>
      <c r="U39" s="1015"/>
      <c r="V39" s="1015"/>
      <c r="W39" s="1015"/>
      <c r="X39" s="1015"/>
      <c r="Y39" s="1015"/>
      <c r="Z39" s="1015"/>
      <c r="AA39" s="1015"/>
      <c r="AB39" s="1015"/>
      <c r="AC39" s="1015"/>
      <c r="AD39" s="1015"/>
      <c r="AE39" s="1016"/>
      <c r="AF39" s="1011"/>
      <c r="AG39" s="1012"/>
      <c r="AH39" s="1012"/>
      <c r="AI39" s="1012"/>
      <c r="AJ39" s="1013"/>
      <c r="AK39" s="956"/>
      <c r="AL39" s="947"/>
      <c r="AM39" s="947"/>
      <c r="AN39" s="947"/>
      <c r="AO39" s="947"/>
      <c r="AP39" s="947"/>
      <c r="AQ39" s="947"/>
      <c r="AR39" s="947"/>
      <c r="AS39" s="947"/>
      <c r="AT39" s="947"/>
      <c r="AU39" s="947"/>
      <c r="AV39" s="947"/>
      <c r="AW39" s="947"/>
      <c r="AX39" s="947"/>
      <c r="AY39" s="947"/>
      <c r="AZ39" s="1017"/>
      <c r="BA39" s="1017"/>
      <c r="BB39" s="1017"/>
      <c r="BC39" s="1017"/>
      <c r="BD39" s="1017"/>
      <c r="BE39" s="948"/>
      <c r="BF39" s="948"/>
      <c r="BG39" s="948"/>
      <c r="BH39" s="948"/>
      <c r="BI39" s="949"/>
      <c r="BJ39" s="91"/>
      <c r="BK39" s="91"/>
      <c r="BL39" s="91"/>
      <c r="BM39" s="91"/>
      <c r="BN39" s="91"/>
      <c r="BO39" s="100"/>
      <c r="BP39" s="100"/>
      <c r="BQ39" s="97">
        <v>33</v>
      </c>
      <c r="BR39" s="98"/>
      <c r="BS39" s="976"/>
      <c r="BT39" s="977"/>
      <c r="BU39" s="977"/>
      <c r="BV39" s="977"/>
      <c r="BW39" s="977"/>
      <c r="BX39" s="977"/>
      <c r="BY39" s="977"/>
      <c r="BZ39" s="977"/>
      <c r="CA39" s="977"/>
      <c r="CB39" s="977"/>
      <c r="CC39" s="977"/>
      <c r="CD39" s="977"/>
      <c r="CE39" s="977"/>
      <c r="CF39" s="977"/>
      <c r="CG39" s="992"/>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89"/>
    </row>
    <row r="40" spans="1:131" ht="26.25" customHeight="1" x14ac:dyDescent="0.2">
      <c r="A40" s="97">
        <v>13</v>
      </c>
      <c r="B40" s="1006"/>
      <c r="C40" s="1007"/>
      <c r="D40" s="1007"/>
      <c r="E40" s="1007"/>
      <c r="F40" s="1007"/>
      <c r="G40" s="1007"/>
      <c r="H40" s="1007"/>
      <c r="I40" s="1007"/>
      <c r="J40" s="1007"/>
      <c r="K40" s="1007"/>
      <c r="L40" s="1007"/>
      <c r="M40" s="1007"/>
      <c r="N40" s="1007"/>
      <c r="O40" s="1007"/>
      <c r="P40" s="1008"/>
      <c r="Q40" s="1014"/>
      <c r="R40" s="1015"/>
      <c r="S40" s="1015"/>
      <c r="T40" s="1015"/>
      <c r="U40" s="1015"/>
      <c r="V40" s="1015"/>
      <c r="W40" s="1015"/>
      <c r="X40" s="1015"/>
      <c r="Y40" s="1015"/>
      <c r="Z40" s="1015"/>
      <c r="AA40" s="1015"/>
      <c r="AB40" s="1015"/>
      <c r="AC40" s="1015"/>
      <c r="AD40" s="1015"/>
      <c r="AE40" s="1016"/>
      <c r="AF40" s="1011"/>
      <c r="AG40" s="1012"/>
      <c r="AH40" s="1012"/>
      <c r="AI40" s="1012"/>
      <c r="AJ40" s="1013"/>
      <c r="AK40" s="956"/>
      <c r="AL40" s="947"/>
      <c r="AM40" s="947"/>
      <c r="AN40" s="947"/>
      <c r="AO40" s="947"/>
      <c r="AP40" s="947"/>
      <c r="AQ40" s="947"/>
      <c r="AR40" s="947"/>
      <c r="AS40" s="947"/>
      <c r="AT40" s="947"/>
      <c r="AU40" s="947"/>
      <c r="AV40" s="947"/>
      <c r="AW40" s="947"/>
      <c r="AX40" s="947"/>
      <c r="AY40" s="947"/>
      <c r="AZ40" s="1017"/>
      <c r="BA40" s="1017"/>
      <c r="BB40" s="1017"/>
      <c r="BC40" s="1017"/>
      <c r="BD40" s="1017"/>
      <c r="BE40" s="948"/>
      <c r="BF40" s="948"/>
      <c r="BG40" s="948"/>
      <c r="BH40" s="948"/>
      <c r="BI40" s="949"/>
      <c r="BJ40" s="91"/>
      <c r="BK40" s="91"/>
      <c r="BL40" s="91"/>
      <c r="BM40" s="91"/>
      <c r="BN40" s="91"/>
      <c r="BO40" s="100"/>
      <c r="BP40" s="100"/>
      <c r="BQ40" s="97">
        <v>34</v>
      </c>
      <c r="BR40" s="98"/>
      <c r="BS40" s="976"/>
      <c r="BT40" s="977"/>
      <c r="BU40" s="977"/>
      <c r="BV40" s="977"/>
      <c r="BW40" s="977"/>
      <c r="BX40" s="977"/>
      <c r="BY40" s="977"/>
      <c r="BZ40" s="977"/>
      <c r="CA40" s="977"/>
      <c r="CB40" s="977"/>
      <c r="CC40" s="977"/>
      <c r="CD40" s="977"/>
      <c r="CE40" s="977"/>
      <c r="CF40" s="977"/>
      <c r="CG40" s="992"/>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89"/>
    </row>
    <row r="41" spans="1:131" ht="26.25" customHeight="1" x14ac:dyDescent="0.2">
      <c r="A41" s="97">
        <v>14</v>
      </c>
      <c r="B41" s="1006"/>
      <c r="C41" s="1007"/>
      <c r="D41" s="1007"/>
      <c r="E41" s="1007"/>
      <c r="F41" s="1007"/>
      <c r="G41" s="1007"/>
      <c r="H41" s="1007"/>
      <c r="I41" s="1007"/>
      <c r="J41" s="1007"/>
      <c r="K41" s="1007"/>
      <c r="L41" s="1007"/>
      <c r="M41" s="1007"/>
      <c r="N41" s="1007"/>
      <c r="O41" s="1007"/>
      <c r="P41" s="1008"/>
      <c r="Q41" s="1014"/>
      <c r="R41" s="1015"/>
      <c r="S41" s="1015"/>
      <c r="T41" s="1015"/>
      <c r="U41" s="1015"/>
      <c r="V41" s="1015"/>
      <c r="W41" s="1015"/>
      <c r="X41" s="1015"/>
      <c r="Y41" s="1015"/>
      <c r="Z41" s="1015"/>
      <c r="AA41" s="1015"/>
      <c r="AB41" s="1015"/>
      <c r="AC41" s="1015"/>
      <c r="AD41" s="1015"/>
      <c r="AE41" s="1016"/>
      <c r="AF41" s="1011"/>
      <c r="AG41" s="1012"/>
      <c r="AH41" s="1012"/>
      <c r="AI41" s="1012"/>
      <c r="AJ41" s="1013"/>
      <c r="AK41" s="956"/>
      <c r="AL41" s="947"/>
      <c r="AM41" s="947"/>
      <c r="AN41" s="947"/>
      <c r="AO41" s="947"/>
      <c r="AP41" s="947"/>
      <c r="AQ41" s="947"/>
      <c r="AR41" s="947"/>
      <c r="AS41" s="947"/>
      <c r="AT41" s="947"/>
      <c r="AU41" s="947"/>
      <c r="AV41" s="947"/>
      <c r="AW41" s="947"/>
      <c r="AX41" s="947"/>
      <c r="AY41" s="947"/>
      <c r="AZ41" s="1017"/>
      <c r="BA41" s="1017"/>
      <c r="BB41" s="1017"/>
      <c r="BC41" s="1017"/>
      <c r="BD41" s="1017"/>
      <c r="BE41" s="948"/>
      <c r="BF41" s="948"/>
      <c r="BG41" s="948"/>
      <c r="BH41" s="948"/>
      <c r="BI41" s="949"/>
      <c r="BJ41" s="91"/>
      <c r="BK41" s="91"/>
      <c r="BL41" s="91"/>
      <c r="BM41" s="91"/>
      <c r="BN41" s="91"/>
      <c r="BO41" s="100"/>
      <c r="BP41" s="100"/>
      <c r="BQ41" s="97">
        <v>35</v>
      </c>
      <c r="BR41" s="98"/>
      <c r="BS41" s="976"/>
      <c r="BT41" s="977"/>
      <c r="BU41" s="977"/>
      <c r="BV41" s="977"/>
      <c r="BW41" s="977"/>
      <c r="BX41" s="977"/>
      <c r="BY41" s="977"/>
      <c r="BZ41" s="977"/>
      <c r="CA41" s="977"/>
      <c r="CB41" s="977"/>
      <c r="CC41" s="977"/>
      <c r="CD41" s="977"/>
      <c r="CE41" s="977"/>
      <c r="CF41" s="977"/>
      <c r="CG41" s="992"/>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89"/>
    </row>
    <row r="42" spans="1:131" ht="26.25" customHeight="1" x14ac:dyDescent="0.2">
      <c r="A42" s="97">
        <v>15</v>
      </c>
      <c r="B42" s="1006"/>
      <c r="C42" s="1007"/>
      <c r="D42" s="1007"/>
      <c r="E42" s="1007"/>
      <c r="F42" s="1007"/>
      <c r="G42" s="1007"/>
      <c r="H42" s="1007"/>
      <c r="I42" s="1007"/>
      <c r="J42" s="1007"/>
      <c r="K42" s="1007"/>
      <c r="L42" s="1007"/>
      <c r="M42" s="1007"/>
      <c r="N42" s="1007"/>
      <c r="O42" s="1007"/>
      <c r="P42" s="1008"/>
      <c r="Q42" s="1014"/>
      <c r="R42" s="1015"/>
      <c r="S42" s="1015"/>
      <c r="T42" s="1015"/>
      <c r="U42" s="1015"/>
      <c r="V42" s="1015"/>
      <c r="W42" s="1015"/>
      <c r="X42" s="1015"/>
      <c r="Y42" s="1015"/>
      <c r="Z42" s="1015"/>
      <c r="AA42" s="1015"/>
      <c r="AB42" s="1015"/>
      <c r="AC42" s="1015"/>
      <c r="AD42" s="1015"/>
      <c r="AE42" s="1016"/>
      <c r="AF42" s="1011"/>
      <c r="AG42" s="1012"/>
      <c r="AH42" s="1012"/>
      <c r="AI42" s="1012"/>
      <c r="AJ42" s="1013"/>
      <c r="AK42" s="956"/>
      <c r="AL42" s="947"/>
      <c r="AM42" s="947"/>
      <c r="AN42" s="947"/>
      <c r="AO42" s="947"/>
      <c r="AP42" s="947"/>
      <c r="AQ42" s="947"/>
      <c r="AR42" s="947"/>
      <c r="AS42" s="947"/>
      <c r="AT42" s="947"/>
      <c r="AU42" s="947"/>
      <c r="AV42" s="947"/>
      <c r="AW42" s="947"/>
      <c r="AX42" s="947"/>
      <c r="AY42" s="947"/>
      <c r="AZ42" s="1017"/>
      <c r="BA42" s="1017"/>
      <c r="BB42" s="1017"/>
      <c r="BC42" s="1017"/>
      <c r="BD42" s="1017"/>
      <c r="BE42" s="948"/>
      <c r="BF42" s="948"/>
      <c r="BG42" s="948"/>
      <c r="BH42" s="948"/>
      <c r="BI42" s="949"/>
      <c r="BJ42" s="91"/>
      <c r="BK42" s="91"/>
      <c r="BL42" s="91"/>
      <c r="BM42" s="91"/>
      <c r="BN42" s="91"/>
      <c r="BO42" s="100"/>
      <c r="BP42" s="100"/>
      <c r="BQ42" s="97">
        <v>36</v>
      </c>
      <c r="BR42" s="98"/>
      <c r="BS42" s="976"/>
      <c r="BT42" s="977"/>
      <c r="BU42" s="977"/>
      <c r="BV42" s="977"/>
      <c r="BW42" s="977"/>
      <c r="BX42" s="977"/>
      <c r="BY42" s="977"/>
      <c r="BZ42" s="977"/>
      <c r="CA42" s="977"/>
      <c r="CB42" s="977"/>
      <c r="CC42" s="977"/>
      <c r="CD42" s="977"/>
      <c r="CE42" s="977"/>
      <c r="CF42" s="977"/>
      <c r="CG42" s="992"/>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89"/>
    </row>
    <row r="43" spans="1:131" ht="26.25" customHeight="1" x14ac:dyDescent="0.2">
      <c r="A43" s="97">
        <v>16</v>
      </c>
      <c r="B43" s="1006"/>
      <c r="C43" s="1007"/>
      <c r="D43" s="1007"/>
      <c r="E43" s="1007"/>
      <c r="F43" s="1007"/>
      <c r="G43" s="1007"/>
      <c r="H43" s="1007"/>
      <c r="I43" s="1007"/>
      <c r="J43" s="1007"/>
      <c r="K43" s="1007"/>
      <c r="L43" s="1007"/>
      <c r="M43" s="1007"/>
      <c r="N43" s="1007"/>
      <c r="O43" s="1007"/>
      <c r="P43" s="1008"/>
      <c r="Q43" s="1014"/>
      <c r="R43" s="1015"/>
      <c r="S43" s="1015"/>
      <c r="T43" s="1015"/>
      <c r="U43" s="1015"/>
      <c r="V43" s="1015"/>
      <c r="W43" s="1015"/>
      <c r="X43" s="1015"/>
      <c r="Y43" s="1015"/>
      <c r="Z43" s="1015"/>
      <c r="AA43" s="1015"/>
      <c r="AB43" s="1015"/>
      <c r="AC43" s="1015"/>
      <c r="AD43" s="1015"/>
      <c r="AE43" s="1016"/>
      <c r="AF43" s="1011"/>
      <c r="AG43" s="1012"/>
      <c r="AH43" s="1012"/>
      <c r="AI43" s="1012"/>
      <c r="AJ43" s="1013"/>
      <c r="AK43" s="956"/>
      <c r="AL43" s="947"/>
      <c r="AM43" s="947"/>
      <c r="AN43" s="947"/>
      <c r="AO43" s="947"/>
      <c r="AP43" s="947"/>
      <c r="AQ43" s="947"/>
      <c r="AR43" s="947"/>
      <c r="AS43" s="947"/>
      <c r="AT43" s="947"/>
      <c r="AU43" s="947"/>
      <c r="AV43" s="947"/>
      <c r="AW43" s="947"/>
      <c r="AX43" s="947"/>
      <c r="AY43" s="947"/>
      <c r="AZ43" s="1017"/>
      <c r="BA43" s="1017"/>
      <c r="BB43" s="1017"/>
      <c r="BC43" s="1017"/>
      <c r="BD43" s="1017"/>
      <c r="BE43" s="948"/>
      <c r="BF43" s="948"/>
      <c r="BG43" s="948"/>
      <c r="BH43" s="948"/>
      <c r="BI43" s="949"/>
      <c r="BJ43" s="91"/>
      <c r="BK43" s="91"/>
      <c r="BL43" s="91"/>
      <c r="BM43" s="91"/>
      <c r="BN43" s="91"/>
      <c r="BO43" s="100"/>
      <c r="BP43" s="100"/>
      <c r="BQ43" s="97">
        <v>37</v>
      </c>
      <c r="BR43" s="98"/>
      <c r="BS43" s="976"/>
      <c r="BT43" s="977"/>
      <c r="BU43" s="977"/>
      <c r="BV43" s="977"/>
      <c r="BW43" s="977"/>
      <c r="BX43" s="977"/>
      <c r="BY43" s="977"/>
      <c r="BZ43" s="977"/>
      <c r="CA43" s="977"/>
      <c r="CB43" s="977"/>
      <c r="CC43" s="977"/>
      <c r="CD43" s="977"/>
      <c r="CE43" s="977"/>
      <c r="CF43" s="977"/>
      <c r="CG43" s="992"/>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89"/>
    </row>
    <row r="44" spans="1:131" ht="26.25" customHeight="1" x14ac:dyDescent="0.2">
      <c r="A44" s="97">
        <v>17</v>
      </c>
      <c r="B44" s="1006"/>
      <c r="C44" s="1007"/>
      <c r="D44" s="1007"/>
      <c r="E44" s="1007"/>
      <c r="F44" s="1007"/>
      <c r="G44" s="1007"/>
      <c r="H44" s="1007"/>
      <c r="I44" s="1007"/>
      <c r="J44" s="1007"/>
      <c r="K44" s="1007"/>
      <c r="L44" s="1007"/>
      <c r="M44" s="1007"/>
      <c r="N44" s="1007"/>
      <c r="O44" s="1007"/>
      <c r="P44" s="1008"/>
      <c r="Q44" s="1014"/>
      <c r="R44" s="1015"/>
      <c r="S44" s="1015"/>
      <c r="T44" s="1015"/>
      <c r="U44" s="1015"/>
      <c r="V44" s="1015"/>
      <c r="W44" s="1015"/>
      <c r="X44" s="1015"/>
      <c r="Y44" s="1015"/>
      <c r="Z44" s="1015"/>
      <c r="AA44" s="1015"/>
      <c r="AB44" s="1015"/>
      <c r="AC44" s="1015"/>
      <c r="AD44" s="1015"/>
      <c r="AE44" s="1016"/>
      <c r="AF44" s="1011"/>
      <c r="AG44" s="1012"/>
      <c r="AH44" s="1012"/>
      <c r="AI44" s="1012"/>
      <c r="AJ44" s="1013"/>
      <c r="AK44" s="956"/>
      <c r="AL44" s="947"/>
      <c r="AM44" s="947"/>
      <c r="AN44" s="947"/>
      <c r="AO44" s="947"/>
      <c r="AP44" s="947"/>
      <c r="AQ44" s="947"/>
      <c r="AR44" s="947"/>
      <c r="AS44" s="947"/>
      <c r="AT44" s="947"/>
      <c r="AU44" s="947"/>
      <c r="AV44" s="947"/>
      <c r="AW44" s="947"/>
      <c r="AX44" s="947"/>
      <c r="AY44" s="947"/>
      <c r="AZ44" s="1017"/>
      <c r="BA44" s="1017"/>
      <c r="BB44" s="1017"/>
      <c r="BC44" s="1017"/>
      <c r="BD44" s="1017"/>
      <c r="BE44" s="948"/>
      <c r="BF44" s="948"/>
      <c r="BG44" s="948"/>
      <c r="BH44" s="948"/>
      <c r="BI44" s="949"/>
      <c r="BJ44" s="91"/>
      <c r="BK44" s="91"/>
      <c r="BL44" s="91"/>
      <c r="BM44" s="91"/>
      <c r="BN44" s="91"/>
      <c r="BO44" s="100"/>
      <c r="BP44" s="100"/>
      <c r="BQ44" s="97">
        <v>38</v>
      </c>
      <c r="BR44" s="98"/>
      <c r="BS44" s="976"/>
      <c r="BT44" s="977"/>
      <c r="BU44" s="977"/>
      <c r="BV44" s="977"/>
      <c r="BW44" s="977"/>
      <c r="BX44" s="977"/>
      <c r="BY44" s="977"/>
      <c r="BZ44" s="977"/>
      <c r="CA44" s="977"/>
      <c r="CB44" s="977"/>
      <c r="CC44" s="977"/>
      <c r="CD44" s="977"/>
      <c r="CE44" s="977"/>
      <c r="CF44" s="977"/>
      <c r="CG44" s="992"/>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89"/>
    </row>
    <row r="45" spans="1:131" ht="26.25" customHeight="1" x14ac:dyDescent="0.2">
      <c r="A45" s="97">
        <v>18</v>
      </c>
      <c r="B45" s="1006"/>
      <c r="C45" s="1007"/>
      <c r="D45" s="1007"/>
      <c r="E45" s="1007"/>
      <c r="F45" s="1007"/>
      <c r="G45" s="1007"/>
      <c r="H45" s="1007"/>
      <c r="I45" s="1007"/>
      <c r="J45" s="1007"/>
      <c r="K45" s="1007"/>
      <c r="L45" s="1007"/>
      <c r="M45" s="1007"/>
      <c r="N45" s="1007"/>
      <c r="O45" s="1007"/>
      <c r="P45" s="1008"/>
      <c r="Q45" s="1014"/>
      <c r="R45" s="1015"/>
      <c r="S45" s="1015"/>
      <c r="T45" s="1015"/>
      <c r="U45" s="1015"/>
      <c r="V45" s="1015"/>
      <c r="W45" s="1015"/>
      <c r="X45" s="1015"/>
      <c r="Y45" s="1015"/>
      <c r="Z45" s="1015"/>
      <c r="AA45" s="1015"/>
      <c r="AB45" s="1015"/>
      <c r="AC45" s="1015"/>
      <c r="AD45" s="1015"/>
      <c r="AE45" s="1016"/>
      <c r="AF45" s="1011"/>
      <c r="AG45" s="1012"/>
      <c r="AH45" s="1012"/>
      <c r="AI45" s="1012"/>
      <c r="AJ45" s="1013"/>
      <c r="AK45" s="956"/>
      <c r="AL45" s="947"/>
      <c r="AM45" s="947"/>
      <c r="AN45" s="947"/>
      <c r="AO45" s="947"/>
      <c r="AP45" s="947"/>
      <c r="AQ45" s="947"/>
      <c r="AR45" s="947"/>
      <c r="AS45" s="947"/>
      <c r="AT45" s="947"/>
      <c r="AU45" s="947"/>
      <c r="AV45" s="947"/>
      <c r="AW45" s="947"/>
      <c r="AX45" s="947"/>
      <c r="AY45" s="947"/>
      <c r="AZ45" s="1017"/>
      <c r="BA45" s="1017"/>
      <c r="BB45" s="1017"/>
      <c r="BC45" s="1017"/>
      <c r="BD45" s="1017"/>
      <c r="BE45" s="948"/>
      <c r="BF45" s="948"/>
      <c r="BG45" s="948"/>
      <c r="BH45" s="948"/>
      <c r="BI45" s="949"/>
      <c r="BJ45" s="91"/>
      <c r="BK45" s="91"/>
      <c r="BL45" s="91"/>
      <c r="BM45" s="91"/>
      <c r="BN45" s="91"/>
      <c r="BO45" s="100"/>
      <c r="BP45" s="100"/>
      <c r="BQ45" s="97">
        <v>39</v>
      </c>
      <c r="BR45" s="98"/>
      <c r="BS45" s="976"/>
      <c r="BT45" s="977"/>
      <c r="BU45" s="977"/>
      <c r="BV45" s="977"/>
      <c r="BW45" s="977"/>
      <c r="BX45" s="977"/>
      <c r="BY45" s="977"/>
      <c r="BZ45" s="977"/>
      <c r="CA45" s="977"/>
      <c r="CB45" s="977"/>
      <c r="CC45" s="977"/>
      <c r="CD45" s="977"/>
      <c r="CE45" s="977"/>
      <c r="CF45" s="977"/>
      <c r="CG45" s="992"/>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89"/>
    </row>
    <row r="46" spans="1:131" ht="26.25" customHeight="1" x14ac:dyDescent="0.2">
      <c r="A46" s="97">
        <v>19</v>
      </c>
      <c r="B46" s="1006"/>
      <c r="C46" s="1007"/>
      <c r="D46" s="1007"/>
      <c r="E46" s="1007"/>
      <c r="F46" s="1007"/>
      <c r="G46" s="1007"/>
      <c r="H46" s="1007"/>
      <c r="I46" s="1007"/>
      <c r="J46" s="1007"/>
      <c r="K46" s="1007"/>
      <c r="L46" s="1007"/>
      <c r="M46" s="1007"/>
      <c r="N46" s="1007"/>
      <c r="O46" s="1007"/>
      <c r="P46" s="1008"/>
      <c r="Q46" s="1014"/>
      <c r="R46" s="1015"/>
      <c r="S46" s="1015"/>
      <c r="T46" s="1015"/>
      <c r="U46" s="1015"/>
      <c r="V46" s="1015"/>
      <c r="W46" s="1015"/>
      <c r="X46" s="1015"/>
      <c r="Y46" s="1015"/>
      <c r="Z46" s="1015"/>
      <c r="AA46" s="1015"/>
      <c r="AB46" s="1015"/>
      <c r="AC46" s="1015"/>
      <c r="AD46" s="1015"/>
      <c r="AE46" s="1016"/>
      <c r="AF46" s="1011"/>
      <c r="AG46" s="1012"/>
      <c r="AH46" s="1012"/>
      <c r="AI46" s="1012"/>
      <c r="AJ46" s="1013"/>
      <c r="AK46" s="956"/>
      <c r="AL46" s="947"/>
      <c r="AM46" s="947"/>
      <c r="AN46" s="947"/>
      <c r="AO46" s="947"/>
      <c r="AP46" s="947"/>
      <c r="AQ46" s="947"/>
      <c r="AR46" s="947"/>
      <c r="AS46" s="947"/>
      <c r="AT46" s="947"/>
      <c r="AU46" s="947"/>
      <c r="AV46" s="947"/>
      <c r="AW46" s="947"/>
      <c r="AX46" s="947"/>
      <c r="AY46" s="947"/>
      <c r="AZ46" s="1017"/>
      <c r="BA46" s="1017"/>
      <c r="BB46" s="1017"/>
      <c r="BC46" s="1017"/>
      <c r="BD46" s="1017"/>
      <c r="BE46" s="948"/>
      <c r="BF46" s="948"/>
      <c r="BG46" s="948"/>
      <c r="BH46" s="948"/>
      <c r="BI46" s="949"/>
      <c r="BJ46" s="91"/>
      <c r="BK46" s="91"/>
      <c r="BL46" s="91"/>
      <c r="BM46" s="91"/>
      <c r="BN46" s="91"/>
      <c r="BO46" s="100"/>
      <c r="BP46" s="100"/>
      <c r="BQ46" s="97">
        <v>40</v>
      </c>
      <c r="BR46" s="98"/>
      <c r="BS46" s="976"/>
      <c r="BT46" s="977"/>
      <c r="BU46" s="977"/>
      <c r="BV46" s="977"/>
      <c r="BW46" s="977"/>
      <c r="BX46" s="977"/>
      <c r="BY46" s="977"/>
      <c r="BZ46" s="977"/>
      <c r="CA46" s="977"/>
      <c r="CB46" s="977"/>
      <c r="CC46" s="977"/>
      <c r="CD46" s="977"/>
      <c r="CE46" s="977"/>
      <c r="CF46" s="977"/>
      <c r="CG46" s="992"/>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89"/>
    </row>
    <row r="47" spans="1:131" ht="26.25" customHeight="1" x14ac:dyDescent="0.2">
      <c r="A47" s="97">
        <v>20</v>
      </c>
      <c r="B47" s="1006"/>
      <c r="C47" s="1007"/>
      <c r="D47" s="1007"/>
      <c r="E47" s="1007"/>
      <c r="F47" s="1007"/>
      <c r="G47" s="1007"/>
      <c r="H47" s="1007"/>
      <c r="I47" s="1007"/>
      <c r="J47" s="1007"/>
      <c r="K47" s="1007"/>
      <c r="L47" s="1007"/>
      <c r="M47" s="1007"/>
      <c r="N47" s="1007"/>
      <c r="O47" s="1007"/>
      <c r="P47" s="1008"/>
      <c r="Q47" s="1014"/>
      <c r="R47" s="1015"/>
      <c r="S47" s="1015"/>
      <c r="T47" s="1015"/>
      <c r="U47" s="1015"/>
      <c r="V47" s="1015"/>
      <c r="W47" s="1015"/>
      <c r="X47" s="1015"/>
      <c r="Y47" s="1015"/>
      <c r="Z47" s="1015"/>
      <c r="AA47" s="1015"/>
      <c r="AB47" s="1015"/>
      <c r="AC47" s="1015"/>
      <c r="AD47" s="1015"/>
      <c r="AE47" s="1016"/>
      <c r="AF47" s="1011"/>
      <c r="AG47" s="1012"/>
      <c r="AH47" s="1012"/>
      <c r="AI47" s="1012"/>
      <c r="AJ47" s="1013"/>
      <c r="AK47" s="956"/>
      <c r="AL47" s="947"/>
      <c r="AM47" s="947"/>
      <c r="AN47" s="947"/>
      <c r="AO47" s="947"/>
      <c r="AP47" s="947"/>
      <c r="AQ47" s="947"/>
      <c r="AR47" s="947"/>
      <c r="AS47" s="947"/>
      <c r="AT47" s="947"/>
      <c r="AU47" s="947"/>
      <c r="AV47" s="947"/>
      <c r="AW47" s="947"/>
      <c r="AX47" s="947"/>
      <c r="AY47" s="947"/>
      <c r="AZ47" s="1017"/>
      <c r="BA47" s="1017"/>
      <c r="BB47" s="1017"/>
      <c r="BC47" s="1017"/>
      <c r="BD47" s="1017"/>
      <c r="BE47" s="948"/>
      <c r="BF47" s="948"/>
      <c r="BG47" s="948"/>
      <c r="BH47" s="948"/>
      <c r="BI47" s="949"/>
      <c r="BJ47" s="91"/>
      <c r="BK47" s="91"/>
      <c r="BL47" s="91"/>
      <c r="BM47" s="91"/>
      <c r="BN47" s="91"/>
      <c r="BO47" s="100"/>
      <c r="BP47" s="100"/>
      <c r="BQ47" s="97">
        <v>41</v>
      </c>
      <c r="BR47" s="98"/>
      <c r="BS47" s="976"/>
      <c r="BT47" s="977"/>
      <c r="BU47" s="977"/>
      <c r="BV47" s="977"/>
      <c r="BW47" s="977"/>
      <c r="BX47" s="977"/>
      <c r="BY47" s="977"/>
      <c r="BZ47" s="977"/>
      <c r="CA47" s="977"/>
      <c r="CB47" s="977"/>
      <c r="CC47" s="977"/>
      <c r="CD47" s="977"/>
      <c r="CE47" s="977"/>
      <c r="CF47" s="977"/>
      <c r="CG47" s="992"/>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89"/>
    </row>
    <row r="48" spans="1:131" ht="26.25" customHeight="1" x14ac:dyDescent="0.2">
      <c r="A48" s="97">
        <v>21</v>
      </c>
      <c r="B48" s="1006"/>
      <c r="C48" s="1007"/>
      <c r="D48" s="1007"/>
      <c r="E48" s="1007"/>
      <c r="F48" s="1007"/>
      <c r="G48" s="1007"/>
      <c r="H48" s="1007"/>
      <c r="I48" s="1007"/>
      <c r="J48" s="1007"/>
      <c r="K48" s="1007"/>
      <c r="L48" s="1007"/>
      <c r="M48" s="1007"/>
      <c r="N48" s="1007"/>
      <c r="O48" s="1007"/>
      <c r="P48" s="1008"/>
      <c r="Q48" s="1014"/>
      <c r="R48" s="1015"/>
      <c r="S48" s="1015"/>
      <c r="T48" s="1015"/>
      <c r="U48" s="1015"/>
      <c r="V48" s="1015"/>
      <c r="W48" s="1015"/>
      <c r="X48" s="1015"/>
      <c r="Y48" s="1015"/>
      <c r="Z48" s="1015"/>
      <c r="AA48" s="1015"/>
      <c r="AB48" s="1015"/>
      <c r="AC48" s="1015"/>
      <c r="AD48" s="1015"/>
      <c r="AE48" s="1016"/>
      <c r="AF48" s="1011"/>
      <c r="AG48" s="1012"/>
      <c r="AH48" s="1012"/>
      <c r="AI48" s="1012"/>
      <c r="AJ48" s="1013"/>
      <c r="AK48" s="956"/>
      <c r="AL48" s="947"/>
      <c r="AM48" s="947"/>
      <c r="AN48" s="947"/>
      <c r="AO48" s="947"/>
      <c r="AP48" s="947"/>
      <c r="AQ48" s="947"/>
      <c r="AR48" s="947"/>
      <c r="AS48" s="947"/>
      <c r="AT48" s="947"/>
      <c r="AU48" s="947"/>
      <c r="AV48" s="947"/>
      <c r="AW48" s="947"/>
      <c r="AX48" s="947"/>
      <c r="AY48" s="947"/>
      <c r="AZ48" s="1017"/>
      <c r="BA48" s="1017"/>
      <c r="BB48" s="1017"/>
      <c r="BC48" s="1017"/>
      <c r="BD48" s="1017"/>
      <c r="BE48" s="948"/>
      <c r="BF48" s="948"/>
      <c r="BG48" s="948"/>
      <c r="BH48" s="948"/>
      <c r="BI48" s="949"/>
      <c r="BJ48" s="91"/>
      <c r="BK48" s="91"/>
      <c r="BL48" s="91"/>
      <c r="BM48" s="91"/>
      <c r="BN48" s="91"/>
      <c r="BO48" s="100"/>
      <c r="BP48" s="100"/>
      <c r="BQ48" s="97">
        <v>42</v>
      </c>
      <c r="BR48" s="98"/>
      <c r="BS48" s="976"/>
      <c r="BT48" s="977"/>
      <c r="BU48" s="977"/>
      <c r="BV48" s="977"/>
      <c r="BW48" s="977"/>
      <c r="BX48" s="977"/>
      <c r="BY48" s="977"/>
      <c r="BZ48" s="977"/>
      <c r="CA48" s="977"/>
      <c r="CB48" s="977"/>
      <c r="CC48" s="977"/>
      <c r="CD48" s="977"/>
      <c r="CE48" s="977"/>
      <c r="CF48" s="977"/>
      <c r="CG48" s="992"/>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89"/>
    </row>
    <row r="49" spans="1:131" ht="26.25" customHeight="1" x14ac:dyDescent="0.2">
      <c r="A49" s="97">
        <v>22</v>
      </c>
      <c r="B49" s="1006"/>
      <c r="C49" s="1007"/>
      <c r="D49" s="1007"/>
      <c r="E49" s="1007"/>
      <c r="F49" s="1007"/>
      <c r="G49" s="1007"/>
      <c r="H49" s="1007"/>
      <c r="I49" s="1007"/>
      <c r="J49" s="1007"/>
      <c r="K49" s="1007"/>
      <c r="L49" s="1007"/>
      <c r="M49" s="1007"/>
      <c r="N49" s="1007"/>
      <c r="O49" s="1007"/>
      <c r="P49" s="1008"/>
      <c r="Q49" s="1014"/>
      <c r="R49" s="1015"/>
      <c r="S49" s="1015"/>
      <c r="T49" s="1015"/>
      <c r="U49" s="1015"/>
      <c r="V49" s="1015"/>
      <c r="W49" s="1015"/>
      <c r="X49" s="1015"/>
      <c r="Y49" s="1015"/>
      <c r="Z49" s="1015"/>
      <c r="AA49" s="1015"/>
      <c r="AB49" s="1015"/>
      <c r="AC49" s="1015"/>
      <c r="AD49" s="1015"/>
      <c r="AE49" s="1016"/>
      <c r="AF49" s="1011"/>
      <c r="AG49" s="1012"/>
      <c r="AH49" s="1012"/>
      <c r="AI49" s="1012"/>
      <c r="AJ49" s="1013"/>
      <c r="AK49" s="956"/>
      <c r="AL49" s="947"/>
      <c r="AM49" s="947"/>
      <c r="AN49" s="947"/>
      <c r="AO49" s="947"/>
      <c r="AP49" s="947"/>
      <c r="AQ49" s="947"/>
      <c r="AR49" s="947"/>
      <c r="AS49" s="947"/>
      <c r="AT49" s="947"/>
      <c r="AU49" s="947"/>
      <c r="AV49" s="947"/>
      <c r="AW49" s="947"/>
      <c r="AX49" s="947"/>
      <c r="AY49" s="947"/>
      <c r="AZ49" s="1017"/>
      <c r="BA49" s="1017"/>
      <c r="BB49" s="1017"/>
      <c r="BC49" s="1017"/>
      <c r="BD49" s="1017"/>
      <c r="BE49" s="948"/>
      <c r="BF49" s="948"/>
      <c r="BG49" s="948"/>
      <c r="BH49" s="948"/>
      <c r="BI49" s="949"/>
      <c r="BJ49" s="91"/>
      <c r="BK49" s="91"/>
      <c r="BL49" s="91"/>
      <c r="BM49" s="91"/>
      <c r="BN49" s="91"/>
      <c r="BO49" s="100"/>
      <c r="BP49" s="100"/>
      <c r="BQ49" s="97">
        <v>43</v>
      </c>
      <c r="BR49" s="98"/>
      <c r="BS49" s="976"/>
      <c r="BT49" s="977"/>
      <c r="BU49" s="977"/>
      <c r="BV49" s="977"/>
      <c r="BW49" s="977"/>
      <c r="BX49" s="977"/>
      <c r="BY49" s="977"/>
      <c r="BZ49" s="977"/>
      <c r="CA49" s="977"/>
      <c r="CB49" s="977"/>
      <c r="CC49" s="977"/>
      <c r="CD49" s="977"/>
      <c r="CE49" s="977"/>
      <c r="CF49" s="977"/>
      <c r="CG49" s="992"/>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89"/>
    </row>
    <row r="50" spans="1:131" ht="26.25" customHeight="1" x14ac:dyDescent="0.2">
      <c r="A50" s="97">
        <v>23</v>
      </c>
      <c r="B50" s="1006"/>
      <c r="C50" s="1007"/>
      <c r="D50" s="1007"/>
      <c r="E50" s="1007"/>
      <c r="F50" s="1007"/>
      <c r="G50" s="1007"/>
      <c r="H50" s="1007"/>
      <c r="I50" s="1007"/>
      <c r="J50" s="1007"/>
      <c r="K50" s="1007"/>
      <c r="L50" s="1007"/>
      <c r="M50" s="1007"/>
      <c r="N50" s="1007"/>
      <c r="O50" s="1007"/>
      <c r="P50" s="1008"/>
      <c r="Q50" s="1009"/>
      <c r="R50" s="1001"/>
      <c r="S50" s="1001"/>
      <c r="T50" s="1001"/>
      <c r="U50" s="1001"/>
      <c r="V50" s="1001"/>
      <c r="W50" s="1001"/>
      <c r="X50" s="1001"/>
      <c r="Y50" s="1001"/>
      <c r="Z50" s="1001"/>
      <c r="AA50" s="1001"/>
      <c r="AB50" s="1001"/>
      <c r="AC50" s="1001"/>
      <c r="AD50" s="1001"/>
      <c r="AE50" s="1010"/>
      <c r="AF50" s="1011"/>
      <c r="AG50" s="1012"/>
      <c r="AH50" s="1012"/>
      <c r="AI50" s="1012"/>
      <c r="AJ50" s="1013"/>
      <c r="AK50" s="1000"/>
      <c r="AL50" s="1001"/>
      <c r="AM50" s="1001"/>
      <c r="AN50" s="1001"/>
      <c r="AO50" s="1001"/>
      <c r="AP50" s="1001"/>
      <c r="AQ50" s="1001"/>
      <c r="AR50" s="1001"/>
      <c r="AS50" s="1001"/>
      <c r="AT50" s="1001"/>
      <c r="AU50" s="1001"/>
      <c r="AV50" s="1001"/>
      <c r="AW50" s="1001"/>
      <c r="AX50" s="1001"/>
      <c r="AY50" s="1001"/>
      <c r="AZ50" s="1002"/>
      <c r="BA50" s="1002"/>
      <c r="BB50" s="1002"/>
      <c r="BC50" s="1002"/>
      <c r="BD50" s="1002"/>
      <c r="BE50" s="948"/>
      <c r="BF50" s="948"/>
      <c r="BG50" s="948"/>
      <c r="BH50" s="948"/>
      <c r="BI50" s="949"/>
      <c r="BJ50" s="91"/>
      <c r="BK50" s="91"/>
      <c r="BL50" s="91"/>
      <c r="BM50" s="91"/>
      <c r="BN50" s="91"/>
      <c r="BO50" s="100"/>
      <c r="BP50" s="100"/>
      <c r="BQ50" s="97">
        <v>44</v>
      </c>
      <c r="BR50" s="98"/>
      <c r="BS50" s="976"/>
      <c r="BT50" s="977"/>
      <c r="BU50" s="977"/>
      <c r="BV50" s="977"/>
      <c r="BW50" s="977"/>
      <c r="BX50" s="977"/>
      <c r="BY50" s="977"/>
      <c r="BZ50" s="977"/>
      <c r="CA50" s="977"/>
      <c r="CB50" s="977"/>
      <c r="CC50" s="977"/>
      <c r="CD50" s="977"/>
      <c r="CE50" s="977"/>
      <c r="CF50" s="977"/>
      <c r="CG50" s="992"/>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89"/>
    </row>
    <row r="51" spans="1:131" ht="26.25" customHeight="1" x14ac:dyDescent="0.2">
      <c r="A51" s="97">
        <v>24</v>
      </c>
      <c r="B51" s="1006"/>
      <c r="C51" s="1007"/>
      <c r="D51" s="1007"/>
      <c r="E51" s="1007"/>
      <c r="F51" s="1007"/>
      <c r="G51" s="1007"/>
      <c r="H51" s="1007"/>
      <c r="I51" s="1007"/>
      <c r="J51" s="1007"/>
      <c r="K51" s="1007"/>
      <c r="L51" s="1007"/>
      <c r="M51" s="1007"/>
      <c r="N51" s="1007"/>
      <c r="O51" s="1007"/>
      <c r="P51" s="1008"/>
      <c r="Q51" s="1009"/>
      <c r="R51" s="1001"/>
      <c r="S51" s="1001"/>
      <c r="T51" s="1001"/>
      <c r="U51" s="1001"/>
      <c r="V51" s="1001"/>
      <c r="W51" s="1001"/>
      <c r="X51" s="1001"/>
      <c r="Y51" s="1001"/>
      <c r="Z51" s="1001"/>
      <c r="AA51" s="1001"/>
      <c r="AB51" s="1001"/>
      <c r="AC51" s="1001"/>
      <c r="AD51" s="1001"/>
      <c r="AE51" s="1010"/>
      <c r="AF51" s="1011"/>
      <c r="AG51" s="1012"/>
      <c r="AH51" s="1012"/>
      <c r="AI51" s="1012"/>
      <c r="AJ51" s="1013"/>
      <c r="AK51" s="1000"/>
      <c r="AL51" s="1001"/>
      <c r="AM51" s="1001"/>
      <c r="AN51" s="1001"/>
      <c r="AO51" s="1001"/>
      <c r="AP51" s="1001"/>
      <c r="AQ51" s="1001"/>
      <c r="AR51" s="1001"/>
      <c r="AS51" s="1001"/>
      <c r="AT51" s="1001"/>
      <c r="AU51" s="1001"/>
      <c r="AV51" s="1001"/>
      <c r="AW51" s="1001"/>
      <c r="AX51" s="1001"/>
      <c r="AY51" s="1001"/>
      <c r="AZ51" s="1002"/>
      <c r="BA51" s="1002"/>
      <c r="BB51" s="1002"/>
      <c r="BC51" s="1002"/>
      <c r="BD51" s="1002"/>
      <c r="BE51" s="948"/>
      <c r="BF51" s="948"/>
      <c r="BG51" s="948"/>
      <c r="BH51" s="948"/>
      <c r="BI51" s="949"/>
      <c r="BJ51" s="91"/>
      <c r="BK51" s="91"/>
      <c r="BL51" s="91"/>
      <c r="BM51" s="91"/>
      <c r="BN51" s="91"/>
      <c r="BO51" s="100"/>
      <c r="BP51" s="100"/>
      <c r="BQ51" s="97">
        <v>45</v>
      </c>
      <c r="BR51" s="98"/>
      <c r="BS51" s="976"/>
      <c r="BT51" s="977"/>
      <c r="BU51" s="977"/>
      <c r="BV51" s="977"/>
      <c r="BW51" s="977"/>
      <c r="BX51" s="977"/>
      <c r="BY51" s="977"/>
      <c r="BZ51" s="977"/>
      <c r="CA51" s="977"/>
      <c r="CB51" s="977"/>
      <c r="CC51" s="977"/>
      <c r="CD51" s="977"/>
      <c r="CE51" s="977"/>
      <c r="CF51" s="977"/>
      <c r="CG51" s="992"/>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89"/>
    </row>
    <row r="52" spans="1:131" ht="26.25" customHeight="1" x14ac:dyDescent="0.2">
      <c r="A52" s="97">
        <v>25</v>
      </c>
      <c r="B52" s="1006"/>
      <c r="C52" s="1007"/>
      <c r="D52" s="1007"/>
      <c r="E52" s="1007"/>
      <c r="F52" s="1007"/>
      <c r="G52" s="1007"/>
      <c r="H52" s="1007"/>
      <c r="I52" s="1007"/>
      <c r="J52" s="1007"/>
      <c r="K52" s="1007"/>
      <c r="L52" s="1007"/>
      <c r="M52" s="1007"/>
      <c r="N52" s="1007"/>
      <c r="O52" s="1007"/>
      <c r="P52" s="1008"/>
      <c r="Q52" s="1009"/>
      <c r="R52" s="1001"/>
      <c r="S52" s="1001"/>
      <c r="T52" s="1001"/>
      <c r="U52" s="1001"/>
      <c r="V52" s="1001"/>
      <c r="W52" s="1001"/>
      <c r="X52" s="1001"/>
      <c r="Y52" s="1001"/>
      <c r="Z52" s="1001"/>
      <c r="AA52" s="1001"/>
      <c r="AB52" s="1001"/>
      <c r="AC52" s="1001"/>
      <c r="AD52" s="1001"/>
      <c r="AE52" s="1010"/>
      <c r="AF52" s="1011"/>
      <c r="AG52" s="1012"/>
      <c r="AH52" s="1012"/>
      <c r="AI52" s="1012"/>
      <c r="AJ52" s="1013"/>
      <c r="AK52" s="1000"/>
      <c r="AL52" s="1001"/>
      <c r="AM52" s="1001"/>
      <c r="AN52" s="1001"/>
      <c r="AO52" s="1001"/>
      <c r="AP52" s="1001"/>
      <c r="AQ52" s="1001"/>
      <c r="AR52" s="1001"/>
      <c r="AS52" s="1001"/>
      <c r="AT52" s="1001"/>
      <c r="AU52" s="1001"/>
      <c r="AV52" s="1001"/>
      <c r="AW52" s="1001"/>
      <c r="AX52" s="1001"/>
      <c r="AY52" s="1001"/>
      <c r="AZ52" s="1002"/>
      <c r="BA52" s="1002"/>
      <c r="BB52" s="1002"/>
      <c r="BC52" s="1002"/>
      <c r="BD52" s="1002"/>
      <c r="BE52" s="948"/>
      <c r="BF52" s="948"/>
      <c r="BG52" s="948"/>
      <c r="BH52" s="948"/>
      <c r="BI52" s="949"/>
      <c r="BJ52" s="91"/>
      <c r="BK52" s="91"/>
      <c r="BL52" s="91"/>
      <c r="BM52" s="91"/>
      <c r="BN52" s="91"/>
      <c r="BO52" s="100"/>
      <c r="BP52" s="100"/>
      <c r="BQ52" s="97">
        <v>46</v>
      </c>
      <c r="BR52" s="98"/>
      <c r="BS52" s="976"/>
      <c r="BT52" s="977"/>
      <c r="BU52" s="977"/>
      <c r="BV52" s="977"/>
      <c r="BW52" s="977"/>
      <c r="BX52" s="977"/>
      <c r="BY52" s="977"/>
      <c r="BZ52" s="977"/>
      <c r="CA52" s="977"/>
      <c r="CB52" s="977"/>
      <c r="CC52" s="977"/>
      <c r="CD52" s="977"/>
      <c r="CE52" s="977"/>
      <c r="CF52" s="977"/>
      <c r="CG52" s="992"/>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89"/>
    </row>
    <row r="53" spans="1:131" ht="26.25" customHeight="1" x14ac:dyDescent="0.2">
      <c r="A53" s="97">
        <v>26</v>
      </c>
      <c r="B53" s="1006"/>
      <c r="C53" s="1007"/>
      <c r="D53" s="1007"/>
      <c r="E53" s="1007"/>
      <c r="F53" s="1007"/>
      <c r="G53" s="1007"/>
      <c r="H53" s="1007"/>
      <c r="I53" s="1007"/>
      <c r="J53" s="1007"/>
      <c r="K53" s="1007"/>
      <c r="L53" s="1007"/>
      <c r="M53" s="1007"/>
      <c r="N53" s="1007"/>
      <c r="O53" s="1007"/>
      <c r="P53" s="1008"/>
      <c r="Q53" s="1009"/>
      <c r="R53" s="1001"/>
      <c r="S53" s="1001"/>
      <c r="T53" s="1001"/>
      <c r="U53" s="1001"/>
      <c r="V53" s="1001"/>
      <c r="W53" s="1001"/>
      <c r="X53" s="1001"/>
      <c r="Y53" s="1001"/>
      <c r="Z53" s="1001"/>
      <c r="AA53" s="1001"/>
      <c r="AB53" s="1001"/>
      <c r="AC53" s="1001"/>
      <c r="AD53" s="1001"/>
      <c r="AE53" s="1010"/>
      <c r="AF53" s="1011"/>
      <c r="AG53" s="1012"/>
      <c r="AH53" s="1012"/>
      <c r="AI53" s="1012"/>
      <c r="AJ53" s="1013"/>
      <c r="AK53" s="1000"/>
      <c r="AL53" s="1001"/>
      <c r="AM53" s="1001"/>
      <c r="AN53" s="1001"/>
      <c r="AO53" s="1001"/>
      <c r="AP53" s="1001"/>
      <c r="AQ53" s="1001"/>
      <c r="AR53" s="1001"/>
      <c r="AS53" s="1001"/>
      <c r="AT53" s="1001"/>
      <c r="AU53" s="1001"/>
      <c r="AV53" s="1001"/>
      <c r="AW53" s="1001"/>
      <c r="AX53" s="1001"/>
      <c r="AY53" s="1001"/>
      <c r="AZ53" s="1002"/>
      <c r="BA53" s="1002"/>
      <c r="BB53" s="1002"/>
      <c r="BC53" s="1002"/>
      <c r="BD53" s="1002"/>
      <c r="BE53" s="948"/>
      <c r="BF53" s="948"/>
      <c r="BG53" s="948"/>
      <c r="BH53" s="948"/>
      <c r="BI53" s="949"/>
      <c r="BJ53" s="91"/>
      <c r="BK53" s="91"/>
      <c r="BL53" s="91"/>
      <c r="BM53" s="91"/>
      <c r="BN53" s="91"/>
      <c r="BO53" s="100"/>
      <c r="BP53" s="100"/>
      <c r="BQ53" s="97">
        <v>47</v>
      </c>
      <c r="BR53" s="98"/>
      <c r="BS53" s="976"/>
      <c r="BT53" s="977"/>
      <c r="BU53" s="977"/>
      <c r="BV53" s="977"/>
      <c r="BW53" s="977"/>
      <c r="BX53" s="977"/>
      <c r="BY53" s="977"/>
      <c r="BZ53" s="977"/>
      <c r="CA53" s="977"/>
      <c r="CB53" s="977"/>
      <c r="CC53" s="977"/>
      <c r="CD53" s="977"/>
      <c r="CE53" s="977"/>
      <c r="CF53" s="977"/>
      <c r="CG53" s="992"/>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89"/>
    </row>
    <row r="54" spans="1:131" ht="26.25" customHeight="1" x14ac:dyDescent="0.2">
      <c r="A54" s="97">
        <v>27</v>
      </c>
      <c r="B54" s="1006"/>
      <c r="C54" s="1007"/>
      <c r="D54" s="1007"/>
      <c r="E54" s="1007"/>
      <c r="F54" s="1007"/>
      <c r="G54" s="1007"/>
      <c r="H54" s="1007"/>
      <c r="I54" s="1007"/>
      <c r="J54" s="1007"/>
      <c r="K54" s="1007"/>
      <c r="L54" s="1007"/>
      <c r="M54" s="1007"/>
      <c r="N54" s="1007"/>
      <c r="O54" s="1007"/>
      <c r="P54" s="1008"/>
      <c r="Q54" s="1009"/>
      <c r="R54" s="1001"/>
      <c r="S54" s="1001"/>
      <c r="T54" s="1001"/>
      <c r="U54" s="1001"/>
      <c r="V54" s="1001"/>
      <c r="W54" s="1001"/>
      <c r="X54" s="1001"/>
      <c r="Y54" s="1001"/>
      <c r="Z54" s="1001"/>
      <c r="AA54" s="1001"/>
      <c r="AB54" s="1001"/>
      <c r="AC54" s="1001"/>
      <c r="AD54" s="1001"/>
      <c r="AE54" s="1010"/>
      <c r="AF54" s="1011"/>
      <c r="AG54" s="1012"/>
      <c r="AH54" s="1012"/>
      <c r="AI54" s="1012"/>
      <c r="AJ54" s="1013"/>
      <c r="AK54" s="1000"/>
      <c r="AL54" s="1001"/>
      <c r="AM54" s="1001"/>
      <c r="AN54" s="1001"/>
      <c r="AO54" s="1001"/>
      <c r="AP54" s="1001"/>
      <c r="AQ54" s="1001"/>
      <c r="AR54" s="1001"/>
      <c r="AS54" s="1001"/>
      <c r="AT54" s="1001"/>
      <c r="AU54" s="1001"/>
      <c r="AV54" s="1001"/>
      <c r="AW54" s="1001"/>
      <c r="AX54" s="1001"/>
      <c r="AY54" s="1001"/>
      <c r="AZ54" s="1002"/>
      <c r="BA54" s="1002"/>
      <c r="BB54" s="1002"/>
      <c r="BC54" s="1002"/>
      <c r="BD54" s="1002"/>
      <c r="BE54" s="948"/>
      <c r="BF54" s="948"/>
      <c r="BG54" s="948"/>
      <c r="BH54" s="948"/>
      <c r="BI54" s="949"/>
      <c r="BJ54" s="91"/>
      <c r="BK54" s="91"/>
      <c r="BL54" s="91"/>
      <c r="BM54" s="91"/>
      <c r="BN54" s="91"/>
      <c r="BO54" s="100"/>
      <c r="BP54" s="100"/>
      <c r="BQ54" s="97">
        <v>48</v>
      </c>
      <c r="BR54" s="98"/>
      <c r="BS54" s="976"/>
      <c r="BT54" s="977"/>
      <c r="BU54" s="977"/>
      <c r="BV54" s="977"/>
      <c r="BW54" s="977"/>
      <c r="BX54" s="977"/>
      <c r="BY54" s="977"/>
      <c r="BZ54" s="977"/>
      <c r="CA54" s="977"/>
      <c r="CB54" s="977"/>
      <c r="CC54" s="977"/>
      <c r="CD54" s="977"/>
      <c r="CE54" s="977"/>
      <c r="CF54" s="977"/>
      <c r="CG54" s="992"/>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89"/>
    </row>
    <row r="55" spans="1:131" ht="26.25" customHeight="1" x14ac:dyDescent="0.2">
      <c r="A55" s="97">
        <v>28</v>
      </c>
      <c r="B55" s="1006"/>
      <c r="C55" s="1007"/>
      <c r="D55" s="1007"/>
      <c r="E55" s="1007"/>
      <c r="F55" s="1007"/>
      <c r="G55" s="1007"/>
      <c r="H55" s="1007"/>
      <c r="I55" s="1007"/>
      <c r="J55" s="1007"/>
      <c r="K55" s="1007"/>
      <c r="L55" s="1007"/>
      <c r="M55" s="1007"/>
      <c r="N55" s="1007"/>
      <c r="O55" s="1007"/>
      <c r="P55" s="1008"/>
      <c r="Q55" s="1009"/>
      <c r="R55" s="1001"/>
      <c r="S55" s="1001"/>
      <c r="T55" s="1001"/>
      <c r="U55" s="1001"/>
      <c r="V55" s="1001"/>
      <c r="W55" s="1001"/>
      <c r="X55" s="1001"/>
      <c r="Y55" s="1001"/>
      <c r="Z55" s="1001"/>
      <c r="AA55" s="1001"/>
      <c r="AB55" s="1001"/>
      <c r="AC55" s="1001"/>
      <c r="AD55" s="1001"/>
      <c r="AE55" s="1010"/>
      <c r="AF55" s="1011"/>
      <c r="AG55" s="1012"/>
      <c r="AH55" s="1012"/>
      <c r="AI55" s="1012"/>
      <c r="AJ55" s="1013"/>
      <c r="AK55" s="1000"/>
      <c r="AL55" s="1001"/>
      <c r="AM55" s="1001"/>
      <c r="AN55" s="1001"/>
      <c r="AO55" s="1001"/>
      <c r="AP55" s="1001"/>
      <c r="AQ55" s="1001"/>
      <c r="AR55" s="1001"/>
      <c r="AS55" s="1001"/>
      <c r="AT55" s="1001"/>
      <c r="AU55" s="1001"/>
      <c r="AV55" s="1001"/>
      <c r="AW55" s="1001"/>
      <c r="AX55" s="1001"/>
      <c r="AY55" s="1001"/>
      <c r="AZ55" s="1002"/>
      <c r="BA55" s="1002"/>
      <c r="BB55" s="1002"/>
      <c r="BC55" s="1002"/>
      <c r="BD55" s="1002"/>
      <c r="BE55" s="948"/>
      <c r="BF55" s="948"/>
      <c r="BG55" s="948"/>
      <c r="BH55" s="948"/>
      <c r="BI55" s="949"/>
      <c r="BJ55" s="91"/>
      <c r="BK55" s="91"/>
      <c r="BL55" s="91"/>
      <c r="BM55" s="91"/>
      <c r="BN55" s="91"/>
      <c r="BO55" s="100"/>
      <c r="BP55" s="100"/>
      <c r="BQ55" s="97">
        <v>49</v>
      </c>
      <c r="BR55" s="98"/>
      <c r="BS55" s="976"/>
      <c r="BT55" s="977"/>
      <c r="BU55" s="977"/>
      <c r="BV55" s="977"/>
      <c r="BW55" s="977"/>
      <c r="BX55" s="977"/>
      <c r="BY55" s="977"/>
      <c r="BZ55" s="977"/>
      <c r="CA55" s="977"/>
      <c r="CB55" s="977"/>
      <c r="CC55" s="977"/>
      <c r="CD55" s="977"/>
      <c r="CE55" s="977"/>
      <c r="CF55" s="977"/>
      <c r="CG55" s="992"/>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89"/>
    </row>
    <row r="56" spans="1:131" ht="26.25" customHeight="1" x14ac:dyDescent="0.2">
      <c r="A56" s="97">
        <v>29</v>
      </c>
      <c r="B56" s="1006"/>
      <c r="C56" s="1007"/>
      <c r="D56" s="1007"/>
      <c r="E56" s="1007"/>
      <c r="F56" s="1007"/>
      <c r="G56" s="1007"/>
      <c r="H56" s="1007"/>
      <c r="I56" s="1007"/>
      <c r="J56" s="1007"/>
      <c r="K56" s="1007"/>
      <c r="L56" s="1007"/>
      <c r="M56" s="1007"/>
      <c r="N56" s="1007"/>
      <c r="O56" s="1007"/>
      <c r="P56" s="1008"/>
      <c r="Q56" s="1009"/>
      <c r="R56" s="1001"/>
      <c r="S56" s="1001"/>
      <c r="T56" s="1001"/>
      <c r="U56" s="1001"/>
      <c r="V56" s="1001"/>
      <c r="W56" s="1001"/>
      <c r="X56" s="1001"/>
      <c r="Y56" s="1001"/>
      <c r="Z56" s="1001"/>
      <c r="AA56" s="1001"/>
      <c r="AB56" s="1001"/>
      <c r="AC56" s="1001"/>
      <c r="AD56" s="1001"/>
      <c r="AE56" s="1010"/>
      <c r="AF56" s="1011"/>
      <c r="AG56" s="1012"/>
      <c r="AH56" s="1012"/>
      <c r="AI56" s="1012"/>
      <c r="AJ56" s="1013"/>
      <c r="AK56" s="1000"/>
      <c r="AL56" s="1001"/>
      <c r="AM56" s="1001"/>
      <c r="AN56" s="1001"/>
      <c r="AO56" s="1001"/>
      <c r="AP56" s="1001"/>
      <c r="AQ56" s="1001"/>
      <c r="AR56" s="1001"/>
      <c r="AS56" s="1001"/>
      <c r="AT56" s="1001"/>
      <c r="AU56" s="1001"/>
      <c r="AV56" s="1001"/>
      <c r="AW56" s="1001"/>
      <c r="AX56" s="1001"/>
      <c r="AY56" s="1001"/>
      <c r="AZ56" s="1002"/>
      <c r="BA56" s="1002"/>
      <c r="BB56" s="1002"/>
      <c r="BC56" s="1002"/>
      <c r="BD56" s="1002"/>
      <c r="BE56" s="948"/>
      <c r="BF56" s="948"/>
      <c r="BG56" s="948"/>
      <c r="BH56" s="948"/>
      <c r="BI56" s="949"/>
      <c r="BJ56" s="91"/>
      <c r="BK56" s="91"/>
      <c r="BL56" s="91"/>
      <c r="BM56" s="91"/>
      <c r="BN56" s="91"/>
      <c r="BO56" s="100"/>
      <c r="BP56" s="100"/>
      <c r="BQ56" s="97">
        <v>50</v>
      </c>
      <c r="BR56" s="98"/>
      <c r="BS56" s="976"/>
      <c r="BT56" s="977"/>
      <c r="BU56" s="977"/>
      <c r="BV56" s="977"/>
      <c r="BW56" s="977"/>
      <c r="BX56" s="977"/>
      <c r="BY56" s="977"/>
      <c r="BZ56" s="977"/>
      <c r="CA56" s="977"/>
      <c r="CB56" s="977"/>
      <c r="CC56" s="977"/>
      <c r="CD56" s="977"/>
      <c r="CE56" s="977"/>
      <c r="CF56" s="977"/>
      <c r="CG56" s="992"/>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89"/>
    </row>
    <row r="57" spans="1:131" ht="26.25" customHeight="1" x14ac:dyDescent="0.2">
      <c r="A57" s="97">
        <v>30</v>
      </c>
      <c r="B57" s="1006"/>
      <c r="C57" s="1007"/>
      <c r="D57" s="1007"/>
      <c r="E57" s="1007"/>
      <c r="F57" s="1007"/>
      <c r="G57" s="1007"/>
      <c r="H57" s="1007"/>
      <c r="I57" s="1007"/>
      <c r="J57" s="1007"/>
      <c r="K57" s="1007"/>
      <c r="L57" s="1007"/>
      <c r="M57" s="1007"/>
      <c r="N57" s="1007"/>
      <c r="O57" s="1007"/>
      <c r="P57" s="1008"/>
      <c r="Q57" s="1009"/>
      <c r="R57" s="1001"/>
      <c r="S57" s="1001"/>
      <c r="T57" s="1001"/>
      <c r="U57" s="1001"/>
      <c r="V57" s="1001"/>
      <c r="W57" s="1001"/>
      <c r="X57" s="1001"/>
      <c r="Y57" s="1001"/>
      <c r="Z57" s="1001"/>
      <c r="AA57" s="1001"/>
      <c r="AB57" s="1001"/>
      <c r="AC57" s="1001"/>
      <c r="AD57" s="1001"/>
      <c r="AE57" s="1010"/>
      <c r="AF57" s="1011"/>
      <c r="AG57" s="1012"/>
      <c r="AH57" s="1012"/>
      <c r="AI57" s="1012"/>
      <c r="AJ57" s="1013"/>
      <c r="AK57" s="1000"/>
      <c r="AL57" s="1001"/>
      <c r="AM57" s="1001"/>
      <c r="AN57" s="1001"/>
      <c r="AO57" s="1001"/>
      <c r="AP57" s="1001"/>
      <c r="AQ57" s="1001"/>
      <c r="AR57" s="1001"/>
      <c r="AS57" s="1001"/>
      <c r="AT57" s="1001"/>
      <c r="AU57" s="1001"/>
      <c r="AV57" s="1001"/>
      <c r="AW57" s="1001"/>
      <c r="AX57" s="1001"/>
      <c r="AY57" s="1001"/>
      <c r="AZ57" s="1002"/>
      <c r="BA57" s="1002"/>
      <c r="BB57" s="1002"/>
      <c r="BC57" s="1002"/>
      <c r="BD57" s="1002"/>
      <c r="BE57" s="948"/>
      <c r="BF57" s="948"/>
      <c r="BG57" s="948"/>
      <c r="BH57" s="948"/>
      <c r="BI57" s="949"/>
      <c r="BJ57" s="91"/>
      <c r="BK57" s="91"/>
      <c r="BL57" s="91"/>
      <c r="BM57" s="91"/>
      <c r="BN57" s="91"/>
      <c r="BO57" s="100"/>
      <c r="BP57" s="100"/>
      <c r="BQ57" s="97">
        <v>51</v>
      </c>
      <c r="BR57" s="98"/>
      <c r="BS57" s="976"/>
      <c r="BT57" s="977"/>
      <c r="BU57" s="977"/>
      <c r="BV57" s="977"/>
      <c r="BW57" s="977"/>
      <c r="BX57" s="977"/>
      <c r="BY57" s="977"/>
      <c r="BZ57" s="977"/>
      <c r="CA57" s="977"/>
      <c r="CB57" s="977"/>
      <c r="CC57" s="977"/>
      <c r="CD57" s="977"/>
      <c r="CE57" s="977"/>
      <c r="CF57" s="977"/>
      <c r="CG57" s="992"/>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89"/>
    </row>
    <row r="58" spans="1:131" ht="26.25" customHeight="1" x14ac:dyDescent="0.2">
      <c r="A58" s="97">
        <v>31</v>
      </c>
      <c r="B58" s="1006"/>
      <c r="C58" s="1007"/>
      <c r="D58" s="1007"/>
      <c r="E58" s="1007"/>
      <c r="F58" s="1007"/>
      <c r="G58" s="1007"/>
      <c r="H58" s="1007"/>
      <c r="I58" s="1007"/>
      <c r="J58" s="1007"/>
      <c r="K58" s="1007"/>
      <c r="L58" s="1007"/>
      <c r="M58" s="1007"/>
      <c r="N58" s="1007"/>
      <c r="O58" s="1007"/>
      <c r="P58" s="1008"/>
      <c r="Q58" s="1009"/>
      <c r="R58" s="1001"/>
      <c r="S58" s="1001"/>
      <c r="T58" s="1001"/>
      <c r="U58" s="1001"/>
      <c r="V58" s="1001"/>
      <c r="W58" s="1001"/>
      <c r="X58" s="1001"/>
      <c r="Y58" s="1001"/>
      <c r="Z58" s="1001"/>
      <c r="AA58" s="1001"/>
      <c r="AB58" s="1001"/>
      <c r="AC58" s="1001"/>
      <c r="AD58" s="1001"/>
      <c r="AE58" s="1010"/>
      <c r="AF58" s="1011"/>
      <c r="AG58" s="1012"/>
      <c r="AH58" s="1012"/>
      <c r="AI58" s="1012"/>
      <c r="AJ58" s="1013"/>
      <c r="AK58" s="1000"/>
      <c r="AL58" s="1001"/>
      <c r="AM58" s="1001"/>
      <c r="AN58" s="1001"/>
      <c r="AO58" s="1001"/>
      <c r="AP58" s="1001"/>
      <c r="AQ58" s="1001"/>
      <c r="AR58" s="1001"/>
      <c r="AS58" s="1001"/>
      <c r="AT58" s="1001"/>
      <c r="AU58" s="1001"/>
      <c r="AV58" s="1001"/>
      <c r="AW58" s="1001"/>
      <c r="AX58" s="1001"/>
      <c r="AY58" s="1001"/>
      <c r="AZ58" s="1002"/>
      <c r="BA58" s="1002"/>
      <c r="BB58" s="1002"/>
      <c r="BC58" s="1002"/>
      <c r="BD58" s="1002"/>
      <c r="BE58" s="948"/>
      <c r="BF58" s="948"/>
      <c r="BG58" s="948"/>
      <c r="BH58" s="948"/>
      <c r="BI58" s="949"/>
      <c r="BJ58" s="91"/>
      <c r="BK58" s="91"/>
      <c r="BL58" s="91"/>
      <c r="BM58" s="91"/>
      <c r="BN58" s="91"/>
      <c r="BO58" s="100"/>
      <c r="BP58" s="100"/>
      <c r="BQ58" s="97">
        <v>52</v>
      </c>
      <c r="BR58" s="98"/>
      <c r="BS58" s="976"/>
      <c r="BT58" s="977"/>
      <c r="BU58" s="977"/>
      <c r="BV58" s="977"/>
      <c r="BW58" s="977"/>
      <c r="BX58" s="977"/>
      <c r="BY58" s="977"/>
      <c r="BZ58" s="977"/>
      <c r="CA58" s="977"/>
      <c r="CB58" s="977"/>
      <c r="CC58" s="977"/>
      <c r="CD58" s="977"/>
      <c r="CE58" s="977"/>
      <c r="CF58" s="977"/>
      <c r="CG58" s="992"/>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89"/>
    </row>
    <row r="59" spans="1:131" ht="26.25" customHeight="1" x14ac:dyDescent="0.2">
      <c r="A59" s="97">
        <v>32</v>
      </c>
      <c r="B59" s="1006"/>
      <c r="C59" s="1007"/>
      <c r="D59" s="1007"/>
      <c r="E59" s="1007"/>
      <c r="F59" s="1007"/>
      <c r="G59" s="1007"/>
      <c r="H59" s="1007"/>
      <c r="I59" s="1007"/>
      <c r="J59" s="1007"/>
      <c r="K59" s="1007"/>
      <c r="L59" s="1007"/>
      <c r="M59" s="1007"/>
      <c r="N59" s="1007"/>
      <c r="O59" s="1007"/>
      <c r="P59" s="1008"/>
      <c r="Q59" s="1009"/>
      <c r="R59" s="1001"/>
      <c r="S59" s="1001"/>
      <c r="T59" s="1001"/>
      <c r="U59" s="1001"/>
      <c r="V59" s="1001"/>
      <c r="W59" s="1001"/>
      <c r="X59" s="1001"/>
      <c r="Y59" s="1001"/>
      <c r="Z59" s="1001"/>
      <c r="AA59" s="1001"/>
      <c r="AB59" s="1001"/>
      <c r="AC59" s="1001"/>
      <c r="AD59" s="1001"/>
      <c r="AE59" s="1010"/>
      <c r="AF59" s="1011"/>
      <c r="AG59" s="1012"/>
      <c r="AH59" s="1012"/>
      <c r="AI59" s="1012"/>
      <c r="AJ59" s="1013"/>
      <c r="AK59" s="1000"/>
      <c r="AL59" s="1001"/>
      <c r="AM59" s="1001"/>
      <c r="AN59" s="1001"/>
      <c r="AO59" s="1001"/>
      <c r="AP59" s="1001"/>
      <c r="AQ59" s="1001"/>
      <c r="AR59" s="1001"/>
      <c r="AS59" s="1001"/>
      <c r="AT59" s="1001"/>
      <c r="AU59" s="1001"/>
      <c r="AV59" s="1001"/>
      <c r="AW59" s="1001"/>
      <c r="AX59" s="1001"/>
      <c r="AY59" s="1001"/>
      <c r="AZ59" s="1002"/>
      <c r="BA59" s="1002"/>
      <c r="BB59" s="1002"/>
      <c r="BC59" s="1002"/>
      <c r="BD59" s="1002"/>
      <c r="BE59" s="948"/>
      <c r="BF59" s="948"/>
      <c r="BG59" s="948"/>
      <c r="BH59" s="948"/>
      <c r="BI59" s="949"/>
      <c r="BJ59" s="91"/>
      <c r="BK59" s="91"/>
      <c r="BL59" s="91"/>
      <c r="BM59" s="91"/>
      <c r="BN59" s="91"/>
      <c r="BO59" s="100"/>
      <c r="BP59" s="100"/>
      <c r="BQ59" s="97">
        <v>53</v>
      </c>
      <c r="BR59" s="98"/>
      <c r="BS59" s="976"/>
      <c r="BT59" s="977"/>
      <c r="BU59" s="977"/>
      <c r="BV59" s="977"/>
      <c r="BW59" s="977"/>
      <c r="BX59" s="977"/>
      <c r="BY59" s="977"/>
      <c r="BZ59" s="977"/>
      <c r="CA59" s="977"/>
      <c r="CB59" s="977"/>
      <c r="CC59" s="977"/>
      <c r="CD59" s="977"/>
      <c r="CE59" s="977"/>
      <c r="CF59" s="977"/>
      <c r="CG59" s="992"/>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89"/>
    </row>
    <row r="60" spans="1:131" ht="26.25" customHeight="1" x14ac:dyDescent="0.2">
      <c r="A60" s="97">
        <v>33</v>
      </c>
      <c r="B60" s="1006"/>
      <c r="C60" s="1007"/>
      <c r="D60" s="1007"/>
      <c r="E60" s="1007"/>
      <c r="F60" s="1007"/>
      <c r="G60" s="1007"/>
      <c r="H60" s="1007"/>
      <c r="I60" s="1007"/>
      <c r="J60" s="1007"/>
      <c r="K60" s="1007"/>
      <c r="L60" s="1007"/>
      <c r="M60" s="1007"/>
      <c r="N60" s="1007"/>
      <c r="O60" s="1007"/>
      <c r="P60" s="1008"/>
      <c r="Q60" s="1009"/>
      <c r="R60" s="1001"/>
      <c r="S60" s="1001"/>
      <c r="T60" s="1001"/>
      <c r="U60" s="1001"/>
      <c r="V60" s="1001"/>
      <c r="W60" s="1001"/>
      <c r="X60" s="1001"/>
      <c r="Y60" s="1001"/>
      <c r="Z60" s="1001"/>
      <c r="AA60" s="1001"/>
      <c r="AB60" s="1001"/>
      <c r="AC60" s="1001"/>
      <c r="AD60" s="1001"/>
      <c r="AE60" s="1010"/>
      <c r="AF60" s="1011"/>
      <c r="AG60" s="1012"/>
      <c r="AH60" s="1012"/>
      <c r="AI60" s="1012"/>
      <c r="AJ60" s="1013"/>
      <c r="AK60" s="1000"/>
      <c r="AL60" s="1001"/>
      <c r="AM60" s="1001"/>
      <c r="AN60" s="1001"/>
      <c r="AO60" s="1001"/>
      <c r="AP60" s="1001"/>
      <c r="AQ60" s="1001"/>
      <c r="AR60" s="1001"/>
      <c r="AS60" s="1001"/>
      <c r="AT60" s="1001"/>
      <c r="AU60" s="1001"/>
      <c r="AV60" s="1001"/>
      <c r="AW60" s="1001"/>
      <c r="AX60" s="1001"/>
      <c r="AY60" s="1001"/>
      <c r="AZ60" s="1002"/>
      <c r="BA60" s="1002"/>
      <c r="BB60" s="1002"/>
      <c r="BC60" s="1002"/>
      <c r="BD60" s="1002"/>
      <c r="BE60" s="948"/>
      <c r="BF60" s="948"/>
      <c r="BG60" s="948"/>
      <c r="BH60" s="948"/>
      <c r="BI60" s="949"/>
      <c r="BJ60" s="91"/>
      <c r="BK60" s="91"/>
      <c r="BL60" s="91"/>
      <c r="BM60" s="91"/>
      <c r="BN60" s="91"/>
      <c r="BO60" s="100"/>
      <c r="BP60" s="100"/>
      <c r="BQ60" s="97">
        <v>54</v>
      </c>
      <c r="BR60" s="98"/>
      <c r="BS60" s="976"/>
      <c r="BT60" s="977"/>
      <c r="BU60" s="977"/>
      <c r="BV60" s="977"/>
      <c r="BW60" s="977"/>
      <c r="BX60" s="977"/>
      <c r="BY60" s="977"/>
      <c r="BZ60" s="977"/>
      <c r="CA60" s="977"/>
      <c r="CB60" s="977"/>
      <c r="CC60" s="977"/>
      <c r="CD60" s="977"/>
      <c r="CE60" s="977"/>
      <c r="CF60" s="977"/>
      <c r="CG60" s="992"/>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89"/>
    </row>
    <row r="61" spans="1:131" ht="26.25" customHeight="1" thickBot="1" x14ac:dyDescent="0.25">
      <c r="A61" s="97">
        <v>34</v>
      </c>
      <c r="B61" s="1006"/>
      <c r="C61" s="1007"/>
      <c r="D61" s="1007"/>
      <c r="E61" s="1007"/>
      <c r="F61" s="1007"/>
      <c r="G61" s="1007"/>
      <c r="H61" s="1007"/>
      <c r="I61" s="1007"/>
      <c r="J61" s="1007"/>
      <c r="K61" s="1007"/>
      <c r="L61" s="1007"/>
      <c r="M61" s="1007"/>
      <c r="N61" s="1007"/>
      <c r="O61" s="1007"/>
      <c r="P61" s="1008"/>
      <c r="Q61" s="1009"/>
      <c r="R61" s="1001"/>
      <c r="S61" s="1001"/>
      <c r="T61" s="1001"/>
      <c r="U61" s="1001"/>
      <c r="V61" s="1001"/>
      <c r="W61" s="1001"/>
      <c r="X61" s="1001"/>
      <c r="Y61" s="1001"/>
      <c r="Z61" s="1001"/>
      <c r="AA61" s="1001"/>
      <c r="AB61" s="1001"/>
      <c r="AC61" s="1001"/>
      <c r="AD61" s="1001"/>
      <c r="AE61" s="1010"/>
      <c r="AF61" s="1011"/>
      <c r="AG61" s="1012"/>
      <c r="AH61" s="1012"/>
      <c r="AI61" s="1012"/>
      <c r="AJ61" s="1013"/>
      <c r="AK61" s="1000"/>
      <c r="AL61" s="1001"/>
      <c r="AM61" s="1001"/>
      <c r="AN61" s="1001"/>
      <c r="AO61" s="1001"/>
      <c r="AP61" s="1001"/>
      <c r="AQ61" s="1001"/>
      <c r="AR61" s="1001"/>
      <c r="AS61" s="1001"/>
      <c r="AT61" s="1001"/>
      <c r="AU61" s="1001"/>
      <c r="AV61" s="1001"/>
      <c r="AW61" s="1001"/>
      <c r="AX61" s="1001"/>
      <c r="AY61" s="1001"/>
      <c r="AZ61" s="1002"/>
      <c r="BA61" s="1002"/>
      <c r="BB61" s="1002"/>
      <c r="BC61" s="1002"/>
      <c r="BD61" s="1002"/>
      <c r="BE61" s="948"/>
      <c r="BF61" s="948"/>
      <c r="BG61" s="948"/>
      <c r="BH61" s="948"/>
      <c r="BI61" s="949"/>
      <c r="BJ61" s="91"/>
      <c r="BK61" s="91"/>
      <c r="BL61" s="91"/>
      <c r="BM61" s="91"/>
      <c r="BN61" s="91"/>
      <c r="BO61" s="100"/>
      <c r="BP61" s="100"/>
      <c r="BQ61" s="97">
        <v>55</v>
      </c>
      <c r="BR61" s="98"/>
      <c r="BS61" s="976"/>
      <c r="BT61" s="977"/>
      <c r="BU61" s="977"/>
      <c r="BV61" s="977"/>
      <c r="BW61" s="977"/>
      <c r="BX61" s="977"/>
      <c r="BY61" s="977"/>
      <c r="BZ61" s="977"/>
      <c r="CA61" s="977"/>
      <c r="CB61" s="977"/>
      <c r="CC61" s="977"/>
      <c r="CD61" s="977"/>
      <c r="CE61" s="977"/>
      <c r="CF61" s="977"/>
      <c r="CG61" s="992"/>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89"/>
    </row>
    <row r="62" spans="1:131" ht="26.25" customHeight="1" x14ac:dyDescent="0.2">
      <c r="A62" s="97">
        <v>35</v>
      </c>
      <c r="B62" s="1006"/>
      <c r="C62" s="1007"/>
      <c r="D62" s="1007"/>
      <c r="E62" s="1007"/>
      <c r="F62" s="1007"/>
      <c r="G62" s="1007"/>
      <c r="H62" s="1007"/>
      <c r="I62" s="1007"/>
      <c r="J62" s="1007"/>
      <c r="K62" s="1007"/>
      <c r="L62" s="1007"/>
      <c r="M62" s="1007"/>
      <c r="N62" s="1007"/>
      <c r="O62" s="1007"/>
      <c r="P62" s="1008"/>
      <c r="Q62" s="1009"/>
      <c r="R62" s="1001"/>
      <c r="S62" s="1001"/>
      <c r="T62" s="1001"/>
      <c r="U62" s="1001"/>
      <c r="V62" s="1001"/>
      <c r="W62" s="1001"/>
      <c r="X62" s="1001"/>
      <c r="Y62" s="1001"/>
      <c r="Z62" s="1001"/>
      <c r="AA62" s="1001"/>
      <c r="AB62" s="1001"/>
      <c r="AC62" s="1001"/>
      <c r="AD62" s="1001"/>
      <c r="AE62" s="1010"/>
      <c r="AF62" s="1011"/>
      <c r="AG62" s="1012"/>
      <c r="AH62" s="1012"/>
      <c r="AI62" s="1012"/>
      <c r="AJ62" s="1013"/>
      <c r="AK62" s="1000"/>
      <c r="AL62" s="1001"/>
      <c r="AM62" s="1001"/>
      <c r="AN62" s="1001"/>
      <c r="AO62" s="1001"/>
      <c r="AP62" s="1001"/>
      <c r="AQ62" s="1001"/>
      <c r="AR62" s="1001"/>
      <c r="AS62" s="1001"/>
      <c r="AT62" s="1001"/>
      <c r="AU62" s="1001"/>
      <c r="AV62" s="1001"/>
      <c r="AW62" s="1001"/>
      <c r="AX62" s="1001"/>
      <c r="AY62" s="1001"/>
      <c r="AZ62" s="1002"/>
      <c r="BA62" s="1002"/>
      <c r="BB62" s="1002"/>
      <c r="BC62" s="1002"/>
      <c r="BD62" s="1002"/>
      <c r="BE62" s="948"/>
      <c r="BF62" s="948"/>
      <c r="BG62" s="948"/>
      <c r="BH62" s="948"/>
      <c r="BI62" s="949"/>
      <c r="BJ62" s="1003" t="s">
        <v>345</v>
      </c>
      <c r="BK62" s="1004"/>
      <c r="BL62" s="1004"/>
      <c r="BM62" s="1004"/>
      <c r="BN62" s="1005"/>
      <c r="BO62" s="100"/>
      <c r="BP62" s="100"/>
      <c r="BQ62" s="97">
        <v>56</v>
      </c>
      <c r="BR62" s="98"/>
      <c r="BS62" s="976"/>
      <c r="BT62" s="977"/>
      <c r="BU62" s="977"/>
      <c r="BV62" s="977"/>
      <c r="BW62" s="977"/>
      <c r="BX62" s="977"/>
      <c r="BY62" s="977"/>
      <c r="BZ62" s="977"/>
      <c r="CA62" s="977"/>
      <c r="CB62" s="977"/>
      <c r="CC62" s="977"/>
      <c r="CD62" s="977"/>
      <c r="CE62" s="977"/>
      <c r="CF62" s="977"/>
      <c r="CG62" s="992"/>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89"/>
    </row>
    <row r="63" spans="1:131" ht="26.25" customHeight="1" thickBot="1" x14ac:dyDescent="0.25">
      <c r="A63" s="99" t="s">
        <v>322</v>
      </c>
      <c r="B63" s="913" t="s">
        <v>346</v>
      </c>
      <c r="C63" s="914"/>
      <c r="D63" s="914"/>
      <c r="E63" s="914"/>
      <c r="F63" s="914"/>
      <c r="G63" s="914"/>
      <c r="H63" s="914"/>
      <c r="I63" s="914"/>
      <c r="J63" s="914"/>
      <c r="K63" s="914"/>
      <c r="L63" s="914"/>
      <c r="M63" s="914"/>
      <c r="N63" s="914"/>
      <c r="O63" s="914"/>
      <c r="P63" s="924"/>
      <c r="Q63" s="938"/>
      <c r="R63" s="939"/>
      <c r="S63" s="939"/>
      <c r="T63" s="939"/>
      <c r="U63" s="939"/>
      <c r="V63" s="939"/>
      <c r="W63" s="939"/>
      <c r="X63" s="939"/>
      <c r="Y63" s="939"/>
      <c r="Z63" s="939"/>
      <c r="AA63" s="939"/>
      <c r="AB63" s="939"/>
      <c r="AC63" s="939"/>
      <c r="AD63" s="939"/>
      <c r="AE63" s="996"/>
      <c r="AF63" s="997">
        <v>222</v>
      </c>
      <c r="AG63" s="935"/>
      <c r="AH63" s="935"/>
      <c r="AI63" s="935"/>
      <c r="AJ63" s="998"/>
      <c r="AK63" s="999"/>
      <c r="AL63" s="939"/>
      <c r="AM63" s="939"/>
      <c r="AN63" s="939"/>
      <c r="AO63" s="939"/>
      <c r="AP63" s="935"/>
      <c r="AQ63" s="935"/>
      <c r="AR63" s="935"/>
      <c r="AS63" s="935"/>
      <c r="AT63" s="935"/>
      <c r="AU63" s="935"/>
      <c r="AV63" s="935"/>
      <c r="AW63" s="935"/>
      <c r="AX63" s="935"/>
      <c r="AY63" s="935"/>
      <c r="AZ63" s="993"/>
      <c r="BA63" s="993"/>
      <c r="BB63" s="993"/>
      <c r="BC63" s="993"/>
      <c r="BD63" s="993"/>
      <c r="BE63" s="936"/>
      <c r="BF63" s="936"/>
      <c r="BG63" s="936"/>
      <c r="BH63" s="936"/>
      <c r="BI63" s="937"/>
      <c r="BJ63" s="994" t="s">
        <v>62</v>
      </c>
      <c r="BK63" s="929"/>
      <c r="BL63" s="929"/>
      <c r="BM63" s="929"/>
      <c r="BN63" s="995"/>
      <c r="BO63" s="100"/>
      <c r="BP63" s="100"/>
      <c r="BQ63" s="97">
        <v>57</v>
      </c>
      <c r="BR63" s="98"/>
      <c r="BS63" s="976"/>
      <c r="BT63" s="977"/>
      <c r="BU63" s="977"/>
      <c r="BV63" s="977"/>
      <c r="BW63" s="977"/>
      <c r="BX63" s="977"/>
      <c r="BY63" s="977"/>
      <c r="BZ63" s="977"/>
      <c r="CA63" s="977"/>
      <c r="CB63" s="977"/>
      <c r="CC63" s="977"/>
      <c r="CD63" s="977"/>
      <c r="CE63" s="977"/>
      <c r="CF63" s="977"/>
      <c r="CG63" s="992"/>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6"/>
      <c r="BT64" s="977"/>
      <c r="BU64" s="977"/>
      <c r="BV64" s="977"/>
      <c r="BW64" s="977"/>
      <c r="BX64" s="977"/>
      <c r="BY64" s="977"/>
      <c r="BZ64" s="977"/>
      <c r="CA64" s="977"/>
      <c r="CB64" s="977"/>
      <c r="CC64" s="977"/>
      <c r="CD64" s="977"/>
      <c r="CE64" s="977"/>
      <c r="CF64" s="977"/>
      <c r="CG64" s="992"/>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89"/>
    </row>
    <row r="65" spans="1:131" ht="26.25" customHeight="1" thickBot="1" x14ac:dyDescent="0.25">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6"/>
      <c r="BT65" s="977"/>
      <c r="BU65" s="977"/>
      <c r="BV65" s="977"/>
      <c r="BW65" s="977"/>
      <c r="BX65" s="977"/>
      <c r="BY65" s="977"/>
      <c r="BZ65" s="977"/>
      <c r="CA65" s="977"/>
      <c r="CB65" s="977"/>
      <c r="CC65" s="977"/>
      <c r="CD65" s="977"/>
      <c r="CE65" s="977"/>
      <c r="CF65" s="977"/>
      <c r="CG65" s="992"/>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89"/>
    </row>
    <row r="66" spans="1:131" ht="26.25" customHeight="1" x14ac:dyDescent="0.2">
      <c r="A66" s="979" t="s">
        <v>348</v>
      </c>
      <c r="B66" s="980"/>
      <c r="C66" s="980"/>
      <c r="D66" s="980"/>
      <c r="E66" s="980"/>
      <c r="F66" s="980"/>
      <c r="G66" s="980"/>
      <c r="H66" s="980"/>
      <c r="I66" s="980"/>
      <c r="J66" s="980"/>
      <c r="K66" s="980"/>
      <c r="L66" s="980"/>
      <c r="M66" s="980"/>
      <c r="N66" s="980"/>
      <c r="O66" s="980"/>
      <c r="P66" s="981"/>
      <c r="Q66" s="965" t="s">
        <v>326</v>
      </c>
      <c r="R66" s="966"/>
      <c r="S66" s="966"/>
      <c r="T66" s="966"/>
      <c r="U66" s="967"/>
      <c r="V66" s="965" t="s">
        <v>327</v>
      </c>
      <c r="W66" s="966"/>
      <c r="X66" s="966"/>
      <c r="Y66" s="966"/>
      <c r="Z66" s="967"/>
      <c r="AA66" s="965" t="s">
        <v>328</v>
      </c>
      <c r="AB66" s="966"/>
      <c r="AC66" s="966"/>
      <c r="AD66" s="966"/>
      <c r="AE66" s="967"/>
      <c r="AF66" s="985" t="s">
        <v>329</v>
      </c>
      <c r="AG66" s="986"/>
      <c r="AH66" s="986"/>
      <c r="AI66" s="986"/>
      <c r="AJ66" s="987"/>
      <c r="AK66" s="965" t="s">
        <v>330</v>
      </c>
      <c r="AL66" s="980"/>
      <c r="AM66" s="980"/>
      <c r="AN66" s="980"/>
      <c r="AO66" s="981"/>
      <c r="AP66" s="965" t="s">
        <v>331</v>
      </c>
      <c r="AQ66" s="966"/>
      <c r="AR66" s="966"/>
      <c r="AS66" s="966"/>
      <c r="AT66" s="967"/>
      <c r="AU66" s="965" t="s">
        <v>349</v>
      </c>
      <c r="AV66" s="966"/>
      <c r="AW66" s="966"/>
      <c r="AX66" s="966"/>
      <c r="AY66" s="967"/>
      <c r="AZ66" s="965" t="s">
        <v>308</v>
      </c>
      <c r="BA66" s="966"/>
      <c r="BB66" s="966"/>
      <c r="BC66" s="966"/>
      <c r="BD66" s="971"/>
      <c r="BE66" s="100"/>
      <c r="BF66" s="100"/>
      <c r="BG66" s="100"/>
      <c r="BH66" s="100"/>
      <c r="BI66" s="100"/>
      <c r="BJ66" s="100"/>
      <c r="BK66" s="100"/>
      <c r="BL66" s="100"/>
      <c r="BM66" s="100"/>
      <c r="BN66" s="100"/>
      <c r="BO66" s="100"/>
      <c r="BP66" s="100"/>
      <c r="BQ66" s="97">
        <v>60</v>
      </c>
      <c r="BR66" s="102"/>
      <c r="BS66" s="921"/>
      <c r="BT66" s="922"/>
      <c r="BU66" s="922"/>
      <c r="BV66" s="922"/>
      <c r="BW66" s="922"/>
      <c r="BX66" s="922"/>
      <c r="BY66" s="922"/>
      <c r="BZ66" s="922"/>
      <c r="CA66" s="922"/>
      <c r="CB66" s="922"/>
      <c r="CC66" s="922"/>
      <c r="CD66" s="922"/>
      <c r="CE66" s="922"/>
      <c r="CF66" s="922"/>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1"/>
      <c r="DW66" s="922"/>
      <c r="DX66" s="922"/>
      <c r="DY66" s="922"/>
      <c r="DZ66" s="923"/>
      <c r="EA66" s="89"/>
    </row>
    <row r="67" spans="1:131" ht="26.25" customHeight="1" thickBot="1" x14ac:dyDescent="0.25">
      <c r="A67" s="982"/>
      <c r="B67" s="983"/>
      <c r="C67" s="983"/>
      <c r="D67" s="983"/>
      <c r="E67" s="983"/>
      <c r="F67" s="983"/>
      <c r="G67" s="983"/>
      <c r="H67" s="983"/>
      <c r="I67" s="983"/>
      <c r="J67" s="983"/>
      <c r="K67" s="983"/>
      <c r="L67" s="983"/>
      <c r="M67" s="983"/>
      <c r="N67" s="983"/>
      <c r="O67" s="983"/>
      <c r="P67" s="984"/>
      <c r="Q67" s="968"/>
      <c r="R67" s="969"/>
      <c r="S67" s="969"/>
      <c r="T67" s="969"/>
      <c r="U67" s="970"/>
      <c r="V67" s="968"/>
      <c r="W67" s="969"/>
      <c r="X67" s="969"/>
      <c r="Y67" s="969"/>
      <c r="Z67" s="970"/>
      <c r="AA67" s="968"/>
      <c r="AB67" s="969"/>
      <c r="AC67" s="969"/>
      <c r="AD67" s="969"/>
      <c r="AE67" s="970"/>
      <c r="AF67" s="988"/>
      <c r="AG67" s="989"/>
      <c r="AH67" s="989"/>
      <c r="AI67" s="989"/>
      <c r="AJ67" s="990"/>
      <c r="AK67" s="991"/>
      <c r="AL67" s="983"/>
      <c r="AM67" s="983"/>
      <c r="AN67" s="983"/>
      <c r="AO67" s="984"/>
      <c r="AP67" s="968"/>
      <c r="AQ67" s="969"/>
      <c r="AR67" s="969"/>
      <c r="AS67" s="969"/>
      <c r="AT67" s="970"/>
      <c r="AU67" s="968"/>
      <c r="AV67" s="969"/>
      <c r="AW67" s="969"/>
      <c r="AX67" s="969"/>
      <c r="AY67" s="970"/>
      <c r="AZ67" s="968"/>
      <c r="BA67" s="969"/>
      <c r="BB67" s="969"/>
      <c r="BC67" s="969"/>
      <c r="BD67" s="972"/>
      <c r="BE67" s="100"/>
      <c r="BF67" s="100"/>
      <c r="BG67" s="100"/>
      <c r="BH67" s="100"/>
      <c r="BI67" s="100"/>
      <c r="BJ67" s="100"/>
      <c r="BK67" s="100"/>
      <c r="BL67" s="100"/>
      <c r="BM67" s="100"/>
      <c r="BN67" s="100"/>
      <c r="BO67" s="100"/>
      <c r="BP67" s="100"/>
      <c r="BQ67" s="97">
        <v>61</v>
      </c>
      <c r="BR67" s="102"/>
      <c r="BS67" s="921"/>
      <c r="BT67" s="922"/>
      <c r="BU67" s="922"/>
      <c r="BV67" s="922"/>
      <c r="BW67" s="922"/>
      <c r="BX67" s="922"/>
      <c r="BY67" s="922"/>
      <c r="BZ67" s="922"/>
      <c r="CA67" s="922"/>
      <c r="CB67" s="922"/>
      <c r="CC67" s="922"/>
      <c r="CD67" s="922"/>
      <c r="CE67" s="922"/>
      <c r="CF67" s="922"/>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1"/>
      <c r="DW67" s="922"/>
      <c r="DX67" s="922"/>
      <c r="DY67" s="922"/>
      <c r="DZ67" s="923"/>
      <c r="EA67" s="89"/>
    </row>
    <row r="68" spans="1:131" ht="26.25" customHeight="1" thickTop="1" x14ac:dyDescent="0.2">
      <c r="A68" s="95">
        <v>1</v>
      </c>
      <c r="B68" s="961" t="s">
        <v>350</v>
      </c>
      <c r="C68" s="962"/>
      <c r="D68" s="962"/>
      <c r="E68" s="962"/>
      <c r="F68" s="962"/>
      <c r="G68" s="962"/>
      <c r="H68" s="962"/>
      <c r="I68" s="962"/>
      <c r="J68" s="962"/>
      <c r="K68" s="962"/>
      <c r="L68" s="962"/>
      <c r="M68" s="962"/>
      <c r="N68" s="962"/>
      <c r="O68" s="962"/>
      <c r="P68" s="963"/>
      <c r="Q68" s="964">
        <v>1897</v>
      </c>
      <c r="R68" s="958"/>
      <c r="S68" s="958"/>
      <c r="T68" s="958"/>
      <c r="U68" s="958"/>
      <c r="V68" s="958">
        <v>1841</v>
      </c>
      <c r="W68" s="958"/>
      <c r="X68" s="958"/>
      <c r="Y68" s="958"/>
      <c r="Z68" s="958"/>
      <c r="AA68" s="958">
        <v>57</v>
      </c>
      <c r="AB68" s="958"/>
      <c r="AC68" s="958"/>
      <c r="AD68" s="958"/>
      <c r="AE68" s="958"/>
      <c r="AF68" s="958">
        <v>0</v>
      </c>
      <c r="AG68" s="958"/>
      <c r="AH68" s="958"/>
      <c r="AI68" s="958"/>
      <c r="AJ68" s="958"/>
      <c r="AK68" s="958">
        <v>0</v>
      </c>
      <c r="AL68" s="958"/>
      <c r="AM68" s="958"/>
      <c r="AN68" s="958"/>
      <c r="AO68" s="958"/>
      <c r="AP68" s="958">
        <v>0</v>
      </c>
      <c r="AQ68" s="958"/>
      <c r="AR68" s="958"/>
      <c r="AS68" s="958"/>
      <c r="AT68" s="958"/>
      <c r="AU68" s="958">
        <v>0</v>
      </c>
      <c r="AV68" s="958"/>
      <c r="AW68" s="958"/>
      <c r="AX68" s="958"/>
      <c r="AY68" s="958"/>
      <c r="AZ68" s="959"/>
      <c r="BA68" s="959"/>
      <c r="BB68" s="959"/>
      <c r="BC68" s="959"/>
      <c r="BD68" s="960"/>
      <c r="BE68" s="100"/>
      <c r="BF68" s="100"/>
      <c r="BG68" s="100"/>
      <c r="BH68" s="100"/>
      <c r="BI68" s="100"/>
      <c r="BJ68" s="100"/>
      <c r="BK68" s="100"/>
      <c r="BL68" s="100"/>
      <c r="BM68" s="100"/>
      <c r="BN68" s="100"/>
      <c r="BO68" s="100"/>
      <c r="BP68" s="100"/>
      <c r="BQ68" s="97">
        <v>62</v>
      </c>
      <c r="BR68" s="102"/>
      <c r="BS68" s="921"/>
      <c r="BT68" s="922"/>
      <c r="BU68" s="922"/>
      <c r="BV68" s="922"/>
      <c r="BW68" s="922"/>
      <c r="BX68" s="922"/>
      <c r="BY68" s="922"/>
      <c r="BZ68" s="922"/>
      <c r="CA68" s="922"/>
      <c r="CB68" s="922"/>
      <c r="CC68" s="922"/>
      <c r="CD68" s="922"/>
      <c r="CE68" s="922"/>
      <c r="CF68" s="922"/>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1"/>
      <c r="DW68" s="922"/>
      <c r="DX68" s="922"/>
      <c r="DY68" s="922"/>
      <c r="DZ68" s="923"/>
      <c r="EA68" s="89"/>
    </row>
    <row r="69" spans="1:131" ht="26.25" customHeight="1" x14ac:dyDescent="0.2">
      <c r="A69" s="97">
        <v>2</v>
      </c>
      <c r="B69" s="950" t="s">
        <v>351</v>
      </c>
      <c r="C69" s="951"/>
      <c r="D69" s="951"/>
      <c r="E69" s="951"/>
      <c r="F69" s="951"/>
      <c r="G69" s="951"/>
      <c r="H69" s="951"/>
      <c r="I69" s="951"/>
      <c r="J69" s="951"/>
      <c r="K69" s="951"/>
      <c r="L69" s="951"/>
      <c r="M69" s="951"/>
      <c r="N69" s="951"/>
      <c r="O69" s="951"/>
      <c r="P69" s="952"/>
      <c r="Q69" s="953">
        <v>215</v>
      </c>
      <c r="R69" s="947"/>
      <c r="S69" s="947"/>
      <c r="T69" s="947"/>
      <c r="U69" s="947"/>
      <c r="V69" s="947">
        <v>190</v>
      </c>
      <c r="W69" s="947"/>
      <c r="X69" s="947"/>
      <c r="Y69" s="947"/>
      <c r="Z69" s="947"/>
      <c r="AA69" s="947">
        <v>25</v>
      </c>
      <c r="AB69" s="947"/>
      <c r="AC69" s="947"/>
      <c r="AD69" s="947"/>
      <c r="AE69" s="947"/>
      <c r="AF69" s="947">
        <v>0</v>
      </c>
      <c r="AG69" s="947"/>
      <c r="AH69" s="947"/>
      <c r="AI69" s="947"/>
      <c r="AJ69" s="947"/>
      <c r="AK69" s="947">
        <v>0</v>
      </c>
      <c r="AL69" s="947"/>
      <c r="AM69" s="947"/>
      <c r="AN69" s="947"/>
      <c r="AO69" s="947"/>
      <c r="AP69" s="947">
        <v>0</v>
      </c>
      <c r="AQ69" s="947"/>
      <c r="AR69" s="947"/>
      <c r="AS69" s="947"/>
      <c r="AT69" s="947"/>
      <c r="AU69" s="947">
        <v>0</v>
      </c>
      <c r="AV69" s="947"/>
      <c r="AW69" s="947"/>
      <c r="AX69" s="947"/>
      <c r="AY69" s="947"/>
      <c r="AZ69" s="948"/>
      <c r="BA69" s="948"/>
      <c r="BB69" s="948"/>
      <c r="BC69" s="948"/>
      <c r="BD69" s="949"/>
      <c r="BE69" s="100"/>
      <c r="BF69" s="100"/>
      <c r="BG69" s="100"/>
      <c r="BH69" s="100"/>
      <c r="BI69" s="100"/>
      <c r="BJ69" s="100"/>
      <c r="BK69" s="100"/>
      <c r="BL69" s="100"/>
      <c r="BM69" s="100"/>
      <c r="BN69" s="100"/>
      <c r="BO69" s="100"/>
      <c r="BP69" s="100"/>
      <c r="BQ69" s="97">
        <v>63</v>
      </c>
      <c r="BR69" s="102"/>
      <c r="BS69" s="921"/>
      <c r="BT69" s="922"/>
      <c r="BU69" s="922"/>
      <c r="BV69" s="922"/>
      <c r="BW69" s="922"/>
      <c r="BX69" s="922"/>
      <c r="BY69" s="922"/>
      <c r="BZ69" s="922"/>
      <c r="CA69" s="922"/>
      <c r="CB69" s="922"/>
      <c r="CC69" s="922"/>
      <c r="CD69" s="922"/>
      <c r="CE69" s="922"/>
      <c r="CF69" s="922"/>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1"/>
      <c r="DW69" s="922"/>
      <c r="DX69" s="922"/>
      <c r="DY69" s="922"/>
      <c r="DZ69" s="923"/>
      <c r="EA69" s="89"/>
    </row>
    <row r="70" spans="1:131" ht="26.25" customHeight="1" x14ac:dyDescent="0.2">
      <c r="A70" s="97">
        <v>3</v>
      </c>
      <c r="B70" s="950" t="s">
        <v>352</v>
      </c>
      <c r="C70" s="951"/>
      <c r="D70" s="951"/>
      <c r="E70" s="951"/>
      <c r="F70" s="951"/>
      <c r="G70" s="951"/>
      <c r="H70" s="951"/>
      <c r="I70" s="951"/>
      <c r="J70" s="951"/>
      <c r="K70" s="951"/>
      <c r="L70" s="951"/>
      <c r="M70" s="951"/>
      <c r="N70" s="951"/>
      <c r="O70" s="951"/>
      <c r="P70" s="952"/>
      <c r="Q70" s="953">
        <v>5705</v>
      </c>
      <c r="R70" s="947"/>
      <c r="S70" s="947"/>
      <c r="T70" s="947"/>
      <c r="U70" s="947"/>
      <c r="V70" s="947">
        <v>5625</v>
      </c>
      <c r="W70" s="947"/>
      <c r="X70" s="947"/>
      <c r="Y70" s="947"/>
      <c r="Z70" s="947"/>
      <c r="AA70" s="947">
        <v>80</v>
      </c>
      <c r="AB70" s="947"/>
      <c r="AC70" s="947"/>
      <c r="AD70" s="947"/>
      <c r="AE70" s="947"/>
      <c r="AF70" s="947">
        <v>0</v>
      </c>
      <c r="AG70" s="947"/>
      <c r="AH70" s="947"/>
      <c r="AI70" s="947"/>
      <c r="AJ70" s="947"/>
      <c r="AK70" s="947">
        <v>110</v>
      </c>
      <c r="AL70" s="947"/>
      <c r="AM70" s="947"/>
      <c r="AN70" s="947"/>
      <c r="AO70" s="947"/>
      <c r="AP70" s="947">
        <v>0</v>
      </c>
      <c r="AQ70" s="947"/>
      <c r="AR70" s="947"/>
      <c r="AS70" s="947"/>
      <c r="AT70" s="947"/>
      <c r="AU70" s="947">
        <v>0</v>
      </c>
      <c r="AV70" s="947"/>
      <c r="AW70" s="947"/>
      <c r="AX70" s="947"/>
      <c r="AY70" s="947"/>
      <c r="AZ70" s="948"/>
      <c r="BA70" s="948"/>
      <c r="BB70" s="948"/>
      <c r="BC70" s="948"/>
      <c r="BD70" s="949"/>
      <c r="BE70" s="100"/>
      <c r="BF70" s="100"/>
      <c r="BG70" s="100"/>
      <c r="BH70" s="100"/>
      <c r="BI70" s="100"/>
      <c r="BJ70" s="100"/>
      <c r="BK70" s="100"/>
      <c r="BL70" s="100"/>
      <c r="BM70" s="100"/>
      <c r="BN70" s="100"/>
      <c r="BO70" s="100"/>
      <c r="BP70" s="100"/>
      <c r="BQ70" s="97">
        <v>64</v>
      </c>
      <c r="BR70" s="102"/>
      <c r="BS70" s="921"/>
      <c r="BT70" s="922"/>
      <c r="BU70" s="922"/>
      <c r="BV70" s="922"/>
      <c r="BW70" s="922"/>
      <c r="BX70" s="922"/>
      <c r="BY70" s="922"/>
      <c r="BZ70" s="922"/>
      <c r="CA70" s="922"/>
      <c r="CB70" s="922"/>
      <c r="CC70" s="922"/>
      <c r="CD70" s="922"/>
      <c r="CE70" s="922"/>
      <c r="CF70" s="922"/>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1"/>
      <c r="DW70" s="922"/>
      <c r="DX70" s="922"/>
      <c r="DY70" s="922"/>
      <c r="DZ70" s="923"/>
      <c r="EA70" s="89"/>
    </row>
    <row r="71" spans="1:131" ht="26.25" customHeight="1" x14ac:dyDescent="0.2">
      <c r="A71" s="97">
        <v>4</v>
      </c>
      <c r="B71" s="950" t="s">
        <v>353</v>
      </c>
      <c r="C71" s="951"/>
      <c r="D71" s="951"/>
      <c r="E71" s="951"/>
      <c r="F71" s="951"/>
      <c r="G71" s="951"/>
      <c r="H71" s="951"/>
      <c r="I71" s="951"/>
      <c r="J71" s="951"/>
      <c r="K71" s="951"/>
      <c r="L71" s="951"/>
      <c r="M71" s="951"/>
      <c r="N71" s="951"/>
      <c r="O71" s="951"/>
      <c r="P71" s="952"/>
      <c r="Q71" s="953">
        <v>115</v>
      </c>
      <c r="R71" s="947"/>
      <c r="S71" s="947"/>
      <c r="T71" s="947"/>
      <c r="U71" s="947"/>
      <c r="V71" s="947">
        <v>107</v>
      </c>
      <c r="W71" s="947"/>
      <c r="X71" s="947"/>
      <c r="Y71" s="947"/>
      <c r="Z71" s="947"/>
      <c r="AA71" s="947">
        <v>8</v>
      </c>
      <c r="AB71" s="947"/>
      <c r="AC71" s="947"/>
      <c r="AD71" s="947"/>
      <c r="AE71" s="947"/>
      <c r="AF71" s="947">
        <v>0</v>
      </c>
      <c r="AG71" s="947"/>
      <c r="AH71" s="947"/>
      <c r="AI71" s="947"/>
      <c r="AJ71" s="947"/>
      <c r="AK71" s="947">
        <v>34</v>
      </c>
      <c r="AL71" s="947"/>
      <c r="AM71" s="947"/>
      <c r="AN71" s="947"/>
      <c r="AO71" s="947"/>
      <c r="AP71" s="947">
        <v>0</v>
      </c>
      <c r="AQ71" s="947"/>
      <c r="AR71" s="947"/>
      <c r="AS71" s="947"/>
      <c r="AT71" s="947"/>
      <c r="AU71" s="947">
        <v>0</v>
      </c>
      <c r="AV71" s="947"/>
      <c r="AW71" s="947"/>
      <c r="AX71" s="947"/>
      <c r="AY71" s="947"/>
      <c r="AZ71" s="948" t="s">
        <v>354</v>
      </c>
      <c r="BA71" s="948"/>
      <c r="BB71" s="948"/>
      <c r="BC71" s="948"/>
      <c r="BD71" s="949"/>
      <c r="BE71" s="100"/>
      <c r="BF71" s="100"/>
      <c r="BG71" s="100"/>
      <c r="BH71" s="100"/>
      <c r="BI71" s="100"/>
      <c r="BJ71" s="100"/>
      <c r="BK71" s="100"/>
      <c r="BL71" s="100"/>
      <c r="BM71" s="100"/>
      <c r="BN71" s="100"/>
      <c r="BO71" s="100"/>
      <c r="BP71" s="100"/>
      <c r="BQ71" s="97">
        <v>65</v>
      </c>
      <c r="BR71" s="102"/>
      <c r="BS71" s="921"/>
      <c r="BT71" s="922"/>
      <c r="BU71" s="922"/>
      <c r="BV71" s="922"/>
      <c r="BW71" s="922"/>
      <c r="BX71" s="922"/>
      <c r="BY71" s="922"/>
      <c r="BZ71" s="922"/>
      <c r="CA71" s="922"/>
      <c r="CB71" s="922"/>
      <c r="CC71" s="922"/>
      <c r="CD71" s="922"/>
      <c r="CE71" s="922"/>
      <c r="CF71" s="922"/>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1"/>
      <c r="DW71" s="922"/>
      <c r="DX71" s="922"/>
      <c r="DY71" s="922"/>
      <c r="DZ71" s="923"/>
      <c r="EA71" s="89"/>
    </row>
    <row r="72" spans="1:131" ht="26.25" customHeight="1" x14ac:dyDescent="0.2">
      <c r="A72" s="97">
        <v>5</v>
      </c>
      <c r="B72" s="950" t="s">
        <v>353</v>
      </c>
      <c r="C72" s="951"/>
      <c r="D72" s="951"/>
      <c r="E72" s="951"/>
      <c r="F72" s="951"/>
      <c r="G72" s="951"/>
      <c r="H72" s="951"/>
      <c r="I72" s="951"/>
      <c r="J72" s="951"/>
      <c r="K72" s="951"/>
      <c r="L72" s="951"/>
      <c r="M72" s="951"/>
      <c r="N72" s="951"/>
      <c r="O72" s="951"/>
      <c r="P72" s="952"/>
      <c r="Q72" s="953">
        <v>88193</v>
      </c>
      <c r="R72" s="947"/>
      <c r="S72" s="947"/>
      <c r="T72" s="947"/>
      <c r="U72" s="947"/>
      <c r="V72" s="947">
        <v>87571</v>
      </c>
      <c r="W72" s="947"/>
      <c r="X72" s="947"/>
      <c r="Y72" s="947"/>
      <c r="Z72" s="947"/>
      <c r="AA72" s="947">
        <v>622</v>
      </c>
      <c r="AB72" s="947"/>
      <c r="AC72" s="947"/>
      <c r="AD72" s="947"/>
      <c r="AE72" s="947"/>
      <c r="AF72" s="947">
        <v>0</v>
      </c>
      <c r="AG72" s="947"/>
      <c r="AH72" s="947"/>
      <c r="AI72" s="947"/>
      <c r="AJ72" s="947"/>
      <c r="AK72" s="947">
        <v>242</v>
      </c>
      <c r="AL72" s="947"/>
      <c r="AM72" s="947"/>
      <c r="AN72" s="947"/>
      <c r="AO72" s="947"/>
      <c r="AP72" s="947">
        <v>0</v>
      </c>
      <c r="AQ72" s="947"/>
      <c r="AR72" s="947"/>
      <c r="AS72" s="947"/>
      <c r="AT72" s="947"/>
      <c r="AU72" s="947">
        <v>0</v>
      </c>
      <c r="AV72" s="947"/>
      <c r="AW72" s="947"/>
      <c r="AX72" s="947"/>
      <c r="AY72" s="947"/>
      <c r="AZ72" s="948" t="s">
        <v>355</v>
      </c>
      <c r="BA72" s="948"/>
      <c r="BB72" s="948"/>
      <c r="BC72" s="948"/>
      <c r="BD72" s="949"/>
      <c r="BE72" s="100"/>
      <c r="BF72" s="100"/>
      <c r="BG72" s="100"/>
      <c r="BH72" s="100"/>
      <c r="BI72" s="100"/>
      <c r="BJ72" s="100"/>
      <c r="BK72" s="100"/>
      <c r="BL72" s="100"/>
      <c r="BM72" s="100"/>
      <c r="BN72" s="100"/>
      <c r="BO72" s="100"/>
      <c r="BP72" s="100"/>
      <c r="BQ72" s="97">
        <v>66</v>
      </c>
      <c r="BR72" s="102"/>
      <c r="BS72" s="921"/>
      <c r="BT72" s="922"/>
      <c r="BU72" s="922"/>
      <c r="BV72" s="922"/>
      <c r="BW72" s="922"/>
      <c r="BX72" s="922"/>
      <c r="BY72" s="922"/>
      <c r="BZ72" s="922"/>
      <c r="CA72" s="922"/>
      <c r="CB72" s="922"/>
      <c r="CC72" s="922"/>
      <c r="CD72" s="922"/>
      <c r="CE72" s="922"/>
      <c r="CF72" s="922"/>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1"/>
      <c r="DW72" s="922"/>
      <c r="DX72" s="922"/>
      <c r="DY72" s="922"/>
      <c r="DZ72" s="923"/>
      <c r="EA72" s="89"/>
    </row>
    <row r="73" spans="1:131" ht="26.25" customHeight="1" x14ac:dyDescent="0.2">
      <c r="A73" s="97">
        <v>6</v>
      </c>
      <c r="B73" s="950" t="s">
        <v>356</v>
      </c>
      <c r="C73" s="951"/>
      <c r="D73" s="951"/>
      <c r="E73" s="951"/>
      <c r="F73" s="951"/>
      <c r="G73" s="951"/>
      <c r="H73" s="951"/>
      <c r="I73" s="951"/>
      <c r="J73" s="951"/>
      <c r="K73" s="951"/>
      <c r="L73" s="951"/>
      <c r="M73" s="951"/>
      <c r="N73" s="951"/>
      <c r="O73" s="951"/>
      <c r="P73" s="952"/>
      <c r="Q73" s="953">
        <v>2045</v>
      </c>
      <c r="R73" s="947"/>
      <c r="S73" s="947"/>
      <c r="T73" s="947"/>
      <c r="U73" s="947"/>
      <c r="V73" s="947">
        <v>1972</v>
      </c>
      <c r="W73" s="947"/>
      <c r="X73" s="947"/>
      <c r="Y73" s="947"/>
      <c r="Z73" s="947"/>
      <c r="AA73" s="947">
        <v>74</v>
      </c>
      <c r="AB73" s="947"/>
      <c r="AC73" s="947"/>
      <c r="AD73" s="947"/>
      <c r="AE73" s="947"/>
      <c r="AF73" s="947">
        <v>0</v>
      </c>
      <c r="AG73" s="947"/>
      <c r="AH73" s="947"/>
      <c r="AI73" s="947"/>
      <c r="AJ73" s="947"/>
      <c r="AK73" s="947">
        <v>435</v>
      </c>
      <c r="AL73" s="947"/>
      <c r="AM73" s="947"/>
      <c r="AN73" s="947"/>
      <c r="AO73" s="947"/>
      <c r="AP73" s="947">
        <v>0</v>
      </c>
      <c r="AQ73" s="947"/>
      <c r="AR73" s="947"/>
      <c r="AS73" s="947"/>
      <c r="AT73" s="947"/>
      <c r="AU73" s="947">
        <v>0</v>
      </c>
      <c r="AV73" s="947"/>
      <c r="AW73" s="947"/>
      <c r="AX73" s="947"/>
      <c r="AY73" s="947"/>
      <c r="AZ73" s="948"/>
      <c r="BA73" s="948"/>
      <c r="BB73" s="948"/>
      <c r="BC73" s="948"/>
      <c r="BD73" s="949"/>
      <c r="BE73" s="100"/>
      <c r="BF73" s="100"/>
      <c r="BG73" s="100"/>
      <c r="BH73" s="100"/>
      <c r="BI73" s="100"/>
      <c r="BJ73" s="100"/>
      <c r="BK73" s="100"/>
      <c r="BL73" s="100"/>
      <c r="BM73" s="100"/>
      <c r="BN73" s="100"/>
      <c r="BO73" s="100"/>
      <c r="BP73" s="100"/>
      <c r="BQ73" s="97">
        <v>67</v>
      </c>
      <c r="BR73" s="102"/>
      <c r="BS73" s="921"/>
      <c r="BT73" s="922"/>
      <c r="BU73" s="922"/>
      <c r="BV73" s="922"/>
      <c r="BW73" s="922"/>
      <c r="BX73" s="922"/>
      <c r="BY73" s="922"/>
      <c r="BZ73" s="922"/>
      <c r="CA73" s="922"/>
      <c r="CB73" s="922"/>
      <c r="CC73" s="922"/>
      <c r="CD73" s="922"/>
      <c r="CE73" s="922"/>
      <c r="CF73" s="922"/>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1"/>
      <c r="DW73" s="922"/>
      <c r="DX73" s="922"/>
      <c r="DY73" s="922"/>
      <c r="DZ73" s="923"/>
      <c r="EA73" s="89"/>
    </row>
    <row r="74" spans="1:131" ht="26.25" customHeight="1" x14ac:dyDescent="0.2">
      <c r="A74" s="97">
        <v>7</v>
      </c>
      <c r="B74" s="950"/>
      <c r="C74" s="951"/>
      <c r="D74" s="951"/>
      <c r="E74" s="951"/>
      <c r="F74" s="951"/>
      <c r="G74" s="951"/>
      <c r="H74" s="951"/>
      <c r="I74" s="951"/>
      <c r="J74" s="951"/>
      <c r="K74" s="951"/>
      <c r="L74" s="951"/>
      <c r="M74" s="951"/>
      <c r="N74" s="951"/>
      <c r="O74" s="951"/>
      <c r="P74" s="952"/>
      <c r="Q74" s="953"/>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8"/>
      <c r="BA74" s="948"/>
      <c r="BB74" s="948"/>
      <c r="BC74" s="948"/>
      <c r="BD74" s="949"/>
      <c r="BE74" s="100"/>
      <c r="BF74" s="100"/>
      <c r="BG74" s="100"/>
      <c r="BH74" s="100"/>
      <c r="BI74" s="100"/>
      <c r="BJ74" s="100"/>
      <c r="BK74" s="100"/>
      <c r="BL74" s="100"/>
      <c r="BM74" s="100"/>
      <c r="BN74" s="100"/>
      <c r="BO74" s="100"/>
      <c r="BP74" s="100"/>
      <c r="BQ74" s="97">
        <v>68</v>
      </c>
      <c r="BR74" s="102"/>
      <c r="BS74" s="921"/>
      <c r="BT74" s="922"/>
      <c r="BU74" s="922"/>
      <c r="BV74" s="922"/>
      <c r="BW74" s="922"/>
      <c r="BX74" s="922"/>
      <c r="BY74" s="922"/>
      <c r="BZ74" s="922"/>
      <c r="CA74" s="922"/>
      <c r="CB74" s="922"/>
      <c r="CC74" s="922"/>
      <c r="CD74" s="922"/>
      <c r="CE74" s="922"/>
      <c r="CF74" s="922"/>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1"/>
      <c r="DW74" s="922"/>
      <c r="DX74" s="922"/>
      <c r="DY74" s="922"/>
      <c r="DZ74" s="923"/>
      <c r="EA74" s="89"/>
    </row>
    <row r="75" spans="1:131" ht="26.25" customHeight="1" x14ac:dyDescent="0.2">
      <c r="A75" s="97">
        <v>8</v>
      </c>
      <c r="B75" s="950"/>
      <c r="C75" s="951"/>
      <c r="D75" s="951"/>
      <c r="E75" s="951"/>
      <c r="F75" s="951"/>
      <c r="G75" s="951"/>
      <c r="H75" s="951"/>
      <c r="I75" s="951"/>
      <c r="J75" s="951"/>
      <c r="K75" s="951"/>
      <c r="L75" s="951"/>
      <c r="M75" s="951"/>
      <c r="N75" s="951"/>
      <c r="O75" s="951"/>
      <c r="P75" s="952"/>
      <c r="Q75" s="954"/>
      <c r="R75" s="955"/>
      <c r="S75" s="955"/>
      <c r="T75" s="955"/>
      <c r="U75" s="956"/>
      <c r="V75" s="957"/>
      <c r="W75" s="955"/>
      <c r="X75" s="955"/>
      <c r="Y75" s="955"/>
      <c r="Z75" s="956"/>
      <c r="AA75" s="957"/>
      <c r="AB75" s="955"/>
      <c r="AC75" s="955"/>
      <c r="AD75" s="955"/>
      <c r="AE75" s="956"/>
      <c r="AF75" s="957"/>
      <c r="AG75" s="955"/>
      <c r="AH75" s="955"/>
      <c r="AI75" s="955"/>
      <c r="AJ75" s="956"/>
      <c r="AK75" s="957"/>
      <c r="AL75" s="955"/>
      <c r="AM75" s="955"/>
      <c r="AN75" s="955"/>
      <c r="AO75" s="956"/>
      <c r="AP75" s="957"/>
      <c r="AQ75" s="955"/>
      <c r="AR75" s="955"/>
      <c r="AS75" s="955"/>
      <c r="AT75" s="956"/>
      <c r="AU75" s="957"/>
      <c r="AV75" s="955"/>
      <c r="AW75" s="955"/>
      <c r="AX75" s="955"/>
      <c r="AY75" s="956"/>
      <c r="AZ75" s="948"/>
      <c r="BA75" s="948"/>
      <c r="BB75" s="948"/>
      <c r="BC75" s="948"/>
      <c r="BD75" s="949"/>
      <c r="BE75" s="100"/>
      <c r="BF75" s="100"/>
      <c r="BG75" s="100"/>
      <c r="BH75" s="100"/>
      <c r="BI75" s="100"/>
      <c r="BJ75" s="100"/>
      <c r="BK75" s="100"/>
      <c r="BL75" s="100"/>
      <c r="BM75" s="100"/>
      <c r="BN75" s="100"/>
      <c r="BO75" s="100"/>
      <c r="BP75" s="100"/>
      <c r="BQ75" s="97">
        <v>69</v>
      </c>
      <c r="BR75" s="102"/>
      <c r="BS75" s="921"/>
      <c r="BT75" s="922"/>
      <c r="BU75" s="922"/>
      <c r="BV75" s="922"/>
      <c r="BW75" s="922"/>
      <c r="BX75" s="922"/>
      <c r="BY75" s="922"/>
      <c r="BZ75" s="922"/>
      <c r="CA75" s="922"/>
      <c r="CB75" s="922"/>
      <c r="CC75" s="922"/>
      <c r="CD75" s="922"/>
      <c r="CE75" s="922"/>
      <c r="CF75" s="922"/>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1"/>
      <c r="DW75" s="922"/>
      <c r="DX75" s="922"/>
      <c r="DY75" s="922"/>
      <c r="DZ75" s="923"/>
      <c r="EA75" s="89"/>
    </row>
    <row r="76" spans="1:131" ht="26.25" customHeight="1" x14ac:dyDescent="0.2">
      <c r="A76" s="97">
        <v>9</v>
      </c>
      <c r="B76" s="950"/>
      <c r="C76" s="951"/>
      <c r="D76" s="951"/>
      <c r="E76" s="951"/>
      <c r="F76" s="951"/>
      <c r="G76" s="951"/>
      <c r="H76" s="951"/>
      <c r="I76" s="951"/>
      <c r="J76" s="951"/>
      <c r="K76" s="951"/>
      <c r="L76" s="951"/>
      <c r="M76" s="951"/>
      <c r="N76" s="951"/>
      <c r="O76" s="951"/>
      <c r="P76" s="952"/>
      <c r="Q76" s="954"/>
      <c r="R76" s="955"/>
      <c r="S76" s="955"/>
      <c r="T76" s="955"/>
      <c r="U76" s="956"/>
      <c r="V76" s="957"/>
      <c r="W76" s="955"/>
      <c r="X76" s="955"/>
      <c r="Y76" s="955"/>
      <c r="Z76" s="956"/>
      <c r="AA76" s="957"/>
      <c r="AB76" s="955"/>
      <c r="AC76" s="955"/>
      <c r="AD76" s="955"/>
      <c r="AE76" s="956"/>
      <c r="AF76" s="957"/>
      <c r="AG76" s="955"/>
      <c r="AH76" s="955"/>
      <c r="AI76" s="955"/>
      <c r="AJ76" s="956"/>
      <c r="AK76" s="957"/>
      <c r="AL76" s="955"/>
      <c r="AM76" s="955"/>
      <c r="AN76" s="955"/>
      <c r="AO76" s="956"/>
      <c r="AP76" s="957"/>
      <c r="AQ76" s="955"/>
      <c r="AR76" s="955"/>
      <c r="AS76" s="955"/>
      <c r="AT76" s="956"/>
      <c r="AU76" s="957"/>
      <c r="AV76" s="955"/>
      <c r="AW76" s="955"/>
      <c r="AX76" s="955"/>
      <c r="AY76" s="956"/>
      <c r="AZ76" s="948"/>
      <c r="BA76" s="948"/>
      <c r="BB76" s="948"/>
      <c r="BC76" s="948"/>
      <c r="BD76" s="949"/>
      <c r="BE76" s="100"/>
      <c r="BF76" s="100"/>
      <c r="BG76" s="100"/>
      <c r="BH76" s="100"/>
      <c r="BI76" s="100"/>
      <c r="BJ76" s="100"/>
      <c r="BK76" s="100"/>
      <c r="BL76" s="100"/>
      <c r="BM76" s="100"/>
      <c r="BN76" s="100"/>
      <c r="BO76" s="100"/>
      <c r="BP76" s="100"/>
      <c r="BQ76" s="97">
        <v>70</v>
      </c>
      <c r="BR76" s="102"/>
      <c r="BS76" s="921"/>
      <c r="BT76" s="922"/>
      <c r="BU76" s="922"/>
      <c r="BV76" s="922"/>
      <c r="BW76" s="922"/>
      <c r="BX76" s="922"/>
      <c r="BY76" s="922"/>
      <c r="BZ76" s="922"/>
      <c r="CA76" s="922"/>
      <c r="CB76" s="922"/>
      <c r="CC76" s="922"/>
      <c r="CD76" s="922"/>
      <c r="CE76" s="922"/>
      <c r="CF76" s="922"/>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1"/>
      <c r="DW76" s="922"/>
      <c r="DX76" s="922"/>
      <c r="DY76" s="922"/>
      <c r="DZ76" s="923"/>
      <c r="EA76" s="89"/>
    </row>
    <row r="77" spans="1:131" ht="26.25" customHeight="1" x14ac:dyDescent="0.2">
      <c r="A77" s="97">
        <v>10</v>
      </c>
      <c r="B77" s="950"/>
      <c r="C77" s="951"/>
      <c r="D77" s="951"/>
      <c r="E77" s="951"/>
      <c r="F77" s="951"/>
      <c r="G77" s="951"/>
      <c r="H77" s="951"/>
      <c r="I77" s="951"/>
      <c r="J77" s="951"/>
      <c r="K77" s="951"/>
      <c r="L77" s="951"/>
      <c r="M77" s="951"/>
      <c r="N77" s="951"/>
      <c r="O77" s="951"/>
      <c r="P77" s="952"/>
      <c r="Q77" s="954"/>
      <c r="R77" s="955"/>
      <c r="S77" s="955"/>
      <c r="T77" s="955"/>
      <c r="U77" s="956"/>
      <c r="V77" s="957"/>
      <c r="W77" s="955"/>
      <c r="X77" s="955"/>
      <c r="Y77" s="955"/>
      <c r="Z77" s="956"/>
      <c r="AA77" s="957"/>
      <c r="AB77" s="955"/>
      <c r="AC77" s="955"/>
      <c r="AD77" s="955"/>
      <c r="AE77" s="956"/>
      <c r="AF77" s="957"/>
      <c r="AG77" s="955"/>
      <c r="AH77" s="955"/>
      <c r="AI77" s="955"/>
      <c r="AJ77" s="956"/>
      <c r="AK77" s="957"/>
      <c r="AL77" s="955"/>
      <c r="AM77" s="955"/>
      <c r="AN77" s="955"/>
      <c r="AO77" s="956"/>
      <c r="AP77" s="957"/>
      <c r="AQ77" s="955"/>
      <c r="AR77" s="955"/>
      <c r="AS77" s="955"/>
      <c r="AT77" s="956"/>
      <c r="AU77" s="957"/>
      <c r="AV77" s="955"/>
      <c r="AW77" s="955"/>
      <c r="AX77" s="955"/>
      <c r="AY77" s="956"/>
      <c r="AZ77" s="948"/>
      <c r="BA77" s="948"/>
      <c r="BB77" s="948"/>
      <c r="BC77" s="948"/>
      <c r="BD77" s="949"/>
      <c r="BE77" s="100"/>
      <c r="BF77" s="100"/>
      <c r="BG77" s="100"/>
      <c r="BH77" s="100"/>
      <c r="BI77" s="100"/>
      <c r="BJ77" s="100"/>
      <c r="BK77" s="100"/>
      <c r="BL77" s="100"/>
      <c r="BM77" s="100"/>
      <c r="BN77" s="100"/>
      <c r="BO77" s="100"/>
      <c r="BP77" s="100"/>
      <c r="BQ77" s="97">
        <v>71</v>
      </c>
      <c r="BR77" s="102"/>
      <c r="BS77" s="921"/>
      <c r="BT77" s="922"/>
      <c r="BU77" s="922"/>
      <c r="BV77" s="922"/>
      <c r="BW77" s="922"/>
      <c r="BX77" s="922"/>
      <c r="BY77" s="922"/>
      <c r="BZ77" s="922"/>
      <c r="CA77" s="922"/>
      <c r="CB77" s="922"/>
      <c r="CC77" s="922"/>
      <c r="CD77" s="922"/>
      <c r="CE77" s="922"/>
      <c r="CF77" s="922"/>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1"/>
      <c r="DW77" s="922"/>
      <c r="DX77" s="922"/>
      <c r="DY77" s="922"/>
      <c r="DZ77" s="923"/>
      <c r="EA77" s="89"/>
    </row>
    <row r="78" spans="1:131" ht="26.25" customHeight="1" x14ac:dyDescent="0.2">
      <c r="A78" s="97">
        <v>11</v>
      </c>
      <c r="B78" s="950"/>
      <c r="C78" s="951"/>
      <c r="D78" s="951"/>
      <c r="E78" s="951"/>
      <c r="F78" s="951"/>
      <c r="G78" s="951"/>
      <c r="H78" s="951"/>
      <c r="I78" s="951"/>
      <c r="J78" s="951"/>
      <c r="K78" s="951"/>
      <c r="L78" s="951"/>
      <c r="M78" s="951"/>
      <c r="N78" s="951"/>
      <c r="O78" s="951"/>
      <c r="P78" s="952"/>
      <c r="Q78" s="953"/>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8"/>
      <c r="BA78" s="948"/>
      <c r="BB78" s="948"/>
      <c r="BC78" s="948"/>
      <c r="BD78" s="949"/>
      <c r="BE78" s="100"/>
      <c r="BF78" s="100"/>
      <c r="BG78" s="100"/>
      <c r="BH78" s="100"/>
      <c r="BI78" s="100"/>
      <c r="BJ78" s="89"/>
      <c r="BK78" s="89"/>
      <c r="BL78" s="89"/>
      <c r="BM78" s="89"/>
      <c r="BN78" s="89"/>
      <c r="BO78" s="100"/>
      <c r="BP78" s="100"/>
      <c r="BQ78" s="97">
        <v>72</v>
      </c>
      <c r="BR78" s="102"/>
      <c r="BS78" s="921"/>
      <c r="BT78" s="922"/>
      <c r="BU78" s="922"/>
      <c r="BV78" s="922"/>
      <c r="BW78" s="922"/>
      <c r="BX78" s="922"/>
      <c r="BY78" s="922"/>
      <c r="BZ78" s="922"/>
      <c r="CA78" s="922"/>
      <c r="CB78" s="922"/>
      <c r="CC78" s="922"/>
      <c r="CD78" s="922"/>
      <c r="CE78" s="922"/>
      <c r="CF78" s="922"/>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1"/>
      <c r="DW78" s="922"/>
      <c r="DX78" s="922"/>
      <c r="DY78" s="922"/>
      <c r="DZ78" s="923"/>
      <c r="EA78" s="89"/>
    </row>
    <row r="79" spans="1:131" ht="26.25" customHeight="1" x14ac:dyDescent="0.2">
      <c r="A79" s="97">
        <v>12</v>
      </c>
      <c r="B79" s="950"/>
      <c r="C79" s="951"/>
      <c r="D79" s="951"/>
      <c r="E79" s="951"/>
      <c r="F79" s="951"/>
      <c r="G79" s="951"/>
      <c r="H79" s="951"/>
      <c r="I79" s="951"/>
      <c r="J79" s="951"/>
      <c r="K79" s="951"/>
      <c r="L79" s="951"/>
      <c r="M79" s="951"/>
      <c r="N79" s="951"/>
      <c r="O79" s="951"/>
      <c r="P79" s="952"/>
      <c r="Q79" s="953"/>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8"/>
      <c r="BA79" s="948"/>
      <c r="BB79" s="948"/>
      <c r="BC79" s="948"/>
      <c r="BD79" s="949"/>
      <c r="BE79" s="100"/>
      <c r="BF79" s="100"/>
      <c r="BG79" s="100"/>
      <c r="BH79" s="100"/>
      <c r="BI79" s="100"/>
      <c r="BJ79" s="89"/>
      <c r="BK79" s="89"/>
      <c r="BL79" s="89"/>
      <c r="BM79" s="89"/>
      <c r="BN79" s="89"/>
      <c r="BO79" s="100"/>
      <c r="BP79" s="100"/>
      <c r="BQ79" s="97">
        <v>73</v>
      </c>
      <c r="BR79" s="102"/>
      <c r="BS79" s="921"/>
      <c r="BT79" s="922"/>
      <c r="BU79" s="922"/>
      <c r="BV79" s="922"/>
      <c r="BW79" s="922"/>
      <c r="BX79" s="922"/>
      <c r="BY79" s="922"/>
      <c r="BZ79" s="922"/>
      <c r="CA79" s="922"/>
      <c r="CB79" s="922"/>
      <c r="CC79" s="922"/>
      <c r="CD79" s="922"/>
      <c r="CE79" s="922"/>
      <c r="CF79" s="922"/>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1"/>
      <c r="DW79" s="922"/>
      <c r="DX79" s="922"/>
      <c r="DY79" s="922"/>
      <c r="DZ79" s="923"/>
      <c r="EA79" s="89"/>
    </row>
    <row r="80" spans="1:131" ht="26.25" customHeight="1" x14ac:dyDescent="0.2">
      <c r="A80" s="97">
        <v>13</v>
      </c>
      <c r="B80" s="950"/>
      <c r="C80" s="951"/>
      <c r="D80" s="951"/>
      <c r="E80" s="951"/>
      <c r="F80" s="951"/>
      <c r="G80" s="951"/>
      <c r="H80" s="951"/>
      <c r="I80" s="951"/>
      <c r="J80" s="951"/>
      <c r="K80" s="951"/>
      <c r="L80" s="951"/>
      <c r="M80" s="951"/>
      <c r="N80" s="951"/>
      <c r="O80" s="951"/>
      <c r="P80" s="952"/>
      <c r="Q80" s="953"/>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8"/>
      <c r="BA80" s="948"/>
      <c r="BB80" s="948"/>
      <c r="BC80" s="948"/>
      <c r="BD80" s="949"/>
      <c r="BE80" s="100"/>
      <c r="BF80" s="100"/>
      <c r="BG80" s="100"/>
      <c r="BH80" s="100"/>
      <c r="BI80" s="100"/>
      <c r="BJ80" s="100"/>
      <c r="BK80" s="100"/>
      <c r="BL80" s="100"/>
      <c r="BM80" s="100"/>
      <c r="BN80" s="100"/>
      <c r="BO80" s="100"/>
      <c r="BP80" s="100"/>
      <c r="BQ80" s="97">
        <v>74</v>
      </c>
      <c r="BR80" s="102"/>
      <c r="BS80" s="921"/>
      <c r="BT80" s="922"/>
      <c r="BU80" s="922"/>
      <c r="BV80" s="922"/>
      <c r="BW80" s="922"/>
      <c r="BX80" s="922"/>
      <c r="BY80" s="922"/>
      <c r="BZ80" s="922"/>
      <c r="CA80" s="922"/>
      <c r="CB80" s="922"/>
      <c r="CC80" s="922"/>
      <c r="CD80" s="922"/>
      <c r="CE80" s="922"/>
      <c r="CF80" s="922"/>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1"/>
      <c r="DW80" s="922"/>
      <c r="DX80" s="922"/>
      <c r="DY80" s="922"/>
      <c r="DZ80" s="923"/>
      <c r="EA80" s="89"/>
    </row>
    <row r="81" spans="1:131" ht="26.25" customHeight="1" x14ac:dyDescent="0.2">
      <c r="A81" s="97">
        <v>14</v>
      </c>
      <c r="B81" s="950"/>
      <c r="C81" s="951"/>
      <c r="D81" s="951"/>
      <c r="E81" s="951"/>
      <c r="F81" s="951"/>
      <c r="G81" s="951"/>
      <c r="H81" s="951"/>
      <c r="I81" s="951"/>
      <c r="J81" s="951"/>
      <c r="K81" s="951"/>
      <c r="L81" s="951"/>
      <c r="M81" s="951"/>
      <c r="N81" s="951"/>
      <c r="O81" s="951"/>
      <c r="P81" s="952"/>
      <c r="Q81" s="953"/>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8"/>
      <c r="BA81" s="948"/>
      <c r="BB81" s="948"/>
      <c r="BC81" s="948"/>
      <c r="BD81" s="949"/>
      <c r="BE81" s="100"/>
      <c r="BF81" s="100"/>
      <c r="BG81" s="100"/>
      <c r="BH81" s="100"/>
      <c r="BI81" s="100"/>
      <c r="BJ81" s="100"/>
      <c r="BK81" s="100"/>
      <c r="BL81" s="100"/>
      <c r="BM81" s="100"/>
      <c r="BN81" s="100"/>
      <c r="BO81" s="100"/>
      <c r="BP81" s="100"/>
      <c r="BQ81" s="97">
        <v>75</v>
      </c>
      <c r="BR81" s="102"/>
      <c r="BS81" s="921"/>
      <c r="BT81" s="922"/>
      <c r="BU81" s="922"/>
      <c r="BV81" s="922"/>
      <c r="BW81" s="922"/>
      <c r="BX81" s="922"/>
      <c r="BY81" s="922"/>
      <c r="BZ81" s="922"/>
      <c r="CA81" s="922"/>
      <c r="CB81" s="922"/>
      <c r="CC81" s="922"/>
      <c r="CD81" s="922"/>
      <c r="CE81" s="922"/>
      <c r="CF81" s="922"/>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1"/>
      <c r="DW81" s="922"/>
      <c r="DX81" s="922"/>
      <c r="DY81" s="922"/>
      <c r="DZ81" s="923"/>
      <c r="EA81" s="89"/>
    </row>
    <row r="82" spans="1:131" ht="26.25" customHeight="1" x14ac:dyDescent="0.2">
      <c r="A82" s="97">
        <v>15</v>
      </c>
      <c r="B82" s="950"/>
      <c r="C82" s="951"/>
      <c r="D82" s="951"/>
      <c r="E82" s="951"/>
      <c r="F82" s="951"/>
      <c r="G82" s="951"/>
      <c r="H82" s="951"/>
      <c r="I82" s="951"/>
      <c r="J82" s="951"/>
      <c r="K82" s="951"/>
      <c r="L82" s="951"/>
      <c r="M82" s="951"/>
      <c r="N82" s="951"/>
      <c r="O82" s="951"/>
      <c r="P82" s="952"/>
      <c r="Q82" s="953"/>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8"/>
      <c r="BA82" s="948"/>
      <c r="BB82" s="948"/>
      <c r="BC82" s="948"/>
      <c r="BD82" s="949"/>
      <c r="BE82" s="100"/>
      <c r="BF82" s="100"/>
      <c r="BG82" s="100"/>
      <c r="BH82" s="100"/>
      <c r="BI82" s="100"/>
      <c r="BJ82" s="100"/>
      <c r="BK82" s="100"/>
      <c r="BL82" s="100"/>
      <c r="BM82" s="100"/>
      <c r="BN82" s="100"/>
      <c r="BO82" s="100"/>
      <c r="BP82" s="100"/>
      <c r="BQ82" s="97">
        <v>76</v>
      </c>
      <c r="BR82" s="102"/>
      <c r="BS82" s="921"/>
      <c r="BT82" s="922"/>
      <c r="BU82" s="922"/>
      <c r="BV82" s="922"/>
      <c r="BW82" s="922"/>
      <c r="BX82" s="922"/>
      <c r="BY82" s="922"/>
      <c r="BZ82" s="922"/>
      <c r="CA82" s="922"/>
      <c r="CB82" s="922"/>
      <c r="CC82" s="922"/>
      <c r="CD82" s="922"/>
      <c r="CE82" s="922"/>
      <c r="CF82" s="922"/>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1"/>
      <c r="DW82" s="922"/>
      <c r="DX82" s="922"/>
      <c r="DY82" s="922"/>
      <c r="DZ82" s="923"/>
      <c r="EA82" s="89"/>
    </row>
    <row r="83" spans="1:131" ht="26.25" customHeight="1" x14ac:dyDescent="0.2">
      <c r="A83" s="97">
        <v>16</v>
      </c>
      <c r="B83" s="950"/>
      <c r="C83" s="951"/>
      <c r="D83" s="951"/>
      <c r="E83" s="951"/>
      <c r="F83" s="951"/>
      <c r="G83" s="951"/>
      <c r="H83" s="951"/>
      <c r="I83" s="951"/>
      <c r="J83" s="951"/>
      <c r="K83" s="951"/>
      <c r="L83" s="951"/>
      <c r="M83" s="951"/>
      <c r="N83" s="951"/>
      <c r="O83" s="951"/>
      <c r="P83" s="952"/>
      <c r="Q83" s="953"/>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8"/>
      <c r="BA83" s="948"/>
      <c r="BB83" s="948"/>
      <c r="BC83" s="948"/>
      <c r="BD83" s="949"/>
      <c r="BE83" s="100"/>
      <c r="BF83" s="100"/>
      <c r="BG83" s="100"/>
      <c r="BH83" s="100"/>
      <c r="BI83" s="100"/>
      <c r="BJ83" s="100"/>
      <c r="BK83" s="100"/>
      <c r="BL83" s="100"/>
      <c r="BM83" s="100"/>
      <c r="BN83" s="100"/>
      <c r="BO83" s="100"/>
      <c r="BP83" s="100"/>
      <c r="BQ83" s="97">
        <v>77</v>
      </c>
      <c r="BR83" s="102"/>
      <c r="BS83" s="921"/>
      <c r="BT83" s="922"/>
      <c r="BU83" s="922"/>
      <c r="BV83" s="922"/>
      <c r="BW83" s="922"/>
      <c r="BX83" s="922"/>
      <c r="BY83" s="922"/>
      <c r="BZ83" s="922"/>
      <c r="CA83" s="922"/>
      <c r="CB83" s="922"/>
      <c r="CC83" s="922"/>
      <c r="CD83" s="922"/>
      <c r="CE83" s="922"/>
      <c r="CF83" s="922"/>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1"/>
      <c r="DW83" s="922"/>
      <c r="DX83" s="922"/>
      <c r="DY83" s="922"/>
      <c r="DZ83" s="923"/>
      <c r="EA83" s="89"/>
    </row>
    <row r="84" spans="1:131" ht="26.25" customHeight="1" x14ac:dyDescent="0.2">
      <c r="A84" s="97">
        <v>17</v>
      </c>
      <c r="B84" s="950"/>
      <c r="C84" s="951"/>
      <c r="D84" s="951"/>
      <c r="E84" s="951"/>
      <c r="F84" s="951"/>
      <c r="G84" s="951"/>
      <c r="H84" s="951"/>
      <c r="I84" s="951"/>
      <c r="J84" s="951"/>
      <c r="K84" s="951"/>
      <c r="L84" s="951"/>
      <c r="M84" s="951"/>
      <c r="N84" s="951"/>
      <c r="O84" s="951"/>
      <c r="P84" s="952"/>
      <c r="Q84" s="953"/>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8"/>
      <c r="BA84" s="948"/>
      <c r="BB84" s="948"/>
      <c r="BC84" s="948"/>
      <c r="BD84" s="949"/>
      <c r="BE84" s="100"/>
      <c r="BF84" s="100"/>
      <c r="BG84" s="100"/>
      <c r="BH84" s="100"/>
      <c r="BI84" s="100"/>
      <c r="BJ84" s="100"/>
      <c r="BK84" s="100"/>
      <c r="BL84" s="100"/>
      <c r="BM84" s="100"/>
      <c r="BN84" s="100"/>
      <c r="BO84" s="100"/>
      <c r="BP84" s="100"/>
      <c r="BQ84" s="97">
        <v>78</v>
      </c>
      <c r="BR84" s="102"/>
      <c r="BS84" s="921"/>
      <c r="BT84" s="922"/>
      <c r="BU84" s="922"/>
      <c r="BV84" s="922"/>
      <c r="BW84" s="922"/>
      <c r="BX84" s="922"/>
      <c r="BY84" s="922"/>
      <c r="BZ84" s="922"/>
      <c r="CA84" s="922"/>
      <c r="CB84" s="922"/>
      <c r="CC84" s="922"/>
      <c r="CD84" s="922"/>
      <c r="CE84" s="922"/>
      <c r="CF84" s="922"/>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1"/>
      <c r="DW84" s="922"/>
      <c r="DX84" s="922"/>
      <c r="DY84" s="922"/>
      <c r="DZ84" s="923"/>
      <c r="EA84" s="89"/>
    </row>
    <row r="85" spans="1:131" ht="26.25" customHeight="1" x14ac:dyDescent="0.2">
      <c r="A85" s="97">
        <v>18</v>
      </c>
      <c r="B85" s="950"/>
      <c r="C85" s="951"/>
      <c r="D85" s="951"/>
      <c r="E85" s="951"/>
      <c r="F85" s="951"/>
      <c r="G85" s="951"/>
      <c r="H85" s="951"/>
      <c r="I85" s="951"/>
      <c r="J85" s="951"/>
      <c r="K85" s="951"/>
      <c r="L85" s="951"/>
      <c r="M85" s="951"/>
      <c r="N85" s="951"/>
      <c r="O85" s="951"/>
      <c r="P85" s="952"/>
      <c r="Q85" s="953"/>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8"/>
      <c r="BA85" s="948"/>
      <c r="BB85" s="948"/>
      <c r="BC85" s="948"/>
      <c r="BD85" s="949"/>
      <c r="BE85" s="100"/>
      <c r="BF85" s="100"/>
      <c r="BG85" s="100"/>
      <c r="BH85" s="100"/>
      <c r="BI85" s="100"/>
      <c r="BJ85" s="100"/>
      <c r="BK85" s="100"/>
      <c r="BL85" s="100"/>
      <c r="BM85" s="100"/>
      <c r="BN85" s="100"/>
      <c r="BO85" s="100"/>
      <c r="BP85" s="100"/>
      <c r="BQ85" s="97">
        <v>79</v>
      </c>
      <c r="BR85" s="102"/>
      <c r="BS85" s="921"/>
      <c r="BT85" s="922"/>
      <c r="BU85" s="922"/>
      <c r="BV85" s="922"/>
      <c r="BW85" s="922"/>
      <c r="BX85" s="922"/>
      <c r="BY85" s="922"/>
      <c r="BZ85" s="922"/>
      <c r="CA85" s="922"/>
      <c r="CB85" s="922"/>
      <c r="CC85" s="922"/>
      <c r="CD85" s="922"/>
      <c r="CE85" s="922"/>
      <c r="CF85" s="922"/>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1"/>
      <c r="DW85" s="922"/>
      <c r="DX85" s="922"/>
      <c r="DY85" s="922"/>
      <c r="DZ85" s="923"/>
      <c r="EA85" s="89"/>
    </row>
    <row r="86" spans="1:131" ht="26.25" customHeight="1" x14ac:dyDescent="0.2">
      <c r="A86" s="97">
        <v>19</v>
      </c>
      <c r="B86" s="950"/>
      <c r="C86" s="951"/>
      <c r="D86" s="951"/>
      <c r="E86" s="951"/>
      <c r="F86" s="951"/>
      <c r="G86" s="951"/>
      <c r="H86" s="951"/>
      <c r="I86" s="951"/>
      <c r="J86" s="951"/>
      <c r="K86" s="951"/>
      <c r="L86" s="951"/>
      <c r="M86" s="951"/>
      <c r="N86" s="951"/>
      <c r="O86" s="951"/>
      <c r="P86" s="952"/>
      <c r="Q86" s="953"/>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8"/>
      <c r="BA86" s="948"/>
      <c r="BB86" s="948"/>
      <c r="BC86" s="948"/>
      <c r="BD86" s="949"/>
      <c r="BE86" s="100"/>
      <c r="BF86" s="100"/>
      <c r="BG86" s="100"/>
      <c r="BH86" s="100"/>
      <c r="BI86" s="100"/>
      <c r="BJ86" s="100"/>
      <c r="BK86" s="100"/>
      <c r="BL86" s="100"/>
      <c r="BM86" s="100"/>
      <c r="BN86" s="100"/>
      <c r="BO86" s="100"/>
      <c r="BP86" s="100"/>
      <c r="BQ86" s="97">
        <v>80</v>
      </c>
      <c r="BR86" s="102"/>
      <c r="BS86" s="921"/>
      <c r="BT86" s="922"/>
      <c r="BU86" s="922"/>
      <c r="BV86" s="922"/>
      <c r="BW86" s="922"/>
      <c r="BX86" s="922"/>
      <c r="BY86" s="922"/>
      <c r="BZ86" s="922"/>
      <c r="CA86" s="922"/>
      <c r="CB86" s="922"/>
      <c r="CC86" s="922"/>
      <c r="CD86" s="922"/>
      <c r="CE86" s="922"/>
      <c r="CF86" s="922"/>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1"/>
      <c r="DW86" s="922"/>
      <c r="DX86" s="922"/>
      <c r="DY86" s="922"/>
      <c r="DZ86" s="923"/>
      <c r="EA86" s="89"/>
    </row>
    <row r="87" spans="1:131" ht="26.25" customHeight="1" x14ac:dyDescent="0.2">
      <c r="A87" s="103">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100"/>
      <c r="BF87" s="100"/>
      <c r="BG87" s="100"/>
      <c r="BH87" s="100"/>
      <c r="BI87" s="100"/>
      <c r="BJ87" s="100"/>
      <c r="BK87" s="100"/>
      <c r="BL87" s="100"/>
      <c r="BM87" s="100"/>
      <c r="BN87" s="100"/>
      <c r="BO87" s="100"/>
      <c r="BP87" s="100"/>
      <c r="BQ87" s="97">
        <v>81</v>
      </c>
      <c r="BR87" s="102"/>
      <c r="BS87" s="921"/>
      <c r="BT87" s="922"/>
      <c r="BU87" s="922"/>
      <c r="BV87" s="922"/>
      <c r="BW87" s="922"/>
      <c r="BX87" s="922"/>
      <c r="BY87" s="922"/>
      <c r="BZ87" s="922"/>
      <c r="CA87" s="922"/>
      <c r="CB87" s="922"/>
      <c r="CC87" s="922"/>
      <c r="CD87" s="922"/>
      <c r="CE87" s="922"/>
      <c r="CF87" s="922"/>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1"/>
      <c r="DW87" s="922"/>
      <c r="DX87" s="922"/>
      <c r="DY87" s="922"/>
      <c r="DZ87" s="923"/>
      <c r="EA87" s="89"/>
    </row>
    <row r="88" spans="1:131" ht="26.25" customHeight="1" thickBot="1" x14ac:dyDescent="0.25">
      <c r="A88" s="99" t="s">
        <v>322</v>
      </c>
      <c r="B88" s="913" t="s">
        <v>357</v>
      </c>
      <c r="C88" s="914"/>
      <c r="D88" s="914"/>
      <c r="E88" s="914"/>
      <c r="F88" s="914"/>
      <c r="G88" s="914"/>
      <c r="H88" s="914"/>
      <c r="I88" s="914"/>
      <c r="J88" s="914"/>
      <c r="K88" s="914"/>
      <c r="L88" s="914"/>
      <c r="M88" s="914"/>
      <c r="N88" s="914"/>
      <c r="O88" s="914"/>
      <c r="P88" s="924"/>
      <c r="Q88" s="938"/>
      <c r="R88" s="939"/>
      <c r="S88" s="939"/>
      <c r="T88" s="939"/>
      <c r="U88" s="939"/>
      <c r="V88" s="939"/>
      <c r="W88" s="939"/>
      <c r="X88" s="939"/>
      <c r="Y88" s="939"/>
      <c r="Z88" s="939"/>
      <c r="AA88" s="939"/>
      <c r="AB88" s="939"/>
      <c r="AC88" s="939"/>
      <c r="AD88" s="939"/>
      <c r="AE88" s="939"/>
      <c r="AF88" s="935"/>
      <c r="AG88" s="935"/>
      <c r="AH88" s="935"/>
      <c r="AI88" s="935"/>
      <c r="AJ88" s="935"/>
      <c r="AK88" s="939"/>
      <c r="AL88" s="939"/>
      <c r="AM88" s="939"/>
      <c r="AN88" s="939"/>
      <c r="AO88" s="939"/>
      <c r="AP88" s="935"/>
      <c r="AQ88" s="935"/>
      <c r="AR88" s="935"/>
      <c r="AS88" s="935"/>
      <c r="AT88" s="935"/>
      <c r="AU88" s="935"/>
      <c r="AV88" s="935"/>
      <c r="AW88" s="935"/>
      <c r="AX88" s="935"/>
      <c r="AY88" s="935"/>
      <c r="AZ88" s="936"/>
      <c r="BA88" s="936"/>
      <c r="BB88" s="936"/>
      <c r="BC88" s="936"/>
      <c r="BD88" s="937"/>
      <c r="BE88" s="100"/>
      <c r="BF88" s="100"/>
      <c r="BG88" s="100"/>
      <c r="BH88" s="100"/>
      <c r="BI88" s="100"/>
      <c r="BJ88" s="100"/>
      <c r="BK88" s="100"/>
      <c r="BL88" s="100"/>
      <c r="BM88" s="100"/>
      <c r="BN88" s="100"/>
      <c r="BO88" s="100"/>
      <c r="BP88" s="100"/>
      <c r="BQ88" s="97">
        <v>82</v>
      </c>
      <c r="BR88" s="102"/>
      <c r="BS88" s="921"/>
      <c r="BT88" s="922"/>
      <c r="BU88" s="922"/>
      <c r="BV88" s="922"/>
      <c r="BW88" s="922"/>
      <c r="BX88" s="922"/>
      <c r="BY88" s="922"/>
      <c r="BZ88" s="922"/>
      <c r="CA88" s="922"/>
      <c r="CB88" s="922"/>
      <c r="CC88" s="922"/>
      <c r="CD88" s="922"/>
      <c r="CE88" s="922"/>
      <c r="CF88" s="922"/>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1"/>
      <c r="DW88" s="922"/>
      <c r="DX88" s="922"/>
      <c r="DY88" s="922"/>
      <c r="DZ88" s="923"/>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1"/>
      <c r="BT89" s="922"/>
      <c r="BU89" s="922"/>
      <c r="BV89" s="922"/>
      <c r="BW89" s="922"/>
      <c r="BX89" s="922"/>
      <c r="BY89" s="922"/>
      <c r="BZ89" s="922"/>
      <c r="CA89" s="922"/>
      <c r="CB89" s="922"/>
      <c r="CC89" s="922"/>
      <c r="CD89" s="922"/>
      <c r="CE89" s="922"/>
      <c r="CF89" s="922"/>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1"/>
      <c r="DW89" s="922"/>
      <c r="DX89" s="922"/>
      <c r="DY89" s="922"/>
      <c r="DZ89" s="923"/>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1"/>
      <c r="BT90" s="922"/>
      <c r="BU90" s="922"/>
      <c r="BV90" s="922"/>
      <c r="BW90" s="922"/>
      <c r="BX90" s="922"/>
      <c r="BY90" s="922"/>
      <c r="BZ90" s="922"/>
      <c r="CA90" s="922"/>
      <c r="CB90" s="922"/>
      <c r="CC90" s="922"/>
      <c r="CD90" s="922"/>
      <c r="CE90" s="922"/>
      <c r="CF90" s="922"/>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1"/>
      <c r="DW90" s="922"/>
      <c r="DX90" s="922"/>
      <c r="DY90" s="922"/>
      <c r="DZ90" s="923"/>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1"/>
      <c r="BT91" s="922"/>
      <c r="BU91" s="922"/>
      <c r="BV91" s="922"/>
      <c r="BW91" s="922"/>
      <c r="BX91" s="922"/>
      <c r="BY91" s="922"/>
      <c r="BZ91" s="922"/>
      <c r="CA91" s="922"/>
      <c r="CB91" s="922"/>
      <c r="CC91" s="922"/>
      <c r="CD91" s="922"/>
      <c r="CE91" s="922"/>
      <c r="CF91" s="922"/>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1"/>
      <c r="DW91" s="922"/>
      <c r="DX91" s="922"/>
      <c r="DY91" s="922"/>
      <c r="DZ91" s="923"/>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1"/>
      <c r="BT92" s="922"/>
      <c r="BU92" s="922"/>
      <c r="BV92" s="922"/>
      <c r="BW92" s="922"/>
      <c r="BX92" s="922"/>
      <c r="BY92" s="922"/>
      <c r="BZ92" s="922"/>
      <c r="CA92" s="922"/>
      <c r="CB92" s="922"/>
      <c r="CC92" s="922"/>
      <c r="CD92" s="922"/>
      <c r="CE92" s="922"/>
      <c r="CF92" s="922"/>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1"/>
      <c r="DW92" s="922"/>
      <c r="DX92" s="922"/>
      <c r="DY92" s="922"/>
      <c r="DZ92" s="923"/>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1"/>
      <c r="BT93" s="922"/>
      <c r="BU93" s="922"/>
      <c r="BV93" s="922"/>
      <c r="BW93" s="922"/>
      <c r="BX93" s="922"/>
      <c r="BY93" s="922"/>
      <c r="BZ93" s="922"/>
      <c r="CA93" s="922"/>
      <c r="CB93" s="922"/>
      <c r="CC93" s="922"/>
      <c r="CD93" s="922"/>
      <c r="CE93" s="922"/>
      <c r="CF93" s="922"/>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1"/>
      <c r="DW93" s="922"/>
      <c r="DX93" s="922"/>
      <c r="DY93" s="922"/>
      <c r="DZ93" s="923"/>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1"/>
      <c r="BT94" s="922"/>
      <c r="BU94" s="922"/>
      <c r="BV94" s="922"/>
      <c r="BW94" s="922"/>
      <c r="BX94" s="922"/>
      <c r="BY94" s="922"/>
      <c r="BZ94" s="922"/>
      <c r="CA94" s="922"/>
      <c r="CB94" s="922"/>
      <c r="CC94" s="922"/>
      <c r="CD94" s="922"/>
      <c r="CE94" s="922"/>
      <c r="CF94" s="922"/>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1"/>
      <c r="DW94" s="922"/>
      <c r="DX94" s="922"/>
      <c r="DY94" s="922"/>
      <c r="DZ94" s="923"/>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1"/>
      <c r="BT95" s="922"/>
      <c r="BU95" s="922"/>
      <c r="BV95" s="922"/>
      <c r="BW95" s="922"/>
      <c r="BX95" s="922"/>
      <c r="BY95" s="922"/>
      <c r="BZ95" s="922"/>
      <c r="CA95" s="922"/>
      <c r="CB95" s="922"/>
      <c r="CC95" s="922"/>
      <c r="CD95" s="922"/>
      <c r="CE95" s="922"/>
      <c r="CF95" s="922"/>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1"/>
      <c r="DW95" s="922"/>
      <c r="DX95" s="922"/>
      <c r="DY95" s="922"/>
      <c r="DZ95" s="923"/>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1"/>
      <c r="BT96" s="922"/>
      <c r="BU96" s="922"/>
      <c r="BV96" s="922"/>
      <c r="BW96" s="922"/>
      <c r="BX96" s="922"/>
      <c r="BY96" s="922"/>
      <c r="BZ96" s="922"/>
      <c r="CA96" s="922"/>
      <c r="CB96" s="922"/>
      <c r="CC96" s="922"/>
      <c r="CD96" s="922"/>
      <c r="CE96" s="922"/>
      <c r="CF96" s="922"/>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1"/>
      <c r="DW96" s="922"/>
      <c r="DX96" s="922"/>
      <c r="DY96" s="922"/>
      <c r="DZ96" s="923"/>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1"/>
      <c r="BT97" s="922"/>
      <c r="BU97" s="922"/>
      <c r="BV97" s="922"/>
      <c r="BW97" s="922"/>
      <c r="BX97" s="922"/>
      <c r="BY97" s="922"/>
      <c r="BZ97" s="922"/>
      <c r="CA97" s="922"/>
      <c r="CB97" s="922"/>
      <c r="CC97" s="922"/>
      <c r="CD97" s="922"/>
      <c r="CE97" s="922"/>
      <c r="CF97" s="922"/>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1"/>
      <c r="DW97" s="922"/>
      <c r="DX97" s="922"/>
      <c r="DY97" s="922"/>
      <c r="DZ97" s="923"/>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1"/>
      <c r="BT98" s="922"/>
      <c r="BU98" s="922"/>
      <c r="BV98" s="922"/>
      <c r="BW98" s="922"/>
      <c r="BX98" s="922"/>
      <c r="BY98" s="922"/>
      <c r="BZ98" s="922"/>
      <c r="CA98" s="922"/>
      <c r="CB98" s="922"/>
      <c r="CC98" s="922"/>
      <c r="CD98" s="922"/>
      <c r="CE98" s="922"/>
      <c r="CF98" s="922"/>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1"/>
      <c r="DW98" s="922"/>
      <c r="DX98" s="922"/>
      <c r="DY98" s="922"/>
      <c r="DZ98" s="923"/>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1"/>
      <c r="BT99" s="922"/>
      <c r="BU99" s="922"/>
      <c r="BV99" s="922"/>
      <c r="BW99" s="922"/>
      <c r="BX99" s="922"/>
      <c r="BY99" s="922"/>
      <c r="BZ99" s="922"/>
      <c r="CA99" s="922"/>
      <c r="CB99" s="922"/>
      <c r="CC99" s="922"/>
      <c r="CD99" s="922"/>
      <c r="CE99" s="922"/>
      <c r="CF99" s="922"/>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1"/>
      <c r="DW99" s="922"/>
      <c r="DX99" s="922"/>
      <c r="DY99" s="922"/>
      <c r="DZ99" s="923"/>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1"/>
      <c r="BT100" s="922"/>
      <c r="BU100" s="922"/>
      <c r="BV100" s="922"/>
      <c r="BW100" s="922"/>
      <c r="BX100" s="922"/>
      <c r="BY100" s="922"/>
      <c r="BZ100" s="922"/>
      <c r="CA100" s="922"/>
      <c r="CB100" s="922"/>
      <c r="CC100" s="922"/>
      <c r="CD100" s="922"/>
      <c r="CE100" s="922"/>
      <c r="CF100" s="922"/>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1"/>
      <c r="DW100" s="922"/>
      <c r="DX100" s="922"/>
      <c r="DY100" s="922"/>
      <c r="DZ100" s="923"/>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1"/>
      <c r="BT101" s="922"/>
      <c r="BU101" s="922"/>
      <c r="BV101" s="922"/>
      <c r="BW101" s="922"/>
      <c r="BX101" s="922"/>
      <c r="BY101" s="922"/>
      <c r="BZ101" s="922"/>
      <c r="CA101" s="922"/>
      <c r="CB101" s="922"/>
      <c r="CC101" s="922"/>
      <c r="CD101" s="922"/>
      <c r="CE101" s="922"/>
      <c r="CF101" s="922"/>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1"/>
      <c r="DW101" s="922"/>
      <c r="DX101" s="922"/>
      <c r="DY101" s="922"/>
      <c r="DZ101" s="923"/>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322</v>
      </c>
      <c r="BR102" s="913" t="s">
        <v>358</v>
      </c>
      <c r="BS102" s="914"/>
      <c r="BT102" s="914"/>
      <c r="BU102" s="914"/>
      <c r="BV102" s="914"/>
      <c r="BW102" s="914"/>
      <c r="BX102" s="914"/>
      <c r="BY102" s="914"/>
      <c r="BZ102" s="914"/>
      <c r="CA102" s="914"/>
      <c r="CB102" s="914"/>
      <c r="CC102" s="914"/>
      <c r="CD102" s="914"/>
      <c r="CE102" s="914"/>
      <c r="CF102" s="914"/>
      <c r="CG102" s="924"/>
      <c r="CH102" s="925"/>
      <c r="CI102" s="926"/>
      <c r="CJ102" s="926"/>
      <c r="CK102" s="926"/>
      <c r="CL102" s="927"/>
      <c r="CM102" s="925"/>
      <c r="CN102" s="926"/>
      <c r="CO102" s="926"/>
      <c r="CP102" s="926"/>
      <c r="CQ102" s="927"/>
      <c r="CR102" s="928"/>
      <c r="CS102" s="929"/>
      <c r="CT102" s="929"/>
      <c r="CU102" s="929"/>
      <c r="CV102" s="930"/>
      <c r="CW102" s="928"/>
      <c r="CX102" s="929"/>
      <c r="CY102" s="929"/>
      <c r="CZ102" s="929"/>
      <c r="DA102" s="930"/>
      <c r="DB102" s="928"/>
      <c r="DC102" s="929"/>
      <c r="DD102" s="929"/>
      <c r="DE102" s="929"/>
      <c r="DF102" s="930"/>
      <c r="DG102" s="928"/>
      <c r="DH102" s="929"/>
      <c r="DI102" s="929"/>
      <c r="DJ102" s="929"/>
      <c r="DK102" s="930"/>
      <c r="DL102" s="928"/>
      <c r="DM102" s="929"/>
      <c r="DN102" s="929"/>
      <c r="DO102" s="929"/>
      <c r="DP102" s="930"/>
      <c r="DQ102" s="928"/>
      <c r="DR102" s="929"/>
      <c r="DS102" s="929"/>
      <c r="DT102" s="929"/>
      <c r="DU102" s="930"/>
      <c r="DV102" s="913"/>
      <c r="DW102" s="914"/>
      <c r="DX102" s="914"/>
      <c r="DY102" s="914"/>
      <c r="DZ102" s="915"/>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6" t="s">
        <v>359</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7" t="s">
        <v>360</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8" t="s">
        <v>363</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364</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89" customFormat="1" ht="26.25" customHeight="1" x14ac:dyDescent="0.2">
      <c r="A109" s="871" t="s">
        <v>365</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4" t="s">
        <v>366</v>
      </c>
      <c r="AB109" s="872"/>
      <c r="AC109" s="872"/>
      <c r="AD109" s="872"/>
      <c r="AE109" s="873"/>
      <c r="AF109" s="874" t="s">
        <v>367</v>
      </c>
      <c r="AG109" s="872"/>
      <c r="AH109" s="872"/>
      <c r="AI109" s="872"/>
      <c r="AJ109" s="873"/>
      <c r="AK109" s="874" t="s">
        <v>238</v>
      </c>
      <c r="AL109" s="872"/>
      <c r="AM109" s="872"/>
      <c r="AN109" s="872"/>
      <c r="AO109" s="873"/>
      <c r="AP109" s="874" t="s">
        <v>368</v>
      </c>
      <c r="AQ109" s="872"/>
      <c r="AR109" s="872"/>
      <c r="AS109" s="872"/>
      <c r="AT109" s="905"/>
      <c r="AU109" s="871" t="s">
        <v>365</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4" t="s">
        <v>366</v>
      </c>
      <c r="BR109" s="872"/>
      <c r="BS109" s="872"/>
      <c r="BT109" s="872"/>
      <c r="BU109" s="873"/>
      <c r="BV109" s="874" t="s">
        <v>367</v>
      </c>
      <c r="BW109" s="872"/>
      <c r="BX109" s="872"/>
      <c r="BY109" s="872"/>
      <c r="BZ109" s="873"/>
      <c r="CA109" s="874" t="s">
        <v>238</v>
      </c>
      <c r="CB109" s="872"/>
      <c r="CC109" s="872"/>
      <c r="CD109" s="872"/>
      <c r="CE109" s="873"/>
      <c r="CF109" s="912" t="s">
        <v>368</v>
      </c>
      <c r="CG109" s="912"/>
      <c r="CH109" s="912"/>
      <c r="CI109" s="912"/>
      <c r="CJ109" s="912"/>
      <c r="CK109" s="874" t="s">
        <v>369</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4" t="s">
        <v>366</v>
      </c>
      <c r="DH109" s="872"/>
      <c r="DI109" s="872"/>
      <c r="DJ109" s="872"/>
      <c r="DK109" s="873"/>
      <c r="DL109" s="874" t="s">
        <v>367</v>
      </c>
      <c r="DM109" s="872"/>
      <c r="DN109" s="872"/>
      <c r="DO109" s="872"/>
      <c r="DP109" s="873"/>
      <c r="DQ109" s="874" t="s">
        <v>238</v>
      </c>
      <c r="DR109" s="872"/>
      <c r="DS109" s="872"/>
      <c r="DT109" s="872"/>
      <c r="DU109" s="873"/>
      <c r="DV109" s="874" t="s">
        <v>368</v>
      </c>
      <c r="DW109" s="872"/>
      <c r="DX109" s="872"/>
      <c r="DY109" s="872"/>
      <c r="DZ109" s="905"/>
    </row>
    <row r="110" spans="1:131" s="89" customFormat="1" ht="26.25" customHeight="1" x14ac:dyDescent="0.2">
      <c r="A110" s="783" t="s">
        <v>370</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5"/>
      <c r="AA110" s="864">
        <v>396403</v>
      </c>
      <c r="AB110" s="865"/>
      <c r="AC110" s="865"/>
      <c r="AD110" s="865"/>
      <c r="AE110" s="866"/>
      <c r="AF110" s="867">
        <v>412067</v>
      </c>
      <c r="AG110" s="865"/>
      <c r="AH110" s="865"/>
      <c r="AI110" s="865"/>
      <c r="AJ110" s="866"/>
      <c r="AK110" s="867">
        <v>442618</v>
      </c>
      <c r="AL110" s="865"/>
      <c r="AM110" s="865"/>
      <c r="AN110" s="865"/>
      <c r="AO110" s="866"/>
      <c r="AP110" s="868">
        <v>23.5</v>
      </c>
      <c r="AQ110" s="869"/>
      <c r="AR110" s="869"/>
      <c r="AS110" s="869"/>
      <c r="AT110" s="870"/>
      <c r="AU110" s="906" t="s">
        <v>371</v>
      </c>
      <c r="AV110" s="907"/>
      <c r="AW110" s="907"/>
      <c r="AX110" s="907"/>
      <c r="AY110" s="907"/>
      <c r="AZ110" s="816" t="s">
        <v>372</v>
      </c>
      <c r="BA110" s="784"/>
      <c r="BB110" s="784"/>
      <c r="BC110" s="784"/>
      <c r="BD110" s="784"/>
      <c r="BE110" s="784"/>
      <c r="BF110" s="784"/>
      <c r="BG110" s="784"/>
      <c r="BH110" s="784"/>
      <c r="BI110" s="784"/>
      <c r="BJ110" s="784"/>
      <c r="BK110" s="784"/>
      <c r="BL110" s="784"/>
      <c r="BM110" s="784"/>
      <c r="BN110" s="784"/>
      <c r="BO110" s="784"/>
      <c r="BP110" s="785"/>
      <c r="BQ110" s="817">
        <v>4593363</v>
      </c>
      <c r="BR110" s="801"/>
      <c r="BS110" s="801"/>
      <c r="BT110" s="801"/>
      <c r="BU110" s="801"/>
      <c r="BV110" s="801">
        <v>4474978</v>
      </c>
      <c r="BW110" s="801"/>
      <c r="BX110" s="801"/>
      <c r="BY110" s="801"/>
      <c r="BZ110" s="801"/>
      <c r="CA110" s="801">
        <v>4607366</v>
      </c>
      <c r="CB110" s="801"/>
      <c r="CC110" s="801"/>
      <c r="CD110" s="801"/>
      <c r="CE110" s="801"/>
      <c r="CF110" s="839">
        <v>244.4</v>
      </c>
      <c r="CG110" s="840"/>
      <c r="CH110" s="840"/>
      <c r="CI110" s="840"/>
      <c r="CJ110" s="840"/>
      <c r="CK110" s="902" t="s">
        <v>373</v>
      </c>
      <c r="CL110" s="859"/>
      <c r="CM110" s="816" t="s">
        <v>374</v>
      </c>
      <c r="CN110" s="784"/>
      <c r="CO110" s="784"/>
      <c r="CP110" s="784"/>
      <c r="CQ110" s="784"/>
      <c r="CR110" s="784"/>
      <c r="CS110" s="784"/>
      <c r="CT110" s="784"/>
      <c r="CU110" s="784"/>
      <c r="CV110" s="784"/>
      <c r="CW110" s="784"/>
      <c r="CX110" s="784"/>
      <c r="CY110" s="784"/>
      <c r="CZ110" s="784"/>
      <c r="DA110" s="784"/>
      <c r="DB110" s="784"/>
      <c r="DC110" s="784"/>
      <c r="DD110" s="784"/>
      <c r="DE110" s="784"/>
      <c r="DF110" s="785"/>
      <c r="DG110" s="817" t="s">
        <v>62</v>
      </c>
      <c r="DH110" s="801"/>
      <c r="DI110" s="801"/>
      <c r="DJ110" s="801"/>
      <c r="DK110" s="801"/>
      <c r="DL110" s="801" t="s">
        <v>62</v>
      </c>
      <c r="DM110" s="801"/>
      <c r="DN110" s="801"/>
      <c r="DO110" s="801"/>
      <c r="DP110" s="801"/>
      <c r="DQ110" s="801" t="s">
        <v>62</v>
      </c>
      <c r="DR110" s="801"/>
      <c r="DS110" s="801"/>
      <c r="DT110" s="801"/>
      <c r="DU110" s="801"/>
      <c r="DV110" s="802" t="s">
        <v>62</v>
      </c>
      <c r="DW110" s="802"/>
      <c r="DX110" s="802"/>
      <c r="DY110" s="802"/>
      <c r="DZ110" s="803"/>
    </row>
    <row r="111" spans="1:131" s="89" customFormat="1" ht="26.25" customHeight="1" x14ac:dyDescent="0.2">
      <c r="A111" s="750" t="s">
        <v>375</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901"/>
      <c r="AA111" s="888" t="s">
        <v>62</v>
      </c>
      <c r="AB111" s="889"/>
      <c r="AC111" s="889"/>
      <c r="AD111" s="889"/>
      <c r="AE111" s="890"/>
      <c r="AF111" s="891" t="s">
        <v>62</v>
      </c>
      <c r="AG111" s="889"/>
      <c r="AH111" s="889"/>
      <c r="AI111" s="889"/>
      <c r="AJ111" s="890"/>
      <c r="AK111" s="891" t="s">
        <v>62</v>
      </c>
      <c r="AL111" s="889"/>
      <c r="AM111" s="889"/>
      <c r="AN111" s="889"/>
      <c r="AO111" s="890"/>
      <c r="AP111" s="892" t="s">
        <v>62</v>
      </c>
      <c r="AQ111" s="893"/>
      <c r="AR111" s="893"/>
      <c r="AS111" s="893"/>
      <c r="AT111" s="894"/>
      <c r="AU111" s="908"/>
      <c r="AV111" s="909"/>
      <c r="AW111" s="909"/>
      <c r="AX111" s="909"/>
      <c r="AY111" s="909"/>
      <c r="AZ111" s="791" t="s">
        <v>376</v>
      </c>
      <c r="BA111" s="728"/>
      <c r="BB111" s="728"/>
      <c r="BC111" s="728"/>
      <c r="BD111" s="728"/>
      <c r="BE111" s="728"/>
      <c r="BF111" s="728"/>
      <c r="BG111" s="728"/>
      <c r="BH111" s="728"/>
      <c r="BI111" s="728"/>
      <c r="BJ111" s="728"/>
      <c r="BK111" s="728"/>
      <c r="BL111" s="728"/>
      <c r="BM111" s="728"/>
      <c r="BN111" s="728"/>
      <c r="BO111" s="728"/>
      <c r="BP111" s="729"/>
      <c r="BQ111" s="792" t="s">
        <v>62</v>
      </c>
      <c r="BR111" s="793"/>
      <c r="BS111" s="793"/>
      <c r="BT111" s="793"/>
      <c r="BU111" s="793"/>
      <c r="BV111" s="793" t="s">
        <v>62</v>
      </c>
      <c r="BW111" s="793"/>
      <c r="BX111" s="793"/>
      <c r="BY111" s="793"/>
      <c r="BZ111" s="793"/>
      <c r="CA111" s="793" t="s">
        <v>62</v>
      </c>
      <c r="CB111" s="793"/>
      <c r="CC111" s="793"/>
      <c r="CD111" s="793"/>
      <c r="CE111" s="793"/>
      <c r="CF111" s="848" t="s">
        <v>62</v>
      </c>
      <c r="CG111" s="849"/>
      <c r="CH111" s="849"/>
      <c r="CI111" s="849"/>
      <c r="CJ111" s="849"/>
      <c r="CK111" s="903"/>
      <c r="CL111" s="861"/>
      <c r="CM111" s="791" t="s">
        <v>377</v>
      </c>
      <c r="CN111" s="728"/>
      <c r="CO111" s="728"/>
      <c r="CP111" s="728"/>
      <c r="CQ111" s="728"/>
      <c r="CR111" s="728"/>
      <c r="CS111" s="728"/>
      <c r="CT111" s="728"/>
      <c r="CU111" s="728"/>
      <c r="CV111" s="728"/>
      <c r="CW111" s="728"/>
      <c r="CX111" s="728"/>
      <c r="CY111" s="728"/>
      <c r="CZ111" s="728"/>
      <c r="DA111" s="728"/>
      <c r="DB111" s="728"/>
      <c r="DC111" s="728"/>
      <c r="DD111" s="728"/>
      <c r="DE111" s="728"/>
      <c r="DF111" s="729"/>
      <c r="DG111" s="792" t="s">
        <v>62</v>
      </c>
      <c r="DH111" s="793"/>
      <c r="DI111" s="793"/>
      <c r="DJ111" s="793"/>
      <c r="DK111" s="793"/>
      <c r="DL111" s="793" t="s">
        <v>62</v>
      </c>
      <c r="DM111" s="793"/>
      <c r="DN111" s="793"/>
      <c r="DO111" s="793"/>
      <c r="DP111" s="793"/>
      <c r="DQ111" s="793" t="s">
        <v>62</v>
      </c>
      <c r="DR111" s="793"/>
      <c r="DS111" s="793"/>
      <c r="DT111" s="793"/>
      <c r="DU111" s="793"/>
      <c r="DV111" s="770" t="s">
        <v>62</v>
      </c>
      <c r="DW111" s="770"/>
      <c r="DX111" s="770"/>
      <c r="DY111" s="770"/>
      <c r="DZ111" s="771"/>
    </row>
    <row r="112" spans="1:131" s="89" customFormat="1" ht="26.25" customHeight="1" x14ac:dyDescent="0.2">
      <c r="A112" s="895" t="s">
        <v>378</v>
      </c>
      <c r="B112" s="896"/>
      <c r="C112" s="728" t="s">
        <v>379</v>
      </c>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755" t="s">
        <v>62</v>
      </c>
      <c r="AB112" s="756"/>
      <c r="AC112" s="756"/>
      <c r="AD112" s="756"/>
      <c r="AE112" s="757"/>
      <c r="AF112" s="758" t="s">
        <v>62</v>
      </c>
      <c r="AG112" s="756"/>
      <c r="AH112" s="756"/>
      <c r="AI112" s="756"/>
      <c r="AJ112" s="757"/>
      <c r="AK112" s="758" t="s">
        <v>62</v>
      </c>
      <c r="AL112" s="756"/>
      <c r="AM112" s="756"/>
      <c r="AN112" s="756"/>
      <c r="AO112" s="757"/>
      <c r="AP112" s="797" t="s">
        <v>62</v>
      </c>
      <c r="AQ112" s="798"/>
      <c r="AR112" s="798"/>
      <c r="AS112" s="798"/>
      <c r="AT112" s="799"/>
      <c r="AU112" s="908"/>
      <c r="AV112" s="909"/>
      <c r="AW112" s="909"/>
      <c r="AX112" s="909"/>
      <c r="AY112" s="909"/>
      <c r="AZ112" s="791" t="s">
        <v>380</v>
      </c>
      <c r="BA112" s="728"/>
      <c r="BB112" s="728"/>
      <c r="BC112" s="728"/>
      <c r="BD112" s="728"/>
      <c r="BE112" s="728"/>
      <c r="BF112" s="728"/>
      <c r="BG112" s="728"/>
      <c r="BH112" s="728"/>
      <c r="BI112" s="728"/>
      <c r="BJ112" s="728"/>
      <c r="BK112" s="728"/>
      <c r="BL112" s="728"/>
      <c r="BM112" s="728"/>
      <c r="BN112" s="728"/>
      <c r="BO112" s="728"/>
      <c r="BP112" s="729"/>
      <c r="BQ112" s="792">
        <v>2336341</v>
      </c>
      <c r="BR112" s="793"/>
      <c r="BS112" s="793"/>
      <c r="BT112" s="793"/>
      <c r="BU112" s="793"/>
      <c r="BV112" s="793">
        <v>2597388</v>
      </c>
      <c r="BW112" s="793"/>
      <c r="BX112" s="793"/>
      <c r="BY112" s="793"/>
      <c r="BZ112" s="793"/>
      <c r="CA112" s="793">
        <v>2682943</v>
      </c>
      <c r="CB112" s="793"/>
      <c r="CC112" s="793"/>
      <c r="CD112" s="793"/>
      <c r="CE112" s="793"/>
      <c r="CF112" s="848">
        <v>142.30000000000001</v>
      </c>
      <c r="CG112" s="849"/>
      <c r="CH112" s="849"/>
      <c r="CI112" s="849"/>
      <c r="CJ112" s="849"/>
      <c r="CK112" s="903"/>
      <c r="CL112" s="861"/>
      <c r="CM112" s="791" t="s">
        <v>381</v>
      </c>
      <c r="CN112" s="728"/>
      <c r="CO112" s="728"/>
      <c r="CP112" s="728"/>
      <c r="CQ112" s="728"/>
      <c r="CR112" s="728"/>
      <c r="CS112" s="728"/>
      <c r="CT112" s="728"/>
      <c r="CU112" s="728"/>
      <c r="CV112" s="728"/>
      <c r="CW112" s="728"/>
      <c r="CX112" s="728"/>
      <c r="CY112" s="728"/>
      <c r="CZ112" s="728"/>
      <c r="DA112" s="728"/>
      <c r="DB112" s="728"/>
      <c r="DC112" s="728"/>
      <c r="DD112" s="728"/>
      <c r="DE112" s="728"/>
      <c r="DF112" s="729"/>
      <c r="DG112" s="792" t="s">
        <v>62</v>
      </c>
      <c r="DH112" s="793"/>
      <c r="DI112" s="793"/>
      <c r="DJ112" s="793"/>
      <c r="DK112" s="793"/>
      <c r="DL112" s="793" t="s">
        <v>62</v>
      </c>
      <c r="DM112" s="793"/>
      <c r="DN112" s="793"/>
      <c r="DO112" s="793"/>
      <c r="DP112" s="793"/>
      <c r="DQ112" s="793" t="s">
        <v>62</v>
      </c>
      <c r="DR112" s="793"/>
      <c r="DS112" s="793"/>
      <c r="DT112" s="793"/>
      <c r="DU112" s="793"/>
      <c r="DV112" s="770" t="s">
        <v>62</v>
      </c>
      <c r="DW112" s="770"/>
      <c r="DX112" s="770"/>
      <c r="DY112" s="770"/>
      <c r="DZ112" s="771"/>
    </row>
    <row r="113" spans="1:130" s="89" customFormat="1" ht="26.25" customHeight="1" x14ac:dyDescent="0.2">
      <c r="A113" s="897"/>
      <c r="B113" s="898"/>
      <c r="C113" s="728" t="s">
        <v>382</v>
      </c>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9"/>
      <c r="AA113" s="888">
        <v>213778</v>
      </c>
      <c r="AB113" s="889"/>
      <c r="AC113" s="889"/>
      <c r="AD113" s="889"/>
      <c r="AE113" s="890"/>
      <c r="AF113" s="891">
        <v>216677</v>
      </c>
      <c r="AG113" s="889"/>
      <c r="AH113" s="889"/>
      <c r="AI113" s="889"/>
      <c r="AJ113" s="890"/>
      <c r="AK113" s="891">
        <v>229650</v>
      </c>
      <c r="AL113" s="889"/>
      <c r="AM113" s="889"/>
      <c r="AN113" s="889"/>
      <c r="AO113" s="890"/>
      <c r="AP113" s="892">
        <v>12.2</v>
      </c>
      <c r="AQ113" s="893"/>
      <c r="AR113" s="893"/>
      <c r="AS113" s="893"/>
      <c r="AT113" s="894"/>
      <c r="AU113" s="908"/>
      <c r="AV113" s="909"/>
      <c r="AW113" s="909"/>
      <c r="AX113" s="909"/>
      <c r="AY113" s="909"/>
      <c r="AZ113" s="791" t="s">
        <v>383</v>
      </c>
      <c r="BA113" s="728"/>
      <c r="BB113" s="728"/>
      <c r="BC113" s="728"/>
      <c r="BD113" s="728"/>
      <c r="BE113" s="728"/>
      <c r="BF113" s="728"/>
      <c r="BG113" s="728"/>
      <c r="BH113" s="728"/>
      <c r="BI113" s="728"/>
      <c r="BJ113" s="728"/>
      <c r="BK113" s="728"/>
      <c r="BL113" s="728"/>
      <c r="BM113" s="728"/>
      <c r="BN113" s="728"/>
      <c r="BO113" s="728"/>
      <c r="BP113" s="729"/>
      <c r="BQ113" s="792">
        <v>73741</v>
      </c>
      <c r="BR113" s="793"/>
      <c r="BS113" s="793"/>
      <c r="BT113" s="793"/>
      <c r="BU113" s="793"/>
      <c r="BV113" s="793">
        <v>48488</v>
      </c>
      <c r="BW113" s="793"/>
      <c r="BX113" s="793"/>
      <c r="BY113" s="793"/>
      <c r="BZ113" s="793"/>
      <c r="CA113" s="793">
        <v>26034</v>
      </c>
      <c r="CB113" s="793"/>
      <c r="CC113" s="793"/>
      <c r="CD113" s="793"/>
      <c r="CE113" s="793"/>
      <c r="CF113" s="848">
        <v>1.4</v>
      </c>
      <c r="CG113" s="849"/>
      <c r="CH113" s="849"/>
      <c r="CI113" s="849"/>
      <c r="CJ113" s="849"/>
      <c r="CK113" s="903"/>
      <c r="CL113" s="861"/>
      <c r="CM113" s="791" t="s">
        <v>384</v>
      </c>
      <c r="CN113" s="728"/>
      <c r="CO113" s="728"/>
      <c r="CP113" s="728"/>
      <c r="CQ113" s="728"/>
      <c r="CR113" s="728"/>
      <c r="CS113" s="728"/>
      <c r="CT113" s="728"/>
      <c r="CU113" s="728"/>
      <c r="CV113" s="728"/>
      <c r="CW113" s="728"/>
      <c r="CX113" s="728"/>
      <c r="CY113" s="728"/>
      <c r="CZ113" s="728"/>
      <c r="DA113" s="728"/>
      <c r="DB113" s="728"/>
      <c r="DC113" s="728"/>
      <c r="DD113" s="728"/>
      <c r="DE113" s="728"/>
      <c r="DF113" s="729"/>
      <c r="DG113" s="755" t="s">
        <v>62</v>
      </c>
      <c r="DH113" s="756"/>
      <c r="DI113" s="756"/>
      <c r="DJ113" s="756"/>
      <c r="DK113" s="757"/>
      <c r="DL113" s="758" t="s">
        <v>62</v>
      </c>
      <c r="DM113" s="756"/>
      <c r="DN113" s="756"/>
      <c r="DO113" s="756"/>
      <c r="DP113" s="757"/>
      <c r="DQ113" s="758" t="s">
        <v>62</v>
      </c>
      <c r="DR113" s="756"/>
      <c r="DS113" s="756"/>
      <c r="DT113" s="756"/>
      <c r="DU113" s="757"/>
      <c r="DV113" s="797" t="s">
        <v>62</v>
      </c>
      <c r="DW113" s="798"/>
      <c r="DX113" s="798"/>
      <c r="DY113" s="798"/>
      <c r="DZ113" s="799"/>
    </row>
    <row r="114" spans="1:130" s="89" customFormat="1" ht="26.25" customHeight="1" x14ac:dyDescent="0.2">
      <c r="A114" s="897"/>
      <c r="B114" s="898"/>
      <c r="C114" s="728" t="s">
        <v>385</v>
      </c>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728"/>
      <c r="Z114" s="729"/>
      <c r="AA114" s="755">
        <v>43601</v>
      </c>
      <c r="AB114" s="756"/>
      <c r="AC114" s="756"/>
      <c r="AD114" s="756"/>
      <c r="AE114" s="757"/>
      <c r="AF114" s="758">
        <v>43593</v>
      </c>
      <c r="AG114" s="756"/>
      <c r="AH114" s="756"/>
      <c r="AI114" s="756"/>
      <c r="AJ114" s="757"/>
      <c r="AK114" s="758">
        <v>42988</v>
      </c>
      <c r="AL114" s="756"/>
      <c r="AM114" s="756"/>
      <c r="AN114" s="756"/>
      <c r="AO114" s="757"/>
      <c r="AP114" s="797">
        <v>2.2999999999999998</v>
      </c>
      <c r="AQ114" s="798"/>
      <c r="AR114" s="798"/>
      <c r="AS114" s="798"/>
      <c r="AT114" s="799"/>
      <c r="AU114" s="908"/>
      <c r="AV114" s="909"/>
      <c r="AW114" s="909"/>
      <c r="AX114" s="909"/>
      <c r="AY114" s="909"/>
      <c r="AZ114" s="791" t="s">
        <v>386</v>
      </c>
      <c r="BA114" s="728"/>
      <c r="BB114" s="728"/>
      <c r="BC114" s="728"/>
      <c r="BD114" s="728"/>
      <c r="BE114" s="728"/>
      <c r="BF114" s="728"/>
      <c r="BG114" s="728"/>
      <c r="BH114" s="728"/>
      <c r="BI114" s="728"/>
      <c r="BJ114" s="728"/>
      <c r="BK114" s="728"/>
      <c r="BL114" s="728"/>
      <c r="BM114" s="728"/>
      <c r="BN114" s="728"/>
      <c r="BO114" s="728"/>
      <c r="BP114" s="729"/>
      <c r="BQ114" s="792">
        <v>19192</v>
      </c>
      <c r="BR114" s="793"/>
      <c r="BS114" s="793"/>
      <c r="BT114" s="793"/>
      <c r="BU114" s="793"/>
      <c r="BV114" s="793">
        <v>50131</v>
      </c>
      <c r="BW114" s="793"/>
      <c r="BX114" s="793"/>
      <c r="BY114" s="793"/>
      <c r="BZ114" s="793"/>
      <c r="CA114" s="793">
        <v>15849</v>
      </c>
      <c r="CB114" s="793"/>
      <c r="CC114" s="793"/>
      <c r="CD114" s="793"/>
      <c r="CE114" s="793"/>
      <c r="CF114" s="848">
        <v>0.8</v>
      </c>
      <c r="CG114" s="849"/>
      <c r="CH114" s="849"/>
      <c r="CI114" s="849"/>
      <c r="CJ114" s="849"/>
      <c r="CK114" s="903"/>
      <c r="CL114" s="861"/>
      <c r="CM114" s="791" t="s">
        <v>387</v>
      </c>
      <c r="CN114" s="728"/>
      <c r="CO114" s="728"/>
      <c r="CP114" s="728"/>
      <c r="CQ114" s="728"/>
      <c r="CR114" s="728"/>
      <c r="CS114" s="728"/>
      <c r="CT114" s="728"/>
      <c r="CU114" s="728"/>
      <c r="CV114" s="728"/>
      <c r="CW114" s="728"/>
      <c r="CX114" s="728"/>
      <c r="CY114" s="728"/>
      <c r="CZ114" s="728"/>
      <c r="DA114" s="728"/>
      <c r="DB114" s="728"/>
      <c r="DC114" s="728"/>
      <c r="DD114" s="728"/>
      <c r="DE114" s="728"/>
      <c r="DF114" s="729"/>
      <c r="DG114" s="755" t="s">
        <v>62</v>
      </c>
      <c r="DH114" s="756"/>
      <c r="DI114" s="756"/>
      <c r="DJ114" s="756"/>
      <c r="DK114" s="757"/>
      <c r="DL114" s="758" t="s">
        <v>62</v>
      </c>
      <c r="DM114" s="756"/>
      <c r="DN114" s="756"/>
      <c r="DO114" s="756"/>
      <c r="DP114" s="757"/>
      <c r="DQ114" s="758" t="s">
        <v>62</v>
      </c>
      <c r="DR114" s="756"/>
      <c r="DS114" s="756"/>
      <c r="DT114" s="756"/>
      <c r="DU114" s="757"/>
      <c r="DV114" s="797" t="s">
        <v>62</v>
      </c>
      <c r="DW114" s="798"/>
      <c r="DX114" s="798"/>
      <c r="DY114" s="798"/>
      <c r="DZ114" s="799"/>
    </row>
    <row r="115" spans="1:130" s="89" customFormat="1" ht="26.25" customHeight="1" x14ac:dyDescent="0.2">
      <c r="A115" s="897"/>
      <c r="B115" s="898"/>
      <c r="C115" s="728" t="s">
        <v>388</v>
      </c>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888">
        <v>49</v>
      </c>
      <c r="AB115" s="889"/>
      <c r="AC115" s="889"/>
      <c r="AD115" s="889"/>
      <c r="AE115" s="890"/>
      <c r="AF115" s="891">
        <v>147</v>
      </c>
      <c r="AG115" s="889"/>
      <c r="AH115" s="889"/>
      <c r="AI115" s="889"/>
      <c r="AJ115" s="890"/>
      <c r="AK115" s="891">
        <v>38</v>
      </c>
      <c r="AL115" s="889"/>
      <c r="AM115" s="889"/>
      <c r="AN115" s="889"/>
      <c r="AO115" s="890"/>
      <c r="AP115" s="892">
        <v>0</v>
      </c>
      <c r="AQ115" s="893"/>
      <c r="AR115" s="893"/>
      <c r="AS115" s="893"/>
      <c r="AT115" s="894"/>
      <c r="AU115" s="908"/>
      <c r="AV115" s="909"/>
      <c r="AW115" s="909"/>
      <c r="AX115" s="909"/>
      <c r="AY115" s="909"/>
      <c r="AZ115" s="791" t="s">
        <v>389</v>
      </c>
      <c r="BA115" s="728"/>
      <c r="BB115" s="728"/>
      <c r="BC115" s="728"/>
      <c r="BD115" s="728"/>
      <c r="BE115" s="728"/>
      <c r="BF115" s="728"/>
      <c r="BG115" s="728"/>
      <c r="BH115" s="728"/>
      <c r="BI115" s="728"/>
      <c r="BJ115" s="728"/>
      <c r="BK115" s="728"/>
      <c r="BL115" s="728"/>
      <c r="BM115" s="728"/>
      <c r="BN115" s="728"/>
      <c r="BO115" s="728"/>
      <c r="BP115" s="729"/>
      <c r="BQ115" s="792" t="s">
        <v>62</v>
      </c>
      <c r="BR115" s="793"/>
      <c r="BS115" s="793"/>
      <c r="BT115" s="793"/>
      <c r="BU115" s="793"/>
      <c r="BV115" s="793" t="s">
        <v>62</v>
      </c>
      <c r="BW115" s="793"/>
      <c r="BX115" s="793"/>
      <c r="BY115" s="793"/>
      <c r="BZ115" s="793"/>
      <c r="CA115" s="793" t="s">
        <v>62</v>
      </c>
      <c r="CB115" s="793"/>
      <c r="CC115" s="793"/>
      <c r="CD115" s="793"/>
      <c r="CE115" s="793"/>
      <c r="CF115" s="848" t="s">
        <v>62</v>
      </c>
      <c r="CG115" s="849"/>
      <c r="CH115" s="849"/>
      <c r="CI115" s="849"/>
      <c r="CJ115" s="849"/>
      <c r="CK115" s="903"/>
      <c r="CL115" s="861"/>
      <c r="CM115" s="791" t="s">
        <v>390</v>
      </c>
      <c r="CN115" s="728"/>
      <c r="CO115" s="728"/>
      <c r="CP115" s="728"/>
      <c r="CQ115" s="728"/>
      <c r="CR115" s="728"/>
      <c r="CS115" s="728"/>
      <c r="CT115" s="728"/>
      <c r="CU115" s="728"/>
      <c r="CV115" s="728"/>
      <c r="CW115" s="728"/>
      <c r="CX115" s="728"/>
      <c r="CY115" s="728"/>
      <c r="CZ115" s="728"/>
      <c r="DA115" s="728"/>
      <c r="DB115" s="728"/>
      <c r="DC115" s="728"/>
      <c r="DD115" s="728"/>
      <c r="DE115" s="728"/>
      <c r="DF115" s="729"/>
      <c r="DG115" s="755" t="s">
        <v>62</v>
      </c>
      <c r="DH115" s="756"/>
      <c r="DI115" s="756"/>
      <c r="DJ115" s="756"/>
      <c r="DK115" s="757"/>
      <c r="DL115" s="758" t="s">
        <v>62</v>
      </c>
      <c r="DM115" s="756"/>
      <c r="DN115" s="756"/>
      <c r="DO115" s="756"/>
      <c r="DP115" s="757"/>
      <c r="DQ115" s="758" t="s">
        <v>62</v>
      </c>
      <c r="DR115" s="756"/>
      <c r="DS115" s="756"/>
      <c r="DT115" s="756"/>
      <c r="DU115" s="757"/>
      <c r="DV115" s="797" t="s">
        <v>62</v>
      </c>
      <c r="DW115" s="798"/>
      <c r="DX115" s="798"/>
      <c r="DY115" s="798"/>
      <c r="DZ115" s="799"/>
    </row>
    <row r="116" spans="1:130" s="89" customFormat="1" ht="26.25" customHeight="1" x14ac:dyDescent="0.2">
      <c r="A116" s="899"/>
      <c r="B116" s="900"/>
      <c r="C116" s="795" t="s">
        <v>391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55" t="s">
        <v>62</v>
      </c>
      <c r="AB116" s="756"/>
      <c r="AC116" s="756"/>
      <c r="AD116" s="756"/>
      <c r="AE116" s="757"/>
      <c r="AF116" s="758" t="s">
        <v>62</v>
      </c>
      <c r="AG116" s="756"/>
      <c r="AH116" s="756"/>
      <c r="AI116" s="756"/>
      <c r="AJ116" s="757"/>
      <c r="AK116" s="758" t="s">
        <v>62</v>
      </c>
      <c r="AL116" s="756"/>
      <c r="AM116" s="756"/>
      <c r="AN116" s="756"/>
      <c r="AO116" s="757"/>
      <c r="AP116" s="797" t="s">
        <v>62</v>
      </c>
      <c r="AQ116" s="798"/>
      <c r="AR116" s="798"/>
      <c r="AS116" s="798"/>
      <c r="AT116" s="799"/>
      <c r="AU116" s="908"/>
      <c r="AV116" s="909"/>
      <c r="AW116" s="909"/>
      <c r="AX116" s="909"/>
      <c r="AY116" s="909"/>
      <c r="AZ116" s="885" t="s">
        <v>392</v>
      </c>
      <c r="BA116" s="886"/>
      <c r="BB116" s="886"/>
      <c r="BC116" s="886"/>
      <c r="BD116" s="886"/>
      <c r="BE116" s="886"/>
      <c r="BF116" s="886"/>
      <c r="BG116" s="886"/>
      <c r="BH116" s="886"/>
      <c r="BI116" s="886"/>
      <c r="BJ116" s="886"/>
      <c r="BK116" s="886"/>
      <c r="BL116" s="886"/>
      <c r="BM116" s="886"/>
      <c r="BN116" s="886"/>
      <c r="BO116" s="886"/>
      <c r="BP116" s="887"/>
      <c r="BQ116" s="792" t="s">
        <v>62</v>
      </c>
      <c r="BR116" s="793"/>
      <c r="BS116" s="793"/>
      <c r="BT116" s="793"/>
      <c r="BU116" s="793"/>
      <c r="BV116" s="793" t="s">
        <v>62</v>
      </c>
      <c r="BW116" s="793"/>
      <c r="BX116" s="793"/>
      <c r="BY116" s="793"/>
      <c r="BZ116" s="793"/>
      <c r="CA116" s="793" t="s">
        <v>62</v>
      </c>
      <c r="CB116" s="793"/>
      <c r="CC116" s="793"/>
      <c r="CD116" s="793"/>
      <c r="CE116" s="793"/>
      <c r="CF116" s="848" t="s">
        <v>62</v>
      </c>
      <c r="CG116" s="849"/>
      <c r="CH116" s="849"/>
      <c r="CI116" s="849"/>
      <c r="CJ116" s="849"/>
      <c r="CK116" s="903"/>
      <c r="CL116" s="861"/>
      <c r="CM116" s="791" t="s">
        <v>393</v>
      </c>
      <c r="CN116" s="728"/>
      <c r="CO116" s="728"/>
      <c r="CP116" s="728"/>
      <c r="CQ116" s="728"/>
      <c r="CR116" s="728"/>
      <c r="CS116" s="728"/>
      <c r="CT116" s="728"/>
      <c r="CU116" s="728"/>
      <c r="CV116" s="728"/>
      <c r="CW116" s="728"/>
      <c r="CX116" s="728"/>
      <c r="CY116" s="728"/>
      <c r="CZ116" s="728"/>
      <c r="DA116" s="728"/>
      <c r="DB116" s="728"/>
      <c r="DC116" s="728"/>
      <c r="DD116" s="728"/>
      <c r="DE116" s="728"/>
      <c r="DF116" s="729"/>
      <c r="DG116" s="755" t="s">
        <v>62</v>
      </c>
      <c r="DH116" s="756"/>
      <c r="DI116" s="756"/>
      <c r="DJ116" s="756"/>
      <c r="DK116" s="757"/>
      <c r="DL116" s="758" t="s">
        <v>62</v>
      </c>
      <c r="DM116" s="756"/>
      <c r="DN116" s="756"/>
      <c r="DO116" s="756"/>
      <c r="DP116" s="757"/>
      <c r="DQ116" s="758" t="s">
        <v>62</v>
      </c>
      <c r="DR116" s="756"/>
      <c r="DS116" s="756"/>
      <c r="DT116" s="756"/>
      <c r="DU116" s="757"/>
      <c r="DV116" s="797" t="s">
        <v>62</v>
      </c>
      <c r="DW116" s="798"/>
      <c r="DX116" s="798"/>
      <c r="DY116" s="798"/>
      <c r="DZ116" s="799"/>
    </row>
    <row r="117" spans="1:130" s="89" customFormat="1" ht="26.25" customHeight="1" x14ac:dyDescent="0.2">
      <c r="A117" s="871" t="s">
        <v>119</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30" t="s">
        <v>394</v>
      </c>
      <c r="Z117" s="873"/>
      <c r="AA117" s="878">
        <v>653831</v>
      </c>
      <c r="AB117" s="879"/>
      <c r="AC117" s="879"/>
      <c r="AD117" s="879"/>
      <c r="AE117" s="880"/>
      <c r="AF117" s="881">
        <v>672484</v>
      </c>
      <c r="AG117" s="879"/>
      <c r="AH117" s="879"/>
      <c r="AI117" s="879"/>
      <c r="AJ117" s="880"/>
      <c r="AK117" s="881">
        <v>715294</v>
      </c>
      <c r="AL117" s="879"/>
      <c r="AM117" s="879"/>
      <c r="AN117" s="879"/>
      <c r="AO117" s="880"/>
      <c r="AP117" s="882"/>
      <c r="AQ117" s="883"/>
      <c r="AR117" s="883"/>
      <c r="AS117" s="883"/>
      <c r="AT117" s="884"/>
      <c r="AU117" s="908"/>
      <c r="AV117" s="909"/>
      <c r="AW117" s="909"/>
      <c r="AX117" s="909"/>
      <c r="AY117" s="909"/>
      <c r="AZ117" s="836" t="s">
        <v>395</v>
      </c>
      <c r="BA117" s="837"/>
      <c r="BB117" s="837"/>
      <c r="BC117" s="837"/>
      <c r="BD117" s="837"/>
      <c r="BE117" s="837"/>
      <c r="BF117" s="837"/>
      <c r="BG117" s="837"/>
      <c r="BH117" s="837"/>
      <c r="BI117" s="837"/>
      <c r="BJ117" s="837"/>
      <c r="BK117" s="837"/>
      <c r="BL117" s="837"/>
      <c r="BM117" s="837"/>
      <c r="BN117" s="837"/>
      <c r="BO117" s="837"/>
      <c r="BP117" s="838"/>
      <c r="BQ117" s="792" t="s">
        <v>62</v>
      </c>
      <c r="BR117" s="793"/>
      <c r="BS117" s="793"/>
      <c r="BT117" s="793"/>
      <c r="BU117" s="793"/>
      <c r="BV117" s="793" t="s">
        <v>62</v>
      </c>
      <c r="BW117" s="793"/>
      <c r="BX117" s="793"/>
      <c r="BY117" s="793"/>
      <c r="BZ117" s="793"/>
      <c r="CA117" s="793" t="s">
        <v>62</v>
      </c>
      <c r="CB117" s="793"/>
      <c r="CC117" s="793"/>
      <c r="CD117" s="793"/>
      <c r="CE117" s="793"/>
      <c r="CF117" s="848" t="s">
        <v>62</v>
      </c>
      <c r="CG117" s="849"/>
      <c r="CH117" s="849"/>
      <c r="CI117" s="849"/>
      <c r="CJ117" s="849"/>
      <c r="CK117" s="903"/>
      <c r="CL117" s="861"/>
      <c r="CM117" s="791" t="s">
        <v>396</v>
      </c>
      <c r="CN117" s="728"/>
      <c r="CO117" s="728"/>
      <c r="CP117" s="728"/>
      <c r="CQ117" s="728"/>
      <c r="CR117" s="728"/>
      <c r="CS117" s="728"/>
      <c r="CT117" s="728"/>
      <c r="CU117" s="728"/>
      <c r="CV117" s="728"/>
      <c r="CW117" s="728"/>
      <c r="CX117" s="728"/>
      <c r="CY117" s="728"/>
      <c r="CZ117" s="728"/>
      <c r="DA117" s="728"/>
      <c r="DB117" s="728"/>
      <c r="DC117" s="728"/>
      <c r="DD117" s="728"/>
      <c r="DE117" s="728"/>
      <c r="DF117" s="729"/>
      <c r="DG117" s="755" t="s">
        <v>62</v>
      </c>
      <c r="DH117" s="756"/>
      <c r="DI117" s="756"/>
      <c r="DJ117" s="756"/>
      <c r="DK117" s="757"/>
      <c r="DL117" s="758" t="s">
        <v>62</v>
      </c>
      <c r="DM117" s="756"/>
      <c r="DN117" s="756"/>
      <c r="DO117" s="756"/>
      <c r="DP117" s="757"/>
      <c r="DQ117" s="758" t="s">
        <v>62</v>
      </c>
      <c r="DR117" s="756"/>
      <c r="DS117" s="756"/>
      <c r="DT117" s="756"/>
      <c r="DU117" s="757"/>
      <c r="DV117" s="797" t="s">
        <v>62</v>
      </c>
      <c r="DW117" s="798"/>
      <c r="DX117" s="798"/>
      <c r="DY117" s="798"/>
      <c r="DZ117" s="799"/>
    </row>
    <row r="118" spans="1:130" s="89" customFormat="1" ht="26.25" customHeight="1" x14ac:dyDescent="0.2">
      <c r="A118" s="871" t="s">
        <v>369</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4" t="s">
        <v>366</v>
      </c>
      <c r="AB118" s="872"/>
      <c r="AC118" s="872"/>
      <c r="AD118" s="872"/>
      <c r="AE118" s="873"/>
      <c r="AF118" s="874" t="s">
        <v>367</v>
      </c>
      <c r="AG118" s="872"/>
      <c r="AH118" s="872"/>
      <c r="AI118" s="872"/>
      <c r="AJ118" s="873"/>
      <c r="AK118" s="874" t="s">
        <v>238</v>
      </c>
      <c r="AL118" s="872"/>
      <c r="AM118" s="872"/>
      <c r="AN118" s="872"/>
      <c r="AO118" s="873"/>
      <c r="AP118" s="875" t="s">
        <v>368</v>
      </c>
      <c r="AQ118" s="876"/>
      <c r="AR118" s="876"/>
      <c r="AS118" s="876"/>
      <c r="AT118" s="877"/>
      <c r="AU118" s="908"/>
      <c r="AV118" s="909"/>
      <c r="AW118" s="909"/>
      <c r="AX118" s="909"/>
      <c r="AY118" s="909"/>
      <c r="AZ118" s="794" t="s">
        <v>397</v>
      </c>
      <c r="BA118" s="795"/>
      <c r="BB118" s="795"/>
      <c r="BC118" s="795"/>
      <c r="BD118" s="795"/>
      <c r="BE118" s="795"/>
      <c r="BF118" s="795"/>
      <c r="BG118" s="795"/>
      <c r="BH118" s="795"/>
      <c r="BI118" s="795"/>
      <c r="BJ118" s="795"/>
      <c r="BK118" s="795"/>
      <c r="BL118" s="795"/>
      <c r="BM118" s="795"/>
      <c r="BN118" s="795"/>
      <c r="BO118" s="795"/>
      <c r="BP118" s="796"/>
      <c r="BQ118" s="832" t="s">
        <v>62</v>
      </c>
      <c r="BR118" s="833"/>
      <c r="BS118" s="833"/>
      <c r="BT118" s="833"/>
      <c r="BU118" s="833"/>
      <c r="BV118" s="833" t="s">
        <v>62</v>
      </c>
      <c r="BW118" s="833"/>
      <c r="BX118" s="833"/>
      <c r="BY118" s="833"/>
      <c r="BZ118" s="833"/>
      <c r="CA118" s="833" t="s">
        <v>62</v>
      </c>
      <c r="CB118" s="833"/>
      <c r="CC118" s="833"/>
      <c r="CD118" s="833"/>
      <c r="CE118" s="833"/>
      <c r="CF118" s="848" t="s">
        <v>62</v>
      </c>
      <c r="CG118" s="849"/>
      <c r="CH118" s="849"/>
      <c r="CI118" s="849"/>
      <c r="CJ118" s="849"/>
      <c r="CK118" s="903"/>
      <c r="CL118" s="861"/>
      <c r="CM118" s="791" t="s">
        <v>398</v>
      </c>
      <c r="CN118" s="728"/>
      <c r="CO118" s="728"/>
      <c r="CP118" s="728"/>
      <c r="CQ118" s="728"/>
      <c r="CR118" s="728"/>
      <c r="CS118" s="728"/>
      <c r="CT118" s="728"/>
      <c r="CU118" s="728"/>
      <c r="CV118" s="728"/>
      <c r="CW118" s="728"/>
      <c r="CX118" s="728"/>
      <c r="CY118" s="728"/>
      <c r="CZ118" s="728"/>
      <c r="DA118" s="728"/>
      <c r="DB118" s="728"/>
      <c r="DC118" s="728"/>
      <c r="DD118" s="728"/>
      <c r="DE118" s="728"/>
      <c r="DF118" s="729"/>
      <c r="DG118" s="755" t="s">
        <v>62</v>
      </c>
      <c r="DH118" s="756"/>
      <c r="DI118" s="756"/>
      <c r="DJ118" s="756"/>
      <c r="DK118" s="757"/>
      <c r="DL118" s="758" t="s">
        <v>62</v>
      </c>
      <c r="DM118" s="756"/>
      <c r="DN118" s="756"/>
      <c r="DO118" s="756"/>
      <c r="DP118" s="757"/>
      <c r="DQ118" s="758" t="s">
        <v>62</v>
      </c>
      <c r="DR118" s="756"/>
      <c r="DS118" s="756"/>
      <c r="DT118" s="756"/>
      <c r="DU118" s="757"/>
      <c r="DV118" s="797" t="s">
        <v>62</v>
      </c>
      <c r="DW118" s="798"/>
      <c r="DX118" s="798"/>
      <c r="DY118" s="798"/>
      <c r="DZ118" s="799"/>
    </row>
    <row r="119" spans="1:130" s="89" customFormat="1" ht="26.25" customHeight="1" x14ac:dyDescent="0.2">
      <c r="A119" s="858" t="s">
        <v>373</v>
      </c>
      <c r="B119" s="859"/>
      <c r="C119" s="816" t="s">
        <v>374</v>
      </c>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5"/>
      <c r="AA119" s="864" t="s">
        <v>62</v>
      </c>
      <c r="AB119" s="865"/>
      <c r="AC119" s="865"/>
      <c r="AD119" s="865"/>
      <c r="AE119" s="866"/>
      <c r="AF119" s="867" t="s">
        <v>62</v>
      </c>
      <c r="AG119" s="865"/>
      <c r="AH119" s="865"/>
      <c r="AI119" s="865"/>
      <c r="AJ119" s="866"/>
      <c r="AK119" s="867" t="s">
        <v>62</v>
      </c>
      <c r="AL119" s="865"/>
      <c r="AM119" s="865"/>
      <c r="AN119" s="865"/>
      <c r="AO119" s="866"/>
      <c r="AP119" s="868" t="s">
        <v>62</v>
      </c>
      <c r="AQ119" s="869"/>
      <c r="AR119" s="869"/>
      <c r="AS119" s="869"/>
      <c r="AT119" s="870"/>
      <c r="AU119" s="910"/>
      <c r="AV119" s="911"/>
      <c r="AW119" s="911"/>
      <c r="AX119" s="911"/>
      <c r="AY119" s="911"/>
      <c r="AZ119" s="110" t="s">
        <v>119</v>
      </c>
      <c r="BA119" s="110"/>
      <c r="BB119" s="110"/>
      <c r="BC119" s="110"/>
      <c r="BD119" s="110"/>
      <c r="BE119" s="110"/>
      <c r="BF119" s="110"/>
      <c r="BG119" s="110"/>
      <c r="BH119" s="110"/>
      <c r="BI119" s="110"/>
      <c r="BJ119" s="110"/>
      <c r="BK119" s="110"/>
      <c r="BL119" s="110"/>
      <c r="BM119" s="110"/>
      <c r="BN119" s="110"/>
      <c r="BO119" s="830" t="s">
        <v>399</v>
      </c>
      <c r="BP119" s="831"/>
      <c r="BQ119" s="832">
        <v>7022637</v>
      </c>
      <c r="BR119" s="833"/>
      <c r="BS119" s="833"/>
      <c r="BT119" s="833"/>
      <c r="BU119" s="833"/>
      <c r="BV119" s="833">
        <v>7170985</v>
      </c>
      <c r="BW119" s="833"/>
      <c r="BX119" s="833"/>
      <c r="BY119" s="833"/>
      <c r="BZ119" s="833"/>
      <c r="CA119" s="833">
        <v>7332192</v>
      </c>
      <c r="CB119" s="833"/>
      <c r="CC119" s="833"/>
      <c r="CD119" s="833"/>
      <c r="CE119" s="833"/>
      <c r="CF119" s="724"/>
      <c r="CG119" s="725"/>
      <c r="CH119" s="725"/>
      <c r="CI119" s="725"/>
      <c r="CJ119" s="829"/>
      <c r="CK119" s="904"/>
      <c r="CL119" s="863"/>
      <c r="CM119" s="794" t="s">
        <v>400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39" t="s">
        <v>62</v>
      </c>
      <c r="DH119" s="740"/>
      <c r="DI119" s="740"/>
      <c r="DJ119" s="740"/>
      <c r="DK119" s="741"/>
      <c r="DL119" s="742" t="s">
        <v>62</v>
      </c>
      <c r="DM119" s="740"/>
      <c r="DN119" s="740"/>
      <c r="DO119" s="740"/>
      <c r="DP119" s="741"/>
      <c r="DQ119" s="742" t="s">
        <v>62</v>
      </c>
      <c r="DR119" s="740"/>
      <c r="DS119" s="740"/>
      <c r="DT119" s="740"/>
      <c r="DU119" s="741"/>
      <c r="DV119" s="804" t="s">
        <v>62</v>
      </c>
      <c r="DW119" s="805"/>
      <c r="DX119" s="805"/>
      <c r="DY119" s="805"/>
      <c r="DZ119" s="806"/>
    </row>
    <row r="120" spans="1:130" s="89" customFormat="1" ht="26.25" customHeight="1" x14ac:dyDescent="0.2">
      <c r="A120" s="860"/>
      <c r="B120" s="861"/>
      <c r="C120" s="791" t="s">
        <v>377</v>
      </c>
      <c r="D120" s="728"/>
      <c r="E120" s="728"/>
      <c r="F120" s="728"/>
      <c r="G120" s="728"/>
      <c r="H120" s="728"/>
      <c r="I120" s="728"/>
      <c r="J120" s="728"/>
      <c r="K120" s="728"/>
      <c r="L120" s="728"/>
      <c r="M120" s="728"/>
      <c r="N120" s="728"/>
      <c r="O120" s="728"/>
      <c r="P120" s="728"/>
      <c r="Q120" s="728"/>
      <c r="R120" s="728"/>
      <c r="S120" s="728"/>
      <c r="T120" s="728"/>
      <c r="U120" s="728"/>
      <c r="V120" s="728"/>
      <c r="W120" s="728"/>
      <c r="X120" s="728"/>
      <c r="Y120" s="728"/>
      <c r="Z120" s="729"/>
      <c r="AA120" s="755" t="s">
        <v>62</v>
      </c>
      <c r="AB120" s="756"/>
      <c r="AC120" s="756"/>
      <c r="AD120" s="756"/>
      <c r="AE120" s="757"/>
      <c r="AF120" s="758" t="s">
        <v>62</v>
      </c>
      <c r="AG120" s="756"/>
      <c r="AH120" s="756"/>
      <c r="AI120" s="756"/>
      <c r="AJ120" s="757"/>
      <c r="AK120" s="758" t="s">
        <v>62</v>
      </c>
      <c r="AL120" s="756"/>
      <c r="AM120" s="756"/>
      <c r="AN120" s="756"/>
      <c r="AO120" s="757"/>
      <c r="AP120" s="797" t="s">
        <v>62</v>
      </c>
      <c r="AQ120" s="798"/>
      <c r="AR120" s="798"/>
      <c r="AS120" s="798"/>
      <c r="AT120" s="799"/>
      <c r="AU120" s="850" t="s">
        <v>401</v>
      </c>
      <c r="AV120" s="851"/>
      <c r="AW120" s="851"/>
      <c r="AX120" s="851"/>
      <c r="AY120" s="852"/>
      <c r="AZ120" s="816" t="s">
        <v>402</v>
      </c>
      <c r="BA120" s="784"/>
      <c r="BB120" s="784"/>
      <c r="BC120" s="784"/>
      <c r="BD120" s="784"/>
      <c r="BE120" s="784"/>
      <c r="BF120" s="784"/>
      <c r="BG120" s="784"/>
      <c r="BH120" s="784"/>
      <c r="BI120" s="784"/>
      <c r="BJ120" s="784"/>
      <c r="BK120" s="784"/>
      <c r="BL120" s="784"/>
      <c r="BM120" s="784"/>
      <c r="BN120" s="784"/>
      <c r="BO120" s="784"/>
      <c r="BP120" s="785"/>
      <c r="BQ120" s="817">
        <v>1607197</v>
      </c>
      <c r="BR120" s="801"/>
      <c r="BS120" s="801"/>
      <c r="BT120" s="801"/>
      <c r="BU120" s="801"/>
      <c r="BV120" s="801">
        <v>1915305</v>
      </c>
      <c r="BW120" s="801"/>
      <c r="BX120" s="801"/>
      <c r="BY120" s="801"/>
      <c r="BZ120" s="801"/>
      <c r="CA120" s="801">
        <v>1808343</v>
      </c>
      <c r="CB120" s="801"/>
      <c r="CC120" s="801"/>
      <c r="CD120" s="801"/>
      <c r="CE120" s="801"/>
      <c r="CF120" s="839">
        <v>95.9</v>
      </c>
      <c r="CG120" s="840"/>
      <c r="CH120" s="840"/>
      <c r="CI120" s="840"/>
      <c r="CJ120" s="840"/>
      <c r="CK120" s="841" t="s">
        <v>403</v>
      </c>
      <c r="CL120" s="808"/>
      <c r="CM120" s="808"/>
      <c r="CN120" s="808"/>
      <c r="CO120" s="809"/>
      <c r="CP120" s="845" t="s">
        <v>404</v>
      </c>
      <c r="CQ120" s="846"/>
      <c r="CR120" s="846"/>
      <c r="CS120" s="846"/>
      <c r="CT120" s="846"/>
      <c r="CU120" s="846"/>
      <c r="CV120" s="846"/>
      <c r="CW120" s="846"/>
      <c r="CX120" s="846"/>
      <c r="CY120" s="846"/>
      <c r="CZ120" s="846"/>
      <c r="DA120" s="846"/>
      <c r="DB120" s="846"/>
      <c r="DC120" s="846"/>
      <c r="DD120" s="846"/>
      <c r="DE120" s="846"/>
      <c r="DF120" s="847"/>
      <c r="DG120" s="817">
        <v>1338702</v>
      </c>
      <c r="DH120" s="801"/>
      <c r="DI120" s="801"/>
      <c r="DJ120" s="801"/>
      <c r="DK120" s="801"/>
      <c r="DL120" s="801">
        <v>1442502</v>
      </c>
      <c r="DM120" s="801"/>
      <c r="DN120" s="801"/>
      <c r="DO120" s="801"/>
      <c r="DP120" s="801"/>
      <c r="DQ120" s="801">
        <v>1366672</v>
      </c>
      <c r="DR120" s="801"/>
      <c r="DS120" s="801"/>
      <c r="DT120" s="801"/>
      <c r="DU120" s="801"/>
      <c r="DV120" s="802">
        <v>72.5</v>
      </c>
      <c r="DW120" s="802"/>
      <c r="DX120" s="802"/>
      <c r="DY120" s="802"/>
      <c r="DZ120" s="803"/>
    </row>
    <row r="121" spans="1:130" s="89" customFormat="1" ht="26.25" customHeight="1" x14ac:dyDescent="0.2">
      <c r="A121" s="860"/>
      <c r="B121" s="861"/>
      <c r="C121" s="836" t="s">
        <v>405</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755" t="s">
        <v>62</v>
      </c>
      <c r="AB121" s="756"/>
      <c r="AC121" s="756"/>
      <c r="AD121" s="756"/>
      <c r="AE121" s="757"/>
      <c r="AF121" s="758" t="s">
        <v>62</v>
      </c>
      <c r="AG121" s="756"/>
      <c r="AH121" s="756"/>
      <c r="AI121" s="756"/>
      <c r="AJ121" s="757"/>
      <c r="AK121" s="758" t="s">
        <v>62</v>
      </c>
      <c r="AL121" s="756"/>
      <c r="AM121" s="756"/>
      <c r="AN121" s="756"/>
      <c r="AO121" s="757"/>
      <c r="AP121" s="797" t="s">
        <v>62</v>
      </c>
      <c r="AQ121" s="798"/>
      <c r="AR121" s="798"/>
      <c r="AS121" s="798"/>
      <c r="AT121" s="799"/>
      <c r="AU121" s="853"/>
      <c r="AV121" s="854"/>
      <c r="AW121" s="854"/>
      <c r="AX121" s="854"/>
      <c r="AY121" s="855"/>
      <c r="AZ121" s="791" t="s">
        <v>406</v>
      </c>
      <c r="BA121" s="728"/>
      <c r="BB121" s="728"/>
      <c r="BC121" s="728"/>
      <c r="BD121" s="728"/>
      <c r="BE121" s="728"/>
      <c r="BF121" s="728"/>
      <c r="BG121" s="728"/>
      <c r="BH121" s="728"/>
      <c r="BI121" s="728"/>
      <c r="BJ121" s="728"/>
      <c r="BK121" s="728"/>
      <c r="BL121" s="728"/>
      <c r="BM121" s="728"/>
      <c r="BN121" s="728"/>
      <c r="BO121" s="728"/>
      <c r="BP121" s="729"/>
      <c r="BQ121" s="792">
        <v>4069</v>
      </c>
      <c r="BR121" s="793"/>
      <c r="BS121" s="793"/>
      <c r="BT121" s="793"/>
      <c r="BU121" s="793"/>
      <c r="BV121" s="793">
        <v>1840</v>
      </c>
      <c r="BW121" s="793"/>
      <c r="BX121" s="793"/>
      <c r="BY121" s="793"/>
      <c r="BZ121" s="793"/>
      <c r="CA121" s="793">
        <v>944</v>
      </c>
      <c r="CB121" s="793"/>
      <c r="CC121" s="793"/>
      <c r="CD121" s="793"/>
      <c r="CE121" s="793"/>
      <c r="CF121" s="848">
        <v>0.1</v>
      </c>
      <c r="CG121" s="849"/>
      <c r="CH121" s="849"/>
      <c r="CI121" s="849"/>
      <c r="CJ121" s="849"/>
      <c r="CK121" s="842"/>
      <c r="CL121" s="811"/>
      <c r="CM121" s="811"/>
      <c r="CN121" s="811"/>
      <c r="CO121" s="812"/>
      <c r="CP121" s="820" t="s">
        <v>338</v>
      </c>
      <c r="CQ121" s="821"/>
      <c r="CR121" s="821"/>
      <c r="CS121" s="821"/>
      <c r="CT121" s="821"/>
      <c r="CU121" s="821"/>
      <c r="CV121" s="821"/>
      <c r="CW121" s="821"/>
      <c r="CX121" s="821"/>
      <c r="CY121" s="821"/>
      <c r="CZ121" s="821"/>
      <c r="DA121" s="821"/>
      <c r="DB121" s="821"/>
      <c r="DC121" s="821"/>
      <c r="DD121" s="821"/>
      <c r="DE121" s="821"/>
      <c r="DF121" s="822"/>
      <c r="DG121" s="792">
        <v>288764</v>
      </c>
      <c r="DH121" s="793"/>
      <c r="DI121" s="793"/>
      <c r="DJ121" s="793"/>
      <c r="DK121" s="793"/>
      <c r="DL121" s="793">
        <v>453675</v>
      </c>
      <c r="DM121" s="793"/>
      <c r="DN121" s="793"/>
      <c r="DO121" s="793"/>
      <c r="DP121" s="793"/>
      <c r="DQ121" s="793">
        <v>631186</v>
      </c>
      <c r="DR121" s="793"/>
      <c r="DS121" s="793"/>
      <c r="DT121" s="793"/>
      <c r="DU121" s="793"/>
      <c r="DV121" s="770">
        <v>33.5</v>
      </c>
      <c r="DW121" s="770"/>
      <c r="DX121" s="770"/>
      <c r="DY121" s="770"/>
      <c r="DZ121" s="771"/>
    </row>
    <row r="122" spans="1:130" s="89" customFormat="1" ht="26.25" customHeight="1" x14ac:dyDescent="0.2">
      <c r="A122" s="860"/>
      <c r="B122" s="861"/>
      <c r="C122" s="791" t="s">
        <v>387</v>
      </c>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728"/>
      <c r="Z122" s="729"/>
      <c r="AA122" s="755" t="s">
        <v>62</v>
      </c>
      <c r="AB122" s="756"/>
      <c r="AC122" s="756"/>
      <c r="AD122" s="756"/>
      <c r="AE122" s="757"/>
      <c r="AF122" s="758" t="s">
        <v>62</v>
      </c>
      <c r="AG122" s="756"/>
      <c r="AH122" s="756"/>
      <c r="AI122" s="756"/>
      <c r="AJ122" s="757"/>
      <c r="AK122" s="758" t="s">
        <v>62</v>
      </c>
      <c r="AL122" s="756"/>
      <c r="AM122" s="756"/>
      <c r="AN122" s="756"/>
      <c r="AO122" s="757"/>
      <c r="AP122" s="797" t="s">
        <v>62</v>
      </c>
      <c r="AQ122" s="798"/>
      <c r="AR122" s="798"/>
      <c r="AS122" s="798"/>
      <c r="AT122" s="799"/>
      <c r="AU122" s="853"/>
      <c r="AV122" s="854"/>
      <c r="AW122" s="854"/>
      <c r="AX122" s="854"/>
      <c r="AY122" s="855"/>
      <c r="AZ122" s="794" t="s">
        <v>407</v>
      </c>
      <c r="BA122" s="795"/>
      <c r="BB122" s="795"/>
      <c r="BC122" s="795"/>
      <c r="BD122" s="795"/>
      <c r="BE122" s="795"/>
      <c r="BF122" s="795"/>
      <c r="BG122" s="795"/>
      <c r="BH122" s="795"/>
      <c r="BI122" s="795"/>
      <c r="BJ122" s="795"/>
      <c r="BK122" s="795"/>
      <c r="BL122" s="795"/>
      <c r="BM122" s="795"/>
      <c r="BN122" s="795"/>
      <c r="BO122" s="795"/>
      <c r="BP122" s="796"/>
      <c r="BQ122" s="832">
        <v>3842241</v>
      </c>
      <c r="BR122" s="833"/>
      <c r="BS122" s="833"/>
      <c r="BT122" s="833"/>
      <c r="BU122" s="833"/>
      <c r="BV122" s="833">
        <v>3734180</v>
      </c>
      <c r="BW122" s="833"/>
      <c r="BX122" s="833"/>
      <c r="BY122" s="833"/>
      <c r="BZ122" s="833"/>
      <c r="CA122" s="833">
        <v>3819401</v>
      </c>
      <c r="CB122" s="833"/>
      <c r="CC122" s="833"/>
      <c r="CD122" s="833"/>
      <c r="CE122" s="833"/>
      <c r="CF122" s="834">
        <v>202.6</v>
      </c>
      <c r="CG122" s="835"/>
      <c r="CH122" s="835"/>
      <c r="CI122" s="835"/>
      <c r="CJ122" s="835"/>
      <c r="CK122" s="842"/>
      <c r="CL122" s="811"/>
      <c r="CM122" s="811"/>
      <c r="CN122" s="811"/>
      <c r="CO122" s="812"/>
      <c r="CP122" s="820" t="s">
        <v>408</v>
      </c>
      <c r="CQ122" s="821"/>
      <c r="CR122" s="821"/>
      <c r="CS122" s="821"/>
      <c r="CT122" s="821"/>
      <c r="CU122" s="821"/>
      <c r="CV122" s="821"/>
      <c r="CW122" s="821"/>
      <c r="CX122" s="821"/>
      <c r="CY122" s="821"/>
      <c r="CZ122" s="821"/>
      <c r="DA122" s="821"/>
      <c r="DB122" s="821"/>
      <c r="DC122" s="821"/>
      <c r="DD122" s="821"/>
      <c r="DE122" s="821"/>
      <c r="DF122" s="822"/>
      <c r="DG122" s="792">
        <v>627479</v>
      </c>
      <c r="DH122" s="793"/>
      <c r="DI122" s="793"/>
      <c r="DJ122" s="793"/>
      <c r="DK122" s="793"/>
      <c r="DL122" s="793">
        <v>630249</v>
      </c>
      <c r="DM122" s="793"/>
      <c r="DN122" s="793"/>
      <c r="DO122" s="793"/>
      <c r="DP122" s="793"/>
      <c r="DQ122" s="793">
        <v>620351</v>
      </c>
      <c r="DR122" s="793"/>
      <c r="DS122" s="793"/>
      <c r="DT122" s="793"/>
      <c r="DU122" s="793"/>
      <c r="DV122" s="770">
        <v>32.9</v>
      </c>
      <c r="DW122" s="770"/>
      <c r="DX122" s="770"/>
      <c r="DY122" s="770"/>
      <c r="DZ122" s="771"/>
    </row>
    <row r="123" spans="1:130" s="89" customFormat="1" ht="26.25" customHeight="1" x14ac:dyDescent="0.2">
      <c r="A123" s="860"/>
      <c r="B123" s="861"/>
      <c r="C123" s="791" t="s">
        <v>393</v>
      </c>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8"/>
      <c r="Z123" s="729"/>
      <c r="AA123" s="755" t="s">
        <v>62</v>
      </c>
      <c r="AB123" s="756"/>
      <c r="AC123" s="756"/>
      <c r="AD123" s="756"/>
      <c r="AE123" s="757"/>
      <c r="AF123" s="758" t="s">
        <v>62</v>
      </c>
      <c r="AG123" s="756"/>
      <c r="AH123" s="756"/>
      <c r="AI123" s="756"/>
      <c r="AJ123" s="757"/>
      <c r="AK123" s="758" t="s">
        <v>62</v>
      </c>
      <c r="AL123" s="756"/>
      <c r="AM123" s="756"/>
      <c r="AN123" s="756"/>
      <c r="AO123" s="757"/>
      <c r="AP123" s="797" t="s">
        <v>62</v>
      </c>
      <c r="AQ123" s="798"/>
      <c r="AR123" s="798"/>
      <c r="AS123" s="798"/>
      <c r="AT123" s="799"/>
      <c r="AU123" s="856"/>
      <c r="AV123" s="857"/>
      <c r="AW123" s="857"/>
      <c r="AX123" s="857"/>
      <c r="AY123" s="857"/>
      <c r="AZ123" s="110" t="s">
        <v>119</v>
      </c>
      <c r="BA123" s="110"/>
      <c r="BB123" s="110"/>
      <c r="BC123" s="110"/>
      <c r="BD123" s="110"/>
      <c r="BE123" s="110"/>
      <c r="BF123" s="110"/>
      <c r="BG123" s="110"/>
      <c r="BH123" s="110"/>
      <c r="BI123" s="110"/>
      <c r="BJ123" s="110"/>
      <c r="BK123" s="110"/>
      <c r="BL123" s="110"/>
      <c r="BM123" s="110"/>
      <c r="BN123" s="110"/>
      <c r="BO123" s="830" t="s">
        <v>409</v>
      </c>
      <c r="BP123" s="831"/>
      <c r="BQ123" s="827">
        <v>5453507</v>
      </c>
      <c r="BR123" s="828"/>
      <c r="BS123" s="828"/>
      <c r="BT123" s="828"/>
      <c r="BU123" s="828"/>
      <c r="BV123" s="828">
        <v>5651325</v>
      </c>
      <c r="BW123" s="828"/>
      <c r="BX123" s="828"/>
      <c r="BY123" s="828"/>
      <c r="BZ123" s="828"/>
      <c r="CA123" s="828">
        <v>5628688</v>
      </c>
      <c r="CB123" s="828"/>
      <c r="CC123" s="828"/>
      <c r="CD123" s="828"/>
      <c r="CE123" s="828"/>
      <c r="CF123" s="724"/>
      <c r="CG123" s="725"/>
      <c r="CH123" s="725"/>
      <c r="CI123" s="725"/>
      <c r="CJ123" s="829"/>
      <c r="CK123" s="842"/>
      <c r="CL123" s="811"/>
      <c r="CM123" s="811"/>
      <c r="CN123" s="811"/>
      <c r="CO123" s="812"/>
      <c r="CP123" s="820" t="s">
        <v>335</v>
      </c>
      <c r="CQ123" s="821"/>
      <c r="CR123" s="821"/>
      <c r="CS123" s="821"/>
      <c r="CT123" s="821"/>
      <c r="CU123" s="821"/>
      <c r="CV123" s="821"/>
      <c r="CW123" s="821"/>
      <c r="CX123" s="821"/>
      <c r="CY123" s="821"/>
      <c r="CZ123" s="821"/>
      <c r="DA123" s="821"/>
      <c r="DB123" s="821"/>
      <c r="DC123" s="821"/>
      <c r="DD123" s="821"/>
      <c r="DE123" s="821"/>
      <c r="DF123" s="822"/>
      <c r="DG123" s="755">
        <v>7816</v>
      </c>
      <c r="DH123" s="756"/>
      <c r="DI123" s="756"/>
      <c r="DJ123" s="756"/>
      <c r="DK123" s="757"/>
      <c r="DL123" s="758">
        <v>6452</v>
      </c>
      <c r="DM123" s="756"/>
      <c r="DN123" s="756"/>
      <c r="DO123" s="756"/>
      <c r="DP123" s="757"/>
      <c r="DQ123" s="758">
        <v>10049</v>
      </c>
      <c r="DR123" s="756"/>
      <c r="DS123" s="756"/>
      <c r="DT123" s="756"/>
      <c r="DU123" s="757"/>
      <c r="DV123" s="797">
        <v>0.5</v>
      </c>
      <c r="DW123" s="798"/>
      <c r="DX123" s="798"/>
      <c r="DY123" s="798"/>
      <c r="DZ123" s="799"/>
    </row>
    <row r="124" spans="1:130" s="89" customFormat="1" ht="26.25" customHeight="1" thickBot="1" x14ac:dyDescent="0.25">
      <c r="A124" s="860"/>
      <c r="B124" s="861"/>
      <c r="C124" s="791" t="s">
        <v>396</v>
      </c>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8"/>
      <c r="Z124" s="729"/>
      <c r="AA124" s="755" t="s">
        <v>62</v>
      </c>
      <c r="AB124" s="756"/>
      <c r="AC124" s="756"/>
      <c r="AD124" s="756"/>
      <c r="AE124" s="757"/>
      <c r="AF124" s="758" t="s">
        <v>62</v>
      </c>
      <c r="AG124" s="756"/>
      <c r="AH124" s="756"/>
      <c r="AI124" s="756"/>
      <c r="AJ124" s="757"/>
      <c r="AK124" s="758" t="s">
        <v>62</v>
      </c>
      <c r="AL124" s="756"/>
      <c r="AM124" s="756"/>
      <c r="AN124" s="756"/>
      <c r="AO124" s="757"/>
      <c r="AP124" s="797" t="s">
        <v>62</v>
      </c>
      <c r="AQ124" s="798"/>
      <c r="AR124" s="798"/>
      <c r="AS124" s="798"/>
      <c r="AT124" s="799"/>
      <c r="AU124" s="823" t="s">
        <v>410</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81.099999999999994</v>
      </c>
      <c r="BR124" s="818"/>
      <c r="BS124" s="818"/>
      <c r="BT124" s="818"/>
      <c r="BU124" s="818"/>
      <c r="BV124" s="818">
        <v>81.099999999999994</v>
      </c>
      <c r="BW124" s="818"/>
      <c r="BX124" s="818"/>
      <c r="BY124" s="818"/>
      <c r="BZ124" s="818"/>
      <c r="CA124" s="818">
        <v>90.3</v>
      </c>
      <c r="CB124" s="818"/>
      <c r="CC124" s="818"/>
      <c r="CD124" s="818"/>
      <c r="CE124" s="818"/>
      <c r="CF124" s="702"/>
      <c r="CG124" s="703"/>
      <c r="CH124" s="703"/>
      <c r="CI124" s="703"/>
      <c r="CJ124" s="819"/>
      <c r="CK124" s="843"/>
      <c r="CL124" s="843"/>
      <c r="CM124" s="843"/>
      <c r="CN124" s="843"/>
      <c r="CO124" s="844"/>
      <c r="CP124" s="820" t="s">
        <v>411</v>
      </c>
      <c r="CQ124" s="821"/>
      <c r="CR124" s="821"/>
      <c r="CS124" s="821"/>
      <c r="CT124" s="821"/>
      <c r="CU124" s="821"/>
      <c r="CV124" s="821"/>
      <c r="CW124" s="821"/>
      <c r="CX124" s="821"/>
      <c r="CY124" s="821"/>
      <c r="CZ124" s="821"/>
      <c r="DA124" s="821"/>
      <c r="DB124" s="821"/>
      <c r="DC124" s="821"/>
      <c r="DD124" s="821"/>
      <c r="DE124" s="821"/>
      <c r="DF124" s="822"/>
      <c r="DG124" s="739" t="s">
        <v>62</v>
      </c>
      <c r="DH124" s="740"/>
      <c r="DI124" s="740"/>
      <c r="DJ124" s="740"/>
      <c r="DK124" s="741"/>
      <c r="DL124" s="742" t="s">
        <v>62</v>
      </c>
      <c r="DM124" s="740"/>
      <c r="DN124" s="740"/>
      <c r="DO124" s="740"/>
      <c r="DP124" s="741"/>
      <c r="DQ124" s="742" t="s">
        <v>62</v>
      </c>
      <c r="DR124" s="740"/>
      <c r="DS124" s="740"/>
      <c r="DT124" s="740"/>
      <c r="DU124" s="741"/>
      <c r="DV124" s="804" t="s">
        <v>62</v>
      </c>
      <c r="DW124" s="805"/>
      <c r="DX124" s="805"/>
      <c r="DY124" s="805"/>
      <c r="DZ124" s="806"/>
    </row>
    <row r="125" spans="1:130" s="89" customFormat="1" ht="26.25" customHeight="1" x14ac:dyDescent="0.2">
      <c r="A125" s="860"/>
      <c r="B125" s="861"/>
      <c r="C125" s="791" t="s">
        <v>398</v>
      </c>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8"/>
      <c r="Z125" s="729"/>
      <c r="AA125" s="755" t="s">
        <v>62</v>
      </c>
      <c r="AB125" s="756"/>
      <c r="AC125" s="756"/>
      <c r="AD125" s="756"/>
      <c r="AE125" s="757"/>
      <c r="AF125" s="758" t="s">
        <v>62</v>
      </c>
      <c r="AG125" s="756"/>
      <c r="AH125" s="756"/>
      <c r="AI125" s="756"/>
      <c r="AJ125" s="757"/>
      <c r="AK125" s="758" t="s">
        <v>62</v>
      </c>
      <c r="AL125" s="756"/>
      <c r="AM125" s="756"/>
      <c r="AN125" s="756"/>
      <c r="AO125" s="757"/>
      <c r="AP125" s="797" t="s">
        <v>62</v>
      </c>
      <c r="AQ125" s="798"/>
      <c r="AR125" s="798"/>
      <c r="AS125" s="798"/>
      <c r="AT125" s="79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7" t="s">
        <v>412</v>
      </c>
      <c r="CL125" s="808"/>
      <c r="CM125" s="808"/>
      <c r="CN125" s="808"/>
      <c r="CO125" s="809"/>
      <c r="CP125" s="816" t="s">
        <v>413</v>
      </c>
      <c r="CQ125" s="784"/>
      <c r="CR125" s="784"/>
      <c r="CS125" s="784"/>
      <c r="CT125" s="784"/>
      <c r="CU125" s="784"/>
      <c r="CV125" s="784"/>
      <c r="CW125" s="784"/>
      <c r="CX125" s="784"/>
      <c r="CY125" s="784"/>
      <c r="CZ125" s="784"/>
      <c r="DA125" s="784"/>
      <c r="DB125" s="784"/>
      <c r="DC125" s="784"/>
      <c r="DD125" s="784"/>
      <c r="DE125" s="784"/>
      <c r="DF125" s="785"/>
      <c r="DG125" s="817" t="s">
        <v>62</v>
      </c>
      <c r="DH125" s="801"/>
      <c r="DI125" s="801"/>
      <c r="DJ125" s="801"/>
      <c r="DK125" s="801"/>
      <c r="DL125" s="801" t="s">
        <v>62</v>
      </c>
      <c r="DM125" s="801"/>
      <c r="DN125" s="801"/>
      <c r="DO125" s="801"/>
      <c r="DP125" s="801"/>
      <c r="DQ125" s="801" t="s">
        <v>62</v>
      </c>
      <c r="DR125" s="801"/>
      <c r="DS125" s="801"/>
      <c r="DT125" s="801"/>
      <c r="DU125" s="801"/>
      <c r="DV125" s="802" t="s">
        <v>62</v>
      </c>
      <c r="DW125" s="802"/>
      <c r="DX125" s="802"/>
      <c r="DY125" s="802"/>
      <c r="DZ125" s="803"/>
    </row>
    <row r="126" spans="1:130" s="89" customFormat="1" ht="26.25" customHeight="1" thickBot="1" x14ac:dyDescent="0.25">
      <c r="A126" s="860"/>
      <c r="B126" s="861"/>
      <c r="C126" s="791" t="s">
        <v>400</v>
      </c>
      <c r="D126" s="728"/>
      <c r="E126" s="728"/>
      <c r="F126" s="728"/>
      <c r="G126" s="728"/>
      <c r="H126" s="728"/>
      <c r="I126" s="728"/>
      <c r="J126" s="728"/>
      <c r="K126" s="728"/>
      <c r="L126" s="728"/>
      <c r="M126" s="728"/>
      <c r="N126" s="728"/>
      <c r="O126" s="728"/>
      <c r="P126" s="728"/>
      <c r="Q126" s="728"/>
      <c r="R126" s="728"/>
      <c r="S126" s="728"/>
      <c r="T126" s="728"/>
      <c r="U126" s="728"/>
      <c r="V126" s="728"/>
      <c r="W126" s="728"/>
      <c r="X126" s="728"/>
      <c r="Y126" s="728"/>
      <c r="Z126" s="729"/>
      <c r="AA126" s="755" t="s">
        <v>62</v>
      </c>
      <c r="AB126" s="756"/>
      <c r="AC126" s="756"/>
      <c r="AD126" s="756"/>
      <c r="AE126" s="757"/>
      <c r="AF126" s="758" t="s">
        <v>62</v>
      </c>
      <c r="AG126" s="756"/>
      <c r="AH126" s="756"/>
      <c r="AI126" s="756"/>
      <c r="AJ126" s="757"/>
      <c r="AK126" s="758" t="s">
        <v>62</v>
      </c>
      <c r="AL126" s="756"/>
      <c r="AM126" s="756"/>
      <c r="AN126" s="756"/>
      <c r="AO126" s="757"/>
      <c r="AP126" s="797" t="s">
        <v>62</v>
      </c>
      <c r="AQ126" s="798"/>
      <c r="AR126" s="798"/>
      <c r="AS126" s="798"/>
      <c r="AT126" s="79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10"/>
      <c r="CL126" s="811"/>
      <c r="CM126" s="811"/>
      <c r="CN126" s="811"/>
      <c r="CO126" s="812"/>
      <c r="CP126" s="791" t="s">
        <v>414</v>
      </c>
      <c r="CQ126" s="728"/>
      <c r="CR126" s="728"/>
      <c r="CS126" s="728"/>
      <c r="CT126" s="728"/>
      <c r="CU126" s="728"/>
      <c r="CV126" s="728"/>
      <c r="CW126" s="728"/>
      <c r="CX126" s="728"/>
      <c r="CY126" s="728"/>
      <c r="CZ126" s="728"/>
      <c r="DA126" s="728"/>
      <c r="DB126" s="728"/>
      <c r="DC126" s="728"/>
      <c r="DD126" s="728"/>
      <c r="DE126" s="728"/>
      <c r="DF126" s="729"/>
      <c r="DG126" s="792" t="s">
        <v>62</v>
      </c>
      <c r="DH126" s="793"/>
      <c r="DI126" s="793"/>
      <c r="DJ126" s="793"/>
      <c r="DK126" s="793"/>
      <c r="DL126" s="793" t="s">
        <v>62</v>
      </c>
      <c r="DM126" s="793"/>
      <c r="DN126" s="793"/>
      <c r="DO126" s="793"/>
      <c r="DP126" s="793"/>
      <c r="DQ126" s="793" t="s">
        <v>62</v>
      </c>
      <c r="DR126" s="793"/>
      <c r="DS126" s="793"/>
      <c r="DT126" s="793"/>
      <c r="DU126" s="793"/>
      <c r="DV126" s="770" t="s">
        <v>62</v>
      </c>
      <c r="DW126" s="770"/>
      <c r="DX126" s="770"/>
      <c r="DY126" s="770"/>
      <c r="DZ126" s="771"/>
    </row>
    <row r="127" spans="1:130" s="89" customFormat="1" ht="26.25" customHeight="1" x14ac:dyDescent="0.2">
      <c r="A127" s="862"/>
      <c r="B127" s="863"/>
      <c r="C127" s="794" t="s">
        <v>415</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5">
        <v>49</v>
      </c>
      <c r="AB127" s="756"/>
      <c r="AC127" s="756"/>
      <c r="AD127" s="756"/>
      <c r="AE127" s="757"/>
      <c r="AF127" s="758">
        <v>147</v>
      </c>
      <c r="AG127" s="756"/>
      <c r="AH127" s="756"/>
      <c r="AI127" s="756"/>
      <c r="AJ127" s="757"/>
      <c r="AK127" s="758">
        <v>38</v>
      </c>
      <c r="AL127" s="756"/>
      <c r="AM127" s="756"/>
      <c r="AN127" s="756"/>
      <c r="AO127" s="757"/>
      <c r="AP127" s="797">
        <v>0</v>
      </c>
      <c r="AQ127" s="798"/>
      <c r="AR127" s="798"/>
      <c r="AS127" s="798"/>
      <c r="AT127" s="799"/>
      <c r="AU127" s="91"/>
      <c r="AV127" s="91"/>
      <c r="AW127" s="91"/>
      <c r="AX127" s="800" t="s">
        <v>416</v>
      </c>
      <c r="AY127" s="788"/>
      <c r="AZ127" s="788"/>
      <c r="BA127" s="788"/>
      <c r="BB127" s="788"/>
      <c r="BC127" s="788"/>
      <c r="BD127" s="788"/>
      <c r="BE127" s="789"/>
      <c r="BF127" s="787" t="s">
        <v>417</v>
      </c>
      <c r="BG127" s="788"/>
      <c r="BH127" s="788"/>
      <c r="BI127" s="788"/>
      <c r="BJ127" s="788"/>
      <c r="BK127" s="788"/>
      <c r="BL127" s="789"/>
      <c r="BM127" s="787" t="s">
        <v>418</v>
      </c>
      <c r="BN127" s="788"/>
      <c r="BO127" s="788"/>
      <c r="BP127" s="788"/>
      <c r="BQ127" s="788"/>
      <c r="BR127" s="788"/>
      <c r="BS127" s="789"/>
      <c r="BT127" s="787" t="s">
        <v>419</v>
      </c>
      <c r="BU127" s="788"/>
      <c r="BV127" s="788"/>
      <c r="BW127" s="788"/>
      <c r="BX127" s="788"/>
      <c r="BY127" s="788"/>
      <c r="BZ127" s="790"/>
      <c r="CA127" s="91"/>
      <c r="CB127" s="91"/>
      <c r="CC127" s="91"/>
      <c r="CD127" s="114"/>
      <c r="CE127" s="114"/>
      <c r="CF127" s="114"/>
      <c r="CG127" s="91"/>
      <c r="CH127" s="91"/>
      <c r="CI127" s="91"/>
      <c r="CJ127" s="113"/>
      <c r="CK127" s="810"/>
      <c r="CL127" s="811"/>
      <c r="CM127" s="811"/>
      <c r="CN127" s="811"/>
      <c r="CO127" s="812"/>
      <c r="CP127" s="791" t="s">
        <v>420</v>
      </c>
      <c r="CQ127" s="728"/>
      <c r="CR127" s="728"/>
      <c r="CS127" s="728"/>
      <c r="CT127" s="728"/>
      <c r="CU127" s="728"/>
      <c r="CV127" s="728"/>
      <c r="CW127" s="728"/>
      <c r="CX127" s="728"/>
      <c r="CY127" s="728"/>
      <c r="CZ127" s="728"/>
      <c r="DA127" s="728"/>
      <c r="DB127" s="728"/>
      <c r="DC127" s="728"/>
      <c r="DD127" s="728"/>
      <c r="DE127" s="728"/>
      <c r="DF127" s="729"/>
      <c r="DG127" s="792" t="s">
        <v>62</v>
      </c>
      <c r="DH127" s="793"/>
      <c r="DI127" s="793"/>
      <c r="DJ127" s="793"/>
      <c r="DK127" s="793"/>
      <c r="DL127" s="793" t="s">
        <v>62</v>
      </c>
      <c r="DM127" s="793"/>
      <c r="DN127" s="793"/>
      <c r="DO127" s="793"/>
      <c r="DP127" s="793"/>
      <c r="DQ127" s="793" t="s">
        <v>62</v>
      </c>
      <c r="DR127" s="793"/>
      <c r="DS127" s="793"/>
      <c r="DT127" s="793"/>
      <c r="DU127" s="793"/>
      <c r="DV127" s="770" t="s">
        <v>62</v>
      </c>
      <c r="DW127" s="770"/>
      <c r="DX127" s="770"/>
      <c r="DY127" s="770"/>
      <c r="DZ127" s="771"/>
    </row>
    <row r="128" spans="1:130" s="89" customFormat="1" ht="26.25" customHeight="1" thickBot="1" x14ac:dyDescent="0.25">
      <c r="A128" s="772" t="s">
        <v>421</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422</v>
      </c>
      <c r="X128" s="774"/>
      <c r="Y128" s="774"/>
      <c r="Z128" s="775"/>
      <c r="AA128" s="776">
        <v>3729</v>
      </c>
      <c r="AB128" s="777"/>
      <c r="AC128" s="777"/>
      <c r="AD128" s="777"/>
      <c r="AE128" s="778"/>
      <c r="AF128" s="779" t="s">
        <v>62</v>
      </c>
      <c r="AG128" s="777"/>
      <c r="AH128" s="777"/>
      <c r="AI128" s="777"/>
      <c r="AJ128" s="778"/>
      <c r="AK128" s="779">
        <v>1394</v>
      </c>
      <c r="AL128" s="777"/>
      <c r="AM128" s="777"/>
      <c r="AN128" s="777"/>
      <c r="AO128" s="778"/>
      <c r="AP128" s="780"/>
      <c r="AQ128" s="781"/>
      <c r="AR128" s="781"/>
      <c r="AS128" s="781"/>
      <c r="AT128" s="782"/>
      <c r="AU128" s="91"/>
      <c r="AV128" s="91"/>
      <c r="AW128" s="91"/>
      <c r="AX128" s="783" t="s">
        <v>423</v>
      </c>
      <c r="AY128" s="784"/>
      <c r="AZ128" s="784"/>
      <c r="BA128" s="784"/>
      <c r="BB128" s="784"/>
      <c r="BC128" s="784"/>
      <c r="BD128" s="784"/>
      <c r="BE128" s="785"/>
      <c r="BF128" s="762" t="s">
        <v>62</v>
      </c>
      <c r="BG128" s="763"/>
      <c r="BH128" s="763"/>
      <c r="BI128" s="763"/>
      <c r="BJ128" s="763"/>
      <c r="BK128" s="763"/>
      <c r="BL128" s="786"/>
      <c r="BM128" s="762">
        <v>15</v>
      </c>
      <c r="BN128" s="763"/>
      <c r="BO128" s="763"/>
      <c r="BP128" s="763"/>
      <c r="BQ128" s="763"/>
      <c r="BR128" s="763"/>
      <c r="BS128" s="786"/>
      <c r="BT128" s="762">
        <v>20</v>
      </c>
      <c r="BU128" s="763"/>
      <c r="BV128" s="763"/>
      <c r="BW128" s="763"/>
      <c r="BX128" s="763"/>
      <c r="BY128" s="763"/>
      <c r="BZ128" s="764"/>
      <c r="CA128" s="114"/>
      <c r="CB128" s="114"/>
      <c r="CC128" s="114"/>
      <c r="CD128" s="114"/>
      <c r="CE128" s="114"/>
      <c r="CF128" s="114"/>
      <c r="CG128" s="91"/>
      <c r="CH128" s="91"/>
      <c r="CI128" s="91"/>
      <c r="CJ128" s="113"/>
      <c r="CK128" s="813"/>
      <c r="CL128" s="814"/>
      <c r="CM128" s="814"/>
      <c r="CN128" s="814"/>
      <c r="CO128" s="815"/>
      <c r="CP128" s="765" t="s">
        <v>424</v>
      </c>
      <c r="CQ128" s="706"/>
      <c r="CR128" s="706"/>
      <c r="CS128" s="706"/>
      <c r="CT128" s="706"/>
      <c r="CU128" s="706"/>
      <c r="CV128" s="706"/>
      <c r="CW128" s="706"/>
      <c r="CX128" s="706"/>
      <c r="CY128" s="706"/>
      <c r="CZ128" s="706"/>
      <c r="DA128" s="706"/>
      <c r="DB128" s="706"/>
      <c r="DC128" s="706"/>
      <c r="DD128" s="706"/>
      <c r="DE128" s="706"/>
      <c r="DF128" s="707"/>
      <c r="DG128" s="766" t="s">
        <v>62</v>
      </c>
      <c r="DH128" s="767"/>
      <c r="DI128" s="767"/>
      <c r="DJ128" s="767"/>
      <c r="DK128" s="767"/>
      <c r="DL128" s="767" t="s">
        <v>62</v>
      </c>
      <c r="DM128" s="767"/>
      <c r="DN128" s="767"/>
      <c r="DO128" s="767"/>
      <c r="DP128" s="767"/>
      <c r="DQ128" s="767" t="s">
        <v>62</v>
      </c>
      <c r="DR128" s="767"/>
      <c r="DS128" s="767"/>
      <c r="DT128" s="767"/>
      <c r="DU128" s="767"/>
      <c r="DV128" s="768" t="s">
        <v>62</v>
      </c>
      <c r="DW128" s="768"/>
      <c r="DX128" s="768"/>
      <c r="DY128" s="768"/>
      <c r="DZ128" s="769"/>
    </row>
    <row r="129" spans="1:131" s="89" customFormat="1" ht="26.25" customHeight="1" x14ac:dyDescent="0.2">
      <c r="A129" s="750" t="s">
        <v>42</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425</v>
      </c>
      <c r="X129" s="753"/>
      <c r="Y129" s="753"/>
      <c r="Z129" s="754"/>
      <c r="AA129" s="755">
        <v>2317708</v>
      </c>
      <c r="AB129" s="756"/>
      <c r="AC129" s="756"/>
      <c r="AD129" s="756"/>
      <c r="AE129" s="757"/>
      <c r="AF129" s="758">
        <v>2255855</v>
      </c>
      <c r="AG129" s="756"/>
      <c r="AH129" s="756"/>
      <c r="AI129" s="756"/>
      <c r="AJ129" s="757"/>
      <c r="AK129" s="758">
        <v>2283329</v>
      </c>
      <c r="AL129" s="756"/>
      <c r="AM129" s="756"/>
      <c r="AN129" s="756"/>
      <c r="AO129" s="757"/>
      <c r="AP129" s="759"/>
      <c r="AQ129" s="760"/>
      <c r="AR129" s="760"/>
      <c r="AS129" s="760"/>
      <c r="AT129" s="761"/>
      <c r="AU129" s="92"/>
      <c r="AV129" s="92"/>
      <c r="AW129" s="92"/>
      <c r="AX129" s="727" t="s">
        <v>426</v>
      </c>
      <c r="AY129" s="728"/>
      <c r="AZ129" s="728"/>
      <c r="BA129" s="728"/>
      <c r="BB129" s="728"/>
      <c r="BC129" s="728"/>
      <c r="BD129" s="728"/>
      <c r="BE129" s="729"/>
      <c r="BF129" s="746" t="s">
        <v>62</v>
      </c>
      <c r="BG129" s="747"/>
      <c r="BH129" s="747"/>
      <c r="BI129" s="747"/>
      <c r="BJ129" s="747"/>
      <c r="BK129" s="747"/>
      <c r="BL129" s="748"/>
      <c r="BM129" s="746">
        <v>20</v>
      </c>
      <c r="BN129" s="747"/>
      <c r="BO129" s="747"/>
      <c r="BP129" s="747"/>
      <c r="BQ129" s="747"/>
      <c r="BR129" s="747"/>
      <c r="BS129" s="748"/>
      <c r="BT129" s="746">
        <v>30</v>
      </c>
      <c r="BU129" s="747"/>
      <c r="BV129" s="747"/>
      <c r="BW129" s="747"/>
      <c r="BX129" s="747"/>
      <c r="BY129" s="747"/>
      <c r="BZ129" s="749"/>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50" t="s">
        <v>427</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428</v>
      </c>
      <c r="X130" s="753"/>
      <c r="Y130" s="753"/>
      <c r="Z130" s="754"/>
      <c r="AA130" s="755">
        <v>384365</v>
      </c>
      <c r="AB130" s="756"/>
      <c r="AC130" s="756"/>
      <c r="AD130" s="756"/>
      <c r="AE130" s="757"/>
      <c r="AF130" s="758">
        <v>383209</v>
      </c>
      <c r="AG130" s="756"/>
      <c r="AH130" s="756"/>
      <c r="AI130" s="756"/>
      <c r="AJ130" s="757"/>
      <c r="AK130" s="758">
        <v>397914</v>
      </c>
      <c r="AL130" s="756"/>
      <c r="AM130" s="756"/>
      <c r="AN130" s="756"/>
      <c r="AO130" s="757"/>
      <c r="AP130" s="759"/>
      <c r="AQ130" s="760"/>
      <c r="AR130" s="760"/>
      <c r="AS130" s="760"/>
      <c r="AT130" s="761"/>
      <c r="AU130" s="92"/>
      <c r="AV130" s="92"/>
      <c r="AW130" s="92"/>
      <c r="AX130" s="727" t="s">
        <v>429</v>
      </c>
      <c r="AY130" s="728"/>
      <c r="AZ130" s="728"/>
      <c r="BA130" s="728"/>
      <c r="BB130" s="728"/>
      <c r="BC130" s="728"/>
      <c r="BD130" s="728"/>
      <c r="BE130" s="729"/>
      <c r="BF130" s="730">
        <v>15.3</v>
      </c>
      <c r="BG130" s="731"/>
      <c r="BH130" s="731"/>
      <c r="BI130" s="731"/>
      <c r="BJ130" s="731"/>
      <c r="BK130" s="731"/>
      <c r="BL130" s="732"/>
      <c r="BM130" s="730">
        <v>25</v>
      </c>
      <c r="BN130" s="731"/>
      <c r="BO130" s="731"/>
      <c r="BP130" s="731"/>
      <c r="BQ130" s="731"/>
      <c r="BR130" s="731"/>
      <c r="BS130" s="732"/>
      <c r="BT130" s="730">
        <v>35</v>
      </c>
      <c r="BU130" s="731"/>
      <c r="BV130" s="731"/>
      <c r="BW130" s="731"/>
      <c r="BX130" s="731"/>
      <c r="BY130" s="731"/>
      <c r="BZ130" s="733"/>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4"/>
      <c r="B131" s="735"/>
      <c r="C131" s="735"/>
      <c r="D131" s="735"/>
      <c r="E131" s="735"/>
      <c r="F131" s="735"/>
      <c r="G131" s="735"/>
      <c r="H131" s="735"/>
      <c r="I131" s="735"/>
      <c r="J131" s="735"/>
      <c r="K131" s="735"/>
      <c r="L131" s="735"/>
      <c r="M131" s="735"/>
      <c r="N131" s="735"/>
      <c r="O131" s="735"/>
      <c r="P131" s="735"/>
      <c r="Q131" s="735"/>
      <c r="R131" s="735"/>
      <c r="S131" s="735"/>
      <c r="T131" s="735"/>
      <c r="U131" s="735"/>
      <c r="V131" s="735"/>
      <c r="W131" s="736" t="s">
        <v>430</v>
      </c>
      <c r="X131" s="737"/>
      <c r="Y131" s="737"/>
      <c r="Z131" s="738"/>
      <c r="AA131" s="739">
        <v>1933343</v>
      </c>
      <c r="AB131" s="740"/>
      <c r="AC131" s="740"/>
      <c r="AD131" s="740"/>
      <c r="AE131" s="741"/>
      <c r="AF131" s="742">
        <v>1872646</v>
      </c>
      <c r="AG131" s="740"/>
      <c r="AH131" s="740"/>
      <c r="AI131" s="740"/>
      <c r="AJ131" s="741"/>
      <c r="AK131" s="742">
        <v>1885415</v>
      </c>
      <c r="AL131" s="740"/>
      <c r="AM131" s="740"/>
      <c r="AN131" s="740"/>
      <c r="AO131" s="741"/>
      <c r="AP131" s="743"/>
      <c r="AQ131" s="744"/>
      <c r="AR131" s="744"/>
      <c r="AS131" s="744"/>
      <c r="AT131" s="745"/>
      <c r="AU131" s="92"/>
      <c r="AV131" s="92"/>
      <c r="AW131" s="92"/>
      <c r="AX131" s="705" t="s">
        <v>431</v>
      </c>
      <c r="AY131" s="706"/>
      <c r="AZ131" s="706"/>
      <c r="BA131" s="706"/>
      <c r="BB131" s="706"/>
      <c r="BC131" s="706"/>
      <c r="BD131" s="706"/>
      <c r="BE131" s="707"/>
      <c r="BF131" s="708">
        <v>90.3</v>
      </c>
      <c r="BG131" s="709"/>
      <c r="BH131" s="709"/>
      <c r="BI131" s="709"/>
      <c r="BJ131" s="709"/>
      <c r="BK131" s="709"/>
      <c r="BL131" s="710"/>
      <c r="BM131" s="708">
        <v>350</v>
      </c>
      <c r="BN131" s="709"/>
      <c r="BO131" s="709"/>
      <c r="BP131" s="709"/>
      <c r="BQ131" s="709"/>
      <c r="BR131" s="709"/>
      <c r="BS131" s="710"/>
      <c r="BT131" s="711"/>
      <c r="BU131" s="712"/>
      <c r="BV131" s="712"/>
      <c r="BW131" s="712"/>
      <c r="BX131" s="712"/>
      <c r="BY131" s="712"/>
      <c r="BZ131" s="71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4" t="s">
        <v>432</v>
      </c>
      <c r="B132" s="715"/>
      <c r="C132" s="715"/>
      <c r="D132" s="715"/>
      <c r="E132" s="715"/>
      <c r="F132" s="715"/>
      <c r="G132" s="715"/>
      <c r="H132" s="715"/>
      <c r="I132" s="715"/>
      <c r="J132" s="715"/>
      <c r="K132" s="715"/>
      <c r="L132" s="715"/>
      <c r="M132" s="715"/>
      <c r="N132" s="715"/>
      <c r="O132" s="715"/>
      <c r="P132" s="715"/>
      <c r="Q132" s="715"/>
      <c r="R132" s="715"/>
      <c r="S132" s="715"/>
      <c r="T132" s="715"/>
      <c r="U132" s="715"/>
      <c r="V132" s="718" t="s">
        <v>433</v>
      </c>
      <c r="W132" s="718"/>
      <c r="X132" s="718"/>
      <c r="Y132" s="718"/>
      <c r="Z132" s="719"/>
      <c r="AA132" s="720">
        <v>13.744948519999999</v>
      </c>
      <c r="AB132" s="721"/>
      <c r="AC132" s="721"/>
      <c r="AD132" s="721"/>
      <c r="AE132" s="722"/>
      <c r="AF132" s="723">
        <v>15.44739369</v>
      </c>
      <c r="AG132" s="721"/>
      <c r="AH132" s="721"/>
      <c r="AI132" s="721"/>
      <c r="AJ132" s="722"/>
      <c r="AK132" s="723">
        <v>16.75949327</v>
      </c>
      <c r="AL132" s="721"/>
      <c r="AM132" s="721"/>
      <c r="AN132" s="721"/>
      <c r="AO132" s="722"/>
      <c r="AP132" s="724"/>
      <c r="AQ132" s="725"/>
      <c r="AR132" s="725"/>
      <c r="AS132" s="725"/>
      <c r="AT132" s="726"/>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6"/>
      <c r="B133" s="717"/>
      <c r="C133" s="717"/>
      <c r="D133" s="717"/>
      <c r="E133" s="717"/>
      <c r="F133" s="717"/>
      <c r="G133" s="717"/>
      <c r="H133" s="717"/>
      <c r="I133" s="717"/>
      <c r="J133" s="717"/>
      <c r="K133" s="717"/>
      <c r="L133" s="717"/>
      <c r="M133" s="717"/>
      <c r="N133" s="717"/>
      <c r="O133" s="717"/>
      <c r="P133" s="717"/>
      <c r="Q133" s="717"/>
      <c r="R133" s="717"/>
      <c r="S133" s="717"/>
      <c r="T133" s="717"/>
      <c r="U133" s="717"/>
      <c r="V133" s="697" t="s">
        <v>434</v>
      </c>
      <c r="W133" s="697"/>
      <c r="X133" s="697"/>
      <c r="Y133" s="697"/>
      <c r="Z133" s="698"/>
      <c r="AA133" s="699">
        <v>13.5</v>
      </c>
      <c r="AB133" s="700"/>
      <c r="AC133" s="700"/>
      <c r="AD133" s="700"/>
      <c r="AE133" s="701"/>
      <c r="AF133" s="699">
        <v>13.9</v>
      </c>
      <c r="AG133" s="700"/>
      <c r="AH133" s="700"/>
      <c r="AI133" s="700"/>
      <c r="AJ133" s="701"/>
      <c r="AK133" s="699">
        <v>15.3</v>
      </c>
      <c r="AL133" s="700"/>
      <c r="AM133" s="700"/>
      <c r="AN133" s="700"/>
      <c r="AO133" s="701"/>
      <c r="AP133" s="702"/>
      <c r="AQ133" s="703"/>
      <c r="AR133" s="703"/>
      <c r="AS133" s="703"/>
      <c r="AT133" s="704"/>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5Nh6HMSM0k9x9AUaxMrj58j2jF1vS9UEUBLjS3hYXtJch8+6kTVy7Qs6g2Nr7UUdYXjktGJy5z/SVe0riA87g==" saltValue="vG1RCF0qJ0zgAqNxW0vqP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P31" zoomScale="59" zoomScaleNormal="85" zoomScaleSheetLayoutView="100" workbookViewId="0">
      <selection activeCell="BC30" sqref="BC30"/>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FVqVBVLkfPRFDr7YaiVVJfLFcZLu4wJGRvrE17TgDeolo1KU9jqIodHXgAaPYVO4HrClC7gppAT9VMQXLw3tDQ==" saltValue="WJgRBvdS/ROqNYXYslw40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1" zoomScale="64"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Z916jkMk/i5Q8/a6i46PjNIC6VrV2NnYAE8oiXuobWdI8ZXDtMU6MKJOrAv1iU8DAOegsWXZX5RFRcOIllSg==" saltValue="DF0oBs+3dzOS9l5XJTAu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436</v>
      </c>
      <c r="AL6" s="118"/>
      <c r="AM6" s="118"/>
      <c r="AN6" s="118"/>
    </row>
    <row r="7" spans="1:46" ht="13.5" customHeight="1" x14ac:dyDescent="0.2">
      <c r="A7" s="10"/>
      <c r="AK7" s="119"/>
      <c r="AL7" s="120"/>
      <c r="AM7" s="120"/>
      <c r="AN7" s="121"/>
      <c r="AO7" s="1103" t="s">
        <v>437</v>
      </c>
      <c r="AP7" s="122"/>
      <c r="AQ7" s="123" t="s">
        <v>438</v>
      </c>
      <c r="AR7" s="124"/>
    </row>
    <row r="8" spans="1:46" ht="13" x14ac:dyDescent="0.2">
      <c r="A8" s="10"/>
      <c r="AK8" s="125"/>
      <c r="AL8" s="126"/>
      <c r="AM8" s="126"/>
      <c r="AN8" s="127"/>
      <c r="AO8" s="1104"/>
      <c r="AP8" s="128" t="s">
        <v>439</v>
      </c>
      <c r="AQ8" s="129" t="s">
        <v>440</v>
      </c>
      <c r="AR8" s="130" t="s">
        <v>441</v>
      </c>
    </row>
    <row r="9" spans="1:46" ht="13" x14ac:dyDescent="0.2">
      <c r="A9" s="10"/>
      <c r="AK9" s="1105" t="s">
        <v>442</v>
      </c>
      <c r="AL9" s="1106"/>
      <c r="AM9" s="1106"/>
      <c r="AN9" s="1107"/>
      <c r="AO9" s="131">
        <v>763154</v>
      </c>
      <c r="AP9" s="131">
        <v>302839</v>
      </c>
      <c r="AQ9" s="132">
        <v>243450</v>
      </c>
      <c r="AR9" s="133">
        <v>24.4</v>
      </c>
    </row>
    <row r="10" spans="1:46" ht="13.5" customHeight="1" x14ac:dyDescent="0.2">
      <c r="A10" s="10"/>
      <c r="AK10" s="1105" t="s">
        <v>443</v>
      </c>
      <c r="AL10" s="1106"/>
      <c r="AM10" s="1106"/>
      <c r="AN10" s="1107"/>
      <c r="AO10" s="134">
        <v>69679</v>
      </c>
      <c r="AP10" s="134">
        <v>27650</v>
      </c>
      <c r="AQ10" s="135">
        <v>36828</v>
      </c>
      <c r="AR10" s="136">
        <v>-24.9</v>
      </c>
    </row>
    <row r="11" spans="1:46" ht="13.5" customHeight="1" x14ac:dyDescent="0.2">
      <c r="A11" s="10"/>
      <c r="AK11" s="1105" t="s">
        <v>444</v>
      </c>
      <c r="AL11" s="1106"/>
      <c r="AM11" s="1106"/>
      <c r="AN11" s="1107"/>
      <c r="AO11" s="134">
        <v>46298</v>
      </c>
      <c r="AP11" s="134">
        <v>18372</v>
      </c>
      <c r="AQ11" s="135">
        <v>2575</v>
      </c>
      <c r="AR11" s="136">
        <v>613.5</v>
      </c>
    </row>
    <row r="12" spans="1:46" ht="13.5" customHeight="1" x14ac:dyDescent="0.2">
      <c r="A12" s="10"/>
      <c r="AK12" s="1105" t="s">
        <v>445</v>
      </c>
      <c r="AL12" s="1106"/>
      <c r="AM12" s="1106"/>
      <c r="AN12" s="1107"/>
      <c r="AO12" s="134" t="s">
        <v>446</v>
      </c>
      <c r="AP12" s="134" t="s">
        <v>446</v>
      </c>
      <c r="AQ12" s="135" t="s">
        <v>446</v>
      </c>
      <c r="AR12" s="136" t="s">
        <v>446</v>
      </c>
    </row>
    <row r="13" spans="1:46" ht="13.5" customHeight="1" x14ac:dyDescent="0.2">
      <c r="A13" s="10"/>
      <c r="AK13" s="1105" t="s">
        <v>447</v>
      </c>
      <c r="AL13" s="1106"/>
      <c r="AM13" s="1106"/>
      <c r="AN13" s="1107"/>
      <c r="AO13" s="134">
        <v>16875</v>
      </c>
      <c r="AP13" s="134">
        <v>6696</v>
      </c>
      <c r="AQ13" s="135">
        <v>11862</v>
      </c>
      <c r="AR13" s="136">
        <v>-43.6</v>
      </c>
    </row>
    <row r="14" spans="1:46" ht="13.5" customHeight="1" x14ac:dyDescent="0.2">
      <c r="A14" s="10"/>
      <c r="AK14" s="1105" t="s">
        <v>448</v>
      </c>
      <c r="AL14" s="1106"/>
      <c r="AM14" s="1106"/>
      <c r="AN14" s="1107"/>
      <c r="AO14" s="134">
        <v>920</v>
      </c>
      <c r="AP14" s="134">
        <v>365</v>
      </c>
      <c r="AQ14" s="135">
        <v>4647</v>
      </c>
      <c r="AR14" s="136">
        <v>-92.1</v>
      </c>
    </row>
    <row r="15" spans="1:46" ht="13.5" customHeight="1" x14ac:dyDescent="0.2">
      <c r="A15" s="10"/>
      <c r="AK15" s="1108" t="s">
        <v>449</v>
      </c>
      <c r="AL15" s="1109"/>
      <c r="AM15" s="1109"/>
      <c r="AN15" s="1110"/>
      <c r="AO15" s="134">
        <v>-22646</v>
      </c>
      <c r="AP15" s="134">
        <v>-8987</v>
      </c>
      <c r="AQ15" s="135">
        <v>-13358</v>
      </c>
      <c r="AR15" s="136">
        <v>-32.700000000000003</v>
      </c>
    </row>
    <row r="16" spans="1:46" ht="13" x14ac:dyDescent="0.2">
      <c r="A16" s="10"/>
      <c r="AK16" s="1108" t="s">
        <v>119</v>
      </c>
      <c r="AL16" s="1109"/>
      <c r="AM16" s="1109"/>
      <c r="AN16" s="1110"/>
      <c r="AO16" s="134">
        <v>874280</v>
      </c>
      <c r="AP16" s="134">
        <v>346937</v>
      </c>
      <c r="AQ16" s="135">
        <v>286004</v>
      </c>
      <c r="AR16" s="136">
        <v>21.3</v>
      </c>
    </row>
    <row r="17" spans="1:46" ht="13" x14ac:dyDescent="0.2">
      <c r="A17" s="10"/>
    </row>
    <row r="18" spans="1:46" ht="13" x14ac:dyDescent="0.2">
      <c r="A18" s="10"/>
      <c r="AQ18" s="137"/>
      <c r="AR18" s="137"/>
    </row>
    <row r="19" spans="1:46" ht="13" x14ac:dyDescent="0.2">
      <c r="A19" s="10"/>
      <c r="AK19" s="3" t="s">
        <v>450</v>
      </c>
    </row>
    <row r="20" spans="1:46" ht="13" x14ac:dyDescent="0.2">
      <c r="A20" s="10"/>
      <c r="AK20" s="138"/>
      <c r="AL20" s="139"/>
      <c r="AM20" s="139"/>
      <c r="AN20" s="140"/>
      <c r="AO20" s="141" t="s">
        <v>451</v>
      </c>
      <c r="AP20" s="142" t="s">
        <v>452</v>
      </c>
      <c r="AQ20" s="143" t="s">
        <v>453</v>
      </c>
      <c r="AR20" s="144"/>
    </row>
    <row r="21" spans="1:46" s="118" customFormat="1" ht="13" x14ac:dyDescent="0.2">
      <c r="A21" s="145"/>
      <c r="AK21" s="1111" t="s">
        <v>454</v>
      </c>
      <c r="AL21" s="1112"/>
      <c r="AM21" s="1112"/>
      <c r="AN21" s="1113"/>
      <c r="AO21" s="146">
        <v>28.17</v>
      </c>
      <c r="AP21" s="147">
        <v>24.25</v>
      </c>
      <c r="AQ21" s="148">
        <v>3.92</v>
      </c>
      <c r="AS21" s="149"/>
      <c r="AT21" s="145"/>
    </row>
    <row r="22" spans="1:46" s="118" customFormat="1" ht="13" x14ac:dyDescent="0.2">
      <c r="A22" s="145"/>
      <c r="AK22" s="1111" t="s">
        <v>455</v>
      </c>
      <c r="AL22" s="1112"/>
      <c r="AM22" s="1112"/>
      <c r="AN22" s="1113"/>
      <c r="AO22" s="150">
        <v>92.8</v>
      </c>
      <c r="AP22" s="151">
        <v>95.4</v>
      </c>
      <c r="AQ22" s="152">
        <v>-2.6</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14" t="s">
        <v>456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ht="13" x14ac:dyDescent="0.2">
      <c r="A27" s="157"/>
      <c r="AS27" s="3"/>
      <c r="AT27" s="3"/>
    </row>
    <row r="28" spans="1:46" ht="16.5"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458</v>
      </c>
      <c r="AL29" s="118"/>
      <c r="AM29" s="118"/>
      <c r="AN29" s="118"/>
      <c r="AS29" s="159"/>
    </row>
    <row r="30" spans="1:46" ht="13.5" customHeight="1" x14ac:dyDescent="0.2">
      <c r="A30" s="10"/>
      <c r="AK30" s="119"/>
      <c r="AL30" s="120"/>
      <c r="AM30" s="120"/>
      <c r="AN30" s="121"/>
      <c r="AO30" s="1103" t="s">
        <v>437</v>
      </c>
      <c r="AP30" s="122"/>
      <c r="AQ30" s="123" t="s">
        <v>438</v>
      </c>
      <c r="AR30" s="124"/>
    </row>
    <row r="31" spans="1:46" ht="13" x14ac:dyDescent="0.2">
      <c r="A31" s="10"/>
      <c r="AK31" s="125"/>
      <c r="AL31" s="126"/>
      <c r="AM31" s="126"/>
      <c r="AN31" s="127"/>
      <c r="AO31" s="1104"/>
      <c r="AP31" s="128" t="s">
        <v>439</v>
      </c>
      <c r="AQ31" s="129" t="s">
        <v>440</v>
      </c>
      <c r="AR31" s="130" t="s">
        <v>441</v>
      </c>
    </row>
    <row r="32" spans="1:46" ht="27" customHeight="1" x14ac:dyDescent="0.2">
      <c r="A32" s="10"/>
      <c r="AK32" s="1089" t="s">
        <v>459</v>
      </c>
      <c r="AL32" s="1090"/>
      <c r="AM32" s="1090"/>
      <c r="AN32" s="1091"/>
      <c r="AO32" s="160">
        <v>442618</v>
      </c>
      <c r="AP32" s="160">
        <v>175642</v>
      </c>
      <c r="AQ32" s="161">
        <v>167387</v>
      </c>
      <c r="AR32" s="162">
        <v>4.9000000000000004</v>
      </c>
    </row>
    <row r="33" spans="1:46" ht="13.5" customHeight="1" x14ac:dyDescent="0.2">
      <c r="A33" s="10"/>
      <c r="AK33" s="1089" t="s">
        <v>460</v>
      </c>
      <c r="AL33" s="1090"/>
      <c r="AM33" s="1090"/>
      <c r="AN33" s="1091"/>
      <c r="AO33" s="160" t="s">
        <v>446</v>
      </c>
      <c r="AP33" s="160" t="s">
        <v>446</v>
      </c>
      <c r="AQ33" s="161" t="s">
        <v>446</v>
      </c>
      <c r="AR33" s="162" t="s">
        <v>446</v>
      </c>
    </row>
    <row r="34" spans="1:46" ht="27" customHeight="1" x14ac:dyDescent="0.2">
      <c r="A34" s="10"/>
      <c r="AK34" s="1089" t="s">
        <v>461</v>
      </c>
      <c r="AL34" s="1090"/>
      <c r="AM34" s="1090"/>
      <c r="AN34" s="1091"/>
      <c r="AO34" s="160" t="s">
        <v>446</v>
      </c>
      <c r="AP34" s="160" t="s">
        <v>446</v>
      </c>
      <c r="AQ34" s="161">
        <v>5</v>
      </c>
      <c r="AR34" s="162" t="s">
        <v>446</v>
      </c>
    </row>
    <row r="35" spans="1:46" ht="27" customHeight="1" x14ac:dyDescent="0.2">
      <c r="A35" s="10"/>
      <c r="AK35" s="1089" t="s">
        <v>462</v>
      </c>
      <c r="AL35" s="1090"/>
      <c r="AM35" s="1090"/>
      <c r="AN35" s="1091"/>
      <c r="AO35" s="160">
        <v>229650</v>
      </c>
      <c r="AP35" s="160">
        <v>91131</v>
      </c>
      <c r="AQ35" s="161">
        <v>34589</v>
      </c>
      <c r="AR35" s="162">
        <v>163.5</v>
      </c>
    </row>
    <row r="36" spans="1:46" ht="27" customHeight="1" x14ac:dyDescent="0.2">
      <c r="A36" s="10"/>
      <c r="AK36" s="1089" t="s">
        <v>463</v>
      </c>
      <c r="AL36" s="1090"/>
      <c r="AM36" s="1090"/>
      <c r="AN36" s="1091"/>
      <c r="AO36" s="160">
        <v>42988</v>
      </c>
      <c r="AP36" s="160">
        <v>17059</v>
      </c>
      <c r="AQ36" s="161">
        <v>2508</v>
      </c>
      <c r="AR36" s="162">
        <v>580.20000000000005</v>
      </c>
    </row>
    <row r="37" spans="1:46" ht="13.5" customHeight="1" x14ac:dyDescent="0.2">
      <c r="A37" s="10"/>
      <c r="AK37" s="1089" t="s">
        <v>464</v>
      </c>
      <c r="AL37" s="1090"/>
      <c r="AM37" s="1090"/>
      <c r="AN37" s="1091"/>
      <c r="AO37" s="160">
        <v>38</v>
      </c>
      <c r="AP37" s="160">
        <v>15</v>
      </c>
      <c r="AQ37" s="161">
        <v>1525</v>
      </c>
      <c r="AR37" s="162">
        <v>-99</v>
      </c>
    </row>
    <row r="38" spans="1:46" ht="27" customHeight="1" x14ac:dyDescent="0.2">
      <c r="A38" s="10"/>
      <c r="AK38" s="1092" t="s">
        <v>465</v>
      </c>
      <c r="AL38" s="1093"/>
      <c r="AM38" s="1093"/>
      <c r="AN38" s="1094"/>
      <c r="AO38" s="163" t="s">
        <v>446</v>
      </c>
      <c r="AP38" s="163" t="s">
        <v>446</v>
      </c>
      <c r="AQ38" s="164">
        <v>44</v>
      </c>
      <c r="AR38" s="152" t="s">
        <v>446</v>
      </c>
      <c r="AS38" s="159"/>
    </row>
    <row r="39" spans="1:46" ht="13" x14ac:dyDescent="0.2">
      <c r="A39" s="10"/>
      <c r="AK39" s="1092" t="s">
        <v>466</v>
      </c>
      <c r="AL39" s="1093"/>
      <c r="AM39" s="1093"/>
      <c r="AN39" s="1094"/>
      <c r="AO39" s="160">
        <v>-1394</v>
      </c>
      <c r="AP39" s="160">
        <v>-553</v>
      </c>
      <c r="AQ39" s="161">
        <v>-7489</v>
      </c>
      <c r="AR39" s="162">
        <v>-92.6</v>
      </c>
      <c r="AS39" s="159"/>
    </row>
    <row r="40" spans="1:46" ht="27" customHeight="1" x14ac:dyDescent="0.2">
      <c r="A40" s="10"/>
      <c r="AK40" s="1089" t="s">
        <v>467</v>
      </c>
      <c r="AL40" s="1090"/>
      <c r="AM40" s="1090"/>
      <c r="AN40" s="1091"/>
      <c r="AO40" s="160">
        <v>-397914</v>
      </c>
      <c r="AP40" s="160">
        <v>-157902</v>
      </c>
      <c r="AQ40" s="161">
        <v>-138932</v>
      </c>
      <c r="AR40" s="162">
        <v>13.7</v>
      </c>
      <c r="AS40" s="159"/>
    </row>
    <row r="41" spans="1:46" ht="13" x14ac:dyDescent="0.2">
      <c r="A41" s="10"/>
      <c r="AK41" s="1095" t="s">
        <v>230</v>
      </c>
      <c r="AL41" s="1096"/>
      <c r="AM41" s="1096"/>
      <c r="AN41" s="1097"/>
      <c r="AO41" s="160">
        <v>315986</v>
      </c>
      <c r="AP41" s="160">
        <v>125391</v>
      </c>
      <c r="AQ41" s="161">
        <v>59636</v>
      </c>
      <c r="AR41" s="162">
        <v>110.3</v>
      </c>
      <c r="AS41" s="159"/>
    </row>
    <row r="42" spans="1:46" ht="13" x14ac:dyDescent="0.2">
      <c r="A42" s="10"/>
      <c r="AK42" s="165"/>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468</v>
      </c>
    </row>
    <row r="48" spans="1:46" ht="13" x14ac:dyDescent="0.2">
      <c r="A48" s="10"/>
      <c r="AK48" s="168" t="s">
        <v>469</v>
      </c>
      <c r="AL48" s="168"/>
      <c r="AM48" s="168"/>
      <c r="AN48" s="168"/>
      <c r="AO48" s="168"/>
      <c r="AP48" s="168"/>
      <c r="AQ48" s="169"/>
      <c r="AR48" s="168"/>
    </row>
    <row r="49" spans="1:44" ht="13.5" customHeight="1" x14ac:dyDescent="0.2">
      <c r="A49" s="10"/>
      <c r="AK49" s="170"/>
      <c r="AL49" s="171"/>
      <c r="AM49" s="1098" t="s">
        <v>437</v>
      </c>
      <c r="AN49" s="1100" t="s">
        <v>470</v>
      </c>
      <c r="AO49" s="1101"/>
      <c r="AP49" s="1101"/>
      <c r="AQ49" s="1101"/>
      <c r="AR49" s="1102"/>
    </row>
    <row r="50" spans="1:44" ht="13" x14ac:dyDescent="0.2">
      <c r="A50" s="10"/>
      <c r="AK50" s="172"/>
      <c r="AL50" s="173"/>
      <c r="AM50" s="1099"/>
      <c r="AN50" s="174" t="s">
        <v>471</v>
      </c>
      <c r="AO50" s="175" t="s">
        <v>472</v>
      </c>
      <c r="AP50" s="176" t="s">
        <v>473</v>
      </c>
      <c r="AQ50" s="177" t="s">
        <v>474</v>
      </c>
      <c r="AR50" s="178" t="s">
        <v>475</v>
      </c>
    </row>
    <row r="51" spans="1:44" ht="13" x14ac:dyDescent="0.2">
      <c r="A51" s="10"/>
      <c r="AK51" s="170" t="s">
        <v>476</v>
      </c>
      <c r="AL51" s="171"/>
      <c r="AM51" s="179">
        <v>650887</v>
      </c>
      <c r="AN51" s="180">
        <v>228462</v>
      </c>
      <c r="AO51" s="181">
        <v>367.7</v>
      </c>
      <c r="AP51" s="182">
        <v>268375</v>
      </c>
      <c r="AQ51" s="183">
        <v>-1.2</v>
      </c>
      <c r="AR51" s="184">
        <v>368.9</v>
      </c>
    </row>
    <row r="52" spans="1:44" ht="13" x14ac:dyDescent="0.2">
      <c r="A52" s="10"/>
      <c r="AK52" s="185"/>
      <c r="AL52" s="186" t="s">
        <v>477</v>
      </c>
      <c r="AM52" s="187">
        <v>602464</v>
      </c>
      <c r="AN52" s="188">
        <v>211465</v>
      </c>
      <c r="AO52" s="189">
        <v>529.9</v>
      </c>
      <c r="AP52" s="190">
        <v>119602</v>
      </c>
      <c r="AQ52" s="191">
        <v>1.5</v>
      </c>
      <c r="AR52" s="192">
        <v>528.4</v>
      </c>
    </row>
    <row r="53" spans="1:44" ht="13" x14ac:dyDescent="0.2">
      <c r="A53" s="10"/>
      <c r="AK53" s="170" t="s">
        <v>478</v>
      </c>
      <c r="AL53" s="171"/>
      <c r="AM53" s="179">
        <v>1003333</v>
      </c>
      <c r="AN53" s="180">
        <v>361561</v>
      </c>
      <c r="AO53" s="181">
        <v>58.3</v>
      </c>
      <c r="AP53" s="182">
        <v>301035</v>
      </c>
      <c r="AQ53" s="183">
        <v>12.2</v>
      </c>
      <c r="AR53" s="184">
        <v>46.1</v>
      </c>
    </row>
    <row r="54" spans="1:44" ht="13" x14ac:dyDescent="0.2">
      <c r="A54" s="10"/>
      <c r="AK54" s="185"/>
      <c r="AL54" s="186" t="s">
        <v>477</v>
      </c>
      <c r="AM54" s="187">
        <v>925417</v>
      </c>
      <c r="AN54" s="188">
        <v>333484</v>
      </c>
      <c r="AO54" s="189">
        <v>57.7</v>
      </c>
      <c r="AP54" s="190">
        <v>154376</v>
      </c>
      <c r="AQ54" s="191">
        <v>29.1</v>
      </c>
      <c r="AR54" s="192">
        <v>28.6</v>
      </c>
    </row>
    <row r="55" spans="1:44" ht="13" x14ac:dyDescent="0.2">
      <c r="A55" s="10"/>
      <c r="AK55" s="170" t="s">
        <v>479</v>
      </c>
      <c r="AL55" s="171"/>
      <c r="AM55" s="179">
        <v>472411</v>
      </c>
      <c r="AN55" s="180">
        <v>175945</v>
      </c>
      <c r="AO55" s="181">
        <v>-51.3</v>
      </c>
      <c r="AP55" s="182">
        <v>277467</v>
      </c>
      <c r="AQ55" s="183">
        <v>-7.8</v>
      </c>
      <c r="AR55" s="184">
        <v>-43.5</v>
      </c>
    </row>
    <row r="56" spans="1:44" ht="13" x14ac:dyDescent="0.2">
      <c r="A56" s="10"/>
      <c r="AK56" s="185"/>
      <c r="AL56" s="186" t="s">
        <v>477</v>
      </c>
      <c r="AM56" s="187">
        <v>302896</v>
      </c>
      <c r="AN56" s="188">
        <v>112810</v>
      </c>
      <c r="AO56" s="189">
        <v>-66.2</v>
      </c>
      <c r="AP56" s="190">
        <v>128378</v>
      </c>
      <c r="AQ56" s="191">
        <v>-16.8</v>
      </c>
      <c r="AR56" s="192">
        <v>-49.4</v>
      </c>
    </row>
    <row r="57" spans="1:44" ht="13" x14ac:dyDescent="0.2">
      <c r="A57" s="10"/>
      <c r="AK57" s="170" t="s">
        <v>480</v>
      </c>
      <c r="AL57" s="171"/>
      <c r="AM57" s="179">
        <v>255924</v>
      </c>
      <c r="AN57" s="180">
        <v>97793</v>
      </c>
      <c r="AO57" s="181">
        <v>-44.4</v>
      </c>
      <c r="AP57" s="182">
        <v>282256</v>
      </c>
      <c r="AQ57" s="183">
        <v>1.7</v>
      </c>
      <c r="AR57" s="184">
        <v>-46.1</v>
      </c>
    </row>
    <row r="58" spans="1:44" ht="13" x14ac:dyDescent="0.2">
      <c r="A58" s="10"/>
      <c r="AK58" s="185"/>
      <c r="AL58" s="186" t="s">
        <v>477</v>
      </c>
      <c r="AM58" s="187">
        <v>179092</v>
      </c>
      <c r="AN58" s="188">
        <v>68434</v>
      </c>
      <c r="AO58" s="189">
        <v>-39.299999999999997</v>
      </c>
      <c r="AP58" s="190">
        <v>145453</v>
      </c>
      <c r="AQ58" s="191">
        <v>13.3</v>
      </c>
      <c r="AR58" s="192">
        <v>-52.6</v>
      </c>
    </row>
    <row r="59" spans="1:44" ht="13" x14ac:dyDescent="0.2">
      <c r="A59" s="10"/>
      <c r="AK59" s="170" t="s">
        <v>481</v>
      </c>
      <c r="AL59" s="171"/>
      <c r="AM59" s="179">
        <v>512767</v>
      </c>
      <c r="AN59" s="180">
        <v>203479</v>
      </c>
      <c r="AO59" s="181">
        <v>108.1</v>
      </c>
      <c r="AP59" s="182">
        <v>295341</v>
      </c>
      <c r="AQ59" s="183">
        <v>4.5999999999999996</v>
      </c>
      <c r="AR59" s="184">
        <v>103.5</v>
      </c>
    </row>
    <row r="60" spans="1:44" ht="13" x14ac:dyDescent="0.2">
      <c r="A60" s="10"/>
      <c r="AK60" s="185"/>
      <c r="AL60" s="186" t="s">
        <v>477</v>
      </c>
      <c r="AM60" s="187">
        <v>194177</v>
      </c>
      <c r="AN60" s="188">
        <v>77054</v>
      </c>
      <c r="AO60" s="189">
        <v>12.6</v>
      </c>
      <c r="AP60" s="190">
        <v>137402</v>
      </c>
      <c r="AQ60" s="191">
        <v>-5.5</v>
      </c>
      <c r="AR60" s="192">
        <v>18.100000000000001</v>
      </c>
    </row>
    <row r="61" spans="1:44" ht="13" x14ac:dyDescent="0.2">
      <c r="A61" s="10"/>
      <c r="AK61" s="170" t="s">
        <v>482</v>
      </c>
      <c r="AL61" s="193"/>
      <c r="AM61" s="179">
        <v>579064</v>
      </c>
      <c r="AN61" s="180">
        <v>213448</v>
      </c>
      <c r="AO61" s="181">
        <v>87.7</v>
      </c>
      <c r="AP61" s="182">
        <v>284895</v>
      </c>
      <c r="AQ61" s="194">
        <v>1.9</v>
      </c>
      <c r="AR61" s="184">
        <v>85.8</v>
      </c>
    </row>
    <row r="62" spans="1:44" ht="13" x14ac:dyDescent="0.2">
      <c r="A62" s="10"/>
      <c r="AK62" s="185"/>
      <c r="AL62" s="186" t="s">
        <v>477</v>
      </c>
      <c r="AM62" s="187">
        <v>440809</v>
      </c>
      <c r="AN62" s="188">
        <v>160649</v>
      </c>
      <c r="AO62" s="189">
        <v>98.9</v>
      </c>
      <c r="AP62" s="190">
        <v>137042</v>
      </c>
      <c r="AQ62" s="191">
        <v>4.3</v>
      </c>
      <c r="AR62" s="192">
        <v>94.6</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h4UvzpW5XXTfk112AzLtuwmeMy1iFAgrGf0BiiP8iORVS3CK94eaQ+sM0y8d6obiONyIBaduw+mSKD3dMrn9kw==" saltValue="zp1t8ajDMW6Zn5gkB6T4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9" zoomScale="45"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eCXDnOeRgRzk+DR6nsQIqxvwvNqxNlpP3fk1piF8UyQskmUSGjAx4wneC3CbKlGZlY/SLZEquPVXYBnCaxWPJw==" saltValue="UUHZ9eHkxmaHwF/dw7jQ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4" zoomScale="51"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LHaabfs4GLLQJ/AnRA985QitIkrSatKrA3tddTz+/zzm8RJtKqRZC6JKkYOtdrmiOjBeYLJw9b7TbZ1HJrO9Ow==" saltValue="qQAQdGKf5PeNZjKkzlKm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3" zoomScale="61"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483</v>
      </c>
    </row>
    <row r="46" spans="2:10" ht="29.25" customHeight="1" thickBot="1" x14ac:dyDescent="0.3">
      <c r="B46" s="198" t="s">
        <v>22</v>
      </c>
      <c r="C46" s="199"/>
      <c r="D46" s="199"/>
      <c r="E46" s="200" t="s">
        <v>484</v>
      </c>
      <c r="F46" s="201" t="s">
        <v>3</v>
      </c>
      <c r="G46" s="202" t="s">
        <v>4</v>
      </c>
      <c r="H46" s="202" t="s">
        <v>5</v>
      </c>
      <c r="I46" s="202" t="s">
        <v>6</v>
      </c>
      <c r="J46" s="203" t="s">
        <v>7</v>
      </c>
    </row>
    <row r="47" spans="2:10" ht="57.75" customHeight="1" x14ac:dyDescent="0.2">
      <c r="B47" s="204"/>
      <c r="C47" s="1115" t="s">
        <v>485</v>
      </c>
      <c r="D47" s="1115"/>
      <c r="E47" s="1116"/>
      <c r="F47" s="205">
        <v>44.55</v>
      </c>
      <c r="G47" s="206">
        <v>42.48</v>
      </c>
      <c r="H47" s="206">
        <v>38.82</v>
      </c>
      <c r="I47" s="206">
        <v>39.9</v>
      </c>
      <c r="J47" s="207">
        <v>39.43</v>
      </c>
    </row>
    <row r="48" spans="2:10" ht="57.75" customHeight="1" x14ac:dyDescent="0.2">
      <c r="B48" s="208"/>
      <c r="C48" s="1117" t="s">
        <v>486</v>
      </c>
      <c r="D48" s="1117"/>
      <c r="E48" s="1118"/>
      <c r="F48" s="209">
        <v>7.55</v>
      </c>
      <c r="G48" s="210">
        <v>9.42</v>
      </c>
      <c r="H48" s="210">
        <v>19.010000000000002</v>
      </c>
      <c r="I48" s="210">
        <v>12.62</v>
      </c>
      <c r="J48" s="211">
        <v>14.96</v>
      </c>
    </row>
    <row r="49" spans="2:10" ht="57.75" customHeight="1" thickBot="1" x14ac:dyDescent="0.25">
      <c r="B49" s="212"/>
      <c r="C49" s="1119" t="s">
        <v>487</v>
      </c>
      <c r="D49" s="1119"/>
      <c r="E49" s="1120"/>
      <c r="F49" s="213">
        <v>3.55</v>
      </c>
      <c r="G49" s="214">
        <v>2.2400000000000002</v>
      </c>
      <c r="H49" s="214">
        <v>10.41</v>
      </c>
      <c r="I49" s="214" t="s">
        <v>488</v>
      </c>
      <c r="J49" s="215">
        <v>2.5</v>
      </c>
    </row>
    <row r="50" spans="2:10" ht="13" x14ac:dyDescent="0.2"/>
  </sheetData>
  <sheetProtection algorithmName="SHA-512" hashValue="0CB5mE6mn+eln3wyOC9/+N6luIOIb9aspIQZzAvZEy9sXWTtaGeSD22d8HntJu6c+U+RCxp/4A4HEqhJhz3PTA==" saltValue="Bboulm1t0RFCUn2PRu32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B28" zoomScale="47"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483</v>
      </c>
      <c r="K32" s="216"/>
      <c r="L32" s="216"/>
      <c r="M32" s="216"/>
      <c r="N32" s="216"/>
      <c r="O32" s="216"/>
      <c r="P32" s="216"/>
    </row>
    <row r="33" spans="1:16" ht="39" customHeight="1" thickBot="1" x14ac:dyDescent="0.3">
      <c r="A33" s="216"/>
      <c r="B33" s="219" t="s">
        <v>489</v>
      </c>
      <c r="C33" s="220"/>
      <c r="D33" s="220"/>
      <c r="E33" s="221" t="s">
        <v>484</v>
      </c>
      <c r="F33" s="222" t="s">
        <v>3</v>
      </c>
      <c r="G33" s="223" t="s">
        <v>4</v>
      </c>
      <c r="H33" s="223" t="s">
        <v>5</v>
      </c>
      <c r="I33" s="223" t="s">
        <v>6</v>
      </c>
      <c r="J33" s="224" t="s">
        <v>7</v>
      </c>
      <c r="K33" s="216"/>
      <c r="L33" s="216"/>
      <c r="M33" s="216"/>
      <c r="N33" s="216"/>
      <c r="O33" s="216"/>
      <c r="P33" s="216"/>
    </row>
    <row r="34" spans="1:16" ht="39" customHeight="1" x14ac:dyDescent="0.2">
      <c r="A34" s="216"/>
      <c r="B34" s="225"/>
      <c r="C34" s="1125" t="s">
        <v>490</v>
      </c>
      <c r="D34" s="1125"/>
      <c r="E34" s="1126"/>
      <c r="F34" s="226">
        <v>7.47</v>
      </c>
      <c r="G34" s="227">
        <v>9.33</v>
      </c>
      <c r="H34" s="227">
        <v>18.73</v>
      </c>
      <c r="I34" s="227">
        <v>12.78</v>
      </c>
      <c r="J34" s="228">
        <v>14.85</v>
      </c>
      <c r="K34" s="216"/>
      <c r="L34" s="216"/>
      <c r="M34" s="216"/>
      <c r="N34" s="216"/>
      <c r="O34" s="216"/>
      <c r="P34" s="216"/>
    </row>
    <row r="35" spans="1:16" ht="39" customHeight="1" x14ac:dyDescent="0.2">
      <c r="A35" s="216"/>
      <c r="B35" s="229"/>
      <c r="C35" s="1121" t="s">
        <v>491</v>
      </c>
      <c r="D35" s="1121"/>
      <c r="E35" s="1122"/>
      <c r="F35" s="230">
        <v>2.38</v>
      </c>
      <c r="G35" s="231">
        <v>2.61</v>
      </c>
      <c r="H35" s="231">
        <v>3.43</v>
      </c>
      <c r="I35" s="231">
        <v>4.66</v>
      </c>
      <c r="J35" s="232">
        <v>3.46</v>
      </c>
      <c r="K35" s="216"/>
      <c r="L35" s="216"/>
      <c r="M35" s="216"/>
      <c r="N35" s="216"/>
      <c r="O35" s="216"/>
      <c r="P35" s="216"/>
    </row>
    <row r="36" spans="1:16" ht="39" customHeight="1" x14ac:dyDescent="0.2">
      <c r="A36" s="216"/>
      <c r="B36" s="229"/>
      <c r="C36" s="1121" t="s">
        <v>492</v>
      </c>
      <c r="D36" s="1121"/>
      <c r="E36" s="1122"/>
      <c r="F36" s="230">
        <v>0.93</v>
      </c>
      <c r="G36" s="231">
        <v>1.18</v>
      </c>
      <c r="H36" s="231">
        <v>1.47</v>
      </c>
      <c r="I36" s="231">
        <v>1.96</v>
      </c>
      <c r="J36" s="232">
        <v>2.04</v>
      </c>
      <c r="K36" s="216"/>
      <c r="L36" s="216"/>
      <c r="M36" s="216"/>
      <c r="N36" s="216"/>
      <c r="O36" s="216"/>
      <c r="P36" s="216"/>
    </row>
    <row r="37" spans="1:16" ht="39" customHeight="1" x14ac:dyDescent="0.2">
      <c r="A37" s="216"/>
      <c r="B37" s="229"/>
      <c r="C37" s="1121" t="s">
        <v>493</v>
      </c>
      <c r="D37" s="1121"/>
      <c r="E37" s="1122"/>
      <c r="F37" s="230">
        <v>0.04</v>
      </c>
      <c r="G37" s="231">
        <v>0</v>
      </c>
      <c r="H37" s="231">
        <v>1.86</v>
      </c>
      <c r="I37" s="231">
        <v>1.65</v>
      </c>
      <c r="J37" s="232">
        <v>1.98</v>
      </c>
      <c r="K37" s="216"/>
      <c r="L37" s="216"/>
      <c r="M37" s="216"/>
      <c r="N37" s="216"/>
      <c r="O37" s="216"/>
      <c r="P37" s="216"/>
    </row>
    <row r="38" spans="1:16" ht="39" customHeight="1" x14ac:dyDescent="0.2">
      <c r="A38" s="216"/>
      <c r="B38" s="229"/>
      <c r="C38" s="1121" t="s">
        <v>494</v>
      </c>
      <c r="D38" s="1121"/>
      <c r="E38" s="1122"/>
      <c r="F38" s="230">
        <v>1.22</v>
      </c>
      <c r="G38" s="231">
        <v>1.1299999999999999</v>
      </c>
      <c r="H38" s="231">
        <v>1.22</v>
      </c>
      <c r="I38" s="231">
        <v>1.52</v>
      </c>
      <c r="J38" s="232">
        <v>1.84</v>
      </c>
      <c r="K38" s="216"/>
      <c r="L38" s="216"/>
      <c r="M38" s="216"/>
      <c r="N38" s="216"/>
      <c r="O38" s="216"/>
      <c r="P38" s="216"/>
    </row>
    <row r="39" spans="1:16" ht="39" customHeight="1" x14ac:dyDescent="0.2">
      <c r="A39" s="216"/>
      <c r="B39" s="229"/>
      <c r="C39" s="1121" t="s">
        <v>495</v>
      </c>
      <c r="D39" s="1121"/>
      <c r="E39" s="1122"/>
      <c r="F39" s="230">
        <v>0.25</v>
      </c>
      <c r="G39" s="231">
        <v>0.12</v>
      </c>
      <c r="H39" s="231">
        <v>0.23</v>
      </c>
      <c r="I39" s="231">
        <v>1.53</v>
      </c>
      <c r="J39" s="232">
        <v>0.28999999999999998</v>
      </c>
      <c r="K39" s="216"/>
      <c r="L39" s="216"/>
      <c r="M39" s="216"/>
      <c r="N39" s="216"/>
      <c r="O39" s="216"/>
      <c r="P39" s="216"/>
    </row>
    <row r="40" spans="1:16" ht="39" customHeight="1" x14ac:dyDescent="0.2">
      <c r="A40" s="216"/>
      <c r="B40" s="229"/>
      <c r="C40" s="1121" t="s">
        <v>496</v>
      </c>
      <c r="D40" s="1121"/>
      <c r="E40" s="1122"/>
      <c r="F40" s="230" t="s">
        <v>446</v>
      </c>
      <c r="G40" s="231" t="s">
        <v>446</v>
      </c>
      <c r="H40" s="231" t="s">
        <v>446</v>
      </c>
      <c r="I40" s="231" t="s">
        <v>446</v>
      </c>
      <c r="J40" s="232">
        <v>0.1</v>
      </c>
      <c r="K40" s="216"/>
      <c r="L40" s="216"/>
      <c r="M40" s="216"/>
      <c r="N40" s="216"/>
      <c r="O40" s="216"/>
      <c r="P40" s="216"/>
    </row>
    <row r="41" spans="1:16" ht="39" customHeight="1" x14ac:dyDescent="0.2">
      <c r="A41" s="216"/>
      <c r="B41" s="229"/>
      <c r="C41" s="1121" t="s">
        <v>497</v>
      </c>
      <c r="D41" s="1121"/>
      <c r="E41" s="1122"/>
      <c r="F41" s="230">
        <v>0.02</v>
      </c>
      <c r="G41" s="231">
        <v>0.04</v>
      </c>
      <c r="H41" s="231">
        <v>0.04</v>
      </c>
      <c r="I41" s="231">
        <v>0.04</v>
      </c>
      <c r="J41" s="232">
        <v>0.04</v>
      </c>
      <c r="K41" s="216"/>
      <c r="L41" s="216"/>
      <c r="M41" s="216"/>
      <c r="N41" s="216"/>
      <c r="O41" s="216"/>
      <c r="P41" s="216"/>
    </row>
    <row r="42" spans="1:16" ht="39" customHeight="1" x14ac:dyDescent="0.2">
      <c r="A42" s="216"/>
      <c r="B42" s="233"/>
      <c r="C42" s="1121" t="s">
        <v>498</v>
      </c>
      <c r="D42" s="1121"/>
      <c r="E42" s="1122"/>
      <c r="F42" s="230" t="s">
        <v>446</v>
      </c>
      <c r="G42" s="231" t="s">
        <v>446</v>
      </c>
      <c r="H42" s="231" t="s">
        <v>446</v>
      </c>
      <c r="I42" s="231" t="s">
        <v>446</v>
      </c>
      <c r="J42" s="232" t="s">
        <v>446</v>
      </c>
      <c r="K42" s="216"/>
      <c r="L42" s="216"/>
      <c r="M42" s="216"/>
      <c r="N42" s="216"/>
      <c r="O42" s="216"/>
      <c r="P42" s="216"/>
    </row>
    <row r="43" spans="1:16" ht="39" customHeight="1" thickBot="1" x14ac:dyDescent="0.25">
      <c r="A43" s="216"/>
      <c r="B43" s="234"/>
      <c r="C43" s="1123" t="s">
        <v>499</v>
      </c>
      <c r="D43" s="1123"/>
      <c r="E43" s="1124"/>
      <c r="F43" s="235">
        <v>0.08</v>
      </c>
      <c r="G43" s="236">
        <v>0.09</v>
      </c>
      <c r="H43" s="236">
        <v>0.28000000000000003</v>
      </c>
      <c r="I43" s="236">
        <v>0.28999999999999998</v>
      </c>
      <c r="J43" s="237">
        <v>0.03</v>
      </c>
      <c r="K43" s="216"/>
      <c r="L43" s="216"/>
      <c r="M43" s="216"/>
      <c r="N43" s="216"/>
      <c r="O43" s="216"/>
      <c r="P43" s="216"/>
    </row>
    <row r="44" spans="1:16" ht="39" customHeight="1" x14ac:dyDescent="0.2">
      <c r="A44" s="216"/>
      <c r="B44" s="238"/>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fSmnQudaifCVlszBep//cDx39LP1jB0NEcnDyUoyoJXcmecTQNVtWvWNeYPfNtzm3R86SoOkjyYkifTXLqurlA==" saltValue="5BcH5XRuPHidF8RF4t2t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topLeftCell="A2" zoomScale="58"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500</v>
      </c>
      <c r="P43" s="240"/>
      <c r="Q43" s="240"/>
      <c r="R43" s="240"/>
      <c r="S43" s="240"/>
      <c r="T43" s="240"/>
      <c r="U43" s="240"/>
    </row>
    <row r="44" spans="1:21" ht="30.75" customHeight="1" thickBot="1" x14ac:dyDescent="0.3">
      <c r="A44" s="240"/>
      <c r="B44" s="243" t="s">
        <v>501</v>
      </c>
      <c r="C44" s="244"/>
      <c r="D44" s="244"/>
      <c r="E44" s="245"/>
      <c r="F44" s="245"/>
      <c r="G44" s="245"/>
      <c r="H44" s="245"/>
      <c r="I44" s="245"/>
      <c r="J44" s="246" t="s">
        <v>484</v>
      </c>
      <c r="K44" s="247" t="s">
        <v>3</v>
      </c>
      <c r="L44" s="248" t="s">
        <v>4</v>
      </c>
      <c r="M44" s="248" t="s">
        <v>5</v>
      </c>
      <c r="N44" s="248" t="s">
        <v>6</v>
      </c>
      <c r="O44" s="249" t="s">
        <v>7</v>
      </c>
      <c r="P44" s="240"/>
      <c r="Q44" s="240"/>
      <c r="R44" s="240"/>
      <c r="S44" s="240"/>
      <c r="T44" s="240"/>
      <c r="U44" s="240"/>
    </row>
    <row r="45" spans="1:21" ht="30.75" customHeight="1" x14ac:dyDescent="0.2">
      <c r="A45" s="240"/>
      <c r="B45" s="1150" t="s">
        <v>502</v>
      </c>
      <c r="C45" s="1151"/>
      <c r="D45" s="250"/>
      <c r="E45" s="1156" t="s">
        <v>503</v>
      </c>
      <c r="F45" s="1156"/>
      <c r="G45" s="1156"/>
      <c r="H45" s="1156"/>
      <c r="I45" s="1156"/>
      <c r="J45" s="1157"/>
      <c r="K45" s="251">
        <v>382</v>
      </c>
      <c r="L45" s="252">
        <v>383</v>
      </c>
      <c r="M45" s="252">
        <v>396</v>
      </c>
      <c r="N45" s="252">
        <v>412</v>
      </c>
      <c r="O45" s="253">
        <v>443</v>
      </c>
      <c r="P45" s="240"/>
      <c r="Q45" s="240"/>
      <c r="R45" s="240"/>
      <c r="S45" s="240"/>
      <c r="T45" s="240"/>
      <c r="U45" s="240"/>
    </row>
    <row r="46" spans="1:21" ht="30.75" customHeight="1" x14ac:dyDescent="0.2">
      <c r="A46" s="240"/>
      <c r="B46" s="1152"/>
      <c r="C46" s="1153"/>
      <c r="D46" s="254"/>
      <c r="E46" s="1129" t="s">
        <v>504</v>
      </c>
      <c r="F46" s="1129"/>
      <c r="G46" s="1129"/>
      <c r="H46" s="1129"/>
      <c r="I46" s="1129"/>
      <c r="J46" s="1130"/>
      <c r="K46" s="255" t="s">
        <v>446</v>
      </c>
      <c r="L46" s="256" t="s">
        <v>446</v>
      </c>
      <c r="M46" s="256" t="s">
        <v>446</v>
      </c>
      <c r="N46" s="256" t="s">
        <v>446</v>
      </c>
      <c r="O46" s="257" t="s">
        <v>446</v>
      </c>
      <c r="P46" s="240"/>
      <c r="Q46" s="240"/>
      <c r="R46" s="240"/>
      <c r="S46" s="240"/>
      <c r="T46" s="240"/>
      <c r="U46" s="240"/>
    </row>
    <row r="47" spans="1:21" ht="30.75" customHeight="1" x14ac:dyDescent="0.2">
      <c r="A47" s="240"/>
      <c r="B47" s="1152"/>
      <c r="C47" s="1153"/>
      <c r="D47" s="254"/>
      <c r="E47" s="1129" t="s">
        <v>505</v>
      </c>
      <c r="F47" s="1129"/>
      <c r="G47" s="1129"/>
      <c r="H47" s="1129"/>
      <c r="I47" s="1129"/>
      <c r="J47" s="1130"/>
      <c r="K47" s="255" t="s">
        <v>446</v>
      </c>
      <c r="L47" s="256" t="s">
        <v>446</v>
      </c>
      <c r="M47" s="256" t="s">
        <v>446</v>
      </c>
      <c r="N47" s="256" t="s">
        <v>446</v>
      </c>
      <c r="O47" s="257" t="s">
        <v>446</v>
      </c>
      <c r="P47" s="240"/>
      <c r="Q47" s="240"/>
      <c r="R47" s="240"/>
      <c r="S47" s="240"/>
      <c r="T47" s="240"/>
      <c r="U47" s="240"/>
    </row>
    <row r="48" spans="1:21" ht="30.75" customHeight="1" x14ac:dyDescent="0.2">
      <c r="A48" s="240"/>
      <c r="B48" s="1152"/>
      <c r="C48" s="1153"/>
      <c r="D48" s="254"/>
      <c r="E48" s="1129" t="s">
        <v>506</v>
      </c>
      <c r="F48" s="1129"/>
      <c r="G48" s="1129"/>
      <c r="H48" s="1129"/>
      <c r="I48" s="1129"/>
      <c r="J48" s="1130"/>
      <c r="K48" s="255">
        <v>181</v>
      </c>
      <c r="L48" s="256">
        <v>169</v>
      </c>
      <c r="M48" s="256">
        <v>214</v>
      </c>
      <c r="N48" s="256">
        <v>217</v>
      </c>
      <c r="O48" s="257">
        <v>230</v>
      </c>
      <c r="P48" s="240"/>
      <c r="Q48" s="240"/>
      <c r="R48" s="240"/>
      <c r="S48" s="240"/>
      <c r="T48" s="240"/>
      <c r="U48" s="240"/>
    </row>
    <row r="49" spans="1:21" ht="30.75" customHeight="1" x14ac:dyDescent="0.2">
      <c r="A49" s="240"/>
      <c r="B49" s="1152"/>
      <c r="C49" s="1153"/>
      <c r="D49" s="254"/>
      <c r="E49" s="1129" t="s">
        <v>507</v>
      </c>
      <c r="F49" s="1129"/>
      <c r="G49" s="1129"/>
      <c r="H49" s="1129"/>
      <c r="I49" s="1129"/>
      <c r="J49" s="1130"/>
      <c r="K49" s="255">
        <v>42</v>
      </c>
      <c r="L49" s="256">
        <v>44</v>
      </c>
      <c r="M49" s="256">
        <v>44</v>
      </c>
      <c r="N49" s="256">
        <v>44</v>
      </c>
      <c r="O49" s="257">
        <v>43</v>
      </c>
      <c r="P49" s="240"/>
      <c r="Q49" s="240"/>
      <c r="R49" s="240"/>
      <c r="S49" s="240"/>
      <c r="T49" s="240"/>
      <c r="U49" s="240"/>
    </row>
    <row r="50" spans="1:21" ht="30.75" customHeight="1" x14ac:dyDescent="0.2">
      <c r="A50" s="240"/>
      <c r="B50" s="1152"/>
      <c r="C50" s="1153"/>
      <c r="D50" s="254"/>
      <c r="E50" s="1129" t="s">
        <v>508</v>
      </c>
      <c r="F50" s="1129"/>
      <c r="G50" s="1129"/>
      <c r="H50" s="1129"/>
      <c r="I50" s="1129"/>
      <c r="J50" s="1130"/>
      <c r="K50" s="255">
        <v>0</v>
      </c>
      <c r="L50" s="256">
        <v>0</v>
      </c>
      <c r="M50" s="256">
        <v>0</v>
      </c>
      <c r="N50" s="256">
        <v>0</v>
      </c>
      <c r="O50" s="257">
        <v>0</v>
      </c>
      <c r="P50" s="240"/>
      <c r="Q50" s="240"/>
      <c r="R50" s="240"/>
      <c r="S50" s="240"/>
      <c r="T50" s="240"/>
      <c r="U50" s="240"/>
    </row>
    <row r="51" spans="1:21" ht="30.75" customHeight="1" x14ac:dyDescent="0.2">
      <c r="A51" s="240"/>
      <c r="B51" s="1154"/>
      <c r="C51" s="1155"/>
      <c r="D51" s="258"/>
      <c r="E51" s="1129" t="s">
        <v>509</v>
      </c>
      <c r="F51" s="1129"/>
      <c r="G51" s="1129"/>
      <c r="H51" s="1129"/>
      <c r="I51" s="1129"/>
      <c r="J51" s="1130"/>
      <c r="K51" s="255" t="s">
        <v>446</v>
      </c>
      <c r="L51" s="256" t="s">
        <v>446</v>
      </c>
      <c r="M51" s="256" t="s">
        <v>446</v>
      </c>
      <c r="N51" s="256" t="s">
        <v>446</v>
      </c>
      <c r="O51" s="257" t="s">
        <v>446</v>
      </c>
      <c r="P51" s="240"/>
      <c r="Q51" s="240"/>
      <c r="R51" s="240"/>
      <c r="S51" s="240"/>
      <c r="T51" s="240"/>
      <c r="U51" s="240"/>
    </row>
    <row r="52" spans="1:21" ht="30.75" customHeight="1" x14ac:dyDescent="0.2">
      <c r="A52" s="240"/>
      <c r="B52" s="1127" t="s">
        <v>510</v>
      </c>
      <c r="C52" s="1128"/>
      <c r="D52" s="258"/>
      <c r="E52" s="1129" t="s">
        <v>511</v>
      </c>
      <c r="F52" s="1129"/>
      <c r="G52" s="1129"/>
      <c r="H52" s="1129"/>
      <c r="I52" s="1129"/>
      <c r="J52" s="1130"/>
      <c r="K52" s="255">
        <v>371</v>
      </c>
      <c r="L52" s="256">
        <v>375</v>
      </c>
      <c r="M52" s="256">
        <v>388</v>
      </c>
      <c r="N52" s="256">
        <v>383</v>
      </c>
      <c r="O52" s="257">
        <v>398</v>
      </c>
      <c r="P52" s="240"/>
      <c r="Q52" s="240"/>
      <c r="R52" s="240"/>
      <c r="S52" s="240"/>
      <c r="T52" s="240"/>
      <c r="U52" s="240"/>
    </row>
    <row r="53" spans="1:21" ht="30.75" customHeight="1" thickBot="1" x14ac:dyDescent="0.25">
      <c r="A53" s="240"/>
      <c r="B53" s="1131" t="s">
        <v>512</v>
      </c>
      <c r="C53" s="1132"/>
      <c r="D53" s="259"/>
      <c r="E53" s="1133" t="s">
        <v>513</v>
      </c>
      <c r="F53" s="1133"/>
      <c r="G53" s="1133"/>
      <c r="H53" s="1133"/>
      <c r="I53" s="1133"/>
      <c r="J53" s="1134"/>
      <c r="K53" s="260">
        <v>234</v>
      </c>
      <c r="L53" s="261">
        <v>221</v>
      </c>
      <c r="M53" s="261">
        <v>266</v>
      </c>
      <c r="N53" s="261">
        <v>290</v>
      </c>
      <c r="O53" s="262">
        <v>318</v>
      </c>
      <c r="P53" s="240"/>
      <c r="Q53" s="240"/>
      <c r="R53" s="240"/>
      <c r="S53" s="240"/>
      <c r="T53" s="240"/>
      <c r="U53" s="240"/>
    </row>
    <row r="54" spans="1:21" ht="24" customHeight="1" x14ac:dyDescent="0.25">
      <c r="A54" s="240"/>
      <c r="B54" s="263" t="s">
        <v>514</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515</v>
      </c>
      <c r="C56" s="265"/>
      <c r="D56" s="265"/>
      <c r="E56" s="265"/>
      <c r="F56" s="265"/>
      <c r="G56" s="265"/>
      <c r="H56" s="265"/>
      <c r="I56" s="265"/>
      <c r="J56" s="265"/>
      <c r="K56" s="266"/>
      <c r="L56" s="266"/>
      <c r="M56" s="266"/>
      <c r="N56" s="266"/>
      <c r="O56" s="267" t="s">
        <v>516</v>
      </c>
      <c r="P56" s="240"/>
      <c r="Q56" s="240"/>
      <c r="R56" s="240"/>
      <c r="S56" s="240"/>
      <c r="T56" s="240"/>
      <c r="U56" s="240"/>
    </row>
    <row r="57" spans="1:21" ht="31.5" customHeight="1" thickBot="1" x14ac:dyDescent="0.3">
      <c r="A57" s="240"/>
      <c r="B57" s="268"/>
      <c r="C57" s="269"/>
      <c r="D57" s="269"/>
      <c r="E57" s="270"/>
      <c r="F57" s="270"/>
      <c r="G57" s="270"/>
      <c r="H57" s="270"/>
      <c r="I57" s="270"/>
      <c r="J57" s="271" t="s">
        <v>484</v>
      </c>
      <c r="K57" s="272" t="s">
        <v>517</v>
      </c>
      <c r="L57" s="273" t="s">
        <v>518</v>
      </c>
      <c r="M57" s="273" t="s">
        <v>519</v>
      </c>
      <c r="N57" s="273" t="s">
        <v>520</v>
      </c>
      <c r="O57" s="274" t="s">
        <v>521</v>
      </c>
      <c r="P57" s="240"/>
      <c r="Q57" s="240"/>
      <c r="R57" s="240"/>
      <c r="S57" s="240"/>
      <c r="T57" s="240"/>
      <c r="U57" s="240"/>
    </row>
    <row r="58" spans="1:21" ht="31.5" customHeight="1" x14ac:dyDescent="0.2">
      <c r="B58" s="1135" t="s">
        <v>522</v>
      </c>
      <c r="C58" s="1136"/>
      <c r="D58" s="1141" t="s">
        <v>523</v>
      </c>
      <c r="E58" s="1142"/>
      <c r="F58" s="1142"/>
      <c r="G58" s="1142"/>
      <c r="H58" s="1142"/>
      <c r="I58" s="1142"/>
      <c r="J58" s="1143"/>
      <c r="K58" s="275"/>
      <c r="L58" s="276"/>
      <c r="M58" s="276"/>
      <c r="N58" s="276"/>
      <c r="O58" s="277"/>
    </row>
    <row r="59" spans="1:21" ht="31.5" customHeight="1" x14ac:dyDescent="0.2">
      <c r="B59" s="1137"/>
      <c r="C59" s="1138"/>
      <c r="D59" s="1144" t="s">
        <v>524</v>
      </c>
      <c r="E59" s="1145"/>
      <c r="F59" s="1145"/>
      <c r="G59" s="1145"/>
      <c r="H59" s="1145"/>
      <c r="I59" s="1145"/>
      <c r="J59" s="1146"/>
      <c r="K59" s="278"/>
      <c r="L59" s="279"/>
      <c r="M59" s="279"/>
      <c r="N59" s="279"/>
      <c r="O59" s="280"/>
    </row>
    <row r="60" spans="1:21" ht="31.5" customHeight="1" thickBot="1" x14ac:dyDescent="0.25">
      <c r="B60" s="1139"/>
      <c r="C60" s="1140"/>
      <c r="D60" s="1147" t="s">
        <v>525</v>
      </c>
      <c r="E60" s="1148"/>
      <c r="F60" s="1148"/>
      <c r="G60" s="1148"/>
      <c r="H60" s="1148"/>
      <c r="I60" s="1148"/>
      <c r="J60" s="1149"/>
      <c r="K60" s="281"/>
      <c r="L60" s="282"/>
      <c r="M60" s="282"/>
      <c r="N60" s="282"/>
      <c r="O60" s="283"/>
    </row>
    <row r="61" spans="1:21" ht="24" customHeight="1" x14ac:dyDescent="0.2">
      <c r="B61" s="284"/>
      <c r="C61" s="284"/>
      <c r="D61" s="285" t="s">
        <v>526</v>
      </c>
      <c r="E61" s="286"/>
      <c r="F61" s="286"/>
      <c r="G61" s="286"/>
      <c r="H61" s="286"/>
      <c r="I61" s="286"/>
      <c r="J61" s="286"/>
      <c r="K61" s="286"/>
      <c r="L61" s="286"/>
      <c r="M61" s="286"/>
      <c r="N61" s="286"/>
      <c r="O61" s="286"/>
    </row>
    <row r="62" spans="1:21" ht="24" customHeight="1" x14ac:dyDescent="0.2">
      <c r="B62" s="287"/>
      <c r="C62" s="287"/>
      <c r="D62" s="285" t="s">
        <v>527</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hqDD1Civqs/49FY/YCmNqZgF82fjtTBS2A/MCtFZRCqdTOQPAVFf/SvyUqdGImi8iOw18ibFehgC1EfqkK3R1A==" saltValue="dtNQ49x9FbkIM2XK6M+f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topLeftCell="A37" zoomScale="57"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500</v>
      </c>
    </row>
    <row r="40" spans="2:13" ht="27.75" customHeight="1" thickBot="1" x14ac:dyDescent="0.3">
      <c r="B40" s="290" t="s">
        <v>501</v>
      </c>
      <c r="C40" s="291"/>
      <c r="D40" s="291"/>
      <c r="E40" s="292"/>
      <c r="F40" s="292"/>
      <c r="G40" s="292"/>
      <c r="H40" s="293" t="s">
        <v>484</v>
      </c>
      <c r="I40" s="294" t="s">
        <v>3</v>
      </c>
      <c r="J40" s="295" t="s">
        <v>4</v>
      </c>
      <c r="K40" s="295" t="s">
        <v>5</v>
      </c>
      <c r="L40" s="295" t="s">
        <v>6</v>
      </c>
      <c r="M40" s="296" t="s">
        <v>7</v>
      </c>
    </row>
    <row r="41" spans="2:13" ht="27.75" customHeight="1" x14ac:dyDescent="0.2">
      <c r="B41" s="1170" t="s">
        <v>528</v>
      </c>
      <c r="C41" s="1171"/>
      <c r="D41" s="297"/>
      <c r="E41" s="1172" t="s">
        <v>529</v>
      </c>
      <c r="F41" s="1172"/>
      <c r="G41" s="1172"/>
      <c r="H41" s="1173"/>
      <c r="I41" s="298">
        <v>4088</v>
      </c>
      <c r="J41" s="299">
        <v>4565</v>
      </c>
      <c r="K41" s="299">
        <v>4593</v>
      </c>
      <c r="L41" s="299">
        <v>4475</v>
      </c>
      <c r="M41" s="300">
        <v>4607</v>
      </c>
    </row>
    <row r="42" spans="2:13" ht="27.75" customHeight="1" x14ac:dyDescent="0.2">
      <c r="B42" s="1160"/>
      <c r="C42" s="1161"/>
      <c r="D42" s="301"/>
      <c r="E42" s="1164" t="s">
        <v>530</v>
      </c>
      <c r="F42" s="1164"/>
      <c r="G42" s="1164"/>
      <c r="H42" s="1165"/>
      <c r="I42" s="302" t="s">
        <v>446</v>
      </c>
      <c r="J42" s="303" t="s">
        <v>446</v>
      </c>
      <c r="K42" s="303" t="s">
        <v>446</v>
      </c>
      <c r="L42" s="303" t="s">
        <v>446</v>
      </c>
      <c r="M42" s="304" t="s">
        <v>446</v>
      </c>
    </row>
    <row r="43" spans="2:13" ht="27.75" customHeight="1" x14ac:dyDescent="0.2">
      <c r="B43" s="1160"/>
      <c r="C43" s="1161"/>
      <c r="D43" s="301"/>
      <c r="E43" s="1164" t="s">
        <v>531</v>
      </c>
      <c r="F43" s="1164"/>
      <c r="G43" s="1164"/>
      <c r="H43" s="1165"/>
      <c r="I43" s="302">
        <v>2543</v>
      </c>
      <c r="J43" s="303">
        <v>2344</v>
      </c>
      <c r="K43" s="303">
        <v>2336</v>
      </c>
      <c r="L43" s="303">
        <v>2597</v>
      </c>
      <c r="M43" s="304">
        <v>2683</v>
      </c>
    </row>
    <row r="44" spans="2:13" ht="27.75" customHeight="1" x14ac:dyDescent="0.2">
      <c r="B44" s="1160"/>
      <c r="C44" s="1161"/>
      <c r="D44" s="301"/>
      <c r="E44" s="1164" t="s">
        <v>532</v>
      </c>
      <c r="F44" s="1164"/>
      <c r="G44" s="1164"/>
      <c r="H44" s="1165"/>
      <c r="I44" s="302">
        <v>131</v>
      </c>
      <c r="J44" s="303">
        <v>102</v>
      </c>
      <c r="K44" s="303">
        <v>74</v>
      </c>
      <c r="L44" s="303">
        <v>48</v>
      </c>
      <c r="M44" s="304">
        <v>26</v>
      </c>
    </row>
    <row r="45" spans="2:13" ht="27.75" customHeight="1" x14ac:dyDescent="0.2">
      <c r="B45" s="1160"/>
      <c r="C45" s="1161"/>
      <c r="D45" s="301"/>
      <c r="E45" s="1164" t="s">
        <v>533</v>
      </c>
      <c r="F45" s="1164"/>
      <c r="G45" s="1164"/>
      <c r="H45" s="1165"/>
      <c r="I45" s="302" t="s">
        <v>446</v>
      </c>
      <c r="J45" s="303">
        <v>8</v>
      </c>
      <c r="K45" s="303">
        <v>19</v>
      </c>
      <c r="L45" s="303">
        <v>50</v>
      </c>
      <c r="M45" s="304">
        <v>16</v>
      </c>
    </row>
    <row r="46" spans="2:13" ht="27.75" customHeight="1" x14ac:dyDescent="0.2">
      <c r="B46" s="1160"/>
      <c r="C46" s="1161"/>
      <c r="D46" s="305"/>
      <c r="E46" s="1164" t="s">
        <v>534</v>
      </c>
      <c r="F46" s="1164"/>
      <c r="G46" s="1164"/>
      <c r="H46" s="1165"/>
      <c r="I46" s="302">
        <v>2</v>
      </c>
      <c r="J46" s="303">
        <v>1</v>
      </c>
      <c r="K46" s="303" t="s">
        <v>446</v>
      </c>
      <c r="L46" s="303" t="s">
        <v>446</v>
      </c>
      <c r="M46" s="304" t="s">
        <v>446</v>
      </c>
    </row>
    <row r="47" spans="2:13" ht="27.75" customHeight="1" x14ac:dyDescent="0.2">
      <c r="B47" s="1160"/>
      <c r="C47" s="1161"/>
      <c r="D47" s="306"/>
      <c r="E47" s="1174" t="s">
        <v>535</v>
      </c>
      <c r="F47" s="1175"/>
      <c r="G47" s="1175"/>
      <c r="H47" s="1176"/>
      <c r="I47" s="302" t="s">
        <v>446</v>
      </c>
      <c r="J47" s="303" t="s">
        <v>446</v>
      </c>
      <c r="K47" s="303" t="s">
        <v>446</v>
      </c>
      <c r="L47" s="303" t="s">
        <v>446</v>
      </c>
      <c r="M47" s="304" t="s">
        <v>446</v>
      </c>
    </row>
    <row r="48" spans="2:13" ht="27.75" customHeight="1" x14ac:dyDescent="0.2">
      <c r="B48" s="1160"/>
      <c r="C48" s="1161"/>
      <c r="D48" s="301"/>
      <c r="E48" s="1164" t="s">
        <v>536</v>
      </c>
      <c r="F48" s="1164"/>
      <c r="G48" s="1164"/>
      <c r="H48" s="1165"/>
      <c r="I48" s="302" t="s">
        <v>446</v>
      </c>
      <c r="J48" s="303" t="s">
        <v>446</v>
      </c>
      <c r="K48" s="303" t="s">
        <v>446</v>
      </c>
      <c r="L48" s="303" t="s">
        <v>446</v>
      </c>
      <c r="M48" s="304" t="s">
        <v>446</v>
      </c>
    </row>
    <row r="49" spans="2:13" ht="27.75" customHeight="1" x14ac:dyDescent="0.2">
      <c r="B49" s="1162"/>
      <c r="C49" s="1163"/>
      <c r="D49" s="301"/>
      <c r="E49" s="1164" t="s">
        <v>537</v>
      </c>
      <c r="F49" s="1164"/>
      <c r="G49" s="1164"/>
      <c r="H49" s="1165"/>
      <c r="I49" s="302" t="s">
        <v>446</v>
      </c>
      <c r="J49" s="303" t="s">
        <v>446</v>
      </c>
      <c r="K49" s="303" t="s">
        <v>446</v>
      </c>
      <c r="L49" s="303" t="s">
        <v>446</v>
      </c>
      <c r="M49" s="304" t="s">
        <v>446</v>
      </c>
    </row>
    <row r="50" spans="2:13" ht="27.75" customHeight="1" x14ac:dyDescent="0.2">
      <c r="B50" s="1158" t="s">
        <v>538</v>
      </c>
      <c r="C50" s="1159"/>
      <c r="D50" s="307"/>
      <c r="E50" s="1164" t="s">
        <v>539</v>
      </c>
      <c r="F50" s="1164"/>
      <c r="G50" s="1164"/>
      <c r="H50" s="1165"/>
      <c r="I50" s="302">
        <v>1420</v>
      </c>
      <c r="J50" s="303">
        <v>1272</v>
      </c>
      <c r="K50" s="303">
        <v>1607</v>
      </c>
      <c r="L50" s="303">
        <v>1915</v>
      </c>
      <c r="M50" s="304">
        <v>1808</v>
      </c>
    </row>
    <row r="51" spans="2:13" ht="27.75" customHeight="1" x14ac:dyDescent="0.2">
      <c r="B51" s="1160"/>
      <c r="C51" s="1161"/>
      <c r="D51" s="301"/>
      <c r="E51" s="1164" t="s">
        <v>540</v>
      </c>
      <c r="F51" s="1164"/>
      <c r="G51" s="1164"/>
      <c r="H51" s="1165"/>
      <c r="I51" s="302">
        <v>12</v>
      </c>
      <c r="J51" s="303">
        <v>7</v>
      </c>
      <c r="K51" s="303">
        <v>4</v>
      </c>
      <c r="L51" s="303">
        <v>2</v>
      </c>
      <c r="M51" s="304">
        <v>1</v>
      </c>
    </row>
    <row r="52" spans="2:13" ht="27.75" customHeight="1" x14ac:dyDescent="0.2">
      <c r="B52" s="1162"/>
      <c r="C52" s="1163"/>
      <c r="D52" s="301"/>
      <c r="E52" s="1164" t="s">
        <v>541</v>
      </c>
      <c r="F52" s="1164"/>
      <c r="G52" s="1164"/>
      <c r="H52" s="1165"/>
      <c r="I52" s="302">
        <v>3974</v>
      </c>
      <c r="J52" s="303">
        <v>4085</v>
      </c>
      <c r="K52" s="303">
        <v>3842</v>
      </c>
      <c r="L52" s="303">
        <v>3734</v>
      </c>
      <c r="M52" s="304">
        <v>3819</v>
      </c>
    </row>
    <row r="53" spans="2:13" ht="27.75" customHeight="1" thickBot="1" x14ac:dyDescent="0.25">
      <c r="B53" s="1166" t="s">
        <v>512</v>
      </c>
      <c r="C53" s="1167"/>
      <c r="D53" s="308"/>
      <c r="E53" s="1168" t="s">
        <v>542</v>
      </c>
      <c r="F53" s="1168"/>
      <c r="G53" s="1168"/>
      <c r="H53" s="1169"/>
      <c r="I53" s="309">
        <v>1358</v>
      </c>
      <c r="J53" s="310">
        <v>1655</v>
      </c>
      <c r="K53" s="310">
        <v>1569</v>
      </c>
      <c r="L53" s="310">
        <v>1520</v>
      </c>
      <c r="M53" s="311">
        <v>1704</v>
      </c>
    </row>
    <row r="54" spans="2:13" ht="27.75" customHeight="1" x14ac:dyDescent="0.25">
      <c r="B54" s="312"/>
      <c r="C54" s="313"/>
      <c r="D54" s="313"/>
      <c r="E54" s="314"/>
      <c r="F54" s="314"/>
      <c r="G54" s="314"/>
      <c r="H54" s="314"/>
      <c r="I54" s="315"/>
      <c r="J54" s="315"/>
      <c r="K54" s="315"/>
      <c r="L54" s="315"/>
      <c r="M54" s="315"/>
    </row>
    <row r="55" spans="2:13" ht="13" x14ac:dyDescent="0.2"/>
  </sheetData>
  <sheetProtection algorithmName="SHA-512" hashValue="igo3qplPmKfJW7n+7UrBHYBj9kvjOZ1+ZqhfFEUwZGIdz9UsOEPd0NKL0JjxvwTQdfDdViXPbjyOIIj3NBe0zQ==" saltValue="azjNoQ942VeFh3Sn1FPc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9"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543</v>
      </c>
    </row>
    <row r="54" spans="2:8" ht="29.25" customHeight="1" thickBot="1" x14ac:dyDescent="0.35">
      <c r="B54" s="317" t="s">
        <v>22</v>
      </c>
      <c r="C54" s="318"/>
      <c r="D54" s="318"/>
      <c r="E54" s="319" t="s">
        <v>484</v>
      </c>
      <c r="F54" s="320" t="s">
        <v>5</v>
      </c>
      <c r="G54" s="320" t="s">
        <v>6</v>
      </c>
      <c r="H54" s="321" t="s">
        <v>7</v>
      </c>
    </row>
    <row r="55" spans="2:8" ht="52.5" customHeight="1" x14ac:dyDescent="0.2">
      <c r="B55" s="322"/>
      <c r="C55" s="1185" t="s">
        <v>117</v>
      </c>
      <c r="D55" s="1185"/>
      <c r="E55" s="1186"/>
      <c r="F55" s="323">
        <v>900</v>
      </c>
      <c r="G55" s="323">
        <v>900</v>
      </c>
      <c r="H55" s="324">
        <v>900</v>
      </c>
    </row>
    <row r="56" spans="2:8" ht="52.5" customHeight="1" x14ac:dyDescent="0.2">
      <c r="B56" s="325"/>
      <c r="C56" s="1187" t="s">
        <v>544</v>
      </c>
      <c r="D56" s="1187"/>
      <c r="E56" s="1188"/>
      <c r="F56" s="326">
        <v>116</v>
      </c>
      <c r="G56" s="326">
        <v>116</v>
      </c>
      <c r="H56" s="327">
        <v>116</v>
      </c>
    </row>
    <row r="57" spans="2:8" ht="53.25" customHeight="1" x14ac:dyDescent="0.2">
      <c r="B57" s="325"/>
      <c r="C57" s="1189" t="s">
        <v>122</v>
      </c>
      <c r="D57" s="1189"/>
      <c r="E57" s="1190"/>
      <c r="F57" s="328">
        <v>546</v>
      </c>
      <c r="G57" s="328">
        <v>847</v>
      </c>
      <c r="H57" s="329">
        <v>739</v>
      </c>
    </row>
    <row r="58" spans="2:8" ht="45.75" customHeight="1" x14ac:dyDescent="0.2">
      <c r="B58" s="330"/>
      <c r="C58" s="1177" t="s">
        <v>545</v>
      </c>
      <c r="D58" s="1178"/>
      <c r="E58" s="1179"/>
      <c r="F58" s="331">
        <v>412</v>
      </c>
      <c r="G58" s="331">
        <v>702</v>
      </c>
      <c r="H58" s="332">
        <v>620</v>
      </c>
    </row>
    <row r="59" spans="2:8" ht="45.75" customHeight="1" x14ac:dyDescent="0.2">
      <c r="B59" s="330"/>
      <c r="C59" s="1177" t="s">
        <v>546</v>
      </c>
      <c r="D59" s="1178"/>
      <c r="E59" s="1179"/>
      <c r="F59" s="333">
        <v>56</v>
      </c>
      <c r="G59" s="331">
        <v>56</v>
      </c>
      <c r="H59" s="332">
        <v>56</v>
      </c>
    </row>
    <row r="60" spans="2:8" ht="45.75" customHeight="1" x14ac:dyDescent="0.2">
      <c r="B60" s="330"/>
      <c r="C60" s="1177" t="s">
        <v>547</v>
      </c>
      <c r="D60" s="1178"/>
      <c r="E60" s="1179"/>
      <c r="F60" s="331">
        <v>35</v>
      </c>
      <c r="G60" s="331">
        <v>35</v>
      </c>
      <c r="H60" s="332">
        <v>36</v>
      </c>
    </row>
    <row r="61" spans="2:8" ht="45.75" customHeight="1" x14ac:dyDescent="0.2">
      <c r="B61" s="330"/>
      <c r="C61" s="1177" t="s">
        <v>548</v>
      </c>
      <c r="D61" s="1178"/>
      <c r="E61" s="1179"/>
      <c r="F61" s="331">
        <v>19</v>
      </c>
      <c r="G61" s="331">
        <v>19</v>
      </c>
      <c r="H61" s="332">
        <v>19</v>
      </c>
    </row>
    <row r="62" spans="2:8" ht="45.75" customHeight="1" thickBot="1" x14ac:dyDescent="0.25">
      <c r="B62" s="334"/>
      <c r="C62" s="1180" t="s">
        <v>549</v>
      </c>
      <c r="D62" s="1181"/>
      <c r="E62" s="1182"/>
      <c r="F62" s="335">
        <v>19</v>
      </c>
      <c r="G62" s="335">
        <v>19</v>
      </c>
      <c r="H62" s="336">
        <v>5</v>
      </c>
    </row>
    <row r="63" spans="2:8" ht="52.5" customHeight="1" thickBot="1" x14ac:dyDescent="0.25">
      <c r="B63" s="337"/>
      <c r="C63" s="1183" t="s">
        <v>550</v>
      </c>
      <c r="D63" s="1183"/>
      <c r="E63" s="1184"/>
      <c r="F63" s="338">
        <v>1562</v>
      </c>
      <c r="G63" s="338">
        <v>1863</v>
      </c>
      <c r="H63" s="339">
        <v>1755</v>
      </c>
    </row>
    <row r="64" spans="2:8" ht="13" x14ac:dyDescent="0.2"/>
  </sheetData>
  <sheetProtection algorithmName="SHA-512" hashValue="6GRK4ocqgdEfmyIOJAG+WJnZIOFs4v9TA8N7DETVkA1MElZl94aRrB1dra7u8h3AH89XcUhNk+RpiBxzugl/OQ==" saltValue="1z7OKbo6hJgCk41R1G9o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election activeCell="BJ15" sqref="BJ15"/>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1" t="s">
        <v>552</v>
      </c>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3"/>
    </row>
    <row r="44" spans="2:109" ht="13" x14ac:dyDescent="0.2">
      <c r="B44" s="10"/>
      <c r="AN44" s="1194"/>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6"/>
    </row>
    <row r="45" spans="2:109" ht="13" x14ac:dyDescent="0.2">
      <c r="B45" s="10"/>
      <c r="AN45" s="1194"/>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6"/>
    </row>
    <row r="46" spans="2:109" ht="13" x14ac:dyDescent="0.2">
      <c r="B46" s="10"/>
      <c r="AN46" s="1194"/>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6"/>
    </row>
    <row r="47" spans="2:109" ht="13" x14ac:dyDescent="0.2">
      <c r="B47" s="10"/>
      <c r="AN47" s="1197"/>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c r="BK47" s="1198"/>
      <c r="BL47" s="1198"/>
      <c r="BM47" s="1198"/>
      <c r="BN47" s="1198"/>
      <c r="BO47" s="1198"/>
      <c r="BP47" s="1198"/>
      <c r="BQ47" s="1198"/>
      <c r="BR47" s="1198"/>
      <c r="BS47" s="1198"/>
      <c r="BT47" s="1198"/>
      <c r="BU47" s="1198"/>
      <c r="BV47" s="1198"/>
      <c r="BW47" s="1198"/>
      <c r="BX47" s="1198"/>
      <c r="BY47" s="1198"/>
      <c r="BZ47" s="1198"/>
      <c r="CA47" s="1198"/>
      <c r="CB47" s="1198"/>
      <c r="CC47" s="1198"/>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c r="DB47" s="1198"/>
      <c r="DC47" s="119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00"/>
      <c r="H50" s="1200"/>
      <c r="I50" s="1200"/>
      <c r="J50" s="1200"/>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204" t="s">
        <v>3</v>
      </c>
      <c r="BQ50" s="1204"/>
      <c r="BR50" s="1204"/>
      <c r="BS50" s="1204"/>
      <c r="BT50" s="1204"/>
      <c r="BU50" s="1204"/>
      <c r="BV50" s="1204"/>
      <c r="BW50" s="1204"/>
      <c r="BX50" s="1204" t="s">
        <v>4</v>
      </c>
      <c r="BY50" s="1204"/>
      <c r="BZ50" s="1204"/>
      <c r="CA50" s="1204"/>
      <c r="CB50" s="1204"/>
      <c r="CC50" s="1204"/>
      <c r="CD50" s="1204"/>
      <c r="CE50" s="1204"/>
      <c r="CF50" s="1204" t="s">
        <v>5</v>
      </c>
      <c r="CG50" s="1204"/>
      <c r="CH50" s="1204"/>
      <c r="CI50" s="1204"/>
      <c r="CJ50" s="1204"/>
      <c r="CK50" s="1204"/>
      <c r="CL50" s="1204"/>
      <c r="CM50" s="1204"/>
      <c r="CN50" s="1204" t="s">
        <v>6</v>
      </c>
      <c r="CO50" s="1204"/>
      <c r="CP50" s="1204"/>
      <c r="CQ50" s="1204"/>
      <c r="CR50" s="1204"/>
      <c r="CS50" s="1204"/>
      <c r="CT50" s="1204"/>
      <c r="CU50" s="1204"/>
      <c r="CV50" s="1204" t="s">
        <v>7</v>
      </c>
      <c r="CW50" s="1204"/>
      <c r="CX50" s="1204"/>
      <c r="CY50" s="1204"/>
      <c r="CZ50" s="1204"/>
      <c r="DA50" s="1204"/>
      <c r="DB50" s="1204"/>
      <c r="DC50" s="1204"/>
    </row>
    <row r="51" spans="1:109" ht="13.5" customHeight="1" x14ac:dyDescent="0.2">
      <c r="B51" s="10"/>
      <c r="G51" s="1210"/>
      <c r="H51" s="1210"/>
      <c r="I51" s="1208"/>
      <c r="J51" s="1208"/>
      <c r="K51" s="1206"/>
      <c r="L51" s="1206"/>
      <c r="M51" s="1206"/>
      <c r="N51" s="1206"/>
      <c r="AM51" s="19"/>
      <c r="AN51" s="1207" t="s">
        <v>8</v>
      </c>
      <c r="AO51" s="1207"/>
      <c r="AP51" s="1207"/>
      <c r="AQ51" s="1207"/>
      <c r="AR51" s="1207"/>
      <c r="AS51" s="1207"/>
      <c r="AT51" s="1207"/>
      <c r="AU51" s="1207"/>
      <c r="AV51" s="1207"/>
      <c r="AW51" s="1207"/>
      <c r="AX51" s="1207"/>
      <c r="AY51" s="1207"/>
      <c r="AZ51" s="1207"/>
      <c r="BA51" s="1207"/>
      <c r="BB51" s="1207" t="s">
        <v>9</v>
      </c>
      <c r="BC51" s="1207"/>
      <c r="BD51" s="1207"/>
      <c r="BE51" s="1207"/>
      <c r="BF51" s="1207"/>
      <c r="BG51" s="1207"/>
      <c r="BH51" s="1207"/>
      <c r="BI51" s="1207"/>
      <c r="BJ51" s="1207"/>
      <c r="BK51" s="1207"/>
      <c r="BL51" s="1207"/>
      <c r="BM51" s="1207"/>
      <c r="BN51" s="1207"/>
      <c r="BO51" s="1207"/>
      <c r="BP51" s="1205">
        <v>81.900000000000006</v>
      </c>
      <c r="BQ51" s="1205"/>
      <c r="BR51" s="1205"/>
      <c r="BS51" s="1205"/>
      <c r="BT51" s="1205"/>
      <c r="BU51" s="1205"/>
      <c r="BV51" s="1205"/>
      <c r="BW51" s="1205"/>
      <c r="BX51" s="1205">
        <v>94.5</v>
      </c>
      <c r="BY51" s="1205"/>
      <c r="BZ51" s="1205"/>
      <c r="CA51" s="1205"/>
      <c r="CB51" s="1205"/>
      <c r="CC51" s="1205"/>
      <c r="CD51" s="1205"/>
      <c r="CE51" s="1205"/>
      <c r="CF51" s="1205">
        <v>81.099999999999994</v>
      </c>
      <c r="CG51" s="1205"/>
      <c r="CH51" s="1205"/>
      <c r="CI51" s="1205"/>
      <c r="CJ51" s="1205"/>
      <c r="CK51" s="1205"/>
      <c r="CL51" s="1205"/>
      <c r="CM51" s="1205"/>
      <c r="CN51" s="1205">
        <v>81.099999999999994</v>
      </c>
      <c r="CO51" s="1205"/>
      <c r="CP51" s="1205"/>
      <c r="CQ51" s="1205"/>
      <c r="CR51" s="1205"/>
      <c r="CS51" s="1205"/>
      <c r="CT51" s="1205"/>
      <c r="CU51" s="1205"/>
      <c r="CV51" s="1205">
        <v>90.3</v>
      </c>
      <c r="CW51" s="1205"/>
      <c r="CX51" s="1205"/>
      <c r="CY51" s="1205"/>
      <c r="CZ51" s="1205"/>
      <c r="DA51" s="1205"/>
      <c r="DB51" s="1205"/>
      <c r="DC51" s="1205"/>
    </row>
    <row r="52" spans="1:109" ht="13" x14ac:dyDescent="0.2">
      <c r="B52" s="10"/>
      <c r="G52" s="1210"/>
      <c r="H52" s="1210"/>
      <c r="I52" s="1208"/>
      <c r="J52" s="1208"/>
      <c r="K52" s="1206"/>
      <c r="L52" s="1206"/>
      <c r="M52" s="1206"/>
      <c r="N52" s="1206"/>
      <c r="AM52" s="19"/>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x14ac:dyDescent="0.2">
      <c r="A53" s="18"/>
      <c r="B53" s="10"/>
      <c r="G53" s="1210"/>
      <c r="H53" s="1210"/>
      <c r="I53" s="1200"/>
      <c r="J53" s="1200"/>
      <c r="K53" s="1206"/>
      <c r="L53" s="1206"/>
      <c r="M53" s="1206"/>
      <c r="N53" s="1206"/>
      <c r="AM53" s="19"/>
      <c r="AN53" s="1207"/>
      <c r="AO53" s="1207"/>
      <c r="AP53" s="1207"/>
      <c r="AQ53" s="1207"/>
      <c r="AR53" s="1207"/>
      <c r="AS53" s="1207"/>
      <c r="AT53" s="1207"/>
      <c r="AU53" s="1207"/>
      <c r="AV53" s="1207"/>
      <c r="AW53" s="1207"/>
      <c r="AX53" s="1207"/>
      <c r="AY53" s="1207"/>
      <c r="AZ53" s="1207"/>
      <c r="BA53" s="1207"/>
      <c r="BB53" s="1207" t="s">
        <v>10</v>
      </c>
      <c r="BC53" s="1207"/>
      <c r="BD53" s="1207"/>
      <c r="BE53" s="1207"/>
      <c r="BF53" s="1207"/>
      <c r="BG53" s="1207"/>
      <c r="BH53" s="1207"/>
      <c r="BI53" s="1207"/>
      <c r="BJ53" s="1207"/>
      <c r="BK53" s="1207"/>
      <c r="BL53" s="1207"/>
      <c r="BM53" s="1207"/>
      <c r="BN53" s="1207"/>
      <c r="BO53" s="1207"/>
      <c r="BP53" s="1205">
        <v>64.2</v>
      </c>
      <c r="BQ53" s="1205"/>
      <c r="BR53" s="1205"/>
      <c r="BS53" s="1205"/>
      <c r="BT53" s="1205"/>
      <c r="BU53" s="1205"/>
      <c r="BV53" s="1205"/>
      <c r="BW53" s="1205"/>
      <c r="BX53" s="1205">
        <v>63.9</v>
      </c>
      <c r="BY53" s="1205"/>
      <c r="BZ53" s="1205"/>
      <c r="CA53" s="1205"/>
      <c r="CB53" s="1205"/>
      <c r="CC53" s="1205"/>
      <c r="CD53" s="1205"/>
      <c r="CE53" s="1205"/>
      <c r="CF53" s="1205">
        <v>67.900000000000006</v>
      </c>
      <c r="CG53" s="1205"/>
      <c r="CH53" s="1205"/>
      <c r="CI53" s="1205"/>
      <c r="CJ53" s="1205"/>
      <c r="CK53" s="1205"/>
      <c r="CL53" s="1205"/>
      <c r="CM53" s="1205"/>
      <c r="CN53" s="1205">
        <v>68.2</v>
      </c>
      <c r="CO53" s="1205"/>
      <c r="CP53" s="1205"/>
      <c r="CQ53" s="1205"/>
      <c r="CR53" s="1205"/>
      <c r="CS53" s="1205"/>
      <c r="CT53" s="1205"/>
      <c r="CU53" s="1205"/>
      <c r="CV53" s="1205">
        <v>63.5</v>
      </c>
      <c r="CW53" s="1205"/>
      <c r="CX53" s="1205"/>
      <c r="CY53" s="1205"/>
      <c r="CZ53" s="1205"/>
      <c r="DA53" s="1205"/>
      <c r="DB53" s="1205"/>
      <c r="DC53" s="1205"/>
    </row>
    <row r="54" spans="1:109" ht="13" x14ac:dyDescent="0.2">
      <c r="A54" s="18"/>
      <c r="B54" s="10"/>
      <c r="G54" s="1210"/>
      <c r="H54" s="1210"/>
      <c r="I54" s="1200"/>
      <c r="J54" s="1200"/>
      <c r="K54" s="1206"/>
      <c r="L54" s="1206"/>
      <c r="M54" s="1206"/>
      <c r="N54" s="1206"/>
      <c r="AM54" s="19"/>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x14ac:dyDescent="0.2">
      <c r="A55" s="18"/>
      <c r="B55" s="10"/>
      <c r="G55" s="1200"/>
      <c r="H55" s="1200"/>
      <c r="I55" s="1200"/>
      <c r="J55" s="1200"/>
      <c r="K55" s="1206"/>
      <c r="L55" s="1206"/>
      <c r="M55" s="1206"/>
      <c r="N55" s="1206"/>
      <c r="AN55" s="1204" t="s">
        <v>11</v>
      </c>
      <c r="AO55" s="1204"/>
      <c r="AP55" s="1204"/>
      <c r="AQ55" s="1204"/>
      <c r="AR55" s="1204"/>
      <c r="AS55" s="1204"/>
      <c r="AT55" s="1204"/>
      <c r="AU55" s="1204"/>
      <c r="AV55" s="1204"/>
      <c r="AW55" s="1204"/>
      <c r="AX55" s="1204"/>
      <c r="AY55" s="1204"/>
      <c r="AZ55" s="1204"/>
      <c r="BA55" s="1204"/>
      <c r="BB55" s="1207" t="s">
        <v>9</v>
      </c>
      <c r="BC55" s="1207"/>
      <c r="BD55" s="1207"/>
      <c r="BE55" s="1207"/>
      <c r="BF55" s="1207"/>
      <c r="BG55" s="1207"/>
      <c r="BH55" s="1207"/>
      <c r="BI55" s="1207"/>
      <c r="BJ55" s="1207"/>
      <c r="BK55" s="1207"/>
      <c r="BL55" s="1207"/>
      <c r="BM55" s="1207"/>
      <c r="BN55" s="1207"/>
      <c r="BO55" s="1207"/>
      <c r="BP55" s="1205">
        <v>0</v>
      </c>
      <c r="BQ55" s="1205"/>
      <c r="BR55" s="1205"/>
      <c r="BS55" s="1205"/>
      <c r="BT55" s="1205"/>
      <c r="BU55" s="1205"/>
      <c r="BV55" s="1205"/>
      <c r="BW55" s="1205"/>
      <c r="BX55" s="1205">
        <v>0</v>
      </c>
      <c r="BY55" s="1205"/>
      <c r="BZ55" s="1205"/>
      <c r="CA55" s="1205"/>
      <c r="CB55" s="1205"/>
      <c r="CC55" s="1205"/>
      <c r="CD55" s="1205"/>
      <c r="CE55" s="1205"/>
      <c r="CF55" s="1205">
        <v>0</v>
      </c>
      <c r="CG55" s="1205"/>
      <c r="CH55" s="1205"/>
      <c r="CI55" s="1205"/>
      <c r="CJ55" s="1205"/>
      <c r="CK55" s="1205"/>
      <c r="CL55" s="1205"/>
      <c r="CM55" s="1205"/>
      <c r="CN55" s="1205">
        <v>0</v>
      </c>
      <c r="CO55" s="1205"/>
      <c r="CP55" s="1205"/>
      <c r="CQ55" s="1205"/>
      <c r="CR55" s="1205"/>
      <c r="CS55" s="1205"/>
      <c r="CT55" s="1205"/>
      <c r="CU55" s="1205"/>
      <c r="CV55" s="1205">
        <v>0</v>
      </c>
      <c r="CW55" s="1205"/>
      <c r="CX55" s="1205"/>
      <c r="CY55" s="1205"/>
      <c r="CZ55" s="1205"/>
      <c r="DA55" s="1205"/>
      <c r="DB55" s="1205"/>
      <c r="DC55" s="1205"/>
    </row>
    <row r="56" spans="1:109" ht="13" x14ac:dyDescent="0.2">
      <c r="A56" s="18"/>
      <c r="B56" s="10"/>
      <c r="G56" s="1200"/>
      <c r="H56" s="1200"/>
      <c r="I56" s="1200"/>
      <c r="J56" s="1200"/>
      <c r="K56" s="1206"/>
      <c r="L56" s="1206"/>
      <c r="M56" s="1206"/>
      <c r="N56" s="1206"/>
      <c r="AN56" s="1204"/>
      <c r="AO56" s="1204"/>
      <c r="AP56" s="1204"/>
      <c r="AQ56" s="1204"/>
      <c r="AR56" s="1204"/>
      <c r="AS56" s="1204"/>
      <c r="AT56" s="1204"/>
      <c r="AU56" s="1204"/>
      <c r="AV56" s="1204"/>
      <c r="AW56" s="1204"/>
      <c r="AX56" s="1204"/>
      <c r="AY56" s="1204"/>
      <c r="AZ56" s="1204"/>
      <c r="BA56" s="1204"/>
      <c r="BB56" s="1207"/>
      <c r="BC56" s="1207"/>
      <c r="BD56" s="1207"/>
      <c r="BE56" s="1207"/>
      <c r="BF56" s="1207"/>
      <c r="BG56" s="1207"/>
      <c r="BH56" s="1207"/>
      <c r="BI56" s="1207"/>
      <c r="BJ56" s="1207"/>
      <c r="BK56" s="1207"/>
      <c r="BL56" s="1207"/>
      <c r="BM56" s="1207"/>
      <c r="BN56" s="1207"/>
      <c r="BO56" s="1207"/>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8" customFormat="1" ht="13" x14ac:dyDescent="0.2">
      <c r="B57" s="22"/>
      <c r="G57" s="1200"/>
      <c r="H57" s="1200"/>
      <c r="I57" s="1209"/>
      <c r="J57" s="1209"/>
      <c r="K57" s="1206"/>
      <c r="L57" s="1206"/>
      <c r="M57" s="1206"/>
      <c r="N57" s="1206"/>
      <c r="AM57" s="3"/>
      <c r="AN57" s="1204"/>
      <c r="AO57" s="1204"/>
      <c r="AP57" s="1204"/>
      <c r="AQ57" s="1204"/>
      <c r="AR57" s="1204"/>
      <c r="AS57" s="1204"/>
      <c r="AT57" s="1204"/>
      <c r="AU57" s="1204"/>
      <c r="AV57" s="1204"/>
      <c r="AW57" s="1204"/>
      <c r="AX57" s="1204"/>
      <c r="AY57" s="1204"/>
      <c r="AZ57" s="1204"/>
      <c r="BA57" s="1204"/>
      <c r="BB57" s="1207" t="s">
        <v>10</v>
      </c>
      <c r="BC57" s="1207"/>
      <c r="BD57" s="1207"/>
      <c r="BE57" s="1207"/>
      <c r="BF57" s="1207"/>
      <c r="BG57" s="1207"/>
      <c r="BH57" s="1207"/>
      <c r="BI57" s="1207"/>
      <c r="BJ57" s="1207"/>
      <c r="BK57" s="1207"/>
      <c r="BL57" s="1207"/>
      <c r="BM57" s="1207"/>
      <c r="BN57" s="1207"/>
      <c r="BO57" s="1207"/>
      <c r="BP57" s="1205">
        <v>60.2</v>
      </c>
      <c r="BQ57" s="1205"/>
      <c r="BR57" s="1205"/>
      <c r="BS57" s="1205"/>
      <c r="BT57" s="1205"/>
      <c r="BU57" s="1205"/>
      <c r="BV57" s="1205"/>
      <c r="BW57" s="1205"/>
      <c r="BX57" s="1205">
        <v>61</v>
      </c>
      <c r="BY57" s="1205"/>
      <c r="BZ57" s="1205"/>
      <c r="CA57" s="1205"/>
      <c r="CB57" s="1205"/>
      <c r="CC57" s="1205"/>
      <c r="CD57" s="1205"/>
      <c r="CE57" s="1205"/>
      <c r="CF57" s="1205">
        <v>62.2</v>
      </c>
      <c r="CG57" s="1205"/>
      <c r="CH57" s="1205"/>
      <c r="CI57" s="1205"/>
      <c r="CJ57" s="1205"/>
      <c r="CK57" s="1205"/>
      <c r="CL57" s="1205"/>
      <c r="CM57" s="1205"/>
      <c r="CN57" s="1205">
        <v>63.6</v>
      </c>
      <c r="CO57" s="1205"/>
      <c r="CP57" s="1205"/>
      <c r="CQ57" s="1205"/>
      <c r="CR57" s="1205"/>
      <c r="CS57" s="1205"/>
      <c r="CT57" s="1205"/>
      <c r="CU57" s="1205"/>
      <c r="CV57" s="1205">
        <v>65.900000000000006</v>
      </c>
      <c r="CW57" s="1205"/>
      <c r="CX57" s="1205"/>
      <c r="CY57" s="1205"/>
      <c r="CZ57" s="1205"/>
      <c r="DA57" s="1205"/>
      <c r="DB57" s="1205"/>
      <c r="DC57" s="1205"/>
      <c r="DD57" s="23"/>
      <c r="DE57" s="22"/>
    </row>
    <row r="58" spans="1:109" s="18" customFormat="1" ht="13" x14ac:dyDescent="0.2">
      <c r="A58" s="3"/>
      <c r="B58" s="22"/>
      <c r="G58" s="1200"/>
      <c r="H58" s="1200"/>
      <c r="I58" s="1209"/>
      <c r="J58" s="1209"/>
      <c r="K58" s="1206"/>
      <c r="L58" s="1206"/>
      <c r="M58" s="1206"/>
      <c r="N58" s="1206"/>
      <c r="AM58" s="3"/>
      <c r="AN58" s="1204"/>
      <c r="AO58" s="1204"/>
      <c r="AP58" s="1204"/>
      <c r="AQ58" s="1204"/>
      <c r="AR58" s="1204"/>
      <c r="AS58" s="1204"/>
      <c r="AT58" s="1204"/>
      <c r="AU58" s="1204"/>
      <c r="AV58" s="1204"/>
      <c r="AW58" s="1204"/>
      <c r="AX58" s="1204"/>
      <c r="AY58" s="1204"/>
      <c r="AZ58" s="1204"/>
      <c r="BA58" s="1204"/>
      <c r="BB58" s="1207"/>
      <c r="BC58" s="1207"/>
      <c r="BD58" s="1207"/>
      <c r="BE58" s="1207"/>
      <c r="BF58" s="1207"/>
      <c r="BG58" s="1207"/>
      <c r="BH58" s="1207"/>
      <c r="BI58" s="1207"/>
      <c r="BJ58" s="1207"/>
      <c r="BK58" s="1207"/>
      <c r="BL58" s="1207"/>
      <c r="BM58" s="1207"/>
      <c r="BN58" s="1207"/>
      <c r="BO58" s="1207"/>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1" t="s">
        <v>551</v>
      </c>
      <c r="AO65" s="1192"/>
      <c r="AP65" s="1192"/>
      <c r="AQ65" s="1192"/>
      <c r="AR65" s="1192"/>
      <c r="AS65" s="1192"/>
      <c r="AT65" s="1192"/>
      <c r="AU65" s="1192"/>
      <c r="AV65" s="1192"/>
      <c r="AW65" s="1192"/>
      <c r="AX65" s="1192"/>
      <c r="AY65" s="1192"/>
      <c r="AZ65" s="1192"/>
      <c r="BA65" s="1192"/>
      <c r="BB65" s="1192"/>
      <c r="BC65" s="1192"/>
      <c r="BD65" s="1192"/>
      <c r="BE65" s="1192"/>
      <c r="BF65" s="1192"/>
      <c r="BG65" s="1192"/>
      <c r="BH65" s="1192"/>
      <c r="BI65" s="1192"/>
      <c r="BJ65" s="1192"/>
      <c r="BK65" s="1192"/>
      <c r="BL65" s="1192"/>
      <c r="BM65" s="1192"/>
      <c r="BN65" s="1192"/>
      <c r="BO65" s="1192"/>
      <c r="BP65" s="1192"/>
      <c r="BQ65" s="1192"/>
      <c r="BR65" s="1192"/>
      <c r="BS65" s="1192"/>
      <c r="BT65" s="1192"/>
      <c r="BU65" s="1192"/>
      <c r="BV65" s="1192"/>
      <c r="BW65" s="1192"/>
      <c r="BX65" s="1192"/>
      <c r="BY65" s="1192"/>
      <c r="BZ65" s="1192"/>
      <c r="CA65" s="1192"/>
      <c r="CB65" s="1192"/>
      <c r="CC65" s="1192"/>
      <c r="CD65" s="1192"/>
      <c r="CE65" s="1192"/>
      <c r="CF65" s="1192"/>
      <c r="CG65" s="1192"/>
      <c r="CH65" s="1192"/>
      <c r="CI65" s="1192"/>
      <c r="CJ65" s="1192"/>
      <c r="CK65" s="1192"/>
      <c r="CL65" s="1192"/>
      <c r="CM65" s="1192"/>
      <c r="CN65" s="1192"/>
      <c r="CO65" s="1192"/>
      <c r="CP65" s="1192"/>
      <c r="CQ65" s="1192"/>
      <c r="CR65" s="1192"/>
      <c r="CS65" s="1192"/>
      <c r="CT65" s="1192"/>
      <c r="CU65" s="1192"/>
      <c r="CV65" s="1192"/>
      <c r="CW65" s="1192"/>
      <c r="CX65" s="1192"/>
      <c r="CY65" s="1192"/>
      <c r="CZ65" s="1192"/>
      <c r="DA65" s="1192"/>
      <c r="DB65" s="1192"/>
      <c r="DC65" s="1193"/>
    </row>
    <row r="66" spans="2:107" ht="13" x14ac:dyDescent="0.2">
      <c r="B66" s="10"/>
      <c r="AN66" s="1194"/>
      <c r="AO66" s="1195"/>
      <c r="AP66" s="1195"/>
      <c r="AQ66" s="1195"/>
      <c r="AR66" s="1195"/>
      <c r="AS66" s="1195"/>
      <c r="AT66" s="1195"/>
      <c r="AU66" s="1195"/>
      <c r="AV66" s="1195"/>
      <c r="AW66" s="1195"/>
      <c r="AX66" s="1195"/>
      <c r="AY66" s="1195"/>
      <c r="AZ66" s="1195"/>
      <c r="BA66" s="1195"/>
      <c r="BB66" s="1195"/>
      <c r="BC66" s="1195"/>
      <c r="BD66" s="1195"/>
      <c r="BE66" s="1195"/>
      <c r="BF66" s="1195"/>
      <c r="BG66" s="1195"/>
      <c r="BH66" s="1195"/>
      <c r="BI66" s="1195"/>
      <c r="BJ66" s="1195"/>
      <c r="BK66" s="1195"/>
      <c r="BL66" s="1195"/>
      <c r="BM66" s="1195"/>
      <c r="BN66" s="1195"/>
      <c r="BO66" s="1195"/>
      <c r="BP66" s="1195"/>
      <c r="BQ66" s="1195"/>
      <c r="BR66" s="1195"/>
      <c r="BS66" s="1195"/>
      <c r="BT66" s="1195"/>
      <c r="BU66" s="1195"/>
      <c r="BV66" s="1195"/>
      <c r="BW66" s="1195"/>
      <c r="BX66" s="1195"/>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195"/>
      <c r="CY66" s="1195"/>
      <c r="CZ66" s="1195"/>
      <c r="DA66" s="1195"/>
      <c r="DB66" s="1195"/>
      <c r="DC66" s="1196"/>
    </row>
    <row r="67" spans="2:107" ht="13" x14ac:dyDescent="0.2">
      <c r="B67" s="10"/>
      <c r="AN67" s="1194"/>
      <c r="AO67" s="1195"/>
      <c r="AP67" s="1195"/>
      <c r="AQ67" s="1195"/>
      <c r="AR67" s="1195"/>
      <c r="AS67" s="1195"/>
      <c r="AT67" s="1195"/>
      <c r="AU67" s="1195"/>
      <c r="AV67" s="1195"/>
      <c r="AW67" s="1195"/>
      <c r="AX67" s="1195"/>
      <c r="AY67" s="1195"/>
      <c r="AZ67" s="1195"/>
      <c r="BA67" s="1195"/>
      <c r="BB67" s="1195"/>
      <c r="BC67" s="1195"/>
      <c r="BD67" s="1195"/>
      <c r="BE67" s="1195"/>
      <c r="BF67" s="1195"/>
      <c r="BG67" s="1195"/>
      <c r="BH67" s="1195"/>
      <c r="BI67" s="1195"/>
      <c r="BJ67" s="1195"/>
      <c r="BK67" s="1195"/>
      <c r="BL67" s="1195"/>
      <c r="BM67" s="1195"/>
      <c r="BN67" s="1195"/>
      <c r="BO67" s="1195"/>
      <c r="BP67" s="1195"/>
      <c r="BQ67" s="1195"/>
      <c r="BR67" s="1195"/>
      <c r="BS67" s="1195"/>
      <c r="BT67" s="1195"/>
      <c r="BU67" s="1195"/>
      <c r="BV67" s="1195"/>
      <c r="BW67" s="1195"/>
      <c r="BX67" s="1195"/>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195"/>
      <c r="CY67" s="1195"/>
      <c r="CZ67" s="1195"/>
      <c r="DA67" s="1195"/>
      <c r="DB67" s="1195"/>
      <c r="DC67" s="1196"/>
    </row>
    <row r="68" spans="2:107" ht="13" x14ac:dyDescent="0.2">
      <c r="B68" s="10"/>
      <c r="AN68" s="1194"/>
      <c r="AO68" s="1195"/>
      <c r="AP68" s="1195"/>
      <c r="AQ68" s="1195"/>
      <c r="AR68" s="1195"/>
      <c r="AS68" s="1195"/>
      <c r="AT68" s="1195"/>
      <c r="AU68" s="1195"/>
      <c r="AV68" s="1195"/>
      <c r="AW68" s="1195"/>
      <c r="AX68" s="1195"/>
      <c r="AY68" s="1195"/>
      <c r="AZ68" s="1195"/>
      <c r="BA68" s="1195"/>
      <c r="BB68" s="1195"/>
      <c r="BC68" s="1195"/>
      <c r="BD68" s="1195"/>
      <c r="BE68" s="1195"/>
      <c r="BF68" s="1195"/>
      <c r="BG68" s="1195"/>
      <c r="BH68" s="1195"/>
      <c r="BI68" s="1195"/>
      <c r="BJ68" s="1195"/>
      <c r="BK68" s="1195"/>
      <c r="BL68" s="1195"/>
      <c r="BM68" s="1195"/>
      <c r="BN68" s="1195"/>
      <c r="BO68" s="1195"/>
      <c r="BP68" s="1195"/>
      <c r="BQ68" s="1195"/>
      <c r="BR68" s="1195"/>
      <c r="BS68" s="1195"/>
      <c r="BT68" s="1195"/>
      <c r="BU68" s="1195"/>
      <c r="BV68" s="1195"/>
      <c r="BW68" s="1195"/>
      <c r="BX68" s="1195"/>
      <c r="BY68" s="1195"/>
      <c r="BZ68" s="1195"/>
      <c r="CA68" s="1195"/>
      <c r="CB68" s="1195"/>
      <c r="CC68" s="1195"/>
      <c r="CD68" s="1195"/>
      <c r="CE68" s="1195"/>
      <c r="CF68" s="1195"/>
      <c r="CG68" s="1195"/>
      <c r="CH68" s="1195"/>
      <c r="CI68" s="1195"/>
      <c r="CJ68" s="1195"/>
      <c r="CK68" s="1195"/>
      <c r="CL68" s="1195"/>
      <c r="CM68" s="1195"/>
      <c r="CN68" s="1195"/>
      <c r="CO68" s="1195"/>
      <c r="CP68" s="1195"/>
      <c r="CQ68" s="1195"/>
      <c r="CR68" s="1195"/>
      <c r="CS68" s="1195"/>
      <c r="CT68" s="1195"/>
      <c r="CU68" s="1195"/>
      <c r="CV68" s="1195"/>
      <c r="CW68" s="1195"/>
      <c r="CX68" s="1195"/>
      <c r="CY68" s="1195"/>
      <c r="CZ68" s="1195"/>
      <c r="DA68" s="1195"/>
      <c r="DB68" s="1195"/>
      <c r="DC68" s="1196"/>
    </row>
    <row r="69" spans="2:107" ht="13" x14ac:dyDescent="0.2">
      <c r="B69" s="10"/>
      <c r="AN69" s="1197"/>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c r="CX69" s="1198"/>
      <c r="CY69" s="1198"/>
      <c r="CZ69" s="1198"/>
      <c r="DA69" s="1198"/>
      <c r="DB69" s="1198"/>
      <c r="DC69" s="1199"/>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00"/>
      <c r="H72" s="1200"/>
      <c r="I72" s="1200"/>
      <c r="J72" s="1200"/>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204" t="s">
        <v>3</v>
      </c>
      <c r="BQ72" s="1204"/>
      <c r="BR72" s="1204"/>
      <c r="BS72" s="1204"/>
      <c r="BT72" s="1204"/>
      <c r="BU72" s="1204"/>
      <c r="BV72" s="1204"/>
      <c r="BW72" s="1204"/>
      <c r="BX72" s="1204" t="s">
        <v>4</v>
      </c>
      <c r="BY72" s="1204"/>
      <c r="BZ72" s="1204"/>
      <c r="CA72" s="1204"/>
      <c r="CB72" s="1204"/>
      <c r="CC72" s="1204"/>
      <c r="CD72" s="1204"/>
      <c r="CE72" s="1204"/>
      <c r="CF72" s="1204" t="s">
        <v>5</v>
      </c>
      <c r="CG72" s="1204"/>
      <c r="CH72" s="1204"/>
      <c r="CI72" s="1204"/>
      <c r="CJ72" s="1204"/>
      <c r="CK72" s="1204"/>
      <c r="CL72" s="1204"/>
      <c r="CM72" s="1204"/>
      <c r="CN72" s="1204" t="s">
        <v>6</v>
      </c>
      <c r="CO72" s="1204"/>
      <c r="CP72" s="1204"/>
      <c r="CQ72" s="1204"/>
      <c r="CR72" s="1204"/>
      <c r="CS72" s="1204"/>
      <c r="CT72" s="1204"/>
      <c r="CU72" s="1204"/>
      <c r="CV72" s="1204" t="s">
        <v>7</v>
      </c>
      <c r="CW72" s="1204"/>
      <c r="CX72" s="1204"/>
      <c r="CY72" s="1204"/>
      <c r="CZ72" s="1204"/>
      <c r="DA72" s="1204"/>
      <c r="DB72" s="1204"/>
      <c r="DC72" s="1204"/>
    </row>
    <row r="73" spans="2:107" ht="13" x14ac:dyDescent="0.2">
      <c r="B73" s="10"/>
      <c r="G73" s="1210"/>
      <c r="H73" s="1210"/>
      <c r="I73" s="1210"/>
      <c r="J73" s="1210"/>
      <c r="K73" s="1211"/>
      <c r="L73" s="1211"/>
      <c r="M73" s="1211"/>
      <c r="N73" s="1211"/>
      <c r="AM73" s="19"/>
      <c r="AN73" s="1207" t="s">
        <v>8</v>
      </c>
      <c r="AO73" s="1207"/>
      <c r="AP73" s="1207"/>
      <c r="AQ73" s="1207"/>
      <c r="AR73" s="1207"/>
      <c r="AS73" s="1207"/>
      <c r="AT73" s="1207"/>
      <c r="AU73" s="1207"/>
      <c r="AV73" s="1207"/>
      <c r="AW73" s="1207"/>
      <c r="AX73" s="1207"/>
      <c r="AY73" s="1207"/>
      <c r="AZ73" s="1207"/>
      <c r="BA73" s="1207"/>
      <c r="BB73" s="1207" t="s">
        <v>9</v>
      </c>
      <c r="BC73" s="1207"/>
      <c r="BD73" s="1207"/>
      <c r="BE73" s="1207"/>
      <c r="BF73" s="1207"/>
      <c r="BG73" s="1207"/>
      <c r="BH73" s="1207"/>
      <c r="BI73" s="1207"/>
      <c r="BJ73" s="1207"/>
      <c r="BK73" s="1207"/>
      <c r="BL73" s="1207"/>
      <c r="BM73" s="1207"/>
      <c r="BN73" s="1207"/>
      <c r="BO73" s="1207"/>
      <c r="BP73" s="1205">
        <v>81.900000000000006</v>
      </c>
      <c r="BQ73" s="1205"/>
      <c r="BR73" s="1205"/>
      <c r="BS73" s="1205"/>
      <c r="BT73" s="1205"/>
      <c r="BU73" s="1205"/>
      <c r="BV73" s="1205"/>
      <c r="BW73" s="1205"/>
      <c r="BX73" s="1205">
        <v>94.5</v>
      </c>
      <c r="BY73" s="1205"/>
      <c r="BZ73" s="1205"/>
      <c r="CA73" s="1205"/>
      <c r="CB73" s="1205"/>
      <c r="CC73" s="1205"/>
      <c r="CD73" s="1205"/>
      <c r="CE73" s="1205"/>
      <c r="CF73" s="1205">
        <v>81.099999999999994</v>
      </c>
      <c r="CG73" s="1205"/>
      <c r="CH73" s="1205"/>
      <c r="CI73" s="1205"/>
      <c r="CJ73" s="1205"/>
      <c r="CK73" s="1205"/>
      <c r="CL73" s="1205"/>
      <c r="CM73" s="1205"/>
      <c r="CN73" s="1205">
        <v>81.099999999999994</v>
      </c>
      <c r="CO73" s="1205"/>
      <c r="CP73" s="1205"/>
      <c r="CQ73" s="1205"/>
      <c r="CR73" s="1205"/>
      <c r="CS73" s="1205"/>
      <c r="CT73" s="1205"/>
      <c r="CU73" s="1205"/>
      <c r="CV73" s="1205">
        <v>90.3</v>
      </c>
      <c r="CW73" s="1205"/>
      <c r="CX73" s="1205"/>
      <c r="CY73" s="1205"/>
      <c r="CZ73" s="1205"/>
      <c r="DA73" s="1205"/>
      <c r="DB73" s="1205"/>
      <c r="DC73" s="1205"/>
    </row>
    <row r="74" spans="2:107" ht="13" x14ac:dyDescent="0.2">
      <c r="B74" s="10"/>
      <c r="G74" s="1210"/>
      <c r="H74" s="1210"/>
      <c r="I74" s="1210"/>
      <c r="J74" s="1210"/>
      <c r="K74" s="1211"/>
      <c r="L74" s="1211"/>
      <c r="M74" s="1211"/>
      <c r="N74" s="1211"/>
      <c r="AM74" s="19"/>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x14ac:dyDescent="0.2">
      <c r="B75" s="10"/>
      <c r="G75" s="1210"/>
      <c r="H75" s="1210"/>
      <c r="I75" s="1200"/>
      <c r="J75" s="1200"/>
      <c r="K75" s="1206"/>
      <c r="L75" s="1206"/>
      <c r="M75" s="1206"/>
      <c r="N75" s="1206"/>
      <c r="AM75" s="19"/>
      <c r="AN75" s="1207"/>
      <c r="AO75" s="1207"/>
      <c r="AP75" s="1207"/>
      <c r="AQ75" s="1207"/>
      <c r="AR75" s="1207"/>
      <c r="AS75" s="1207"/>
      <c r="AT75" s="1207"/>
      <c r="AU75" s="1207"/>
      <c r="AV75" s="1207"/>
      <c r="AW75" s="1207"/>
      <c r="AX75" s="1207"/>
      <c r="AY75" s="1207"/>
      <c r="AZ75" s="1207"/>
      <c r="BA75" s="1207"/>
      <c r="BB75" s="1207" t="s">
        <v>13</v>
      </c>
      <c r="BC75" s="1207"/>
      <c r="BD75" s="1207"/>
      <c r="BE75" s="1207"/>
      <c r="BF75" s="1207"/>
      <c r="BG75" s="1207"/>
      <c r="BH75" s="1207"/>
      <c r="BI75" s="1207"/>
      <c r="BJ75" s="1207"/>
      <c r="BK75" s="1207"/>
      <c r="BL75" s="1207"/>
      <c r="BM75" s="1207"/>
      <c r="BN75" s="1207"/>
      <c r="BO75" s="1207"/>
      <c r="BP75" s="1205">
        <v>13.4</v>
      </c>
      <c r="BQ75" s="1205"/>
      <c r="BR75" s="1205"/>
      <c r="BS75" s="1205"/>
      <c r="BT75" s="1205"/>
      <c r="BU75" s="1205"/>
      <c r="BV75" s="1205"/>
      <c r="BW75" s="1205"/>
      <c r="BX75" s="1205">
        <v>13.6</v>
      </c>
      <c r="BY75" s="1205"/>
      <c r="BZ75" s="1205"/>
      <c r="CA75" s="1205"/>
      <c r="CB75" s="1205"/>
      <c r="CC75" s="1205"/>
      <c r="CD75" s="1205"/>
      <c r="CE75" s="1205"/>
      <c r="CF75" s="1205">
        <v>13.5</v>
      </c>
      <c r="CG75" s="1205"/>
      <c r="CH75" s="1205"/>
      <c r="CI75" s="1205"/>
      <c r="CJ75" s="1205"/>
      <c r="CK75" s="1205"/>
      <c r="CL75" s="1205"/>
      <c r="CM75" s="1205"/>
      <c r="CN75" s="1205">
        <v>13.9</v>
      </c>
      <c r="CO75" s="1205"/>
      <c r="CP75" s="1205"/>
      <c r="CQ75" s="1205"/>
      <c r="CR75" s="1205"/>
      <c r="CS75" s="1205"/>
      <c r="CT75" s="1205"/>
      <c r="CU75" s="1205"/>
      <c r="CV75" s="1205">
        <v>15.3</v>
      </c>
      <c r="CW75" s="1205"/>
      <c r="CX75" s="1205"/>
      <c r="CY75" s="1205"/>
      <c r="CZ75" s="1205"/>
      <c r="DA75" s="1205"/>
      <c r="DB75" s="1205"/>
      <c r="DC75" s="1205"/>
    </row>
    <row r="76" spans="2:107" ht="13" x14ac:dyDescent="0.2">
      <c r="B76" s="10"/>
      <c r="G76" s="1210"/>
      <c r="H76" s="1210"/>
      <c r="I76" s="1200"/>
      <c r="J76" s="1200"/>
      <c r="K76" s="1206"/>
      <c r="L76" s="1206"/>
      <c r="M76" s="1206"/>
      <c r="N76" s="1206"/>
      <c r="AM76" s="19"/>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x14ac:dyDescent="0.2">
      <c r="B77" s="10"/>
      <c r="G77" s="1200"/>
      <c r="H77" s="1200"/>
      <c r="I77" s="1200"/>
      <c r="J77" s="1200"/>
      <c r="K77" s="1211"/>
      <c r="L77" s="1211"/>
      <c r="M77" s="1211"/>
      <c r="N77" s="1211"/>
      <c r="AN77" s="1204" t="s">
        <v>11</v>
      </c>
      <c r="AO77" s="1204"/>
      <c r="AP77" s="1204"/>
      <c r="AQ77" s="1204"/>
      <c r="AR77" s="1204"/>
      <c r="AS77" s="1204"/>
      <c r="AT77" s="1204"/>
      <c r="AU77" s="1204"/>
      <c r="AV77" s="1204"/>
      <c r="AW77" s="1204"/>
      <c r="AX77" s="1204"/>
      <c r="AY77" s="1204"/>
      <c r="AZ77" s="1204"/>
      <c r="BA77" s="1204"/>
      <c r="BB77" s="1207" t="s">
        <v>9</v>
      </c>
      <c r="BC77" s="1207"/>
      <c r="BD77" s="1207"/>
      <c r="BE77" s="1207"/>
      <c r="BF77" s="1207"/>
      <c r="BG77" s="1207"/>
      <c r="BH77" s="1207"/>
      <c r="BI77" s="1207"/>
      <c r="BJ77" s="1207"/>
      <c r="BK77" s="1207"/>
      <c r="BL77" s="1207"/>
      <c r="BM77" s="1207"/>
      <c r="BN77" s="1207"/>
      <c r="BO77" s="1207"/>
      <c r="BP77" s="1205">
        <v>0</v>
      </c>
      <c r="BQ77" s="1205"/>
      <c r="BR77" s="1205"/>
      <c r="BS77" s="1205"/>
      <c r="BT77" s="1205"/>
      <c r="BU77" s="1205"/>
      <c r="BV77" s="1205"/>
      <c r="BW77" s="1205"/>
      <c r="BX77" s="1205">
        <v>0</v>
      </c>
      <c r="BY77" s="1205"/>
      <c r="BZ77" s="1205"/>
      <c r="CA77" s="1205"/>
      <c r="CB77" s="1205"/>
      <c r="CC77" s="1205"/>
      <c r="CD77" s="1205"/>
      <c r="CE77" s="1205"/>
      <c r="CF77" s="1205">
        <v>0</v>
      </c>
      <c r="CG77" s="1205"/>
      <c r="CH77" s="1205"/>
      <c r="CI77" s="1205"/>
      <c r="CJ77" s="1205"/>
      <c r="CK77" s="1205"/>
      <c r="CL77" s="1205"/>
      <c r="CM77" s="1205"/>
      <c r="CN77" s="1205">
        <v>0</v>
      </c>
      <c r="CO77" s="1205"/>
      <c r="CP77" s="1205"/>
      <c r="CQ77" s="1205"/>
      <c r="CR77" s="1205"/>
      <c r="CS77" s="1205"/>
      <c r="CT77" s="1205"/>
      <c r="CU77" s="1205"/>
      <c r="CV77" s="1205">
        <v>0</v>
      </c>
      <c r="CW77" s="1205"/>
      <c r="CX77" s="1205"/>
      <c r="CY77" s="1205"/>
      <c r="CZ77" s="1205"/>
      <c r="DA77" s="1205"/>
      <c r="DB77" s="1205"/>
      <c r="DC77" s="1205"/>
    </row>
    <row r="78" spans="2:107" ht="13" x14ac:dyDescent="0.2">
      <c r="B78" s="10"/>
      <c r="G78" s="1200"/>
      <c r="H78" s="1200"/>
      <c r="I78" s="1200"/>
      <c r="J78" s="1200"/>
      <c r="K78" s="1211"/>
      <c r="L78" s="1211"/>
      <c r="M78" s="1211"/>
      <c r="N78" s="1211"/>
      <c r="AN78" s="1204"/>
      <c r="AO78" s="1204"/>
      <c r="AP78" s="1204"/>
      <c r="AQ78" s="1204"/>
      <c r="AR78" s="1204"/>
      <c r="AS78" s="1204"/>
      <c r="AT78" s="1204"/>
      <c r="AU78" s="1204"/>
      <c r="AV78" s="1204"/>
      <c r="AW78" s="1204"/>
      <c r="AX78" s="1204"/>
      <c r="AY78" s="1204"/>
      <c r="AZ78" s="1204"/>
      <c r="BA78" s="1204"/>
      <c r="BB78" s="1207"/>
      <c r="BC78" s="1207"/>
      <c r="BD78" s="1207"/>
      <c r="BE78" s="1207"/>
      <c r="BF78" s="1207"/>
      <c r="BG78" s="1207"/>
      <c r="BH78" s="1207"/>
      <c r="BI78" s="1207"/>
      <c r="BJ78" s="1207"/>
      <c r="BK78" s="1207"/>
      <c r="BL78" s="1207"/>
      <c r="BM78" s="1207"/>
      <c r="BN78" s="1207"/>
      <c r="BO78" s="1207"/>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x14ac:dyDescent="0.2">
      <c r="B79" s="10"/>
      <c r="G79" s="1200"/>
      <c r="H79" s="1200"/>
      <c r="I79" s="1209"/>
      <c r="J79" s="1209"/>
      <c r="K79" s="1212"/>
      <c r="L79" s="1212"/>
      <c r="M79" s="1212"/>
      <c r="N79" s="1212"/>
      <c r="AN79" s="1204"/>
      <c r="AO79" s="1204"/>
      <c r="AP79" s="1204"/>
      <c r="AQ79" s="1204"/>
      <c r="AR79" s="1204"/>
      <c r="AS79" s="1204"/>
      <c r="AT79" s="1204"/>
      <c r="AU79" s="1204"/>
      <c r="AV79" s="1204"/>
      <c r="AW79" s="1204"/>
      <c r="AX79" s="1204"/>
      <c r="AY79" s="1204"/>
      <c r="AZ79" s="1204"/>
      <c r="BA79" s="1204"/>
      <c r="BB79" s="1207" t="s">
        <v>13</v>
      </c>
      <c r="BC79" s="1207"/>
      <c r="BD79" s="1207"/>
      <c r="BE79" s="1207"/>
      <c r="BF79" s="1207"/>
      <c r="BG79" s="1207"/>
      <c r="BH79" s="1207"/>
      <c r="BI79" s="1207"/>
      <c r="BJ79" s="1207"/>
      <c r="BK79" s="1207"/>
      <c r="BL79" s="1207"/>
      <c r="BM79" s="1207"/>
      <c r="BN79" s="1207"/>
      <c r="BO79" s="1207"/>
      <c r="BP79" s="1205">
        <v>7.3</v>
      </c>
      <c r="BQ79" s="1205"/>
      <c r="BR79" s="1205"/>
      <c r="BS79" s="1205"/>
      <c r="BT79" s="1205"/>
      <c r="BU79" s="1205"/>
      <c r="BV79" s="1205"/>
      <c r="BW79" s="1205"/>
      <c r="BX79" s="1205">
        <v>7.4</v>
      </c>
      <c r="BY79" s="1205"/>
      <c r="BZ79" s="1205"/>
      <c r="CA79" s="1205"/>
      <c r="CB79" s="1205"/>
      <c r="CC79" s="1205"/>
      <c r="CD79" s="1205"/>
      <c r="CE79" s="1205"/>
      <c r="CF79" s="1205">
        <v>7.5</v>
      </c>
      <c r="CG79" s="1205"/>
      <c r="CH79" s="1205"/>
      <c r="CI79" s="1205"/>
      <c r="CJ79" s="1205"/>
      <c r="CK79" s="1205"/>
      <c r="CL79" s="1205"/>
      <c r="CM79" s="1205"/>
      <c r="CN79" s="1205">
        <v>7.5</v>
      </c>
      <c r="CO79" s="1205"/>
      <c r="CP79" s="1205"/>
      <c r="CQ79" s="1205"/>
      <c r="CR79" s="1205"/>
      <c r="CS79" s="1205"/>
      <c r="CT79" s="1205"/>
      <c r="CU79" s="1205"/>
      <c r="CV79" s="1205">
        <v>7.7</v>
      </c>
      <c r="CW79" s="1205"/>
      <c r="CX79" s="1205"/>
      <c r="CY79" s="1205"/>
      <c r="CZ79" s="1205"/>
      <c r="DA79" s="1205"/>
      <c r="DB79" s="1205"/>
      <c r="DC79" s="1205"/>
    </row>
    <row r="80" spans="2:107" ht="13" x14ac:dyDescent="0.2">
      <c r="B80" s="10"/>
      <c r="G80" s="1200"/>
      <c r="H80" s="1200"/>
      <c r="I80" s="1209"/>
      <c r="J80" s="1209"/>
      <c r="K80" s="1212"/>
      <c r="L80" s="1212"/>
      <c r="M80" s="1212"/>
      <c r="N80" s="1212"/>
      <c r="AN80" s="1204"/>
      <c r="AO80" s="1204"/>
      <c r="AP80" s="1204"/>
      <c r="AQ80" s="1204"/>
      <c r="AR80" s="1204"/>
      <c r="AS80" s="1204"/>
      <c r="AT80" s="1204"/>
      <c r="AU80" s="1204"/>
      <c r="AV80" s="1204"/>
      <c r="AW80" s="1204"/>
      <c r="AX80" s="1204"/>
      <c r="AY80" s="1204"/>
      <c r="AZ80" s="1204"/>
      <c r="BA80" s="1204"/>
      <c r="BB80" s="1207"/>
      <c r="BC80" s="1207"/>
      <c r="BD80" s="1207"/>
      <c r="BE80" s="1207"/>
      <c r="BF80" s="1207"/>
      <c r="BG80" s="1207"/>
      <c r="BH80" s="1207"/>
      <c r="BI80" s="1207"/>
      <c r="BJ80" s="1207"/>
      <c r="BK80" s="1207"/>
      <c r="BL80" s="1207"/>
      <c r="BM80" s="1207"/>
      <c r="BN80" s="1207"/>
      <c r="BO80" s="1207"/>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La12AfZPQ3Grcq/779YzMuUUuuNKmHevmukXhqbVFOLbNuj3Ue6S4OTyuZ0sApYf2BY6Hfwrn72FqeFb4IyWQg==" saltValue="VDt2kUMfNMn/RFIrU3og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80" zoomScaleNormal="80" zoomScaleSheetLayoutView="70" workbookViewId="0">
      <selection activeCell="BK19" sqref="BK1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8Yz4sCgoDQVMcKahgr57BWico6kZOfbKQceuhpsb0CMccyAL9Lq0iZIho3xJemYuJG8A+dqKJkj0D1haUZzpLA==" saltValue="67PiCu7tHEPOSv5kXm/3G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6" zoomScale="80" zoomScaleNormal="80" zoomScaleSheetLayoutView="55" workbookViewId="0">
      <selection activeCell="AF68" sqref="AF68"/>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ENuumjX6iPCdwD6pfWRunOL+AMyHCoZCKLlyz8YPbTMkBK7+nh5xjP560MZPf9P/MIpWj/n1eLeDWV+SiTrT1g==" saltValue="c77M5NN4O8QkPCrdM6cp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2025-09-16T06:57:18Z</cp:lastPrinted>
  <dcterms:created xsi:type="dcterms:W3CDTF">2025-07-24T11:32:31Z</dcterms:created>
  <dcterms:modified xsi:type="dcterms:W3CDTF">2025-09-16T08:21:13Z</dcterms:modified>
  <cp:category/>
</cp:coreProperties>
</file>