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0.1.5\企画財政課\02【財務室】\00_財政状況資料集\R7（R5決算分）\R7.9第2回編集\"/>
    </mc:Choice>
  </mc:AlternateContent>
  <xr:revisionPtr revIDLastSave="0" documentId="13_ncr:1_{6562167C-C711-4200-B043-D2540868C9E4}" xr6:coauthVersionLast="45" xr6:coauthVersionMax="45" xr10:uidLastSave="{00000000-0000-0000-0000-000000000000}"/>
  <bookViews>
    <workbookView xWindow="-28920" yWindow="-4755" windowWidth="29040" windowHeight="1599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G36" i="7"/>
  <c r="AO36" i="7"/>
  <c r="W36" i="7"/>
  <c r="E36" i="7"/>
  <c r="C36" i="7" s="1"/>
  <c r="DG35" i="7"/>
  <c r="CQ35" i="7"/>
  <c r="BY35" i="7"/>
  <c r="BG35" i="7"/>
  <c r="AO35" i="7"/>
  <c r="W35" i="7"/>
  <c r="E35" i="7"/>
  <c r="C35" i="7"/>
  <c r="DG34" i="7"/>
  <c r="CQ34" i="7"/>
  <c r="BY34" i="7"/>
  <c r="BG34" i="7"/>
  <c r="AO34" i="7"/>
  <c r="W34" i="7"/>
  <c r="E34" i="7"/>
  <c r="C34" i="7" s="1"/>
  <c r="U34" i="7" l="1"/>
  <c r="U35" i="7" s="1"/>
  <c r="U36" i="7" s="1"/>
  <c r="AM34" i="7" l="1"/>
  <c r="AM35" i="7" s="1"/>
  <c r="AM36" i="7" s="1"/>
  <c r="BE34" i="7" l="1"/>
  <c r="BE35" i="7" s="1"/>
  <c r="BE36" i="7" s="1"/>
  <c r="BW34" i="7" l="1"/>
  <c r="BW35" i="7" l="1"/>
  <c r="BW36" i="7" s="1"/>
  <c r="BW37" i="7" s="1"/>
  <c r="BW38" i="7" s="1"/>
  <c r="BW39" i="7" s="1"/>
  <c r="CO34" i="7" l="1"/>
  <c r="CO35" i="7" s="1"/>
</calcChain>
</file>

<file path=xl/sharedStrings.xml><?xml version="1.0" encoding="utf-8"?>
<sst xmlns="http://schemas.openxmlformats.org/spreadsheetml/2006/main" count="1037" uniqueCount="557">
  <si>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</si>
  <si>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</si>
  <si>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</si>
  <si>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</si>
  <si>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</si>
  <si>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</si>
  <si>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</si>
  <si>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</si>
  <si>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</si>
  <si>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</si>
  <si>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</si>
  <si>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</si>
  <si>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</si>
  <si>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</si>
  <si>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</si>
  <si>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</si>
  <si>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</si>
  <si>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</si>
  <si>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</si>
  <si>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</si>
  <si>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</si>
  <si>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</si>
  <si>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</si>
  <si>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</si>
  <si>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</si>
  <si>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</si>
  <si>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</si>
  <si>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</si>
  <si>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</si>
  <si>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</si>
  <si>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</si>
  <si>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</si>
  <si>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</si>
  <si>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</si>
  <si>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</si>
  <si>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</si>
  <si>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</si>
  <si>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</si>
  <si>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</si>
  <si>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</si>
  <si>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</si>
  <si>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</si>
  <si>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</si>
  <si>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</si>
  <si>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</si>
  <si>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</si>
  <si>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</si>
  <si>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</si>
  <si>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</si>
  <si>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</si>
  <si>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</si>
  <si>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</si>
  <si>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</si>
  <si>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</si>
  <si>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</si>
  <si>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</si>
  <si>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</si>
  <si>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</si>
  <si>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</si>
  <si>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</si>
  <si>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</si>
  <si>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</si>
  <si>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</si>
  <si>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</si>
  <si>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</si>
  <si>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</si>
  <si>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</si>
  <si>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</si>
  <si>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</si>
  <si>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</si>
  <si>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</si>
  <si>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</si>
  <si>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</si>
  <si>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</si>
  <si>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</si>
  <si>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</si>
  <si>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</si>
  <si>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</si>
  <si>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</si>
  <si>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</si>
  <si>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</si>
  <si>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</si>
  <si>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</si>
  <si>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</si>
  <si>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</si>
  <si>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</si>
  <si>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</si>
  <si>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</si>
  <si>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</si>
  <si>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</si>
  <si>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</si>
  <si>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</si>
  <si>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</si>
  <si>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</si>
  <si>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</si>
  <si>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</si>
  <si>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</si>
  <si>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</si>
  <si>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</si>
  <si>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</si>
  <si>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</si>
  <si>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</si>
  <si>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</si>
  <si>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</si>
  <si>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</si>
  <si>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</si>
  <si>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</si>
  <si>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</si>
  <si>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</si>
  <si>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</si>
  <si>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</si>
  <si>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</si>
  <si>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</si>
  <si>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</si>
  <si>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</si>
  <si>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</si>
  <si>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</si>
  <si>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</si>
  <si>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</si>
  <si>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</si>
  <si>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</si>
  <si>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</si>
  <si>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</si>
  <si>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</si>
  <si>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</si>
  <si>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</si>
  <si>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</si>
  <si>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</si>
  <si>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</si>
  <si>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</si>
  <si>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</si>
  <si>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</si>
  <si>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</si>
  <si>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</si>
  <si>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</si>
  <si>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</si>
  <si>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</si>
  <si>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</si>
  <si>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</si>
  <si>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</si>
  <si>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</si>
  <si>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</si>
  <si>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</si>
  <si>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</si>
  <si>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</si>
  <si>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鳥取県北栄町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</si>
  <si>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</si>
  <si>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</si>
  <si>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</si>
  <si>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</si>
  <si>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</si>
  <si>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</si>
  <si>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</si>
  <si>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</si>
  <si>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</si>
  <si>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</si>
  <si>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</si>
  <si>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</si>
  <si>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</si>
  <si>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</si>
  <si>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</si>
  <si>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</si>
  <si>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</si>
  <si>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</si>
  <si>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</si>
  <si>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</si>
  <si>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</si>
  <si>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</si>
  <si>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</si>
  <si>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</si>
  <si>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</si>
  <si>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</si>
  <si>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</si>
  <si>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</si>
  <si>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</si>
  <si>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</si>
  <si>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</si>
  <si>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</si>
  <si>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</si>
  <si>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</si>
  <si>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</si>
  <si>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</si>
  <si>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</si>
  <si>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</si>
  <si>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</si>
  <si>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</si>
  <si>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</si>
  <si>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</si>
  <si>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</si>
  <si>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</si>
  <si>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</si>
  <si>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</si>
  <si>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</si>
  <si>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</si>
  <si>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</si>
  <si>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</si>
  <si>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</si>
  <si>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</si>
  <si>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</si>
  <si>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</si>
  <si>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</si>
  <si>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</si>
  <si>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</si>
  <si>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</si>
  <si>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</si>
  <si>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</si>
  <si>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</si>
  <si>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</si>
  <si>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</si>
  <si>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</si>
  <si>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</si>
  <si>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</si>
  <si>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</si>
  <si>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</si>
  <si>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</si>
  <si>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</si>
  <si>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</si>
  <si>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</si>
  <si>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</si>
  <si>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</si>
  <si>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</si>
  <si>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</si>
  <si>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</si>
  <si>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</si>
  <si>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</si>
  <si>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</si>
  <si>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</si>
  <si>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</si>
  <si>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</si>
  <si>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</si>
  <si>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</si>
  <si>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</si>
  <si>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</si>
  <si>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</si>
  <si>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</si>
  <si>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</si>
  <si>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</si>
  <si>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</si>
  <si>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</si>
  <si>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</si>
  <si>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</si>
  <si>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</si>
  <si>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</si>
  <si>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</si>
  <si>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</si>
  <si>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</si>
  <si>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</si>
  <si>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</si>
  <si>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</si>
  <si>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</si>
  <si>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</si>
  <si>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</si>
  <si>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</si>
  <si>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</si>
  <si>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</si>
  <si>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</si>
  <si>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</si>
  <si>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</si>
  <si>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</si>
  <si>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</si>
  <si>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</si>
  <si>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</si>
  <si>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</si>
  <si>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</si>
  <si>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</si>
  <si>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</si>
  <si>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</si>
  <si>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</si>
  <si>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</si>
  <si>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</si>
  <si>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</si>
  <si>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</si>
  <si>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</si>
  <si>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</si>
  <si>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</si>
  <si>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</si>
  <si>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</si>
  <si>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</si>
  <si>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</si>
  <si>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</si>
  <si>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</si>
  <si>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</si>
  <si>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</si>
  <si>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</si>
  <si>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</si>
  <si>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</si>
  <si>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</si>
  <si>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</si>
  <si>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</si>
  <si>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</si>
  <si>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</si>
  <si>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</si>
  <si>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</si>
  <si>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</si>
  <si>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</si>
  <si>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</si>
  <si>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</si>
  <si>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鳥取県北栄町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</si>
  <si>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</si>
  <si>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</si>
  <si>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</si>
  <si>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</si>
  <si>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</si>
  <si>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</si>
  <si>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</si>
  <si>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</si>
  <si>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</si>
  <si>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</si>
  <si>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</si>
  <si>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</si>
  <si>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</si>
  <si>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</si>
  <si>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</si>
  <si>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</si>
  <si>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</si>
  <si>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</si>
  <si>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</si>
  <si>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</si>
  <si>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一般財団法人北栄スポーツクラブ</t>
    <rPh sb="0" eb="6">
      <t>イッパンザイダンホウジン</t>
    </rPh>
    <rPh sb="6" eb="8">
      <t>ホクエイ</t>
    </rPh>
    <phoneticPr fontId="2"/>
  </si>
  <si>
    <t>株式会社北栄ドリーム農場</t>
    <rPh sb="0" eb="4">
      <t>カブシキカイシャ</t>
    </rPh>
    <rPh sb="4" eb="6">
      <t>ホクエイ</t>
    </rPh>
    <rPh sb="10" eb="12">
      <t>ノウジョウ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</si>
  <si>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</si>
  <si>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</si>
  <si>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</si>
  <si>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</si>
  <si>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</si>
  <si>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</si>
  <si>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</si>
  <si>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</si>
  <si>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</si>
  <si>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</si>
  <si>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</si>
  <si>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</si>
  <si>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</si>
  <si>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</si>
  <si>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</si>
  <si>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</si>
  <si>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</si>
  <si>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</si>
  <si>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</si>
  <si>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風力発電事業会計</t>
    <phoneticPr fontId="5"/>
  </si>
  <si>
    <t>農業集落排水事業特別会計</t>
    <phoneticPr fontId="5"/>
  </si>
  <si>
    <t>法非適用企業</t>
    <phoneticPr fontId="5"/>
  </si>
  <si>
    <t>合併処理浄化槽事業特別会計</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</si>
  <si>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</si>
  <si>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</si>
  <si>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</si>
  <si>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</si>
  <si>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</si>
  <si>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</si>
  <si>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鳥取県町村総合事務組合</t>
    <rPh sb="0" eb="3">
      <t>トットリケン</t>
    </rPh>
    <rPh sb="3" eb="5">
      <t>チョウソン</t>
    </rPh>
    <rPh sb="5" eb="7">
      <t>ソウゴウ</t>
    </rPh>
    <rPh sb="7" eb="9">
      <t>ジム</t>
    </rPh>
    <rPh sb="9" eb="11">
      <t>クミアイ</t>
    </rPh>
    <phoneticPr fontId="2"/>
  </si>
  <si>
    <t>－</t>
    <phoneticPr fontId="2"/>
  </si>
  <si>
    <t>鳥取中部ふるさと広域連合</t>
    <rPh sb="0" eb="2">
      <t>トットリ</t>
    </rPh>
    <rPh sb="2" eb="4">
      <t>チュウブ</t>
    </rPh>
    <rPh sb="8" eb="10">
      <t>コウイキ</t>
    </rPh>
    <rPh sb="10" eb="12">
      <t>レンゴウ</t>
    </rPh>
    <phoneticPr fontId="2"/>
  </si>
  <si>
    <t>－</t>
  </si>
  <si>
    <t>一般会計</t>
    <rPh sb="0" eb="2">
      <t>イッパン</t>
    </rPh>
    <rPh sb="2" eb="4">
      <t>カイケイ</t>
    </rPh>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</si>
  <si>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</si>
  <si>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鳥取中部ふるさと広域連合</t>
    <phoneticPr fontId="2"/>
  </si>
  <si>
    <t>交通災害共済事業
特別会計</t>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</si>
  <si>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</si>
  <si>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phoneticPr fontId="2"/>
  </si>
  <si>
    <t>鳥取県後期高齢者医療広域連合</t>
    <phoneticPr fontId="2"/>
  </si>
  <si>
    <t>後期高齢者医療
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</si>
  <si>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</si>
  <si>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</si>
  <si>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</si>
  <si>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</si>
  <si>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</si>
  <si>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</si>
  <si>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</si>
  <si>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</si>
  <si>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</si>
  <si>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</si>
  <si>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</si>
  <si>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</si>
  <si>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</si>
  <si>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</si>
  <si>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</si>
  <si>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</si>
  <si>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</si>
  <si>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</si>
  <si>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</si>
  <si>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</si>
  <si>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</si>
  <si>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</si>
  <si>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</si>
  <si>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</si>
  <si>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</si>
  <si>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</si>
  <si>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</si>
  <si>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</si>
  <si>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</si>
  <si>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</si>
  <si>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</si>
  <si>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</si>
  <si>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</si>
  <si>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</si>
  <si>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</si>
  <si>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</si>
  <si>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</si>
  <si>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</si>
  <si>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</si>
  <si>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</si>
  <si>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</si>
  <si>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</si>
  <si>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</si>
  <si>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</si>
  <si>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</si>
  <si>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</si>
  <si>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</si>
  <si>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</si>
  <si>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</si>
  <si>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</si>
  <si>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</si>
  <si>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</si>
  <si>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</si>
  <si>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</si>
  <si>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</si>
  <si>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</si>
  <si>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</si>
  <si>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</si>
  <si>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</si>
  <si>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</si>
  <si>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</si>
  <si>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</si>
  <si>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</si>
  <si>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</si>
  <si>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</si>
  <si>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</si>
  <si>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</si>
  <si>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</si>
  <si>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</si>
  <si>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</si>
  <si>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</si>
  <si>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</si>
  <si>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</si>
  <si>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</si>
  <si>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</si>
  <si>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</si>
  <si>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</si>
  <si>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</si>
  <si>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</si>
  <si>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</si>
  <si>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</si>
  <si>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</si>
  <si>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</si>
  <si>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</si>
  <si>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</si>
  <si>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</si>
  <si>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</si>
  <si>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</si>
  <si>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</si>
  <si>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</si>
  <si>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</si>
  <si>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</si>
  <si>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</si>
  <si>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</si>
  <si>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</si>
  <si>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</si>
  <si>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</si>
  <si>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</si>
  <si>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</si>
  <si>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</si>
  <si>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</si>
  <si>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</si>
  <si>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</si>
  <si>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</si>
  <si>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</si>
  <si>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</si>
  <si>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</si>
  <si>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</si>
  <si>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</si>
  <si>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</si>
  <si>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</si>
  <si>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</si>
  <si>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</si>
  <si>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</si>
  <si>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</si>
  <si>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</si>
  <si>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</si>
  <si>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</si>
  <si>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</si>
  <si>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</si>
  <si>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</si>
  <si>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</si>
  <si>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</si>
  <si>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</si>
  <si>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</si>
  <si>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</si>
  <si>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</si>
  <si>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</si>
  <si>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</si>
  <si>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0.53</t>
  </si>
  <si>
    <t>▲ 1.13</t>
  </si>
  <si>
    <t>会計</t>
    <rPh sb="0" eb="2">
      <t>カイケイ</t>
    </rPh>
    <phoneticPr fontId="5"/>
  </si>
  <si>
    <t>水道事業会計</t>
  </si>
  <si>
    <t>下水道事業会計</t>
  </si>
  <si>
    <t>風力発電事業会計</t>
  </si>
  <si>
    <t>一般会計</t>
  </si>
  <si>
    <t>介護保険事業特別会計</t>
  </si>
  <si>
    <t>国民健康保険事業特別会計</t>
  </si>
  <si>
    <t>大栄歴史文化学習館特別会計</t>
  </si>
  <si>
    <t>合併処理浄化槽事業特別会計</t>
  </si>
  <si>
    <t>その他会計（赤字）</t>
  </si>
  <si>
    <t>▲ 0.55</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</si>
  <si>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</si>
  <si>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</si>
  <si>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</si>
  <si>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</si>
  <si>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</si>
  <si>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</si>
  <si>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</si>
  <si>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</si>
  <si>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</si>
  <si>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</si>
  <si>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</si>
  <si>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</si>
  <si>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</si>
  <si>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</si>
  <si>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</si>
  <si>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</si>
  <si>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</si>
  <si>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</si>
  <si>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</si>
  <si>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</si>
  <si>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</si>
  <si>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</si>
  <si>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</si>
  <si>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</si>
  <si>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</si>
  <si>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</si>
  <si>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</si>
  <si>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</si>
  <si>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</si>
  <si>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</si>
  <si>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</si>
  <si>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</si>
  <si>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</si>
  <si>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</si>
  <si>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</si>
  <si>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</si>
  <si>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</si>
  <si>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</si>
  <si>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</si>
  <si>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</si>
  <si>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</si>
  <si>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</si>
  <si>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</si>
  <si>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</si>
  <si>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</si>
  <si>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</si>
  <si>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まちづくり振興基金</t>
    <phoneticPr fontId="5"/>
  </si>
  <si>
    <t>ふるさと北栄基金</t>
    <phoneticPr fontId="38"/>
  </si>
  <si>
    <t>風のまちづくり基金</t>
    <phoneticPr fontId="38"/>
  </si>
  <si>
    <t>新型コロナウイルス感染症対策利子補助事業基金</t>
    <phoneticPr fontId="38"/>
  </si>
  <si>
    <t>民間診療所新規開設継承支援基金</t>
    <phoneticPr fontId="38"/>
  </si>
  <si>
    <t>基金残高合計</t>
    <rPh sb="0" eb="2">
      <t>キキン</t>
    </rPh>
    <rPh sb="2" eb="4">
      <t>ザンダカ</t>
    </rPh>
    <rPh sb="4" eb="6">
      <t>ゴウケイ</t>
    </rPh>
    <phoneticPr fontId="5"/>
  </si>
  <si>
    <t xml:space="preserve"> 実質公債費比率、将来負担比率ともに、ここ数年は改善の方向で推移している。しかしながら、類似団体との比較では、将来負担比率、実質公債費比率ともにまだ高い数値となっている。今後、大型の公共事業を計画している中にあって、指標の維持・改善のためには、自主財源の確保や補助金、交付税措置率の高い有利な起債の活用などにより実質的な公債費負担を減らすとともに、その他事務事業の見直しや効率化も併せながら、改善の努力を重ねていく必要がある。</t>
    <rPh sb="85" eb="87">
      <t>コンゴ</t>
    </rPh>
    <rPh sb="88" eb="90">
      <t>オオガタ</t>
    </rPh>
    <rPh sb="91" eb="95">
      <t>コウキョウジギョウ</t>
    </rPh>
    <rPh sb="96" eb="98">
      <t>ケイカク</t>
    </rPh>
    <rPh sb="102" eb="103">
      <t>ナカ</t>
    </rPh>
    <rPh sb="196" eb="198">
      <t>カイゼン</t>
    </rPh>
    <rPh sb="199" eb="201">
      <t>ドリョク</t>
    </rPh>
    <phoneticPr fontId="5"/>
  </si>
  <si>
    <t xml:space="preserve"> 将来負担比率については、類似団体平均に比べ依然として高いものの改善傾向にある。下水道事業への繰出金が減少傾向となったことが要因のひとつとして挙げられるが、今後、公共施設の再整備・改修が集中し、起債発行額が増える見込みであることから、将来負担比率は上昇に転じることが見込まれる。また、有形固定資産減価償却率は類似団体平均よりも低いものの、毎年上昇が続いている。これは、近年の公共施設等の改修以上に町内施設全体の老朽化が進行していることを示している。町内にはまだ多くの老朽化した公共施設があり、今後は施設改修のほか大型の施設更新も見込まれていることから、財政見通しのもと、計画的に公共施設等の再整備・改修を行っていく必要がある。</t>
    <rPh sb="32" eb="36">
      <t>カイゼンケイコウ</t>
    </rPh>
    <rPh sb="93" eb="95">
      <t>シュウチュウ</t>
    </rPh>
    <rPh sb="202" eb="204">
      <t>ゼンタイ</t>
    </rPh>
    <rPh sb="209" eb="211">
      <t>シンコウ</t>
    </rPh>
    <rPh sb="276" eb="280">
      <t>ザイセイミトオ</t>
    </rPh>
    <rPh sb="302" eb="30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</si>
</sst>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ＭＳ ゴシック"/>
      <family val="2"/>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wrapText="1"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F4CE-459B-B009-2C0E331E74A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56543</c:v>
                </c:pt>
                <c:pt idx="1">
                  <c:v>66772</c:v>
                </c:pt>
                <c:pt idx="2">
                  <c:v>76792</c:v>
                </c:pt>
                <c:pt idx="3">
                  <c:v>57891</c:v>
                </c:pt>
                <c:pt idx="4">
                  <c:v>83973</c:v>
                </c:pt>
              </c:numCache>
            </c:numRef>
          </c:val>
          <c:smooth val="0"/>
          <c:extLst>
            <c:ext xmlns:c16="http://schemas.microsoft.com/office/drawing/2014/chart" uri="{C3380CC4-5D6E-409C-BE32-E72D297353CC}">
              <c16:uniqueId val="{00000001-F4CE-459B-B009-2C0E331E74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2.36</c:v>
                </c:pt>
                <c:pt idx="1">
                  <c:v>4.37</c:v>
                </c:pt>
                <c:pt idx="2">
                  <c:v>6.58</c:v>
                </c:pt>
                <c:pt idx="3">
                  <c:v>5.18</c:v>
                </c:pt>
                <c:pt idx="4">
                  <c:v>6.47</c:v>
                </c:pt>
              </c:numCache>
            </c:numRef>
          </c:val>
          <c:extLst>
            <c:ext xmlns:c16="http://schemas.microsoft.com/office/drawing/2014/chart" uri="{C3380CC4-5D6E-409C-BE32-E72D297353CC}">
              <c16:uniqueId val="{00000000-4467-4B86-A194-A56B2EE669D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30.11</c:v>
                </c:pt>
                <c:pt idx="1">
                  <c:v>26.5</c:v>
                </c:pt>
                <c:pt idx="2">
                  <c:v>30.62</c:v>
                </c:pt>
                <c:pt idx="3">
                  <c:v>40.44</c:v>
                </c:pt>
                <c:pt idx="4">
                  <c:v>37.409999999999997</c:v>
                </c:pt>
              </c:numCache>
            </c:numRef>
          </c:val>
          <c:extLst>
            <c:ext xmlns:c16="http://schemas.microsoft.com/office/drawing/2014/chart" uri="{C3380CC4-5D6E-409C-BE32-E72D297353CC}">
              <c16:uniqueId val="{00000001-4467-4B86-A194-A56B2EE669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-0.53</c:v>
                </c:pt>
                <c:pt idx="1">
                  <c:v>-1.1299999999999999</c:v>
                </c:pt>
                <c:pt idx="2">
                  <c:v>7.58</c:v>
                </c:pt>
                <c:pt idx="3">
                  <c:v>7.15</c:v>
                </c:pt>
                <c:pt idx="4">
                  <c:v>0.5</c:v>
                </c:pt>
              </c:numCache>
            </c:numRef>
          </c:val>
          <c:smooth val="0"/>
          <c:extLst>
            <c:ext xmlns:c16="http://schemas.microsoft.com/office/drawing/2014/chart" uri="{C3380CC4-5D6E-409C-BE32-E72D297353CC}">
              <c16:uniqueId val="{00000002-4467-4B86-A194-A56B2EE669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D647-46ED-8D6D-E43E7A5E64C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0.55000000000000004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47-46ED-8D6D-E43E7A5E64C4}"/>
            </c:ext>
          </c:extLst>
        </c:ser>
        <c:ser>
          <c:idx val="2"/>
          <c:order val="2"/>
          <c:tx>
            <c:strRef>
              <c:f>[1]データシート!$A$29</c:f>
              <c:strCache>
                <c:ptCount val="1"/>
                <c:pt idx="0">
                  <c:v>合併処理浄化槽事業特別会計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2-D647-46ED-8D6D-E43E7A5E64C4}"/>
            </c:ext>
          </c:extLst>
        </c:ser>
        <c:ser>
          <c:idx val="3"/>
          <c:order val="3"/>
          <c:tx>
            <c:strRef>
              <c:f>[1]データシート!$A$30</c:f>
              <c:strCache>
                <c:ptCount val="1"/>
                <c:pt idx="0">
                  <c:v>大栄歴史文化学習館特別会計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0.25</c:v>
                </c:pt>
                <c:pt idx="2">
                  <c:v>#N/A</c:v>
                </c:pt>
                <c:pt idx="3">
                  <c:v>0</c:v>
                </c:pt>
                <c:pt idx="4">
                  <c:v>#N/A</c:v>
                </c:pt>
                <c:pt idx="5">
                  <c:v>0</c:v>
                </c:pt>
                <c:pt idx="6">
                  <c:v>#N/A</c:v>
                </c:pt>
                <c:pt idx="7">
                  <c:v>0.24</c:v>
                </c:pt>
                <c:pt idx="8">
                  <c:v>#N/A</c:v>
                </c:pt>
                <c:pt idx="9">
                  <c:v>0.69</c:v>
                </c:pt>
              </c:numCache>
            </c:numRef>
          </c:val>
          <c:extLst>
            <c:ext xmlns:c16="http://schemas.microsoft.com/office/drawing/2014/chart" uri="{C3380CC4-5D6E-409C-BE32-E72D297353CC}">
              <c16:uniqueId val="{00000003-D647-46ED-8D6D-E43E7A5E64C4}"/>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1.46</c:v>
                </c:pt>
                <c:pt idx="2">
                  <c:v>#N/A</c:v>
                </c:pt>
                <c:pt idx="3">
                  <c:v>1.56</c:v>
                </c:pt>
                <c:pt idx="4">
                  <c:v>#N/A</c:v>
                </c:pt>
                <c:pt idx="5">
                  <c:v>1.82</c:v>
                </c:pt>
                <c:pt idx="6">
                  <c:v>#N/A</c:v>
                </c:pt>
                <c:pt idx="7">
                  <c:v>1.04</c:v>
                </c:pt>
                <c:pt idx="8">
                  <c:v>#N/A</c:v>
                </c:pt>
                <c:pt idx="9">
                  <c:v>1.1200000000000001</c:v>
                </c:pt>
              </c:numCache>
            </c:numRef>
          </c:val>
          <c:extLst>
            <c:ext xmlns:c16="http://schemas.microsoft.com/office/drawing/2014/chart" uri="{C3380CC4-5D6E-409C-BE32-E72D297353CC}">
              <c16:uniqueId val="{00000004-D647-46ED-8D6D-E43E7A5E64C4}"/>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0.63</c:v>
                </c:pt>
                <c:pt idx="2">
                  <c:v>#N/A</c:v>
                </c:pt>
                <c:pt idx="3">
                  <c:v>0.8</c:v>
                </c:pt>
                <c:pt idx="4">
                  <c:v>#N/A</c:v>
                </c:pt>
                <c:pt idx="5">
                  <c:v>1.2</c:v>
                </c:pt>
                <c:pt idx="6">
                  <c:v>#N/A</c:v>
                </c:pt>
                <c:pt idx="7">
                  <c:v>2.78</c:v>
                </c:pt>
                <c:pt idx="8">
                  <c:v>#N/A</c:v>
                </c:pt>
                <c:pt idx="9">
                  <c:v>2.91</c:v>
                </c:pt>
              </c:numCache>
            </c:numRef>
          </c:val>
          <c:extLst>
            <c:ext xmlns:c16="http://schemas.microsoft.com/office/drawing/2014/chart" uri="{C3380CC4-5D6E-409C-BE32-E72D297353CC}">
              <c16:uniqueId val="{00000005-D647-46ED-8D6D-E43E7A5E64C4}"/>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2.9</c:v>
                </c:pt>
                <c:pt idx="2">
                  <c:v>#N/A</c:v>
                </c:pt>
                <c:pt idx="3">
                  <c:v>4.3600000000000003</c:v>
                </c:pt>
                <c:pt idx="4">
                  <c:v>#N/A</c:v>
                </c:pt>
                <c:pt idx="5">
                  <c:v>6.58</c:v>
                </c:pt>
                <c:pt idx="6">
                  <c:v>#N/A</c:v>
                </c:pt>
                <c:pt idx="7">
                  <c:v>5.18</c:v>
                </c:pt>
                <c:pt idx="8">
                  <c:v>#N/A</c:v>
                </c:pt>
                <c:pt idx="9">
                  <c:v>6.46</c:v>
                </c:pt>
              </c:numCache>
            </c:numRef>
          </c:val>
          <c:extLst>
            <c:ext xmlns:c16="http://schemas.microsoft.com/office/drawing/2014/chart" uri="{C3380CC4-5D6E-409C-BE32-E72D297353CC}">
              <c16:uniqueId val="{00000006-D647-46ED-8D6D-E43E7A5E64C4}"/>
            </c:ext>
          </c:extLst>
        </c:ser>
        <c:ser>
          <c:idx val="7"/>
          <c:order val="7"/>
          <c:tx>
            <c:strRef>
              <c:f>[1]データシート!$A$34</c:f>
              <c:strCache>
                <c:ptCount val="1"/>
                <c:pt idx="0">
                  <c:v>風力発電事業会計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4.1399999999999997</c:v>
                </c:pt>
                <c:pt idx="2">
                  <c:v>#N/A</c:v>
                </c:pt>
                <c:pt idx="3">
                  <c:v>5.89</c:v>
                </c:pt>
                <c:pt idx="4">
                  <c:v>#N/A</c:v>
                </c:pt>
                <c:pt idx="5">
                  <c:v>5.34</c:v>
                </c:pt>
                <c:pt idx="6">
                  <c:v>#N/A</c:v>
                </c:pt>
                <c:pt idx="7">
                  <c:v>5.9</c:v>
                </c:pt>
                <c:pt idx="8">
                  <c:v>#N/A</c:v>
                </c:pt>
                <c:pt idx="9">
                  <c:v>7.15</c:v>
                </c:pt>
              </c:numCache>
            </c:numRef>
          </c:val>
          <c:extLst>
            <c:ext xmlns:c16="http://schemas.microsoft.com/office/drawing/2014/chart" uri="{C3380CC4-5D6E-409C-BE32-E72D297353CC}">
              <c16:uniqueId val="{00000007-D647-46ED-8D6D-E43E7A5E64C4}"/>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3.5</c:v>
                </c:pt>
                <c:pt idx="2">
                  <c:v>#N/A</c:v>
                </c:pt>
                <c:pt idx="3">
                  <c:v>4.8600000000000003</c:v>
                </c:pt>
                <c:pt idx="4">
                  <c:v>#N/A</c:v>
                </c:pt>
                <c:pt idx="5">
                  <c:v>4.63</c:v>
                </c:pt>
                <c:pt idx="6">
                  <c:v>#N/A</c:v>
                </c:pt>
                <c:pt idx="7">
                  <c:v>6.41</c:v>
                </c:pt>
                <c:pt idx="8">
                  <c:v>#N/A</c:v>
                </c:pt>
                <c:pt idx="9">
                  <c:v>7.55</c:v>
                </c:pt>
              </c:numCache>
            </c:numRef>
          </c:val>
          <c:extLst>
            <c:ext xmlns:c16="http://schemas.microsoft.com/office/drawing/2014/chart" uri="{C3380CC4-5D6E-409C-BE32-E72D297353CC}">
              <c16:uniqueId val="{00000008-D647-46ED-8D6D-E43E7A5E64C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3.14</c:v>
                </c:pt>
                <c:pt idx="2">
                  <c:v>#N/A</c:v>
                </c:pt>
                <c:pt idx="3">
                  <c:v>5.5</c:v>
                </c:pt>
                <c:pt idx="4">
                  <c:v>#N/A</c:v>
                </c:pt>
                <c:pt idx="5">
                  <c:v>6.11</c:v>
                </c:pt>
                <c:pt idx="6">
                  <c:v>#N/A</c:v>
                </c:pt>
                <c:pt idx="7">
                  <c:v>7.33</c:v>
                </c:pt>
                <c:pt idx="8">
                  <c:v>#N/A</c:v>
                </c:pt>
                <c:pt idx="9">
                  <c:v>8.34</c:v>
                </c:pt>
              </c:numCache>
            </c:numRef>
          </c:val>
          <c:extLst>
            <c:ext xmlns:c16="http://schemas.microsoft.com/office/drawing/2014/chart" uri="{C3380CC4-5D6E-409C-BE32-E72D297353CC}">
              <c16:uniqueId val="{00000009-D647-46ED-8D6D-E43E7A5E64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1189</c:v>
                </c:pt>
                <c:pt idx="5">
                  <c:v>1152</c:v>
                </c:pt>
                <c:pt idx="8">
                  <c:v>1134</c:v>
                </c:pt>
                <c:pt idx="11">
                  <c:v>1044</c:v>
                </c:pt>
                <c:pt idx="14">
                  <c:v>1007</c:v>
                </c:pt>
              </c:numCache>
            </c:numRef>
          </c:val>
          <c:extLst>
            <c:ext xmlns:c16="http://schemas.microsoft.com/office/drawing/2014/chart" uri="{C3380CC4-5D6E-409C-BE32-E72D297353CC}">
              <c16:uniqueId val="{00000000-027B-4D78-B193-4F7AF00319B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7B-4D78-B193-4F7AF00319B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027B-4D78-B193-4F7AF00319B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14</c:v>
                </c:pt>
                <c:pt idx="3">
                  <c:v>16</c:v>
                </c:pt>
                <c:pt idx="6">
                  <c:v>18</c:v>
                </c:pt>
                <c:pt idx="9">
                  <c:v>23</c:v>
                </c:pt>
                <c:pt idx="12">
                  <c:v>30</c:v>
                </c:pt>
              </c:numCache>
            </c:numRef>
          </c:val>
          <c:extLst>
            <c:ext xmlns:c16="http://schemas.microsoft.com/office/drawing/2014/chart" uri="{C3380CC4-5D6E-409C-BE32-E72D297353CC}">
              <c16:uniqueId val="{00000003-027B-4D78-B193-4F7AF00319B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826</c:v>
                </c:pt>
                <c:pt idx="3">
                  <c:v>814</c:v>
                </c:pt>
                <c:pt idx="6">
                  <c:v>701</c:v>
                </c:pt>
                <c:pt idx="9">
                  <c:v>766</c:v>
                </c:pt>
                <c:pt idx="12">
                  <c:v>715</c:v>
                </c:pt>
              </c:numCache>
            </c:numRef>
          </c:val>
          <c:extLst>
            <c:ext xmlns:c16="http://schemas.microsoft.com/office/drawing/2014/chart" uri="{C3380CC4-5D6E-409C-BE32-E72D297353CC}">
              <c16:uniqueId val="{00000004-027B-4D78-B193-4F7AF00319B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7B-4D78-B193-4F7AF00319B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7B-4D78-B193-4F7AF00319B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853</c:v>
                </c:pt>
                <c:pt idx="3">
                  <c:v>795</c:v>
                </c:pt>
                <c:pt idx="6">
                  <c:v>804</c:v>
                </c:pt>
                <c:pt idx="9">
                  <c:v>715</c:v>
                </c:pt>
                <c:pt idx="12">
                  <c:v>714</c:v>
                </c:pt>
              </c:numCache>
            </c:numRef>
          </c:val>
          <c:extLst>
            <c:ext xmlns:c16="http://schemas.microsoft.com/office/drawing/2014/chart" uri="{C3380CC4-5D6E-409C-BE32-E72D297353CC}">
              <c16:uniqueId val="{00000007-027B-4D78-B193-4F7AF00319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506</c:v>
                </c:pt>
                <c:pt idx="2">
                  <c:v>#N/A</c:v>
                </c:pt>
                <c:pt idx="3">
                  <c:v>#N/A</c:v>
                </c:pt>
                <c:pt idx="4">
                  <c:v>475</c:v>
                </c:pt>
                <c:pt idx="5">
                  <c:v>#N/A</c:v>
                </c:pt>
                <c:pt idx="6">
                  <c:v>#N/A</c:v>
                </c:pt>
                <c:pt idx="7">
                  <c:v>390</c:v>
                </c:pt>
                <c:pt idx="8">
                  <c:v>#N/A</c:v>
                </c:pt>
                <c:pt idx="9">
                  <c:v>#N/A</c:v>
                </c:pt>
                <c:pt idx="10">
                  <c:v>461</c:v>
                </c:pt>
                <c:pt idx="11">
                  <c:v>#N/A</c:v>
                </c:pt>
                <c:pt idx="12">
                  <c:v>#N/A</c:v>
                </c:pt>
                <c:pt idx="13">
                  <c:v>453</c:v>
                </c:pt>
                <c:pt idx="14">
                  <c:v>#N/A</c:v>
                </c:pt>
              </c:numCache>
            </c:numRef>
          </c:val>
          <c:smooth val="0"/>
          <c:extLst>
            <c:ext xmlns:c16="http://schemas.microsoft.com/office/drawing/2014/chart" uri="{C3380CC4-5D6E-409C-BE32-E72D297353CC}">
              <c16:uniqueId val="{00000008-027B-4D78-B193-4F7AF00319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10439</c:v>
                </c:pt>
                <c:pt idx="5">
                  <c:v>9709</c:v>
                </c:pt>
                <c:pt idx="8">
                  <c:v>8999</c:v>
                </c:pt>
                <c:pt idx="11">
                  <c:v>8395</c:v>
                </c:pt>
                <c:pt idx="14">
                  <c:v>7886</c:v>
                </c:pt>
              </c:numCache>
            </c:numRef>
          </c:val>
          <c:extLst>
            <c:ext xmlns:c16="http://schemas.microsoft.com/office/drawing/2014/chart" uri="{C3380CC4-5D6E-409C-BE32-E72D297353CC}">
              <c16:uniqueId val="{00000000-5055-4DAD-A72B-F1D1C63D18E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15</c:v>
                </c:pt>
                <c:pt idx="5">
                  <c:v>368</c:v>
                </c:pt>
                <c:pt idx="8">
                  <c:v>365</c:v>
                </c:pt>
                <c:pt idx="11">
                  <c:v>363</c:v>
                </c:pt>
                <c:pt idx="14">
                  <c:v>330</c:v>
                </c:pt>
              </c:numCache>
            </c:numRef>
          </c:val>
          <c:extLst>
            <c:ext xmlns:c16="http://schemas.microsoft.com/office/drawing/2014/chart" uri="{C3380CC4-5D6E-409C-BE32-E72D297353CC}">
              <c16:uniqueId val="{00000001-5055-4DAD-A72B-F1D1C63D18E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2317</c:v>
                </c:pt>
                <c:pt idx="5">
                  <c:v>2209</c:v>
                </c:pt>
                <c:pt idx="8">
                  <c:v>2581</c:v>
                </c:pt>
                <c:pt idx="11">
                  <c:v>3223</c:v>
                </c:pt>
                <c:pt idx="14">
                  <c:v>3231</c:v>
                </c:pt>
              </c:numCache>
            </c:numRef>
          </c:val>
          <c:extLst>
            <c:ext xmlns:c16="http://schemas.microsoft.com/office/drawing/2014/chart" uri="{C3380CC4-5D6E-409C-BE32-E72D297353CC}">
              <c16:uniqueId val="{00000002-5055-4DAD-A72B-F1D1C63D18E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55-4DAD-A72B-F1D1C63D18E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55-4DAD-A72B-F1D1C63D18E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55-4DAD-A72B-F1D1C63D18E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799</c:v>
                </c:pt>
                <c:pt idx="3">
                  <c:v>774</c:v>
                </c:pt>
                <c:pt idx="6">
                  <c:v>798</c:v>
                </c:pt>
                <c:pt idx="9">
                  <c:v>755</c:v>
                </c:pt>
                <c:pt idx="12">
                  <c:v>706</c:v>
                </c:pt>
              </c:numCache>
            </c:numRef>
          </c:val>
          <c:extLst>
            <c:ext xmlns:c16="http://schemas.microsoft.com/office/drawing/2014/chart" uri="{C3380CC4-5D6E-409C-BE32-E72D297353CC}">
              <c16:uniqueId val="{00000006-5055-4DAD-A72B-F1D1C63D18E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278</c:v>
                </c:pt>
                <c:pt idx="3">
                  <c:v>265</c:v>
                </c:pt>
                <c:pt idx="6">
                  <c:v>232</c:v>
                </c:pt>
                <c:pt idx="9">
                  <c:v>212</c:v>
                </c:pt>
                <c:pt idx="12">
                  <c:v>202</c:v>
                </c:pt>
              </c:numCache>
            </c:numRef>
          </c:val>
          <c:extLst>
            <c:ext xmlns:c16="http://schemas.microsoft.com/office/drawing/2014/chart" uri="{C3380CC4-5D6E-409C-BE32-E72D297353CC}">
              <c16:uniqueId val="{00000007-5055-4DAD-A72B-F1D1C63D18E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7865</c:v>
                </c:pt>
                <c:pt idx="3">
                  <c:v>7330</c:v>
                </c:pt>
                <c:pt idx="6">
                  <c:v>6433</c:v>
                </c:pt>
                <c:pt idx="9">
                  <c:v>5821</c:v>
                </c:pt>
                <c:pt idx="12">
                  <c:v>5092</c:v>
                </c:pt>
              </c:numCache>
            </c:numRef>
          </c:val>
          <c:extLst>
            <c:ext xmlns:c16="http://schemas.microsoft.com/office/drawing/2014/chart" uri="{C3380CC4-5D6E-409C-BE32-E72D297353CC}">
              <c16:uniqueId val="{00000008-5055-4DAD-A72B-F1D1C63D18E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8</c:v>
                </c:pt>
                <c:pt idx="3">
                  <c:v>6</c:v>
                </c:pt>
                <c:pt idx="6">
                  <c:v>4</c:v>
                </c:pt>
                <c:pt idx="9">
                  <c:v>3</c:v>
                </c:pt>
                <c:pt idx="12">
                  <c:v>2</c:v>
                </c:pt>
              </c:numCache>
            </c:numRef>
          </c:val>
          <c:extLst>
            <c:ext xmlns:c16="http://schemas.microsoft.com/office/drawing/2014/chart" uri="{C3380CC4-5D6E-409C-BE32-E72D297353CC}">
              <c16:uniqueId val="{00000009-5055-4DAD-A72B-F1D1C63D18E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7126</c:v>
                </c:pt>
                <c:pt idx="3">
                  <c:v>7366</c:v>
                </c:pt>
                <c:pt idx="6">
                  <c:v>7464</c:v>
                </c:pt>
                <c:pt idx="9">
                  <c:v>7327</c:v>
                </c:pt>
                <c:pt idx="12">
                  <c:v>7226</c:v>
                </c:pt>
              </c:numCache>
            </c:numRef>
          </c:val>
          <c:extLst>
            <c:ext xmlns:c16="http://schemas.microsoft.com/office/drawing/2014/chart" uri="{C3380CC4-5D6E-409C-BE32-E72D297353CC}">
              <c16:uniqueId val="{0000000A-5055-4DAD-A72B-F1D1C63D18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3305</c:v>
                </c:pt>
                <c:pt idx="2">
                  <c:v>#N/A</c:v>
                </c:pt>
                <c:pt idx="3">
                  <c:v>#N/A</c:v>
                </c:pt>
                <c:pt idx="4">
                  <c:v>3455</c:v>
                </c:pt>
                <c:pt idx="5">
                  <c:v>#N/A</c:v>
                </c:pt>
                <c:pt idx="6">
                  <c:v>#N/A</c:v>
                </c:pt>
                <c:pt idx="7">
                  <c:v>2988</c:v>
                </c:pt>
                <c:pt idx="8">
                  <c:v>#N/A</c:v>
                </c:pt>
                <c:pt idx="9">
                  <c:v>#N/A</c:v>
                </c:pt>
                <c:pt idx="10">
                  <c:v>2138</c:v>
                </c:pt>
                <c:pt idx="11">
                  <c:v>#N/A</c:v>
                </c:pt>
                <c:pt idx="12">
                  <c:v>#N/A</c:v>
                </c:pt>
                <c:pt idx="13">
                  <c:v>1781</c:v>
                </c:pt>
                <c:pt idx="14">
                  <c:v>#N/A</c:v>
                </c:pt>
              </c:numCache>
            </c:numRef>
          </c:val>
          <c:smooth val="0"/>
          <c:extLst>
            <c:ext xmlns:c16="http://schemas.microsoft.com/office/drawing/2014/chart" uri="{C3380CC4-5D6E-409C-BE32-E72D297353CC}">
              <c16:uniqueId val="{0000000B-5055-4DAD-A72B-F1D1C63D18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1757</c:v>
                </c:pt>
                <c:pt idx="1">
                  <c:v>2243</c:v>
                </c:pt>
                <c:pt idx="2">
                  <c:v>2080</c:v>
                </c:pt>
              </c:numCache>
            </c:numRef>
          </c:val>
          <c:extLst>
            <c:ext xmlns:c16="http://schemas.microsoft.com/office/drawing/2014/chart" uri="{C3380CC4-5D6E-409C-BE32-E72D297353CC}">
              <c16:uniqueId val="{00000000-73E0-4A91-88DA-4B402B3A788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105</c:v>
                </c:pt>
                <c:pt idx="1">
                  <c:v>105</c:v>
                </c:pt>
                <c:pt idx="2">
                  <c:v>205</c:v>
                </c:pt>
              </c:numCache>
            </c:numRef>
          </c:val>
          <c:extLst>
            <c:ext xmlns:c16="http://schemas.microsoft.com/office/drawing/2014/chart" uri="{C3380CC4-5D6E-409C-BE32-E72D297353CC}">
              <c16:uniqueId val="{00000001-73E0-4A91-88DA-4B402B3A788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1678</c:v>
                </c:pt>
                <c:pt idx="1">
                  <c:v>1682</c:v>
                </c:pt>
                <c:pt idx="2">
                  <c:v>1740</c:v>
                </c:pt>
              </c:numCache>
            </c:numRef>
          </c:val>
          <c:extLst>
            <c:ext xmlns:c16="http://schemas.microsoft.com/office/drawing/2014/chart" uri="{C3380CC4-5D6E-409C-BE32-E72D297353CC}">
              <c16:uniqueId val="{00000002-73E0-4A91-88DA-4B402B3A78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{D54828C1-DEDC-4BFD-BDEF-45BEBC814D72}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AD9-4436-B8E7-4BDE3F9929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{08B1ECD4-FABD-4778-8799-7F5DE2AEF925}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D9-4436-B8E7-4BDE3F9929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{5DC358D8-17EB-452C-A66A-FCB2AAF300D5}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D9-4436-B8E7-4BDE3F9929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{DB0AA9CA-8DBF-4265-8CA0-5098BCBD8AAC}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D9-4436-B8E7-4BDE3F9929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{55322A11-5461-4056-9B8E-1B0BCC6CA40B}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D9-4436-B8E7-4BDE3F9929E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{AB286AD3-72DA-4E7D-A566-45E46E957EF5}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AD9-4436-B8E7-4BDE3F9929E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{3C626085-7CF3-4937-9D2D-05784C43647A}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AD9-4436-B8E7-4BDE3F9929E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{D68C4315-0D48-4F59-8147-B87527418899}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AD9-4436-B8E7-4BDE3F9929E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{AC145CE8-0F52-4075-9A98-4E9A6D6BFFC4}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AD9-4436-B8E7-4BDE3F9929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61.2</c:v>
                </c:pt>
                <c:pt idx="16">
                  <c:v>63.8</c:v>
                </c:pt>
                <c:pt idx="24">
                  <c:v>65.599999999999994</c:v>
                </c:pt>
                <c:pt idx="32">
                  <c:v>65.599999999999994</c:v>
                </c:pt>
              </c:numCache>
            </c:numRef>
          </c:xVal>
          <c:yVal>
            <c:numRef>
              <c:f>公会計指標分析・財政指標組合せ分析表!$BP$51:$DC$51</c:f>
              <c:numCache>
                <c:formatCode>#,##0.0;"▲ "#,##0.0</c:formatCode>
                <c:ptCount val="40"/>
                <c:pt idx="0">
                  <c:v>77.900000000000006</c:v>
                </c:pt>
                <c:pt idx="8">
                  <c:v>79.3</c:v>
                </c:pt>
                <c:pt idx="16">
                  <c:v>64.8</c:v>
                </c:pt>
                <c:pt idx="24">
                  <c:v>47.4</c:v>
                </c:pt>
                <c:pt idx="32">
                  <c:v>38.9</c:v>
                </c:pt>
              </c:numCache>
            </c:numRef>
          </c:yVal>
          <c:smooth val="0"/>
          <c:extLst>
            <c:ext xmlns:c16="http://schemas.microsoft.com/office/drawing/2014/chart" uri="{C3380CC4-5D6E-409C-BE32-E72D297353CC}">
              <c16:uniqueId val="{00000009-EAD9-4436-B8E7-4BDE3F9929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{ED276EC2-1D86-4319-9DB6-A4AFD1619A68}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AD9-4436-B8E7-4BDE3F9929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{5E3D3D78-DE7F-4811-A0D7-D4C4ABD46737}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D9-4436-B8E7-4BDE3F9929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{14A75FF5-968F-4A55-B8E5-3A1AD7A435AB}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D9-4436-B8E7-4BDE3F9929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{7244D8C6-9464-46ED-A9BE-63F512C64F76}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D9-4436-B8E7-4BDE3F9929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{718B9577-DDC1-4815-A381-BDA4771242E9}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D9-4436-B8E7-4BDE3F9929E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{0826FB85-DEFA-411F-A53E-A9BF6F91BC49}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AD9-4436-B8E7-4BDE3F9929E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{E73D9FB8-9053-490E-99EF-383C2C9C8B01}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AD9-4436-B8E7-4BDE3F9929E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{8BBA77F1-5A20-4450-B899-FDD65F162161}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AD9-4436-B8E7-4BDE3F9929E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{DF60E489-D9F4-45E7-A0BD-59733E0E1AAD}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AD9-4436-B8E7-4BDE3F9929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64.2</c:v>
                </c:pt>
                <c:pt idx="16">
                  <c:v>67</c:v>
                </c:pt>
                <c:pt idx="24">
                  <c:v>67.599999999999994</c:v>
                </c:pt>
                <c:pt idx="32">
                  <c:v>67.900000000000006</c:v>
                </c:pt>
              </c:numCache>
            </c:numRef>
          </c:xVal>
          <c:yVal>
            <c:numRef>
              <c:f>公会計指標分析・財政指標組合せ分析表!$BP$55:$DC$55</c:f>
              <c:numCache>
                <c:formatCode>#,##0.0;"▲ "#,##0.0</c:formatCode>
                <c:ptCount val="40"/>
                <c:pt idx="0">
                  <c:v>43</c:v>
                </c:pt>
                <c:pt idx="8">
                  <c:v>32.4</c:v>
                </c:pt>
                <c:pt idx="16">
                  <c:v>20</c:v>
                </c:pt>
                <c:pt idx="24">
                  <c:v>7.4</c:v>
                </c:pt>
                <c:pt idx="32">
                  <c:v>0</c:v>
                </c:pt>
              </c:numCache>
            </c:numRef>
          </c:yVal>
          <c:smooth val="0"/>
          <c:extLst>
            <c:ext xmlns:c16="http://schemas.microsoft.com/office/drawing/2014/chart" uri="{C3380CC4-5D6E-409C-BE32-E72D297353CC}">
              <c16:uniqueId val="{00000013-EAD9-4436-B8E7-4BDE3F9929EF}"/>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{CD5BC5F3-20F9-40FA-A5DC-2CCA7A96CA99}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9BD-4B59-B1A7-9707590AFC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{8B4BB261-F80E-4206-BC3D-FF9F77EFE978}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BD-4B59-B1A7-9707590AFC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{F24F8BBA-13A4-48B6-BE57-59537797AC6F}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BD-4B59-B1A7-9707590AFC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{1A3D7396-D3F8-4A43-A572-53A669597262}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BD-4B59-B1A7-9707590AFC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{118E151D-DE2B-4394-9255-132C22C22033}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BD-4B59-B1A7-9707590AFCC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{DDD94954-FF5C-404D-8EAF-07C56F77C90E}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9BD-4B59-B1A7-9707590AFCC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{6E6BCC71-CD51-43DF-8169-96DAA2F94284}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9BD-4B59-B1A7-9707590AFCC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{1761DFD0-060A-430E-AFB9-248DBDDD2898}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9BD-4B59-B1A7-9707590AFCC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{981D59D0-7172-4EA7-B07B-550EC46DBDDE}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9BD-4B59-B1A7-9707590AFC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10.4</c:v>
                </c:pt>
                <c:pt idx="24">
                  <c:v>9.9</c:v>
                </c:pt>
                <c:pt idx="32">
                  <c:v>9.5</c:v>
                </c:pt>
              </c:numCache>
            </c:numRef>
          </c:xVal>
          <c:yVal>
            <c:numRef>
              <c:f>公会計指標分析・財政指標組合せ分析表!$BP$73:$DC$73</c:f>
              <c:numCache>
                <c:formatCode>#,##0.0;"▲ "#,##0.0</c:formatCode>
                <c:ptCount val="40"/>
                <c:pt idx="0">
                  <c:v>77.900000000000006</c:v>
                </c:pt>
                <c:pt idx="8">
                  <c:v>79.3</c:v>
                </c:pt>
                <c:pt idx="16">
                  <c:v>64.8</c:v>
                </c:pt>
                <c:pt idx="24">
                  <c:v>47.4</c:v>
                </c:pt>
                <c:pt idx="32">
                  <c:v>38.9</c:v>
                </c:pt>
              </c:numCache>
            </c:numRef>
          </c:yVal>
          <c:smooth val="0"/>
          <c:extLst>
            <c:ext xmlns:c16="http://schemas.microsoft.com/office/drawing/2014/chart" uri="{C3380CC4-5D6E-409C-BE32-E72D297353CC}">
              <c16:uniqueId val="{00000009-29BD-4B59-B1A7-9707590AFC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{8DFF438D-9521-43B0-9AAB-DCEC2825F176}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9BD-4B59-B1A7-9707590AFC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{3C538636-61B8-43C3-B45F-A17F76F5CB1B}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BD-4B59-B1A7-9707590AFC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{C0811A34-ECF6-4C2C-A7C8-05E7C5DB8B2F}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BD-4B59-B1A7-9707590AFC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{03D32FE9-CD45-43C6-BF20-482EFBAA6939}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BD-4B59-B1A7-9707590AFC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{0B2919F0-8294-45D2-B4EA-B580A829BC9C}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BD-4B59-B1A7-9707590AFCC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{D93D82FD-D567-4383-B1E3-4C0F06B0A5E5}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9BD-4B59-B1A7-9707590AFCC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{B755BB5F-F225-4A49-965C-8F0AB7B1886E}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9BD-4B59-B1A7-9707590AFCC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{5252324F-E1BF-48FB-8697-E682A849BAC7}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9BD-4B59-B1A7-9707590AFCC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{35D16010-8499-4CD1-AA49-D6DEEF72FD0B}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9BD-4B59-B1A7-9707590AFC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9.5</c:v>
                </c:pt>
                <c:pt idx="16">
                  <c:v>9.5</c:v>
                </c:pt>
                <c:pt idx="24">
                  <c:v>9.4</c:v>
                </c:pt>
                <c:pt idx="32">
                  <c:v>9.3000000000000007</c:v>
                </c:pt>
              </c:numCache>
            </c:numRef>
          </c:xVal>
          <c:yVal>
            <c:numRef>
              <c:f>公会計指標分析・財政指標組合せ分析表!$BP$77:$DC$77</c:f>
              <c:numCache>
                <c:formatCode>#,##0.0;"▲ "#,##0.0</c:formatCode>
                <c:ptCount val="40"/>
                <c:pt idx="0">
                  <c:v>43</c:v>
                </c:pt>
                <c:pt idx="8">
                  <c:v>32.4</c:v>
                </c:pt>
                <c:pt idx="16">
                  <c:v>20</c:v>
                </c:pt>
                <c:pt idx="24">
                  <c:v>7.4</c:v>
                </c:pt>
                <c:pt idx="32">
                  <c:v>0</c:v>
                </c:pt>
              </c:numCache>
            </c:numRef>
          </c:yVal>
          <c:smooth val="0"/>
          <c:extLst>
            <c:ext xmlns:c16="http://schemas.microsoft.com/office/drawing/2014/chart" uri="{C3380CC4-5D6E-409C-BE32-E72D297353CC}">
              <c16:uniqueId val="{00000013-29BD-4B59-B1A7-9707590AFCCE}"/>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基準財政需要額とも前年度よりも増となっており、単年度数値でみても前年度とほぼ同じ状況にある。財政力指数はここ数年、低い状況が続いており、今後において財政力指数を上げていくためには、町税、寄附金などの自主財源の確保に努め、財政力強化及び財政健全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14850" y="5894070"/>
          <a:ext cx="0" cy="1625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84700" y="749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25950" y="7519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847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5894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52850" y="70078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84700" y="676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64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40050" y="700786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7250" y="695960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971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33500" y="6959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95500" y="6728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8435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827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15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640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84700" y="693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020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099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892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9715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955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843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82700" y="691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15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ポイント増となったものの、経常収支比率としてはある程度低い値を維持しているといえる。地方交付税を含む経常一般財源は対前年度比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％増であることから、費目別の主な増の要因は、人件費の＋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％にある。町税、地方交付税など経常一般財源の維持・確保が厳しい中にあっては、引き続き効率的な行政運営のもと経常経費削減に努めていく必要がある。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610302"/>
          <a:ext cx="0" cy="1388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0999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3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61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152612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9865360"/>
          <a:ext cx="762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9913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124460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40050" y="9752754"/>
          <a:ext cx="8128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9874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995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11854</xdr:rowOff>
    </xdr:from>
    <xdr:to>
      <xdr:col>15</xdr:col>
      <xdr:colOff>82550</xdr:colOff>
      <xdr:row>60</xdr:row>
      <xdr:rowOff>138006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9752754"/>
          <a:ext cx="812800" cy="29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978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987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87206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044006"/>
          <a:ext cx="7937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99369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97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9993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976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101812</xdr:rowOff>
    </xdr:from>
    <xdr:to>
      <xdr:col>23</xdr:col>
      <xdr:colOff>184150</xdr:colOff>
      <xdr:row>60</xdr:row>
      <xdr:rowOff>31962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9842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118339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969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95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132504</xdr:rowOff>
    </xdr:from>
    <xdr:to>
      <xdr:col>15</xdr:col>
      <xdr:colOff>133350</xdr:colOff>
      <xdr:row>59</xdr:row>
      <xdr:rowOff>62654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9708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72831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948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99932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07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107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19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人口一人当たりの人件費・物件費は、前年度より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れは、職員人件費の増、物価高騰の影響による行政コストの増が主な要因として挙げられる。類似団体平均よりも比較的少ないコストではあるが、今後も増加傾向が見込まれることから、より効率的な行財政運営を行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207533"/>
          <a:ext cx="0" cy="1583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76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7906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29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207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137078</xdr:rowOff>
    </xdr:from>
    <xdr:to>
      <xdr:col>23</xdr:col>
      <xdr:colOff>133350</xdr:colOff>
      <xdr:row>80</xdr:row>
      <xdr:rowOff>147163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345078"/>
          <a:ext cx="762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39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4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130136</xdr:rowOff>
    </xdr:from>
    <xdr:to>
      <xdr:col>19</xdr:col>
      <xdr:colOff>133350</xdr:colOff>
      <xdr:row>80</xdr:row>
      <xdr:rowOff>137078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338136"/>
          <a:ext cx="8128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3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47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99820</xdr:rowOff>
    </xdr:from>
    <xdr:to>
      <xdr:col>15</xdr:col>
      <xdr:colOff>82550</xdr:colOff>
      <xdr:row>80</xdr:row>
      <xdr:rowOff>130136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307820"/>
          <a:ext cx="8128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357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4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44624</xdr:rowOff>
    </xdr:from>
    <xdr:to>
      <xdr:col>11</xdr:col>
      <xdr:colOff>31750</xdr:colOff>
      <xdr:row>80</xdr:row>
      <xdr:rowOff>99820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252624"/>
          <a:ext cx="793750" cy="5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312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39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273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36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96363</xdr:rowOff>
    </xdr:from>
    <xdr:to>
      <xdr:col>23</xdr:col>
      <xdr:colOff>184150</xdr:colOff>
      <xdr:row>81</xdr:row>
      <xdr:rowOff>26513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304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112890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1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86278</xdr:rowOff>
    </xdr:from>
    <xdr:to>
      <xdr:col>19</xdr:col>
      <xdr:colOff>184150</xdr:colOff>
      <xdr:row>81</xdr:row>
      <xdr:rowOff>16428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294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26605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06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79336</xdr:rowOff>
    </xdr:from>
    <xdr:to>
      <xdr:col>15</xdr:col>
      <xdr:colOff>133350</xdr:colOff>
      <xdr:row>81</xdr:row>
      <xdr:rowOff>9486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287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0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49020</xdr:rowOff>
    </xdr:from>
    <xdr:to>
      <xdr:col>11</xdr:col>
      <xdr:colOff>82550</xdr:colOff>
      <xdr:row>80</xdr:row>
      <xdr:rowOff>150620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257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165274</xdr:rowOff>
    </xdr:from>
    <xdr:to>
      <xdr:col>7</xdr:col>
      <xdr:colOff>31750</xdr:colOff>
      <xdr:row>80</xdr:row>
      <xdr:rowOff>95424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208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29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ポイント増となった。類似団体、県内平均との比較においては、近年低い水準を維持しているものの、その差は小さくなってきており注視が必要である。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332884"/>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08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332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83</xdr:row>
      <xdr:rowOff>32809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712950" y="13621809"/>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389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30500" y="1392025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83609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906500" y="13601700"/>
          <a:ext cx="8064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8500" y="13940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02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06400" y="13601700"/>
          <a:ext cx="8001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3980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3836650"/>
          <a:ext cx="8128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390015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392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3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30500" y="13691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3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8500" y="1357100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335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355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37858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396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40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職員数については、基本的に欠員補充による増員のみであり横ばいが続いているが、概ね類似団体平均と近い状況が続いている。今後も定員管理の適正化に努めるとともに、業務のアウトソーシング、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の推進などにより改善を図っていく必要があるが、業務の多様化、行政サービスの拡大などにより、業務量のスリム化までには至っておらず、定員数削減は依然として難しい状況である。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768840"/>
          <a:ext cx="0" cy="1271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01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040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2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768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57090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259967"/>
          <a:ext cx="762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25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102861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37556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906500" y="10259967"/>
          <a:ext cx="8064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10265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35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32959</xdr:rowOff>
    </xdr:from>
    <xdr:to>
      <xdr:col>72</xdr:col>
      <xdr:colOff>203200</xdr:colOff>
      <xdr:row>62</xdr:row>
      <xdr:rowOff>37556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0269159"/>
          <a:ext cx="8001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23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31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32959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264563"/>
          <a:ext cx="8128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1867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99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1557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6290</xdr:rowOff>
    </xdr:from>
    <xdr:to>
      <xdr:col>81</xdr:col>
      <xdr:colOff>95250</xdr:colOff>
      <xdr:row>62</xdr:row>
      <xdr:rowOff>107890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02424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22817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0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0215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84744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999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158206</xdr:rowOff>
    </xdr:from>
    <xdr:to>
      <xdr:col>73</xdr:col>
      <xdr:colOff>44450</xdr:colOff>
      <xdr:row>62</xdr:row>
      <xdr:rowOff>88356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229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00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22470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68536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3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220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30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の値にさらに近づいた。下水道事業への公債費負担が年々減少していることが主な要因である。近年の起債においては、できるだけ交付税措置の高い合併特例債、過疎債を活用しているものの、今後予定されている大型起債事業により、実質公債費比率はまた上昇に転じる見込みである。財政負担軽減のため、より計画的な財源確保策を講じ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5952067"/>
          <a:ext cx="0" cy="1423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3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375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712950" y="6791678"/>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571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30500" y="67204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143228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906500" y="6845300"/>
          <a:ext cx="80645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8500" y="6733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50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43</xdr:row>
      <xdr:rowOff>28222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6912328"/>
          <a:ext cx="800100" cy="21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747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52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293600" y="7127522"/>
          <a:ext cx="8128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74722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52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30500" y="67472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115305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7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8500" y="6794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6861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69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708307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716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7170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72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しかしながら、類似団体平均、鳥取県平均値よりも依然として高い状況にある。下水道事業会計への公債費負担が大きいことが主な要因であるが、下水道事業会計の既発債の起債残高の減少により年々改善していく見込みである。一方、一般会計における新たな起債事業による負担増が今後見込まれることから、将来負担比率を適正に維持していくため、基金等による財源確保に努めるともに、できるだけ交付税措置の高い起債を利用するよう取り組んでいく必要がある。また、更なる行政の効率化など負担軽減の取り組みや歳入確保の取り組みも併せて行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88117"/>
          <a:ext cx="0" cy="140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66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696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148943</xdr:rowOff>
    </xdr:from>
    <xdr:to>
      <xdr:col>81</xdr:col>
      <xdr:colOff>44450</xdr:colOff>
      <xdr:row>17</xdr:row>
      <xdr:rowOff>91440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2790543"/>
          <a:ext cx="762000" cy="10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18</xdr:row>
      <xdr:rowOff>153247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06500" y="2898140"/>
          <a:ext cx="80645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8500" y="23301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11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153247</xdr:rowOff>
    </xdr:from>
    <xdr:to>
      <xdr:col>72</xdr:col>
      <xdr:colOff>203200</xdr:colOff>
      <xdr:row>20</xdr:row>
      <xdr:rowOff>4727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06400" y="3125047"/>
          <a:ext cx="800100" cy="1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492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2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157409</xdr:rowOff>
    </xdr:from>
    <xdr:to>
      <xdr:col>68</xdr:col>
      <xdr:colOff>152400</xdr:colOff>
      <xdr:row>20</xdr:row>
      <xdr:rowOff>4727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93600" y="3294309"/>
          <a:ext cx="8128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65260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43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794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56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98143</xdr:rowOff>
    </xdr:from>
    <xdr:to>
      <xdr:col>81</xdr:col>
      <xdr:colOff>95250</xdr:colOff>
      <xdr:row>17</xdr:row>
      <xdr:rowOff>28293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30500" y="27397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70220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271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8500" y="2847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293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102447</xdr:rowOff>
    </xdr:from>
    <xdr:to>
      <xdr:col>73</xdr:col>
      <xdr:colOff>44450</xdr:colOff>
      <xdr:row>19</xdr:row>
      <xdr:rowOff>32596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3074247"/>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17374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125377</xdr:rowOff>
    </xdr:from>
    <xdr:to>
      <xdr:col>68</xdr:col>
      <xdr:colOff>203200</xdr:colOff>
      <xdr:row>20</xdr:row>
      <xdr:rowOff>55527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326227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40304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334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106609</xdr:rowOff>
    </xdr:from>
    <xdr:to>
      <xdr:col>64</xdr:col>
      <xdr:colOff>152400</xdr:colOff>
      <xdr:row>20</xdr:row>
      <xdr:rowOff>36759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32435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21536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332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やや増加し、類似団体の中でも高い位置にある。要因としては、主に会計年度任用職員への報酬、期末手当の支給にかかる増のほか、任期の無い常勤職員の給与増が挙げられる。今後もさらに基本給の増が見込まれることから、他の費目も含め定員管理及び経費縮減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3339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8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884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8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33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56971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802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5951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6416040"/>
          <a:ext cx="81915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934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70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6416040"/>
          <a:ext cx="8255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587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5994400"/>
          <a:ext cx="809625"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5989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5858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56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549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518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60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36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4033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前年度並みの割合で推移しているものの、物件費総額としては物価高騰の影響もあり物件費をはじめとする行政経費は増加している。ふるさと納税寄付金収入が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億円規模となり、物件費に充当できる財源が増えていることから、経常一般財源充当額は前年度並みとなった。引き続き、需用費や委託費などの物件費の抑制を進めていくことが必要である。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183493"/>
          <a:ext cx="0" cy="155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7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7374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19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18349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433550" y="2405743"/>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841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86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623925" y="2405743"/>
          <a:ext cx="8096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83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92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98425" y="2438400"/>
          <a:ext cx="825500" cy="1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27776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28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18</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1972925" y="2595336"/>
          <a:ext cx="825500" cy="5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281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29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86929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21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3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387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16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544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30806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316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扶助費の割合は近年減少傾向にあったが、令和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生活困窮世帯等への物価高騰支援給付金（国）の支出があったことから増加に転じた。、類似団体も同様の傾向となっているが、類似団体よりもやや高い状況は変わっていない。扶助費については、義務的支出が多く、今後も高齢化等に伴う増大も懸念されることから、財源確保が重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59</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45000" y="88582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33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71975" y="988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33900" y="860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885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679825" y="9372600"/>
          <a:ext cx="765175"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33900" y="913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410075" y="928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860675" y="9372600"/>
          <a:ext cx="8191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35375"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32105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35175" y="9442450"/>
          <a:ext cx="8255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809875"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511425"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225550" y="9480550"/>
          <a:ext cx="809625"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000250" y="928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85925"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7475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63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410075" y="9429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33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35375" y="932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32105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809875" y="939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511425"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000250" y="9429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85925"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7475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63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類似団体比較、県内平均との比較では低い数値となっている。ただし、繰出金については前年度よりもやや高くなった。介護保険特会への繰出金にかかる経常経費が増となったことが主な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208250" y="8803822"/>
          <a:ext cx="0" cy="13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284450" y="1014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119350" y="1017360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284450" y="855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119350" y="880382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433550" y="89444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284450" y="9418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157450" y="94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86178</xdr:rowOff>
    </xdr:from>
    <xdr:to>
      <xdr:col>78</xdr:col>
      <xdr:colOff>69850</xdr:colOff>
      <xdr:row>54</xdr:row>
      <xdr:rowOff>29028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623925" y="8836478"/>
          <a:ext cx="809625"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382750" y="94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084300" y="953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86178</xdr:rowOff>
    </xdr:from>
    <xdr:to>
      <xdr:col>73</xdr:col>
      <xdr:colOff>180975</xdr:colOff>
      <xdr:row>54</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2798425" y="8836478"/>
          <a:ext cx="825500" cy="1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573125" y="941342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258800" y="949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54</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1972925" y="8820150"/>
          <a:ext cx="825500" cy="1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747625" y="952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49175"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938000" y="95767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623675" y="96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157450" y="8899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284450" y="87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382750" y="8899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084300" y="8675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573125" y="878567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258800" y="856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166007</xdr:rowOff>
    </xdr:from>
    <xdr:to>
      <xdr:col>69</xdr:col>
      <xdr:colOff>142875</xdr:colOff>
      <xdr:row>54</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747625" y="8916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49175" y="869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938000" y="8769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23675" y="855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増減なしであったが、県内平均と比較するともまだ高い位置にある。主に産業振興、環境衛生、移住定住に関する各種補助金が影響している。補助費等の経常収支比率に占める割合は人件費に次いで高く、経常収支比率に大きく影響する費目であることから、引き続き注視してお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208250" y="5483860"/>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5284450" y="680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119350" y="68332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5284450" y="52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119350" y="54838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433550" y="6121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5284450" y="5836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15745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98425</xdr:rowOff>
    </xdr:from>
    <xdr:to>
      <xdr:col>78</xdr:col>
      <xdr:colOff>69850</xdr:colOff>
      <xdr:row>37</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623925" y="6042025"/>
          <a:ext cx="809625"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38275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084300" y="57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98425</xdr:rowOff>
    </xdr:from>
    <xdr:to>
      <xdr:col>73</xdr:col>
      <xdr:colOff>180975</xdr:colOff>
      <xdr:row>37</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2798425" y="6042025"/>
          <a:ext cx="8255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573125" y="5946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258800" y="57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29845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1972925" y="6247130"/>
          <a:ext cx="8255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747625" y="5940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449175" y="571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1938000" y="5962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623675" y="574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157450" y="607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528445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382750" y="607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0843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573125" y="5991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134002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25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747625" y="619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449175"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150495</xdr:rowOff>
    </xdr:from>
    <xdr:to>
      <xdr:col>65</xdr:col>
      <xdr:colOff>53975</xdr:colOff>
      <xdr:row>38</xdr:row>
      <xdr:rowOff>80645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1938000" y="6259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65422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623675"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減少してきており（任意の繰上償還を除く）、その占める割合も少しずつ低くなってきている。しかしながら、近年、合併特例債、過疎債を活用した普通建設事業が増加傾向にあることから、今後しばらくは公債費の大幅な減少は見込めず、数年後には増加に転じることも予想される。今後も注視が必要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3335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319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2230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8125" y="12094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445000" y="12116435"/>
          <a:ext cx="0" cy="135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533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71975" y="13471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533900" y="118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371975" y="121164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75</xdr:row>
      <xdr:rowOff>6985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679825" y="12372975"/>
          <a:ext cx="7651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533900" y="1255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410075" y="12583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52705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860675" y="12389485"/>
          <a:ext cx="8191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635375" y="12566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321050" y="126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52705</xdr:rowOff>
    </xdr:from>
    <xdr:to>
      <xdr:col>15</xdr:col>
      <xdr:colOff>98425</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035175" y="12435205"/>
          <a:ext cx="8255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809875" y="12544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511425"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155575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225550" y="12475210"/>
          <a:ext cx="8096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000250"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85925" y="1268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74750"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763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410075" y="1232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533900" y="1217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635375" y="12345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321050" y="1212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809875" y="123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113682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511425" y="121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000250" y="12424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85925" y="122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104775</xdr:rowOff>
    </xdr:from>
    <xdr:to>
      <xdr:col>6</xdr:col>
      <xdr:colOff>171450</xdr:colOff>
      <xdr:row>76</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74750" y="12487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45102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76300" y="1226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ふるさと納税寄付金の増に伴い、ふるさと北栄基金からの財源充当が増えたことで、経常一般財源が縮小できたものの、それ以上に人件費の増、物価高騰の影響による行政経費が増となったことが主な要因として挙げられ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208250" y="12262104"/>
          <a:ext cx="0" cy="128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28445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119350" y="135509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284450" y="1201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119350" y="1226210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433550" y="12711176"/>
          <a:ext cx="7747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284450" y="12461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157450" y="1261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623925" y="12546585"/>
          <a:ext cx="809625"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382750" y="1254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084300" y="1232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798425" y="12546585"/>
          <a:ext cx="825500" cy="2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573125" y="12470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2588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1972925" y="12846558"/>
          <a:ext cx="8255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747625" y="125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449175" y="123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938000"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623675"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157450" y="12710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284450" y="126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382750" y="12660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0843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573125" y="12502134"/>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258800" y="1258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747625" y="12795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449175" y="128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938000" y="1287627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623675" y="129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1950767"/>
          <a:ext cx="0" cy="15241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4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47495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69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195076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36747</xdr:rowOff>
    </xdr:from>
    <xdr:to>
      <xdr:col>29</xdr:col>
      <xdr:colOff>127000</xdr:colOff>
      <xdr:row>17</xdr:row>
      <xdr:rowOff>121949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2932347"/>
          <a:ext cx="59055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16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865254"/>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121949</xdr:rowOff>
    </xdr:from>
    <xdr:to>
      <xdr:col>26</xdr:col>
      <xdr:colOff>50800</xdr:colOff>
      <xdr:row>17</xdr:row>
      <xdr:rowOff>162161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3017549"/>
          <a:ext cx="622300" cy="4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290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68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162161</xdr:rowOff>
    </xdr:from>
    <xdr:to>
      <xdr:col>22</xdr:col>
      <xdr:colOff>114300</xdr:colOff>
      <xdr:row>18</xdr:row>
      <xdr:rowOff>86200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3057761"/>
          <a:ext cx="628650" cy="8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294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72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86200</xdr:rowOff>
    </xdr:from>
    <xdr:to>
      <xdr:col>18</xdr:col>
      <xdr:colOff>177800</xdr:colOff>
      <xdr:row>19</xdr:row>
      <xdr:rowOff>76044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622550" y="3146900"/>
          <a:ext cx="635000" cy="154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3018347"/>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79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04427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8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157397</xdr:rowOff>
    </xdr:from>
    <xdr:to>
      <xdr:col>29</xdr:col>
      <xdr:colOff>177800</xdr:colOff>
      <xdr:row>17</xdr:row>
      <xdr:rowOff>87547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2887897"/>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129474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8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71149</xdr:rowOff>
    </xdr:from>
    <xdr:to>
      <xdr:col>26</xdr:col>
      <xdr:colOff>101600</xdr:colOff>
      <xdr:row>18</xdr:row>
      <xdr:rowOff>1299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296674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157526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05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111361</xdr:rowOff>
    </xdr:from>
    <xdr:to>
      <xdr:col>22</xdr:col>
      <xdr:colOff>165100</xdr:colOff>
      <xdr:row>18</xdr:row>
      <xdr:rowOff>41511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300696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08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35400</xdr:rowOff>
    </xdr:from>
    <xdr:to>
      <xdr:col>19</xdr:col>
      <xdr:colOff>38100</xdr:colOff>
      <xdr:row>18</xdr:row>
      <xdr:rowOff>137000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309610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1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25244</xdr:rowOff>
    </xdr:from>
    <xdr:to>
      <xdr:col>15</xdr:col>
      <xdr:colOff>101600</xdr:colOff>
      <xdr:row>19</xdr:row>
      <xdr:rowOff>126844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325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111621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3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99050" y="60025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1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720116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7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10150" y="600257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338665</xdr:rowOff>
    </xdr:from>
    <xdr:to>
      <xdr:col>29</xdr:col>
      <xdr:colOff>127000</xdr:colOff>
      <xdr:row>36</xdr:row>
      <xdr:rowOff>1251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508500" y="6796615"/>
          <a:ext cx="59055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474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048250" y="662911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338665</xdr:rowOff>
    </xdr:from>
    <xdr:to>
      <xdr:col>26</xdr:col>
      <xdr:colOff>50800</xdr:colOff>
      <xdr:row>36</xdr:row>
      <xdr:rowOff>96806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886200" y="6796615"/>
          <a:ext cx="6223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457700" y="6649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41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333140</xdr:rowOff>
    </xdr:from>
    <xdr:to>
      <xdr:col>22</xdr:col>
      <xdr:colOff>114300</xdr:colOff>
      <xdr:row>36</xdr:row>
      <xdr:rowOff>96806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257550" y="6791090"/>
          <a:ext cx="628650" cy="10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835400" y="6671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44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300736</xdr:rowOff>
    </xdr:from>
    <xdr:to>
      <xdr:col>18</xdr:col>
      <xdr:colOff>177800</xdr:colOff>
      <xdr:row>35</xdr:row>
      <xdr:rowOff>333140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622550" y="6758686"/>
          <a:ext cx="635000" cy="3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213100" y="670521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4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571750" y="6705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47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293351</xdr:rowOff>
    </xdr:from>
    <xdr:to>
      <xdr:col>29</xdr:col>
      <xdr:colOff>177800</xdr:colOff>
      <xdr:row>36</xdr:row>
      <xdr:rowOff>52051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048250" y="6751301"/>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265428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7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287865</xdr:rowOff>
    </xdr:from>
    <xdr:to>
      <xdr:col>26</xdr:col>
      <xdr:colOff>101600</xdr:colOff>
      <xdr:row>36</xdr:row>
      <xdr:rowOff>46565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457700" y="67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31342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683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46006</xdr:rowOff>
    </xdr:from>
    <xdr:to>
      <xdr:col>22</xdr:col>
      <xdr:colOff>165100</xdr:colOff>
      <xdr:row>36</xdr:row>
      <xdr:rowOff>147606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835400" y="684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132383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69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282340</xdr:rowOff>
    </xdr:from>
    <xdr:to>
      <xdr:col>19</xdr:col>
      <xdr:colOff>38100</xdr:colOff>
      <xdr:row>36</xdr:row>
      <xdr:rowOff>41040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213100" y="674029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68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249936</xdr:rowOff>
    </xdr:from>
    <xdr:to>
      <xdr:col>15</xdr:col>
      <xdr:colOff>101600</xdr:colOff>
      <xdr:row>36</xdr:row>
      <xdr:rowOff>8636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571750" y="67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336313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79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98453"/>
          <a:ext cx="1270" cy="13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18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8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984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95542</xdr:rowOff>
    </xdr:from>
    <xdr:to>
      <xdr:col>24</xdr:col>
      <xdr:colOff>63500</xdr:colOff>
      <xdr:row>34</xdr:row>
      <xdr:rowOff>8801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550192"/>
          <a:ext cx="7493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646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6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8801</xdr:rowOff>
    </xdr:from>
    <xdr:to>
      <xdr:col>19</xdr:col>
      <xdr:colOff>177800</xdr:colOff>
      <xdr:row>34</xdr:row>
      <xdr:rowOff>51740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628551"/>
          <a:ext cx="80645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685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895" y="577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51740</xdr:rowOff>
    </xdr:from>
    <xdr:to>
      <xdr:col>15</xdr:col>
      <xdr:colOff>50800</xdr:colOff>
      <xdr:row>34</xdr:row>
      <xdr:rowOff>149530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671490"/>
          <a:ext cx="79375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726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1145" y="58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149530</xdr:rowOff>
    </xdr:from>
    <xdr:to>
      <xdr:col>10</xdr:col>
      <xdr:colOff>114300</xdr:colOff>
      <xdr:row>36</xdr:row>
      <xdr:rowOff>157137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769280"/>
          <a:ext cx="800100" cy="3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7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345" y="588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960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7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44742</xdr:rowOff>
    </xdr:from>
    <xdr:to>
      <xdr:col>24</xdr:col>
      <xdr:colOff>114300</xdr:colOff>
      <xdr:row>33</xdr:row>
      <xdr:rowOff>146342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4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67619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3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129451</xdr:rowOff>
    </xdr:from>
    <xdr:to>
      <xdr:col>20</xdr:col>
      <xdr:colOff>38100</xdr:colOff>
      <xdr:row>34</xdr:row>
      <xdr:rowOff>59601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5841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76128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895" y="536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940</xdr:rowOff>
    </xdr:from>
    <xdr:to>
      <xdr:col>15</xdr:col>
      <xdr:colOff>101600</xdr:colOff>
      <xdr:row>34</xdr:row>
      <xdr:rowOff>102540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6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119067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1145" y="54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98730</xdr:rowOff>
    </xdr:from>
    <xdr:to>
      <xdr:col>10</xdr:col>
      <xdr:colOff>165100</xdr:colOff>
      <xdr:row>35</xdr:row>
      <xdr:rowOff>28880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718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45407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5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106337</xdr:rowOff>
    </xdr:from>
    <xdr:to>
      <xdr:col>6</xdr:col>
      <xdr:colOff>38100</xdr:colOff>
      <xdr:row>37</xdr:row>
      <xdr:rowOff>36487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056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27614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1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176395" y="8396166"/>
          <a:ext cx="1270" cy="12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229100" y="96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96613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229100" y="817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08450" y="8396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27418</xdr:rowOff>
    </xdr:from>
    <xdr:to>
      <xdr:col>24</xdr:col>
      <xdr:colOff>63500</xdr:colOff>
      <xdr:row>58</xdr:row>
      <xdr:rowOff>30650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429000" y="9609568"/>
          <a:ext cx="7493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229100" y="9303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127500" y="94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27418</xdr:rowOff>
    </xdr:from>
    <xdr:to>
      <xdr:col>19</xdr:col>
      <xdr:colOff>177800</xdr:colOff>
      <xdr:row>58</xdr:row>
      <xdr:rowOff>32386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622550" y="9609568"/>
          <a:ext cx="80645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84550" y="9475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154895" y="92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32386</xdr:rowOff>
    </xdr:from>
    <xdr:to>
      <xdr:col>15</xdr:col>
      <xdr:colOff>50800</xdr:colOff>
      <xdr:row>58</xdr:row>
      <xdr:rowOff>42181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828800" y="9614536"/>
          <a:ext cx="79375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71750" y="9503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61145" y="92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41057</xdr:rowOff>
    </xdr:from>
    <xdr:to>
      <xdr:col>10</xdr:col>
      <xdr:colOff>114300</xdr:colOff>
      <xdr:row>58</xdr:row>
      <xdr:rowOff>42181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028700" y="9623207"/>
          <a:ext cx="8001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78000" y="9531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8345" y="931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84250" y="9537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54595" y="93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151300</xdr:rowOff>
    </xdr:from>
    <xdr:to>
      <xdr:col>24</xdr:col>
      <xdr:colOff>114300</xdr:colOff>
      <xdr:row>58</xdr:row>
      <xdr:rowOff>81450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127500" y="9568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66227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229100" y="94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148068</xdr:rowOff>
    </xdr:from>
    <xdr:to>
      <xdr:col>20</xdr:col>
      <xdr:colOff>38100</xdr:colOff>
      <xdr:row>58</xdr:row>
      <xdr:rowOff>78218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84550" y="95651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69345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87211" y="96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153036</xdr:rowOff>
    </xdr:from>
    <xdr:to>
      <xdr:col>15</xdr:col>
      <xdr:colOff>101600</xdr:colOff>
      <xdr:row>58</xdr:row>
      <xdr:rowOff>83186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71750" y="9570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74313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93461" y="9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162831</xdr:rowOff>
    </xdr:from>
    <xdr:to>
      <xdr:col>10</xdr:col>
      <xdr:colOff>165100</xdr:colOff>
      <xdr:row>58</xdr:row>
      <xdr:rowOff>92981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78000" y="95798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80661" y="96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161707</xdr:rowOff>
    </xdr:from>
    <xdr:to>
      <xdr:col>6</xdr:col>
      <xdr:colOff>38100</xdr:colOff>
      <xdr:row>58</xdr:row>
      <xdr:rowOff>91857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84250" y="95787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82984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86911" y="96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176395" y="11587569"/>
          <a:ext cx="1270" cy="144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229100" y="1303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3032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229100" y="113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1587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94475</xdr:rowOff>
    </xdr:from>
    <xdr:to>
      <xdr:col>24</xdr:col>
      <xdr:colOff>63500</xdr:colOff>
      <xdr:row>78</xdr:row>
      <xdr:rowOff>121259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429000" y="12978625"/>
          <a:ext cx="7493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229100" y="12374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127500" y="125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28944</xdr:rowOff>
    </xdr:from>
    <xdr:to>
      <xdr:col>19</xdr:col>
      <xdr:colOff>177800</xdr:colOff>
      <xdr:row>78</xdr:row>
      <xdr:rowOff>94475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622550" y="12913094"/>
          <a:ext cx="80645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84550" y="12496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87211" y="122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28944</xdr:rowOff>
    </xdr:from>
    <xdr:to>
      <xdr:col>15</xdr:col>
      <xdr:colOff>50800</xdr:colOff>
      <xdr:row>78</xdr:row>
      <xdr:rowOff>78550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828800" y="12913094"/>
          <a:ext cx="79375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71750" y="12534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93461" y="1231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78550</xdr:rowOff>
    </xdr:from>
    <xdr:to>
      <xdr:col>10</xdr:col>
      <xdr:colOff>114300</xdr:colOff>
      <xdr:row>78</xdr:row>
      <xdr:rowOff>138443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28700" y="12962700"/>
          <a:ext cx="8001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78000" y="12626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80661" y="124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84250" y="126873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19228" y="12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70459</xdr:rowOff>
    </xdr:from>
    <xdr:to>
      <xdr:col>24</xdr:col>
      <xdr:colOff>114300</xdr:colOff>
      <xdr:row>79</xdr:row>
      <xdr:rowOff>609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127500" y="129546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156836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229100" y="12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43675</xdr:rowOff>
    </xdr:from>
    <xdr:to>
      <xdr:col>20</xdr:col>
      <xdr:colOff>38100</xdr:colOff>
      <xdr:row>78</xdr:row>
      <xdr:rowOff>145275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84550" y="12927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19528" y="130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149594</xdr:rowOff>
    </xdr:from>
    <xdr:to>
      <xdr:col>15</xdr:col>
      <xdr:colOff>101600</xdr:colOff>
      <xdr:row>78</xdr:row>
      <xdr:rowOff>79744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71750" y="12868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70871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06728" y="129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27750</xdr:rowOff>
    </xdr:from>
    <xdr:to>
      <xdr:col>10</xdr:col>
      <xdr:colOff>165100</xdr:colOff>
      <xdr:row>78</xdr:row>
      <xdr:rowOff>129350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78000" y="129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12978" y="130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87643</xdr:rowOff>
    </xdr:from>
    <xdr:to>
      <xdr:col>6</xdr:col>
      <xdr:colOff>38100</xdr:colOff>
      <xdr:row>79</xdr:row>
      <xdr:rowOff>17793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84250" y="12971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19228" y="130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176395" y="150535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229100" y="162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6284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229100" y="148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08450" y="15053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157933</xdr:rowOff>
    </xdr:from>
    <xdr:to>
      <xdr:col>24</xdr:col>
      <xdr:colOff>63500</xdr:colOff>
      <xdr:row>95</xdr:row>
      <xdr:rowOff>148408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429000" y="15702733"/>
          <a:ext cx="7493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229100" y="15635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127500" y="156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133975</xdr:rowOff>
    </xdr:from>
    <xdr:to>
      <xdr:col>19</xdr:col>
      <xdr:colOff>177800</xdr:colOff>
      <xdr:row>95</xdr:row>
      <xdr:rowOff>148408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622550" y="15678775"/>
          <a:ext cx="806450" cy="18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84550" y="15751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87211" y="155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133975</xdr:rowOff>
    </xdr:from>
    <xdr:to>
      <xdr:col>15</xdr:col>
      <xdr:colOff>50800</xdr:colOff>
      <xdr:row>95</xdr:row>
      <xdr:rowOff>165075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828800" y="15678775"/>
          <a:ext cx="793750" cy="2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71750" y="1564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61145" y="157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115740</xdr:rowOff>
    </xdr:from>
    <xdr:to>
      <xdr:col>10</xdr:col>
      <xdr:colOff>114300</xdr:colOff>
      <xdr:row>95</xdr:row>
      <xdr:rowOff>165075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28700" y="15831990"/>
          <a:ext cx="800100" cy="4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78000" y="1589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80661" y="15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84250" y="15912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86911" y="160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107133</xdr:rowOff>
    </xdr:from>
    <xdr:to>
      <xdr:col>24</xdr:col>
      <xdr:colOff>114300</xdr:colOff>
      <xdr:row>95</xdr:row>
      <xdr:rowOff>37283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127500" y="156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130010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229100" y="1550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97608</xdr:rowOff>
    </xdr:from>
    <xdr:to>
      <xdr:col>20</xdr:col>
      <xdr:colOff>38100</xdr:colOff>
      <xdr:row>96</xdr:row>
      <xdr:rowOff>27758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84550" y="15813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18885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87211" y="1590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83175</xdr:rowOff>
    </xdr:from>
    <xdr:to>
      <xdr:col>15</xdr:col>
      <xdr:colOff>101600</xdr:colOff>
      <xdr:row>95</xdr:row>
      <xdr:rowOff>13325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71750" y="156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29852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61145" y="1540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114275</xdr:rowOff>
    </xdr:from>
    <xdr:to>
      <xdr:col>10</xdr:col>
      <xdr:colOff>165100</xdr:colOff>
      <xdr:row>96</xdr:row>
      <xdr:rowOff>44425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78000" y="158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60952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80661" y="156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64940</xdr:rowOff>
    </xdr:from>
    <xdr:to>
      <xdr:col>6</xdr:col>
      <xdr:colOff>38100</xdr:colOff>
      <xdr:row>95</xdr:row>
      <xdr:rowOff>166540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84250" y="15781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86911" y="155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7845" y="5244201"/>
          <a:ext cx="1270" cy="103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2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2796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502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244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2258</xdr:rowOff>
    </xdr:from>
    <xdr:to>
      <xdr:col>55</xdr:col>
      <xdr:colOff>0</xdr:colOff>
      <xdr:row>36</xdr:row>
      <xdr:rowOff>11935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686800" y="5787108"/>
          <a:ext cx="742950" cy="1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682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5825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2258</xdr:rowOff>
    </xdr:from>
    <xdr:to>
      <xdr:col>50</xdr:col>
      <xdr:colOff>114300</xdr:colOff>
      <xdr:row>35</xdr:row>
      <xdr:rowOff>168964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86700" y="5787108"/>
          <a:ext cx="800100" cy="16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583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345" y="592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103394</xdr:rowOff>
    </xdr:from>
    <xdr:to>
      <xdr:col>45</xdr:col>
      <xdr:colOff>177800</xdr:colOff>
      <xdr:row>35</xdr:row>
      <xdr:rowOff>168964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080250" y="5558044"/>
          <a:ext cx="806450" cy="3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5883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595" y="566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103394</xdr:rowOff>
    </xdr:from>
    <xdr:to>
      <xdr:col>41</xdr:col>
      <xdr:colOff>50800</xdr:colOff>
      <xdr:row>36</xdr:row>
      <xdr:rowOff>59801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5558044"/>
          <a:ext cx="793750" cy="4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5537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18845" y="56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59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06045" y="60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132585</xdr:rowOff>
    </xdr:from>
    <xdr:to>
      <xdr:col>55</xdr:col>
      <xdr:colOff>50800</xdr:colOff>
      <xdr:row>36</xdr:row>
      <xdr:rowOff>62735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5917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111012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589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122908</xdr:rowOff>
    </xdr:from>
    <xdr:to>
      <xdr:col>50</xdr:col>
      <xdr:colOff>165100</xdr:colOff>
      <xdr:row>35</xdr:row>
      <xdr:rowOff>53058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5742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345" y="55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118164</xdr:rowOff>
    </xdr:from>
    <xdr:to>
      <xdr:col>46</xdr:col>
      <xdr:colOff>38100</xdr:colOff>
      <xdr:row>36</xdr:row>
      <xdr:rowOff>48314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5903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39441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595" y="59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52594</xdr:rowOff>
    </xdr:from>
    <xdr:to>
      <xdr:col>41</xdr:col>
      <xdr:colOff>101600</xdr:colOff>
      <xdr:row>33</xdr:row>
      <xdr:rowOff>154194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5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170721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18845" y="528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9001</xdr:rowOff>
    </xdr:from>
    <xdr:to>
      <xdr:col>36</xdr:col>
      <xdr:colOff>165100</xdr:colOff>
      <xdr:row>36</xdr:row>
      <xdr:rowOff>110601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5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127128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06045" y="57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7845" y="8366265"/>
          <a:ext cx="1270" cy="128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6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651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14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36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67413</xdr:rowOff>
    </xdr:from>
    <xdr:to>
      <xdr:col>55</xdr:col>
      <xdr:colOff>0</xdr:colOff>
      <xdr:row>57</xdr:row>
      <xdr:rowOff>166785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484463"/>
          <a:ext cx="74295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11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259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94773</xdr:rowOff>
    </xdr:from>
    <xdr:to>
      <xdr:col>50</xdr:col>
      <xdr:colOff>114300</xdr:colOff>
      <xdr:row>57</xdr:row>
      <xdr:rowOff>166785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86700" y="9511823"/>
          <a:ext cx="800100" cy="7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2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06345" y="907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94773</xdr:rowOff>
    </xdr:from>
    <xdr:to>
      <xdr:col>45</xdr:col>
      <xdr:colOff>177800</xdr:colOff>
      <xdr:row>57</xdr:row>
      <xdr:rowOff>132948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080250" y="9511823"/>
          <a:ext cx="80645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322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12595" y="91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132948</xdr:rowOff>
    </xdr:from>
    <xdr:to>
      <xdr:col>41</xdr:col>
      <xdr:colOff>50800</xdr:colOff>
      <xdr:row>58</xdr:row>
      <xdr:rowOff>471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286500" y="9549998"/>
          <a:ext cx="793750" cy="3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3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18845" y="90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3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06045" y="909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16613</xdr:rowOff>
    </xdr:from>
    <xdr:to>
      <xdr:col>55</xdr:col>
      <xdr:colOff>50800</xdr:colOff>
      <xdr:row>57</xdr:row>
      <xdr:rowOff>118213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433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166490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4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115985</xdr:rowOff>
    </xdr:from>
    <xdr:to>
      <xdr:col>50</xdr:col>
      <xdr:colOff>165100</xdr:colOff>
      <xdr:row>58</xdr:row>
      <xdr:rowOff>46135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53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661" y="961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43973</xdr:rowOff>
    </xdr:from>
    <xdr:to>
      <xdr:col>46</xdr:col>
      <xdr:colOff>38100</xdr:colOff>
      <xdr:row>57</xdr:row>
      <xdr:rowOff>145573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461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136700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911" y="95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82148</xdr:rowOff>
    </xdr:from>
    <xdr:to>
      <xdr:col>41</xdr:col>
      <xdr:colOff>101600</xdr:colOff>
      <xdr:row>58</xdr:row>
      <xdr:rowOff>12298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499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161" y="95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121121</xdr:rowOff>
    </xdr:from>
    <xdr:to>
      <xdr:col>36</xdr:col>
      <xdr:colOff>165100</xdr:colOff>
      <xdr:row>58</xdr:row>
      <xdr:rowOff>51271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538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42398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361" y="96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2909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56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1811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803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427845" y="11655461"/>
          <a:ext cx="1270" cy="1254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48055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35990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480550" y="1143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1655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xdr:rowOff>
    </xdr:from>
    <xdr:to>
      <xdr:col>55</xdr:col>
      <xdr:colOff>0</xdr:colOff>
      <xdr:row>78</xdr:row>
      <xdr:rowOff>20371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686800" y="12900247"/>
          <a:ext cx="74295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480550" y="12535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98000" y="126779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103649</xdr:rowOff>
    </xdr:from>
    <xdr:to>
      <xdr:col>50</xdr:col>
      <xdr:colOff>114300</xdr:colOff>
      <xdr:row>78</xdr:row>
      <xdr:rowOff>20371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86700" y="12822699"/>
          <a:ext cx="800100" cy="8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36000" y="12669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38661" y="124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103649</xdr:rowOff>
    </xdr:from>
    <xdr:to>
      <xdr:col>45</xdr:col>
      <xdr:colOff>177800</xdr:colOff>
      <xdr:row>78</xdr:row>
      <xdr:rowOff>3192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080250" y="12822699"/>
          <a:ext cx="80645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42250" y="127056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44911" y="1248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3192</xdr:rowOff>
    </xdr:from>
    <xdr:to>
      <xdr:col>41</xdr:col>
      <xdr:colOff>50800</xdr:colOff>
      <xdr:row>78</xdr:row>
      <xdr:rowOff>25400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286500" y="12887342"/>
          <a:ext cx="79375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029450" y="12721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851161" y="125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235700" y="127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038361" y="125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136747</xdr:rowOff>
    </xdr:from>
    <xdr:to>
      <xdr:col>55</xdr:col>
      <xdr:colOff>50800</xdr:colOff>
      <xdr:row>78</xdr:row>
      <xdr:rowOff>66897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98000" y="128557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51674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480550" y="1277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141021</xdr:rowOff>
    </xdr:from>
    <xdr:to>
      <xdr:col>50</xdr:col>
      <xdr:colOff>165100</xdr:colOff>
      <xdr:row>78</xdr:row>
      <xdr:rowOff>71171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36000" y="12860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62298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6567" y="1294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52849</xdr:rowOff>
    </xdr:from>
    <xdr:to>
      <xdr:col>46</xdr:col>
      <xdr:colOff>38100</xdr:colOff>
      <xdr:row>77</xdr:row>
      <xdr:rowOff>154449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42250" y="12771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44911" y="128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123842</xdr:rowOff>
    </xdr:from>
    <xdr:to>
      <xdr:col>41</xdr:col>
      <xdr:colOff>101600</xdr:colOff>
      <xdr:row>78</xdr:row>
      <xdr:rowOff>53992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029450" y="12842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45119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64428" y="129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235700" y="1286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174550" y="12951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427845" y="150563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9480550" y="1633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359900" y="1633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9480550" y="148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359900" y="15056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113686</xdr:rowOff>
    </xdr:from>
    <xdr:to>
      <xdr:col>55</xdr:col>
      <xdr:colOff>0</xdr:colOff>
      <xdr:row>97</xdr:row>
      <xdr:rowOff>57097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686800" y="16001386"/>
          <a:ext cx="742950" cy="1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9480550" y="1594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398000" y="1596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38402</xdr:rowOff>
    </xdr:from>
    <xdr:to>
      <xdr:col>50</xdr:col>
      <xdr:colOff>114300</xdr:colOff>
      <xdr:row>97</xdr:row>
      <xdr:rowOff>57097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86700" y="16097552"/>
          <a:ext cx="8001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36000" y="1601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38661" y="157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24088</xdr:rowOff>
    </xdr:from>
    <xdr:to>
      <xdr:col>45</xdr:col>
      <xdr:colOff>177800</xdr:colOff>
      <xdr:row>97</xdr:row>
      <xdr:rowOff>38402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080250" y="16083238"/>
          <a:ext cx="80645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42250" y="160238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44911" y="157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24088</xdr:rowOff>
    </xdr:from>
    <xdr:to>
      <xdr:col>41</xdr:col>
      <xdr:colOff>50800</xdr:colOff>
      <xdr:row>97</xdr:row>
      <xdr:rowOff>52791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286500" y="16083238"/>
          <a:ext cx="79375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029450" y="1598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851161" y="157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235700" y="15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038361" y="15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62886</xdr:rowOff>
    </xdr:from>
    <xdr:to>
      <xdr:col>55</xdr:col>
      <xdr:colOff>50800</xdr:colOff>
      <xdr:row>96</xdr:row>
      <xdr:rowOff>164486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398000" y="15950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85763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9480550" y="158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6297</xdr:rowOff>
    </xdr:from>
    <xdr:to>
      <xdr:col>50</xdr:col>
      <xdr:colOff>165100</xdr:colOff>
      <xdr:row>97</xdr:row>
      <xdr:rowOff>107897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36000" y="160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38661" y="161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159052</xdr:rowOff>
    </xdr:from>
    <xdr:to>
      <xdr:col>46</xdr:col>
      <xdr:colOff>38100</xdr:colOff>
      <xdr:row>97</xdr:row>
      <xdr:rowOff>89202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42250" y="16046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80329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44911" y="1613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144738</xdr:rowOff>
    </xdr:from>
    <xdr:to>
      <xdr:col>41</xdr:col>
      <xdr:colOff>101600</xdr:colOff>
      <xdr:row>97</xdr:row>
      <xdr:rowOff>74888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029450" y="160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66015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851161" y="161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1991</xdr:rowOff>
    </xdr:from>
    <xdr:to>
      <xdr:col>36</xdr:col>
      <xdr:colOff>165100</xdr:colOff>
      <xdr:row>97</xdr:row>
      <xdr:rowOff>103591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235700" y="160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94718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038361" y="161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4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698345" y="5011431"/>
          <a:ext cx="1269" cy="1532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47447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4744700" y="479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5011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139134</xdr:rowOff>
    </xdr:from>
    <xdr:to>
      <xdr:col>85</xdr:col>
      <xdr:colOff>127000</xdr:colOff>
      <xdr:row>39</xdr:row>
      <xdr:rowOff>89800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938250" y="6419284"/>
          <a:ext cx="762000" cy="11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4744700" y="6231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649450" y="63732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139134</xdr:rowOff>
    </xdr:from>
    <xdr:to>
      <xdr:col>81</xdr:col>
      <xdr:colOff>50800</xdr:colOff>
      <xdr:row>39</xdr:row>
      <xdr:rowOff>22069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144500" y="6419284"/>
          <a:ext cx="793750" cy="4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887450" y="6370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709161" y="64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22069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344400" y="6467319"/>
          <a:ext cx="8001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093700" y="63571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896361" y="61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38398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1537950" y="6483648"/>
          <a:ext cx="80645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299950" y="634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102611" y="612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1487150" y="632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308861" y="61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39000</xdr:rowOff>
    </xdr:from>
    <xdr:to>
      <xdr:col>85</xdr:col>
      <xdr:colOff>177800</xdr:colOff>
      <xdr:row>39</xdr:row>
      <xdr:rowOff>140600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649450" y="6484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125377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4744700" y="640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88334</xdr:rowOff>
    </xdr:from>
    <xdr:to>
      <xdr:col>81</xdr:col>
      <xdr:colOff>101600</xdr:colOff>
      <xdr:row>39</xdr:row>
      <xdr:rowOff>18484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887450" y="6368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35011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709161" y="61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142719</xdr:rowOff>
    </xdr:from>
    <xdr:to>
      <xdr:col>76</xdr:col>
      <xdr:colOff>165100</xdr:colOff>
      <xdr:row>39</xdr:row>
      <xdr:rowOff>72869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093700" y="6422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63996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928678" y="650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299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226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159048</xdr:rowOff>
    </xdr:from>
    <xdr:to>
      <xdr:col>67</xdr:col>
      <xdr:colOff>101600</xdr:colOff>
      <xdr:row>39</xdr:row>
      <xdr:rowOff>89198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1487150" y="6439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80325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322128" y="65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73360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698345" y="11650679"/>
          <a:ext cx="1269" cy="154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4744700" y="132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3197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4744700" y="1143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16506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135661</xdr:rowOff>
    </xdr:from>
    <xdr:to>
      <xdr:col>85</xdr:col>
      <xdr:colOff>127000</xdr:colOff>
      <xdr:row>78</xdr:row>
      <xdr:rowOff>60168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938250" y="12854711"/>
          <a:ext cx="762000" cy="8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4744700" y="1238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649450" y="125298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1277</xdr:rowOff>
    </xdr:from>
    <xdr:to>
      <xdr:col>81</xdr:col>
      <xdr:colOff>50800</xdr:colOff>
      <xdr:row>78</xdr:row>
      <xdr:rowOff>60168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144500" y="12885427"/>
          <a:ext cx="79375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887450" y="1253365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709161" y="123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1277</xdr:rowOff>
    </xdr:from>
    <xdr:to>
      <xdr:col>76</xdr:col>
      <xdr:colOff>114300</xdr:colOff>
      <xdr:row>78</xdr:row>
      <xdr:rowOff>9365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344400" y="12885427"/>
          <a:ext cx="8001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093700" y="125445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896361" y="123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146830</xdr:rowOff>
    </xdr:from>
    <xdr:to>
      <xdr:col>71</xdr:col>
      <xdr:colOff>177800</xdr:colOff>
      <xdr:row>78</xdr:row>
      <xdr:rowOff>9365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1537950" y="12865880"/>
          <a:ext cx="80645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299950" y="12566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02611" y="123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487150" y="12514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308861" y="1229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84861</xdr:rowOff>
    </xdr:from>
    <xdr:to>
      <xdr:col>85</xdr:col>
      <xdr:colOff>177800</xdr:colOff>
      <xdr:row>78</xdr:row>
      <xdr:rowOff>15011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649450" y="12803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63288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4744700" y="127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9368</xdr:rowOff>
    </xdr:from>
    <xdr:to>
      <xdr:col>81</xdr:col>
      <xdr:colOff>101600</xdr:colOff>
      <xdr:row>78</xdr:row>
      <xdr:rowOff>110968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887450" y="128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102095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09161" y="129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121927</xdr:rowOff>
    </xdr:from>
    <xdr:to>
      <xdr:col>76</xdr:col>
      <xdr:colOff>165100</xdr:colOff>
      <xdr:row>78</xdr:row>
      <xdr:rowOff>52077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093700" y="12840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43204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896361" y="129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130015</xdr:rowOff>
    </xdr:from>
    <xdr:to>
      <xdr:col>72</xdr:col>
      <xdr:colOff>38100</xdr:colOff>
      <xdr:row>78</xdr:row>
      <xdr:rowOff>60165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299950" y="12849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51292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026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96030</xdr:rowOff>
    </xdr:from>
    <xdr:to>
      <xdr:col>67</xdr:col>
      <xdr:colOff>101600</xdr:colOff>
      <xdr:row>78</xdr:row>
      <xdr:rowOff>26180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487150" y="1281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17307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08861" y="129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698345" y="151249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4744700" y="163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611350" y="16364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4744700" y="149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512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164480</xdr:rowOff>
    </xdr:from>
    <xdr:to>
      <xdr:col>85</xdr:col>
      <xdr:colOff>127000</xdr:colOff>
      <xdr:row>98</xdr:row>
      <xdr:rowOff>47726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938250" y="16223630"/>
          <a:ext cx="762000" cy="5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4744700" y="1601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649450" y="16160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164480</xdr:rowOff>
    </xdr:from>
    <xdr:to>
      <xdr:col>81</xdr:col>
      <xdr:colOff>50800</xdr:colOff>
      <xdr:row>98</xdr:row>
      <xdr:rowOff>11333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144500" y="16223630"/>
          <a:ext cx="79375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887450" y="161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70916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11333</xdr:rowOff>
    </xdr:from>
    <xdr:to>
      <xdr:col>76</xdr:col>
      <xdr:colOff>114300</xdr:colOff>
      <xdr:row>98</xdr:row>
      <xdr:rowOff>80792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344400" y="16241933"/>
          <a:ext cx="800100" cy="6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093700" y="1619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896361" y="162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80792</xdr:rowOff>
    </xdr:from>
    <xdr:to>
      <xdr:col>71</xdr:col>
      <xdr:colOff>177800</xdr:colOff>
      <xdr:row>98</xdr:row>
      <xdr:rowOff>87677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1537950" y="16311392"/>
          <a:ext cx="80645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299950" y="162412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102611" y="16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1487150" y="162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308861" y="1600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168376</xdr:rowOff>
    </xdr:from>
    <xdr:to>
      <xdr:col>85</xdr:col>
      <xdr:colOff>177800</xdr:colOff>
      <xdr:row>98</xdr:row>
      <xdr:rowOff>98526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649450" y="162275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83303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4744700" y="161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113680</xdr:rowOff>
    </xdr:from>
    <xdr:to>
      <xdr:col>81</xdr:col>
      <xdr:colOff>101600</xdr:colOff>
      <xdr:row>98</xdr:row>
      <xdr:rowOff>43830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887450" y="161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60357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09161" y="159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131983</xdr:rowOff>
    </xdr:from>
    <xdr:to>
      <xdr:col>76</xdr:col>
      <xdr:colOff>165100</xdr:colOff>
      <xdr:row>98</xdr:row>
      <xdr:rowOff>62133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093700" y="161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78660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896361" y="159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29992</xdr:rowOff>
    </xdr:from>
    <xdr:to>
      <xdr:col>72</xdr:col>
      <xdr:colOff>38100</xdr:colOff>
      <xdr:row>98</xdr:row>
      <xdr:rowOff>131592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299950" y="162605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122719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02611" y="163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36877</xdr:rowOff>
    </xdr:from>
    <xdr:to>
      <xdr:col>67</xdr:col>
      <xdr:colOff>101600</xdr:colOff>
      <xdr:row>98</xdr:row>
      <xdr:rowOff>138477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1487150" y="162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129604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308861" y="163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141117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949795" y="5430667"/>
          <a:ext cx="1269" cy="989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87794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0002500" y="52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141117</xdr:rowOff>
    </xdr:from>
    <xdr:to>
      <xdr:col>116</xdr:col>
      <xdr:colOff>152400</xdr:colOff>
      <xdr:row>32</xdr:row>
      <xdr:rowOff>141117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881850" y="5430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100152</xdr:rowOff>
    </xdr:from>
    <xdr:to>
      <xdr:col>116</xdr:col>
      <xdr:colOff>63500</xdr:colOff>
      <xdr:row>32</xdr:row>
      <xdr:rowOff>141117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202400" y="5224602"/>
          <a:ext cx="749300" cy="20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55120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0002500" y="617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76693</xdr:rowOff>
    </xdr:from>
    <xdr:to>
      <xdr:col>116</xdr:col>
      <xdr:colOff>114300</xdr:colOff>
      <xdr:row>38</xdr:row>
      <xdr:rowOff>6843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900900" y="61917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100152</xdr:rowOff>
    </xdr:from>
    <xdr:to>
      <xdr:col>111</xdr:col>
      <xdr:colOff>177800</xdr:colOff>
      <xdr:row>34</xdr:row>
      <xdr:rowOff>56352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395950" y="5224602"/>
          <a:ext cx="806450" cy="4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4409</xdr:rowOff>
    </xdr:from>
    <xdr:to>
      <xdr:col>112</xdr:col>
      <xdr:colOff>38100</xdr:colOff>
      <xdr:row>37</xdr:row>
      <xdr:rowOff>106009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157950" y="6119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97136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992928" y="621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56352</xdr:rowOff>
    </xdr:from>
    <xdr:to>
      <xdr:col>107</xdr:col>
      <xdr:colOff>50800</xdr:colOff>
      <xdr:row>34</xdr:row>
      <xdr:rowOff>134122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7602200" y="5676102"/>
          <a:ext cx="79375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116058</xdr:rowOff>
    </xdr:from>
    <xdr:to>
      <xdr:col>107</xdr:col>
      <xdr:colOff>101600</xdr:colOff>
      <xdr:row>38</xdr:row>
      <xdr:rowOff>46208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345150" y="6231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37335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180128" y="63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133025</xdr:rowOff>
    </xdr:from>
    <xdr:to>
      <xdr:col>102</xdr:col>
      <xdr:colOff>114300</xdr:colOff>
      <xdr:row>34</xdr:row>
      <xdr:rowOff>134122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6802100" y="5752775"/>
          <a:ext cx="8001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125202</xdr:rowOff>
    </xdr:from>
    <xdr:to>
      <xdr:col>102</xdr:col>
      <xdr:colOff>165100</xdr:colOff>
      <xdr:row>38</xdr:row>
      <xdr:rowOff>55352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7551400" y="6240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46479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386378" y="632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6757650" y="6289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101983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592628" y="638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90317</xdr:rowOff>
    </xdr:from>
    <xdr:to>
      <xdr:col>116</xdr:col>
      <xdr:colOff>114300</xdr:colOff>
      <xdr:row>33</xdr:row>
      <xdr:rowOff>20467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900900" y="53798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43344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0002500" y="53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49352</xdr:rowOff>
    </xdr:from>
    <xdr:to>
      <xdr:col>112</xdr:col>
      <xdr:colOff>38100</xdr:colOff>
      <xdr:row>31</xdr:row>
      <xdr:rowOff>150952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157950" y="51738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167479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960611" y="4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5552</xdr:rowOff>
    </xdr:from>
    <xdr:to>
      <xdr:col>107</xdr:col>
      <xdr:colOff>101600</xdr:colOff>
      <xdr:row>34</xdr:row>
      <xdr:rowOff>107152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345150" y="56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123679</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166861" y="54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83322</xdr:rowOff>
    </xdr:from>
    <xdr:to>
      <xdr:col>102</xdr:col>
      <xdr:colOff>165100</xdr:colOff>
      <xdr:row>35</xdr:row>
      <xdr:rowOff>13472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7551400" y="5703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29999</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354061" y="54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82225</xdr:rowOff>
    </xdr:from>
    <xdr:to>
      <xdr:col>98</xdr:col>
      <xdr:colOff>38100</xdr:colOff>
      <xdr:row>35</xdr:row>
      <xdr:rowOff>12375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6757650" y="57019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28902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560311" y="54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949795" y="8298957"/>
          <a:ext cx="1269" cy="142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0002500" y="80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881850" y="8298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86619</xdr:rowOff>
    </xdr:from>
    <xdr:to>
      <xdr:col>116</xdr:col>
      <xdr:colOff>63500</xdr:colOff>
      <xdr:row>58</xdr:row>
      <xdr:rowOff>94528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202400" y="9668769"/>
          <a:ext cx="7493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0002500" y="938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900900" y="9529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86619</xdr:rowOff>
    </xdr:from>
    <xdr:to>
      <xdr:col>111</xdr:col>
      <xdr:colOff>177800</xdr:colOff>
      <xdr:row>58</xdr:row>
      <xdr:rowOff>87122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395950" y="9668769"/>
          <a:ext cx="80645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157950" y="95469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992928" y="932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60376</xdr:rowOff>
    </xdr:from>
    <xdr:to>
      <xdr:col>107</xdr:col>
      <xdr:colOff>50800</xdr:colOff>
      <xdr:row>58</xdr:row>
      <xdr:rowOff>87122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7602200" y="8651926"/>
          <a:ext cx="793750" cy="10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345150" y="95679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180128" y="93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60376</xdr:rowOff>
    </xdr:from>
    <xdr:to>
      <xdr:col>102</xdr:col>
      <xdr:colOff>114300</xdr:colOff>
      <xdr:row>58</xdr:row>
      <xdr:rowOff>135128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6802100" y="8651926"/>
          <a:ext cx="800100" cy="10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7551400" y="94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135084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386378" y="95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6757650" y="93931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6592628" y="91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43728</xdr:rowOff>
    </xdr:from>
    <xdr:to>
      <xdr:col>116</xdr:col>
      <xdr:colOff>114300</xdr:colOff>
      <xdr:row>58</xdr:row>
      <xdr:rowOff>145328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900900" y="96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130105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0002500" y="954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35819</xdr:rowOff>
    </xdr:from>
    <xdr:to>
      <xdr:col>112</xdr:col>
      <xdr:colOff>38100</xdr:colOff>
      <xdr:row>58</xdr:row>
      <xdr:rowOff>137419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157950" y="96179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128546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992928" y="97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36322</xdr:rowOff>
    </xdr:from>
    <xdr:to>
      <xdr:col>107</xdr:col>
      <xdr:colOff>101600</xdr:colOff>
      <xdr:row>58</xdr:row>
      <xdr:rowOff>137922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34515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129049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180128" y="971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9576</xdr:rowOff>
    </xdr:from>
    <xdr:to>
      <xdr:col>102</xdr:col>
      <xdr:colOff>165100</xdr:colOff>
      <xdr:row>52</xdr:row>
      <xdr:rowOff>111176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7551400" y="8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127703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354061" y="83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84328</xdr:rowOff>
    </xdr:from>
    <xdr:to>
      <xdr:col>98</xdr:col>
      <xdr:colOff>38100</xdr:colOff>
      <xdr:row>59</xdr:row>
      <xdr:rowOff>14478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6757650" y="9666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631867" y="975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399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949795" y="11646994"/>
          <a:ext cx="1269" cy="149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0002500" y="131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881850" y="131388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0002500" y="1142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881850" y="11646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1805</xdr:rowOff>
    </xdr:from>
    <xdr:to>
      <xdr:col>116</xdr:col>
      <xdr:colOff>63500</xdr:colOff>
      <xdr:row>79</xdr:row>
      <xdr:rowOff>47983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202400" y="13051055"/>
          <a:ext cx="7493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0002500" y="124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900900" y="1264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47983</xdr:rowOff>
    </xdr:from>
    <xdr:to>
      <xdr:col>111</xdr:col>
      <xdr:colOff>177800</xdr:colOff>
      <xdr:row>79</xdr:row>
      <xdr:rowOff>66875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395950" y="13097233"/>
          <a:ext cx="80645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157950" y="12629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960611" y="124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42202</xdr:rowOff>
    </xdr:from>
    <xdr:to>
      <xdr:col>107</xdr:col>
      <xdr:colOff>50800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7602200" y="13091452"/>
          <a:ext cx="79375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345150" y="12621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166861" y="124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42202</xdr:rowOff>
    </xdr:from>
    <xdr:to>
      <xdr:col>102</xdr:col>
      <xdr:colOff>114300</xdr:colOff>
      <xdr:row>79</xdr:row>
      <xdr:rowOff>78338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6802100" y="13091452"/>
          <a:ext cx="8001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7551400" y="12622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354061" y="124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6757650" y="12612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560311" y="123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122455</xdr:rowOff>
    </xdr:from>
    <xdr:to>
      <xdr:col>116</xdr:col>
      <xdr:colOff>114300</xdr:colOff>
      <xdr:row>79</xdr:row>
      <xdr:rowOff>52605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900900" y="13006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37382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0002500" y="129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168633</xdr:rowOff>
    </xdr:from>
    <xdr:to>
      <xdr:col>112</xdr:col>
      <xdr:colOff>38100</xdr:colOff>
      <xdr:row>79</xdr:row>
      <xdr:rowOff>98783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157950" y="130464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89910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960611" y="131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16075</xdr:rowOff>
    </xdr:from>
    <xdr:to>
      <xdr:col>107</xdr:col>
      <xdr:colOff>101600</xdr:colOff>
      <xdr:row>79</xdr:row>
      <xdr:rowOff>117675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345150" y="130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108802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166861" y="131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162852</xdr:rowOff>
    </xdr:from>
    <xdr:to>
      <xdr:col>102</xdr:col>
      <xdr:colOff>165100</xdr:colOff>
      <xdr:row>79</xdr:row>
      <xdr:rowOff>93002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7551400" y="130470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84129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35406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27538</xdr:rowOff>
    </xdr:from>
    <xdr:to>
      <xdr:col>98</xdr:col>
      <xdr:colOff>38100</xdr:colOff>
      <xdr:row>79</xdr:row>
      <xdr:rowOff>129138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6757650" y="13076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120265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560311" y="131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性質別歳出における住民一人当たりのコストについては、総じて類似団体平均よりもやや低い状況にある。ただし人件費については、職員人件費の増などにより増加傾向にあるとともに類似団体よりも高いことから注視すべき点で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類似団体よりも高くなっていた補助費等、災害復旧費については、大規模補助金事業、災害対策事業の完了により減少した。投資及び出資金は、類似団体よりも大幅に高くなっているが、これは下水道事業会計に対する支出が大部分であり、今後は徐々に減少する見込みである。公債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任意の繰上償還を行ったため、住民一人当たりの支出額は増加する結果となった。公債費については、類似団体平均より低いものの、公共施設の高寿命化対策等により今後再び起債の活用が増える見込みであることから、財政健全化に向けさらに取り組んでいく必要がある。扶助費については、類似団体と同様に物価高騰支援給付金の臨時支出により増に転じ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4935474"/>
          <a:ext cx="1270" cy="13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2520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71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4935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135128</xdr:rowOff>
    </xdr:from>
    <xdr:to>
      <xdr:col>24</xdr:col>
      <xdr:colOff>63500</xdr:colOff>
      <xdr:row>35</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754878"/>
          <a:ext cx="7493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51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6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xdr:rowOff>
    </xdr:from>
    <xdr:to>
      <xdr:col>19</xdr:col>
      <xdr:colOff>177800</xdr:colOff>
      <xdr:row>35</xdr:row>
      <xdr:rowOff>110363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797296"/>
          <a:ext cx="80645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00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4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106172</xdr:rowOff>
    </xdr:from>
    <xdr:to>
      <xdr:col>15</xdr:col>
      <xdr:colOff>50800</xdr:colOff>
      <xdr:row>35</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891022"/>
          <a:ext cx="7937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747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5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106172</xdr:rowOff>
    </xdr:from>
    <xdr:to>
      <xdr:col>10</xdr:col>
      <xdr:colOff>114300</xdr:colOff>
      <xdr:row>35</xdr:row>
      <xdr:rowOff>142748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891022"/>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60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5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5793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3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84328</xdr:rowOff>
    </xdr:from>
    <xdr:to>
      <xdr:col>24</xdr:col>
      <xdr:colOff>114300</xdr:colOff>
      <xdr:row>35</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704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133096</xdr:rowOff>
    </xdr:from>
    <xdr:to>
      <xdr:col>20</xdr:col>
      <xdr:colOff>38100</xdr:colOff>
      <xdr:row>35</xdr:row>
      <xdr:rowOff>63246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7528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54373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58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59563</xdr:rowOff>
    </xdr:from>
    <xdr:to>
      <xdr:col>15</xdr:col>
      <xdr:colOff>101600</xdr:colOff>
      <xdr:row>35</xdr:row>
      <xdr:rowOff>161163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8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593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55372</xdr:rowOff>
    </xdr:from>
    <xdr:to>
      <xdr:col>10</xdr:col>
      <xdr:colOff>165100</xdr:colOff>
      <xdr:row>35</xdr:row>
      <xdr:rowOff>156972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59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8767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270446"/>
          <a:ext cx="1270" cy="1434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7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705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058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270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9730</xdr:rowOff>
    </xdr:from>
    <xdr:to>
      <xdr:col>24</xdr:col>
      <xdr:colOff>63500</xdr:colOff>
      <xdr:row>58</xdr:row>
      <xdr:rowOff>39704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591880"/>
          <a:ext cx="749300" cy="2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353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495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9730</xdr:rowOff>
    </xdr:from>
    <xdr:to>
      <xdr:col>19</xdr:col>
      <xdr:colOff>177800</xdr:colOff>
      <xdr:row>58</xdr:row>
      <xdr:rowOff>30031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622550" y="9591880"/>
          <a:ext cx="80645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5213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895" y="930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67527</xdr:rowOff>
    </xdr:from>
    <xdr:to>
      <xdr:col>15</xdr:col>
      <xdr:colOff>50800</xdr:colOff>
      <xdr:row>58</xdr:row>
      <xdr:rowOff>30031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828800" y="9484577"/>
          <a:ext cx="793750" cy="1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566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1145" y="934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67527</xdr:rowOff>
    </xdr:from>
    <xdr:to>
      <xdr:col>10</xdr:col>
      <xdr:colOff>114300</xdr:colOff>
      <xdr:row>58</xdr:row>
      <xdr:rowOff>81818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9484577"/>
          <a:ext cx="800100" cy="17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46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48345" y="95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5808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54595" y="936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160354</xdr:rowOff>
    </xdr:from>
    <xdr:to>
      <xdr:col>24</xdr:col>
      <xdr:colOff>114300</xdr:colOff>
      <xdr:row>58</xdr:row>
      <xdr:rowOff>90504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577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75281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4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130380</xdr:rowOff>
    </xdr:from>
    <xdr:to>
      <xdr:col>20</xdr:col>
      <xdr:colOff>38100</xdr:colOff>
      <xdr:row>58</xdr:row>
      <xdr:rowOff>60530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547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51657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895" y="963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150681</xdr:rowOff>
    </xdr:from>
    <xdr:to>
      <xdr:col>15</xdr:col>
      <xdr:colOff>101600</xdr:colOff>
      <xdr:row>58</xdr:row>
      <xdr:rowOff>80831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567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71958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1145" y="96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16727</xdr:rowOff>
    </xdr:from>
    <xdr:to>
      <xdr:col>10</xdr:col>
      <xdr:colOff>165100</xdr:colOff>
      <xdr:row>57</xdr:row>
      <xdr:rowOff>118327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4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134854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8345" y="922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31018</xdr:rowOff>
    </xdr:from>
    <xdr:to>
      <xdr:col>6</xdr:col>
      <xdr:colOff>38100</xdr:colOff>
      <xdr:row>58</xdr:row>
      <xdr:rowOff>132618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613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123745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54595" y="970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849877"/>
          <a:ext cx="1270" cy="129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15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146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6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849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43498</xdr:rowOff>
    </xdr:from>
    <xdr:to>
      <xdr:col>24</xdr:col>
      <xdr:colOff>63500</xdr:colOff>
      <xdr:row>77</xdr:row>
      <xdr:rowOff>9871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597448"/>
          <a:ext cx="749300" cy="13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5570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5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128513</xdr:rowOff>
    </xdr:from>
    <xdr:to>
      <xdr:col>19</xdr:col>
      <xdr:colOff>177800</xdr:colOff>
      <xdr:row>77</xdr:row>
      <xdr:rowOff>9871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622550" y="12682463"/>
          <a:ext cx="80645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660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44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128513</xdr:rowOff>
    </xdr:from>
    <xdr:to>
      <xdr:col>15</xdr:col>
      <xdr:colOff>50800</xdr:colOff>
      <xdr:row>77</xdr:row>
      <xdr:rowOff>62700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682463"/>
          <a:ext cx="793750" cy="9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6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39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62700</xdr:rowOff>
    </xdr:from>
    <xdr:to>
      <xdr:col>10</xdr:col>
      <xdr:colOff>114300</xdr:colOff>
      <xdr:row>78</xdr:row>
      <xdr:rowOff>657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781750"/>
          <a:ext cx="800100" cy="1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183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84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7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164148</xdr:rowOff>
    </xdr:from>
    <xdr:to>
      <xdr:col>24</xdr:col>
      <xdr:colOff>114300</xdr:colOff>
      <xdr:row>76</xdr:row>
      <xdr:rowOff>94298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5529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4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130521</xdr:rowOff>
    </xdr:from>
    <xdr:to>
      <xdr:col>20</xdr:col>
      <xdr:colOff>38100</xdr:colOff>
      <xdr:row>77</xdr:row>
      <xdr:rowOff>60671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684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51798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77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77713</xdr:rowOff>
    </xdr:from>
    <xdr:to>
      <xdr:col>15</xdr:col>
      <xdr:colOff>101600</xdr:colOff>
      <xdr:row>77</xdr:row>
      <xdr:rowOff>7863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631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7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11900</xdr:rowOff>
    </xdr:from>
    <xdr:to>
      <xdr:col>10</xdr:col>
      <xdr:colOff>165100</xdr:colOff>
      <xdr:row>77</xdr:row>
      <xdr:rowOff>113500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7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130027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51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121307</xdr:rowOff>
    </xdr:from>
    <xdr:to>
      <xdr:col>6</xdr:col>
      <xdr:colOff>38100</xdr:colOff>
      <xdr:row>78</xdr:row>
      <xdr:rowOff>51457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8403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67984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62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176395" y="150475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229100" y="1623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108450" y="16235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229100" y="1483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108450" y="15047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142923</xdr:rowOff>
    </xdr:from>
    <xdr:to>
      <xdr:col>24</xdr:col>
      <xdr:colOff>63500</xdr:colOff>
      <xdr:row>97</xdr:row>
      <xdr:rowOff>157865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429000" y="16202073"/>
          <a:ext cx="7493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229100" y="1575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127500" y="1590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78851</xdr:rowOff>
    </xdr:from>
    <xdr:to>
      <xdr:col>19</xdr:col>
      <xdr:colOff>177800</xdr:colOff>
      <xdr:row>97</xdr:row>
      <xdr:rowOff>142923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622550" y="16138001"/>
          <a:ext cx="80645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384550" y="15906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187211" y="156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78851</xdr:rowOff>
    </xdr:from>
    <xdr:to>
      <xdr:col>15</xdr:col>
      <xdr:colOff>50800</xdr:colOff>
      <xdr:row>98</xdr:row>
      <xdr:rowOff>9558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828800" y="16138001"/>
          <a:ext cx="793750" cy="10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571750" y="159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393461" y="1568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9558</xdr:rowOff>
    </xdr:from>
    <xdr:to>
      <xdr:col>10</xdr:col>
      <xdr:colOff>114300</xdr:colOff>
      <xdr:row>98</xdr:row>
      <xdr:rowOff>26845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028700" y="16240158"/>
          <a:ext cx="8001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778000" y="1599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580661" y="157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984250" y="16019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86911" y="157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107065</xdr:rowOff>
    </xdr:from>
    <xdr:to>
      <xdr:col>24</xdr:col>
      <xdr:colOff>114300</xdr:colOff>
      <xdr:row>98</xdr:row>
      <xdr:rowOff>37215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127500" y="16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21992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229100" y="160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92123</xdr:rowOff>
    </xdr:from>
    <xdr:to>
      <xdr:col>20</xdr:col>
      <xdr:colOff>38100</xdr:colOff>
      <xdr:row>98</xdr:row>
      <xdr:rowOff>22273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384550" y="161512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7211" y="162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28051</xdr:rowOff>
    </xdr:from>
    <xdr:to>
      <xdr:col>15</xdr:col>
      <xdr:colOff>101600</xdr:colOff>
      <xdr:row>97</xdr:row>
      <xdr:rowOff>129651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571750" y="1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120778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393461" y="161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130208</xdr:rowOff>
    </xdr:from>
    <xdr:to>
      <xdr:col>10</xdr:col>
      <xdr:colOff>165100</xdr:colOff>
      <xdr:row>98</xdr:row>
      <xdr:rowOff>60358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778000" y="161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51485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580661" y="162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147495</xdr:rowOff>
    </xdr:from>
    <xdr:to>
      <xdr:col>6</xdr:col>
      <xdr:colOff>38100</xdr:colOff>
      <xdr:row>98</xdr:row>
      <xdr:rowOff>77645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984250" y="16206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68772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786911" y="162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427845" y="5260721"/>
          <a:ext cx="1270" cy="1159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480550" y="50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5260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480550" y="61207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398000" y="6269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36000" y="626041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6567" y="6041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42250" y="6256985"/>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716467" y="603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286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029450" y="6237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910017" y="60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235700" y="6187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116267" y="596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235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74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427845" y="8396371"/>
          <a:ext cx="1270" cy="123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9480550" y="96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359900" y="9634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9480550" y="817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8396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37036</xdr:rowOff>
    </xdr:from>
    <xdr:to>
      <xdr:col>55</xdr:col>
      <xdr:colOff>0</xdr:colOff>
      <xdr:row>57</xdr:row>
      <xdr:rowOff>31359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686800" y="9123886"/>
          <a:ext cx="742950" cy="3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9480550" y="9093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398000" y="92424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37036</xdr:rowOff>
    </xdr:from>
    <xdr:to>
      <xdr:col>50</xdr:col>
      <xdr:colOff>114300</xdr:colOff>
      <xdr:row>56</xdr:row>
      <xdr:rowOff>143594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86700" y="9123886"/>
          <a:ext cx="800100" cy="2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36000" y="9191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38661" y="92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143594</xdr:rowOff>
    </xdr:from>
    <xdr:to>
      <xdr:col>45</xdr:col>
      <xdr:colOff>177800</xdr:colOff>
      <xdr:row>57</xdr:row>
      <xdr:rowOff>95062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080250" y="9395544"/>
          <a:ext cx="806450" cy="1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42250" y="92146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44911" y="89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95062</xdr:rowOff>
    </xdr:from>
    <xdr:to>
      <xdr:col>41</xdr:col>
      <xdr:colOff>50800</xdr:colOff>
      <xdr:row>57</xdr:row>
      <xdr:rowOff>111209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286500" y="9512112"/>
          <a:ext cx="79375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029450" y="9218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851161" y="90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235700" y="9253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038361" y="90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152009</xdr:rowOff>
    </xdr:from>
    <xdr:to>
      <xdr:col>55</xdr:col>
      <xdr:colOff>50800</xdr:colOff>
      <xdr:row>57</xdr:row>
      <xdr:rowOff>82159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398000" y="94039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130436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9480550" y="93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157686</xdr:rowOff>
    </xdr:from>
    <xdr:to>
      <xdr:col>50</xdr:col>
      <xdr:colOff>165100</xdr:colOff>
      <xdr:row>55</xdr:row>
      <xdr:rowOff>87836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36000" y="9079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104363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38661" y="8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92794</xdr:rowOff>
    </xdr:from>
    <xdr:to>
      <xdr:col>46</xdr:col>
      <xdr:colOff>38100</xdr:colOff>
      <xdr:row>57</xdr:row>
      <xdr:rowOff>22944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42250" y="9344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44911" y="94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44262</xdr:rowOff>
    </xdr:from>
    <xdr:to>
      <xdr:col>41</xdr:col>
      <xdr:colOff>101600</xdr:colOff>
      <xdr:row>57</xdr:row>
      <xdr:rowOff>145862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029450" y="94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51161" y="95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60409</xdr:rowOff>
    </xdr:from>
    <xdr:to>
      <xdr:col>36</xdr:col>
      <xdr:colOff>165100</xdr:colOff>
      <xdr:row>57</xdr:row>
      <xdr:rowOff>162009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235700" y="94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153136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38361" y="95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427845" y="11649980"/>
          <a:ext cx="1270" cy="142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480550" y="130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3074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480550" y="114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1649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6669</xdr:rowOff>
    </xdr:from>
    <xdr:to>
      <xdr:col>55</xdr:col>
      <xdr:colOff>0</xdr:colOff>
      <xdr:row>78</xdr:row>
      <xdr:rowOff>104412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686800" y="12890819"/>
          <a:ext cx="74295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125951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480550" y="1284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398000" y="128665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104412</xdr:rowOff>
    </xdr:from>
    <xdr:to>
      <xdr:col>50</xdr:col>
      <xdr:colOff>114300</xdr:colOff>
      <xdr:row>78</xdr:row>
      <xdr:rowOff>135288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86700" y="12988562"/>
          <a:ext cx="8001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36000" y="12865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38661" y="126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135288</xdr:rowOff>
    </xdr:from>
    <xdr:to>
      <xdr:col>45</xdr:col>
      <xdr:colOff>177800</xdr:colOff>
      <xdr:row>78</xdr:row>
      <xdr:rowOff>138119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080250" y="13019438"/>
          <a:ext cx="80645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42250" y="12872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44911" y="1265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138119</xdr:rowOff>
    </xdr:from>
    <xdr:to>
      <xdr:col>41</xdr:col>
      <xdr:colOff>50800</xdr:colOff>
      <xdr:row>78</xdr:row>
      <xdr:rowOff>166748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286500" y="13022269"/>
          <a:ext cx="79375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029450" y="1287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851161" y="126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235700" y="1294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038361" y="127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127319</xdr:rowOff>
    </xdr:from>
    <xdr:to>
      <xdr:col>55</xdr:col>
      <xdr:colOff>50800</xdr:colOff>
      <xdr:row>78</xdr:row>
      <xdr:rowOff>57469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398000" y="12846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150196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480550" y="127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53612</xdr:rowOff>
    </xdr:from>
    <xdr:to>
      <xdr:col>50</xdr:col>
      <xdr:colOff>165100</xdr:colOff>
      <xdr:row>78</xdr:row>
      <xdr:rowOff>155212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36000" y="12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146339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38661" y="130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84488</xdr:rowOff>
    </xdr:from>
    <xdr:to>
      <xdr:col>46</xdr:col>
      <xdr:colOff>38100</xdr:colOff>
      <xdr:row>79</xdr:row>
      <xdr:rowOff>14638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42250" y="129686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44911" y="130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87319</xdr:rowOff>
    </xdr:from>
    <xdr:to>
      <xdr:col>41</xdr:col>
      <xdr:colOff>101600</xdr:colOff>
      <xdr:row>79</xdr:row>
      <xdr:rowOff>17469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029450" y="12971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851161" y="13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115948</xdr:rowOff>
    </xdr:from>
    <xdr:to>
      <xdr:col>36</xdr:col>
      <xdr:colOff>165100</xdr:colOff>
      <xdr:row>79</xdr:row>
      <xdr:rowOff>46098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235700" y="130000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37225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38361" y="130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4821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427845" y="150295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9480550" y="164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6400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9480550" y="1481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5029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28253</xdr:rowOff>
    </xdr:from>
    <xdr:to>
      <xdr:col>55</xdr:col>
      <xdr:colOff>0</xdr:colOff>
      <xdr:row>95</xdr:row>
      <xdr:rowOff>37613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686800" y="15744503"/>
          <a:ext cx="74295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9480550" y="1583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98000" y="158528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493</xdr:rowOff>
    </xdr:from>
    <xdr:to>
      <xdr:col>50</xdr:col>
      <xdr:colOff>114300</xdr:colOff>
      <xdr:row>95</xdr:row>
      <xdr:rowOff>28253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86700" y="15716743"/>
          <a:ext cx="8001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36000" y="158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38661" y="159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79001</xdr:rowOff>
    </xdr:from>
    <xdr:to>
      <xdr:col>45</xdr:col>
      <xdr:colOff>177800</xdr:colOff>
      <xdr:row>95</xdr:row>
      <xdr:rowOff>493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080250" y="15623801"/>
          <a:ext cx="80645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42250" y="158836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44911" y="159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79001</xdr:rowOff>
    </xdr:from>
    <xdr:to>
      <xdr:col>41</xdr:col>
      <xdr:colOff>50800</xdr:colOff>
      <xdr:row>94</xdr:row>
      <xdr:rowOff>148876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286500" y="15623801"/>
          <a:ext cx="79375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029450" y="1588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851161" y="159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235700" y="1591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038361" y="160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158263</xdr:rowOff>
    </xdr:from>
    <xdr:to>
      <xdr:col>55</xdr:col>
      <xdr:colOff>50800</xdr:colOff>
      <xdr:row>95</xdr:row>
      <xdr:rowOff>88413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98000" y="15703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9480550" y="155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148903</xdr:rowOff>
    </xdr:from>
    <xdr:to>
      <xdr:col>50</xdr:col>
      <xdr:colOff>165100</xdr:colOff>
      <xdr:row>95</xdr:row>
      <xdr:rowOff>79053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36000" y="156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95580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38661" y="154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121143</xdr:rowOff>
    </xdr:from>
    <xdr:to>
      <xdr:col>46</xdr:col>
      <xdr:colOff>38100</xdr:colOff>
      <xdr:row>95</xdr:row>
      <xdr:rowOff>51293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42250" y="15665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67820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12595" y="1544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28201</xdr:rowOff>
    </xdr:from>
    <xdr:to>
      <xdr:col>41</xdr:col>
      <xdr:colOff>101600</xdr:colOff>
      <xdr:row>94</xdr:row>
      <xdr:rowOff>129801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029450" y="155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146328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818845" y="15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98076</xdr:rowOff>
    </xdr:from>
    <xdr:to>
      <xdr:col>36</xdr:col>
      <xdr:colOff>165100</xdr:colOff>
      <xdr:row>95</xdr:row>
      <xdr:rowOff>28226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235700" y="156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44753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006045" y="154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3360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60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044839"/>
          <a:ext cx="1269" cy="1552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60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597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8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044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151914</xdr:rowOff>
    </xdr:from>
    <xdr:to>
      <xdr:col>85</xdr:col>
      <xdr:colOff>127000</xdr:colOff>
      <xdr:row>40</xdr:row>
      <xdr:rowOff>2115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938250" y="6597164"/>
          <a:ext cx="762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5856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59984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138492</xdr:rowOff>
    </xdr:from>
    <xdr:to>
      <xdr:col>81</xdr:col>
      <xdr:colOff>50800</xdr:colOff>
      <xdr:row>40</xdr:row>
      <xdr:rowOff>2115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144500" y="6583742"/>
          <a:ext cx="79375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077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161" y="5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138492</xdr:rowOff>
    </xdr:from>
    <xdr:to>
      <xdr:col>76</xdr:col>
      <xdr:colOff>114300</xdr:colOff>
      <xdr:row>39</xdr:row>
      <xdr:rowOff>160045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344400" y="6583742"/>
          <a:ext cx="8001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0404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361" y="58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160045</xdr:rowOff>
    </xdr:from>
    <xdr:to>
      <xdr:col>71</xdr:col>
      <xdr:colOff>177800</xdr:colOff>
      <xdr:row>40</xdr:row>
      <xdr:rowOff>3030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1537950" y="6605295"/>
          <a:ext cx="80645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58884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611" y="567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5940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861" y="57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101114</xdr:rowOff>
    </xdr:from>
    <xdr:to>
      <xdr:col>85</xdr:col>
      <xdr:colOff>177800</xdr:colOff>
      <xdr:row>40</xdr:row>
      <xdr:rowOff>31264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6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16041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64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122765</xdr:rowOff>
    </xdr:from>
    <xdr:to>
      <xdr:col>81</xdr:col>
      <xdr:colOff>101600</xdr:colOff>
      <xdr:row>40</xdr:row>
      <xdr:rowOff>52915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6568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44042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161" y="6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87692</xdr:rowOff>
    </xdr:from>
    <xdr:to>
      <xdr:col>76</xdr:col>
      <xdr:colOff>165100</xdr:colOff>
      <xdr:row>40</xdr:row>
      <xdr:rowOff>17842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6532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8969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361" y="66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109245</xdr:rowOff>
    </xdr:from>
    <xdr:to>
      <xdr:col>72</xdr:col>
      <xdr:colOff>38100</xdr:colOff>
      <xdr:row>40</xdr:row>
      <xdr:rowOff>39395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6554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30522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611" y="6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123680</xdr:rowOff>
    </xdr:from>
    <xdr:to>
      <xdr:col>67</xdr:col>
      <xdr:colOff>101600</xdr:colOff>
      <xdr:row>40</xdr:row>
      <xdr:rowOff>53830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656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44957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861" y="6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698345" y="8475369"/>
          <a:ext cx="1269" cy="104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4744700" y="95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611350" y="9517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4744700" y="826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611350" y="8475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25802</xdr:rowOff>
    </xdr:from>
    <xdr:to>
      <xdr:col>85</xdr:col>
      <xdr:colOff>127000</xdr:colOff>
      <xdr:row>57</xdr:row>
      <xdr:rowOff>29364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938250" y="9442852"/>
          <a:ext cx="762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4744700" y="91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649450" y="92586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4090</xdr:rowOff>
    </xdr:from>
    <xdr:to>
      <xdr:col>81</xdr:col>
      <xdr:colOff>50800</xdr:colOff>
      <xdr:row>57</xdr:row>
      <xdr:rowOff>25802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144500" y="9421140"/>
          <a:ext cx="793750" cy="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887450" y="931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709161" y="90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4090</xdr:rowOff>
    </xdr:from>
    <xdr:to>
      <xdr:col>76</xdr:col>
      <xdr:colOff>114300</xdr:colOff>
      <xdr:row>57</xdr:row>
      <xdr:rowOff>19342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344400" y="9421140"/>
          <a:ext cx="8001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093700" y="9328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896361" y="91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19342</xdr:rowOff>
    </xdr:from>
    <xdr:to>
      <xdr:col>71</xdr:col>
      <xdr:colOff>177800</xdr:colOff>
      <xdr:row>57</xdr:row>
      <xdr:rowOff>47638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1537950" y="9436392"/>
          <a:ext cx="80645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299950" y="9323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102611" y="91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1487150" y="9350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308861" y="91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150014</xdr:rowOff>
    </xdr:from>
    <xdr:to>
      <xdr:col>85</xdr:col>
      <xdr:colOff>177800</xdr:colOff>
      <xdr:row>57</xdr:row>
      <xdr:rowOff>80164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649450" y="9401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64941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4744700" y="93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146452</xdr:rowOff>
    </xdr:from>
    <xdr:to>
      <xdr:col>81</xdr:col>
      <xdr:colOff>101600</xdr:colOff>
      <xdr:row>57</xdr:row>
      <xdr:rowOff>76602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887450" y="9398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67729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709161" y="94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124740</xdr:rowOff>
    </xdr:from>
    <xdr:to>
      <xdr:col>76</xdr:col>
      <xdr:colOff>165100</xdr:colOff>
      <xdr:row>57</xdr:row>
      <xdr:rowOff>54890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093700" y="937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46017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896361" y="9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139992</xdr:rowOff>
    </xdr:from>
    <xdr:to>
      <xdr:col>72</xdr:col>
      <xdr:colOff>38100</xdr:colOff>
      <xdr:row>57</xdr:row>
      <xdr:rowOff>70142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299950" y="9391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61269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02611" y="94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168288</xdr:rowOff>
    </xdr:from>
    <xdr:to>
      <xdr:col>67</xdr:col>
      <xdr:colOff>101600</xdr:colOff>
      <xdr:row>57</xdr:row>
      <xdr:rowOff>98438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1487150" y="94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308861" y="95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698345" y="11615431"/>
          <a:ext cx="1269" cy="153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74470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744700" y="1139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1615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139134</xdr:rowOff>
    </xdr:from>
    <xdr:to>
      <xdr:col>85</xdr:col>
      <xdr:colOff>127000</xdr:colOff>
      <xdr:row>79</xdr:row>
      <xdr:rowOff>89799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938250" y="13023284"/>
          <a:ext cx="762000" cy="1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744700" y="1283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649450" y="12977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139134</xdr:rowOff>
    </xdr:from>
    <xdr:to>
      <xdr:col>81</xdr:col>
      <xdr:colOff>50800</xdr:colOff>
      <xdr:row>79</xdr:row>
      <xdr:rowOff>22068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144500" y="13023284"/>
          <a:ext cx="79375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887450" y="12974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09161" y="130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22068</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344400" y="13071318"/>
          <a:ext cx="8001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093700" y="129611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896361" y="1274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38398</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537950" y="13087648"/>
          <a:ext cx="80645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299950" y="12952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02611" y="127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487150" y="1292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08861" y="12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38999</xdr:rowOff>
    </xdr:from>
    <xdr:to>
      <xdr:col>85</xdr:col>
      <xdr:colOff>177800</xdr:colOff>
      <xdr:row>79</xdr:row>
      <xdr:rowOff>140599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649450" y="130882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125376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744700" y="1300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88334</xdr:rowOff>
    </xdr:from>
    <xdr:to>
      <xdr:col>81</xdr:col>
      <xdr:colOff>101600</xdr:colOff>
      <xdr:row>79</xdr:row>
      <xdr:rowOff>18484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887450" y="12972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35011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709161" y="127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142718</xdr:rowOff>
    </xdr:from>
    <xdr:to>
      <xdr:col>76</xdr:col>
      <xdr:colOff>165100</xdr:colOff>
      <xdr:row>79</xdr:row>
      <xdr:rowOff>72868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093700" y="13026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63995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928678" y="1311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159048</xdr:rowOff>
    </xdr:from>
    <xdr:to>
      <xdr:col>67</xdr:col>
      <xdr:colOff>101600</xdr:colOff>
      <xdr:row>79</xdr:row>
      <xdr:rowOff>89198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487150" y="13043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80325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322128" y="1312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73360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6694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698345" y="14952680"/>
          <a:ext cx="1269" cy="159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4744700" y="165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6550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4744700" y="147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611350" y="14952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135661</xdr:rowOff>
    </xdr:from>
    <xdr:to>
      <xdr:col>85</xdr:col>
      <xdr:colOff>127000</xdr:colOff>
      <xdr:row>98</xdr:row>
      <xdr:rowOff>60168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938250" y="16194811"/>
          <a:ext cx="7620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4744700" y="157086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649450" y="158572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1277</xdr:rowOff>
    </xdr:from>
    <xdr:to>
      <xdr:col>81</xdr:col>
      <xdr:colOff>50800</xdr:colOff>
      <xdr:row>98</xdr:row>
      <xdr:rowOff>60168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144500" y="16231877"/>
          <a:ext cx="79375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887450" y="158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161" y="156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xdr:rowOff>
    </xdr:from>
    <xdr:to>
      <xdr:col>76</xdr:col>
      <xdr:colOff>114300</xdr:colOff>
      <xdr:row>98</xdr:row>
      <xdr:rowOff>9365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344400" y="16231877"/>
          <a:ext cx="8001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093700" y="1587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896361" y="156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146830</xdr:rowOff>
    </xdr:from>
    <xdr:to>
      <xdr:col>71</xdr:col>
      <xdr:colOff>177800</xdr:colOff>
      <xdr:row>98</xdr:row>
      <xdr:rowOff>9365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1537950" y="16205980"/>
          <a:ext cx="80645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299950" y="158997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02611" y="156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1487150" y="158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08861" y="1561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84861</xdr:rowOff>
    </xdr:from>
    <xdr:to>
      <xdr:col>85</xdr:col>
      <xdr:colOff>177800</xdr:colOff>
      <xdr:row>98</xdr:row>
      <xdr:rowOff>15011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649450" y="161440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63288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4744700" y="161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9368</xdr:rowOff>
    </xdr:from>
    <xdr:to>
      <xdr:col>81</xdr:col>
      <xdr:colOff>101600</xdr:colOff>
      <xdr:row>98</xdr:row>
      <xdr:rowOff>110968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887450" y="16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102095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709161" y="163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121927</xdr:rowOff>
    </xdr:from>
    <xdr:to>
      <xdr:col>76</xdr:col>
      <xdr:colOff>165100</xdr:colOff>
      <xdr:row>98</xdr:row>
      <xdr:rowOff>52077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093700" y="161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896361" y="162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130015</xdr:rowOff>
    </xdr:from>
    <xdr:to>
      <xdr:col>72</xdr:col>
      <xdr:colOff>38100</xdr:colOff>
      <xdr:row>98</xdr:row>
      <xdr:rowOff>60165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299950" y="16189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102611" y="1628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96030</xdr:rowOff>
    </xdr:from>
    <xdr:to>
      <xdr:col>67</xdr:col>
      <xdr:colOff>101600</xdr:colOff>
      <xdr:row>98</xdr:row>
      <xdr:rowOff>26180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1487150" y="16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17307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1308861" y="162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120274" y="56172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1202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120274" y="4886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949795" y="51308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00025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0002500" y="491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881850" y="51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0002500" y="62966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9009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157950" y="6342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51783" y="6123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34515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58033" y="6069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7551400" y="6363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46428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6757650" y="6393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651483" y="61753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目的別歳出における住民一人当たりのコストについては、議会費、消防費、民生費、商工費、公債費について増となっている。コスト増の費目のうち、民生費の増は物価高騰支援給付金（国）の増に伴うもの、商工費の増は道の駅ほうじょう再整備事業の本工事実施に伴うもの、公債費の増は任意の繰上償還の実施に伴うものである。また、類似団体よりも高い費目は、民生費、商工費、土木費であった。総合的にみると、類似団体平均よりも低い状況にあることから、比較的効率的に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年度運営を行ったことが伺える。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財政調整基金積立金はやや減少したものの、任意の繰上償還額を実施したことから、単年度実質収支額はプラスとなった。しかしながら、令和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年度よりも</a:t>
          </a:r>
          <a:r>
            <a:rPr kumimoji="1" lang="en-US" altLang="ja-JP" sz="1400">
              <a:solidFill>
                <a:sysClr val="windowText" lastClr="000000"/>
              </a:solidFill>
              <a:latin typeface="ＭＳ ゴシック" pitchFamily="49" charset="-128"/>
              <a:ea typeface="ＭＳ ゴシック" pitchFamily="49" charset="-128"/>
            </a:rPr>
            <a:t>6.65</a:t>
          </a:r>
          <a:r>
            <a:rPr kumimoji="1" lang="ja-JP" altLang="en-US" sz="1400">
              <a:solidFill>
                <a:sysClr val="windowText" lastClr="000000"/>
              </a:solidFill>
              <a:latin typeface="ＭＳ ゴシック" pitchFamily="49" charset="-128"/>
              <a:ea typeface="ＭＳ ゴシック" pitchFamily="49" charset="-128"/>
            </a:rPr>
            <a:t>ポイント落ち込んだ。地方交付税、ふるさと納税収入については前年度並みの額を確保できたものの、行政経費が膨らんだことが要因の一つとして挙げられる。特にふるさと納税収入の今後の見通しは不透明であり油断はできない。引き続き、歳入の確保策及び歳出抑制などの健全化の取り組みを継続的に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各会計とも黒字額は拡大してきており、連結実質赤字比率についても上昇傾向が続いている。特に令和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年度は風力発電事業会計の上昇幅は大きい。その他事業会計についても、利用者負担等との均衡を図りながら、概ね健全に推移している。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既発債に係る元利償還金は減少傾向にあるものの、公営企業債の元利償還に対する繰入金（下水道事業債に対する一般会計からの出資金・補助金）については、もう数年はこのまま高い水準で推移する見込みである。また、一般会計において、令和</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度まで大規模起債事業が予定されていることから、今後の公債費の増大に注視する必要がある。対策として、交付税措置率の高い起債を活用し、算入公債費等を増やすなど計画的な対策を講じることで、実質公債費比率の上昇をできるだけ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ここ数年は、一般会計の地方債残高減少に伴い、将来負担比率は緩やかに減少してきている。しかし、今後、令和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年度にかけて大規模起債事業を計画していることから、公債費負担は再び増加傾向となり、将来負担比率もある程度上昇することが見込まれる。</a:t>
          </a:r>
        </a:p>
        <a:p>
          <a:r>
            <a:rPr kumimoji="1" lang="ja-JP" altLang="en-US" sz="1400">
              <a:solidFill>
                <a:sysClr val="windowText" lastClr="000000"/>
              </a:solidFill>
              <a:latin typeface="ＭＳ ゴシック" pitchFamily="49" charset="-128"/>
              <a:ea typeface="ＭＳ ゴシック" pitchFamily="49" charset="-128"/>
            </a:rPr>
            <a:t>今後の財政運営に支障をきたさないよう、中期財政見通しのもと、財政的に有利な起債を活用するとともに、国県補助金、ふるさと納税などの財源を確保し、将来負担の平準化を図るなどの対応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基金全体をみると、対前年度比で△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百万円とほぼ同額を維持した。このうち、ふるさと納税の積立金（ふるさと北栄基金）については、対前年度比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百万円増と決算額は年々増えてきていることから、積立金は年々増となっており、自主財源として非常に重要な役割を果たしている。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財政調整基金については、健全な財政運営・歳入確保に努める中で、財政運営に支障をきたさないようこれまでどおり一定額を維持する。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減債基金については、将来の公債費負担増に備え、令和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億円を積み立てすることを予定している。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特定目的基金は、毎年必要に応じて基金の目的に沿った使途において有効活用できるよう管理を行う。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ふるさと納税の積立金（ふるさと北栄基金）については、自主財源として非常に重要な役割を果たしているところであるが不安定要素でもあることから、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今後の収入確保には更に力を入れて取り組む必要がある。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・風のまちづくり基金は、風力発電所を核とした周辺の砂丘地振興基本構想の具現化に伴う事業実施経費に充てることを目的とする。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対策利子補助基金は、新型コロナウイルス感染症の影響により経営に深刻な影響を受けた中小企業者への貸付金の利子補助を行うことにより、資金繰り環境の円滑化を図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・民間診療所新規開設継承支援基金は、民間診療所の新規開設の促進及び継承を円滑に進めることを目的とする。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・ふるさと北栄基金は、前年度収入したふるさと納税寄附金を次年度の目的事業へ充当するため積立を行う基金として運用しているが、ふるさと納税寄附金の増加に伴い、積立額は年々増加している。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・民間診療所新規開設継承支援基金は、支援財源としてさらに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千万円を積立したもの。</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・各基金の目的に沿った使途となるよう適正な基金管理を行う。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・まちづくり振興基金については、既に基金積立のための起債の償還も返済したことから活用を検討する時期に来ている。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・ふるさと北栄基金）については、非常に大きな自主財源であることから今後も積み立て額を伸ばしていきたい。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一方で、臨時的な減収の可能性もあることから、何らかの財源対策を今のうちに講じておくことも必要。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・風のまちづくり基金は、風力発電事業の終了に伴い、令和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年度には基金残高はゼロとなる可能性がある。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・民間診療所新規開設継承支援基金については、今後必要に応じて積立・取崩しを行うこととしている。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年度は、予算上の収入不足額が生じ、財政調整基金から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百万円を取り崩す結果となったが、財政調整の範囲内の減といえる。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近年安定して残額を維持しているところであるが、決して多い現在高とはいえず、今後も大規模事業等の負担増が見込まれ、また普通交付税の減額など町財政は当面厳しい見通しとなっていることから、計画的な基金の維持・確保及び歳出調整に努める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また、特定目的基金化（建設基金など）を行うなどの対応も具体的に検討していきたい。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年度は、今後の財政運営の健全化、公債費負担の平準化のため減債基金へ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億円を積み立てし、今後計画している大規模事業の起債により増となる公債費の財源とすることを予定している。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有形固定資産減価償却率は昨年と同数値となった。老朽化施設が多いものの、更新・改良を順次進めてきており、近年、上昇傾向はやや緩やかになってきている。類似団体との差異も小さくなってきている。</a:t>
          </a:r>
        </a:p>
        <a:p>
          <a:r>
            <a:rPr kumimoji="1" lang="ja-JP" altLang="en-US" sz="1100">
              <a:latin typeface="ＭＳ Ｐゴシック" panose="020B0600070205080204" pitchFamily="50" charset="-128"/>
              <a:ea typeface="ＭＳ Ｐゴシック" panose="020B0600070205080204" pitchFamily="50" charset="-128"/>
            </a:rPr>
            <a:t> 今後も老朽化は更に進んでいくことから、施設修繕、施設更新、統廃合等について順次計画的に進めていく必要がある。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74083</xdr:rowOff>
    </xdr:from>
    <xdr:to>
      <xdr:col>23</xdr:col>
      <xdr:colOff>85090</xdr:colOff>
      <xdr:row>35</xdr:row>
      <xdr:rowOff>37465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4758"/>
          <a:ext cx="1270" cy="133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4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74083</xdr:rowOff>
    </xdr:from>
    <xdr:to>
      <xdr:col>23</xdr:col>
      <xdr:colOff>174625</xdr:colOff>
      <xdr:row>27</xdr:row>
      <xdr:rowOff>74083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157920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2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168698</xdr:rowOff>
    </xdr:from>
    <xdr:to>
      <xdr:col>19</xdr:col>
      <xdr:colOff>187325</xdr:colOff>
      <xdr:row>32</xdr:row>
      <xdr:rowOff>98848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25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147108</xdr:rowOff>
    </xdr:from>
    <xdr:to>
      <xdr:col>15</xdr:col>
      <xdr:colOff>187325</xdr:colOff>
      <xdr:row>32</xdr:row>
      <xdr:rowOff>77258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167428</xdr:rowOff>
    </xdr:from>
    <xdr:to>
      <xdr:col>7</xdr:col>
      <xdr:colOff>187325</xdr:colOff>
      <xdr:row>31</xdr:row>
      <xdr:rowOff>97578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119609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3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31</xdr:row>
      <xdr:rowOff>147532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3400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147532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6923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82762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75680"/>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160655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3969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89975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43409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150089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89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年度は減債基金への</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億円の積み立てなど、債務償還のための充当財源を増やしたこともあり、</a:t>
          </a:r>
          <a:r>
            <a:rPr kumimoji="1" lang="ja-JP" altLang="en-US" sz="1100">
              <a:latin typeface="ＭＳ Ｐゴシック" panose="020B0600070205080204" pitchFamily="50" charset="-128"/>
              <a:ea typeface="ＭＳ Ｐゴシック" panose="020B0600070205080204" pitchFamily="50" charset="-128"/>
            </a:rPr>
            <a:t>比率は更に減少した。また、過去に実施した下水道事業の公債費に対する負担（繰出金）は減少してきていることも大きな要因である。しかしながら、今後、公共施設の大型の再整備・改修を予定していることから、数年後には上昇に転じることが予想される。また、類似団体との比較ではまだ</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ポイント高い数値となったが、その差は年々小さくなってきていることもあり注視が必要である。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152231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68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156058</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152231</xdr:rowOff>
    </xdr:from>
    <xdr:to>
      <xdr:col>76</xdr:col>
      <xdr:colOff>111125</xdr:colOff>
      <xdr:row>33</xdr:row>
      <xdr:rowOff>152231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58656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30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35779</xdr:rowOff>
    </xdr:from>
    <xdr:to>
      <xdr:col>76</xdr:col>
      <xdr:colOff>73025</xdr:colOff>
      <xdr:row>29</xdr:row>
      <xdr:rowOff>137379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7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33740</xdr:rowOff>
    </xdr:from>
    <xdr:to>
      <xdr:col>72</xdr:col>
      <xdr:colOff>123825</xdr:colOff>
      <xdr:row>29</xdr:row>
      <xdr:rowOff>135340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7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48493</xdr:rowOff>
    </xdr:from>
    <xdr:to>
      <xdr:col>68</xdr:col>
      <xdr:colOff>123825</xdr:colOff>
      <xdr:row>29</xdr:row>
      <xdr:rowOff>150093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7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163880</xdr:rowOff>
    </xdr:from>
    <xdr:to>
      <xdr:col>64</xdr:col>
      <xdr:colOff>123825</xdr:colOff>
      <xdr:row>30</xdr:row>
      <xdr:rowOff>94030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87425</xdr:rowOff>
    </xdr:from>
    <xdr:to>
      <xdr:col>60</xdr:col>
      <xdr:colOff>123825</xdr:colOff>
      <xdr:row>31</xdr:row>
      <xdr:rowOff>17575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52091</xdr:rowOff>
    </xdr:from>
    <xdr:to>
      <xdr:col>76</xdr:col>
      <xdr:colOff>73025</xdr:colOff>
      <xdr:row>29</xdr:row>
      <xdr:rowOff>153691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7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30518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7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68284</xdr:rowOff>
    </xdr:from>
    <xdr:to>
      <xdr:col>72</xdr:col>
      <xdr:colOff>123825</xdr:colOff>
      <xdr:row>29</xdr:row>
      <xdr:rowOff>169884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102891</xdr:rowOff>
    </xdr:from>
    <xdr:to>
      <xdr:col>76</xdr:col>
      <xdr:colOff>22225</xdr:colOff>
      <xdr:row>29</xdr:row>
      <xdr:rowOff>119084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46466"/>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101388</xdr:rowOff>
    </xdr:from>
    <xdr:to>
      <xdr:col>68</xdr:col>
      <xdr:colOff>123825</xdr:colOff>
      <xdr:row>30</xdr:row>
      <xdr:rowOff>31538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119084</xdr:rowOff>
    </xdr:from>
    <xdr:to>
      <xdr:col>72</xdr:col>
      <xdr:colOff>73025</xdr:colOff>
      <xdr:row>29</xdr:row>
      <xdr:rowOff>152188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62659"/>
          <a:ext cx="762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100380</xdr:rowOff>
    </xdr:from>
    <xdr:to>
      <xdr:col>64</xdr:col>
      <xdr:colOff>123825</xdr:colOff>
      <xdr:row>31</xdr:row>
      <xdr:rowOff>30530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0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152188</xdr:rowOff>
    </xdr:from>
    <xdr:to>
      <xdr:col>68</xdr:col>
      <xdr:colOff>73025</xdr:colOff>
      <xdr:row>30</xdr:row>
      <xdr:rowOff>151180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895763"/>
          <a:ext cx="762000" cy="1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4254</xdr:rowOff>
    </xdr:from>
    <xdr:to>
      <xdr:col>60</xdr:col>
      <xdr:colOff>123825</xdr:colOff>
      <xdr:row>31</xdr:row>
      <xdr:rowOff>105854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0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151180</xdr:rowOff>
    </xdr:from>
    <xdr:to>
      <xdr:col>64</xdr:col>
      <xdr:colOff>73025</xdr:colOff>
      <xdr:row>31</xdr:row>
      <xdr:rowOff>55054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066205"/>
          <a:ext cx="762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151867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5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166620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56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110557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34102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161011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90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22665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93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21657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1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96981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1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42</xdr:row>
      <xdr:rowOff>10885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716089"/>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67854</xdr:rowOff>
    </xdr:from>
    <xdr:to>
      <xdr:col>15</xdr:col>
      <xdr:colOff>101600</xdr:colOff>
      <xdr:row>36</xdr:row>
      <xdr:rowOff>169454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8575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102144</xdr:rowOff>
    </xdr:from>
    <xdr:to>
      <xdr:col>10</xdr:col>
      <xdr:colOff>165100</xdr:colOff>
      <xdr:row>36</xdr:row>
      <xdr:rowOff>32294</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968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115207</xdr:rowOff>
    </xdr:from>
    <xdr:to>
      <xdr:col>20</xdr:col>
      <xdr:colOff>38100</xdr:colOff>
      <xdr:row>36</xdr:row>
      <xdr:rowOff>45357</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746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166007</xdr:rowOff>
    </xdr:from>
    <xdr:to>
      <xdr:col>24</xdr:col>
      <xdr:colOff>63500</xdr:colOff>
      <xdr:row>36</xdr:row>
      <xdr:rowOff>63137</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797300" y="61667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46627</xdr:rowOff>
    </xdr:from>
    <xdr:to>
      <xdr:col>15</xdr:col>
      <xdr:colOff>101600</xdr:colOff>
      <xdr:row>35</xdr:row>
      <xdr:rowOff>148227</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857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97427</xdr:rowOff>
    </xdr:from>
    <xdr:to>
      <xdr:col>19</xdr:col>
      <xdr:colOff>177800</xdr:colOff>
      <xdr:row>35</xdr:row>
      <xdr:rowOff>166007</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908300" y="60981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97427</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019300" y="60426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110308</xdr:rowOff>
    </xdr:from>
    <xdr:to>
      <xdr:col>6</xdr:col>
      <xdr:colOff>38100</xdr:colOff>
      <xdr:row>35</xdr:row>
      <xdr:rowOff>40458</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079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161108</xdr:rowOff>
    </xdr:from>
    <xdr:to>
      <xdr:col>10</xdr:col>
      <xdr:colOff>114300</xdr:colOff>
      <xdr:row>35</xdr:row>
      <xdr:rowOff>41910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130300" y="599040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705744"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23421</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8167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61884</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582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164754</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705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56985</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927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E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64484</xdr:rowOff>
    </xdr:from>
    <xdr:to>
      <xdr:col>54</xdr:col>
      <xdr:colOff>189865</xdr:colOff>
      <xdr:row>42</xdr:row>
      <xdr:rowOff>120720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10476865" y="5893784"/>
          <a:ext cx="0" cy="142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124547</xdr:rowOff>
    </xdr:from>
    <xdr:ext cx="534377" cy="259045"/>
    <xdr:sp macro="" textlink="">
      <xdr:nvSpPr>
        <xdr:cNvPr id="118" name="【道路】&#10;一人当たり延長最小値テキスト">
          <a:extLst>
            <a:ext uri="{FF2B5EF4-FFF2-40B4-BE49-F238E27FC236}">
              <a16:creationId xmlns:a16="http://schemas.microsoft.com/office/drawing/2014/main" id="{00000000-0008-0000-0E00-000076000000}"/>
            </a:ext>
          </a:extLst>
        </xdr:cNvPr>
        <xdr:cNvSpPr txBox="1"/>
      </xdr:nvSpPr>
      <xdr:spPr>
        <a:xfrm>
          <a:off x="10515600" y="73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120720</xdr:rowOff>
    </xdr:from>
    <xdr:to>
      <xdr:col>55</xdr:col>
      <xdr:colOff>88900</xdr:colOff>
      <xdr:row>42</xdr:row>
      <xdr:rowOff>120720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73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11161</xdr:rowOff>
    </xdr:from>
    <xdr:ext cx="534377" cy="259045"/>
    <xdr:sp macro="" textlink="">
      <xdr:nvSpPr>
        <xdr:cNvPr id="120" name="【道路】&#10;一人当たり延長最大値テキスト">
          <a:extLst>
            <a:ext uri="{FF2B5EF4-FFF2-40B4-BE49-F238E27FC236}">
              <a16:creationId xmlns:a16="http://schemas.microsoft.com/office/drawing/2014/main" id="{00000000-0008-0000-0E00-000078000000}"/>
            </a:ext>
          </a:extLst>
        </xdr:cNvPr>
        <xdr:cNvSpPr txBox="1"/>
      </xdr:nvSpPr>
      <xdr:spPr>
        <a:xfrm>
          <a:off x="10515600" y="56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64484</xdr:rowOff>
    </xdr:from>
    <xdr:to>
      <xdr:col>55</xdr:col>
      <xdr:colOff>88900</xdr:colOff>
      <xdr:row>34</xdr:row>
      <xdr:rowOff>64484</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388600" y="58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159567</xdr:rowOff>
    </xdr:from>
    <xdr:ext cx="534377" cy="259045"/>
    <xdr:sp macro="" textlink="">
      <xdr:nvSpPr>
        <xdr:cNvPr id="122" name="【道路】&#10;一人当たり延長平均値テキスト">
          <a:extLst>
            <a:ext uri="{FF2B5EF4-FFF2-40B4-BE49-F238E27FC236}">
              <a16:creationId xmlns:a16="http://schemas.microsoft.com/office/drawing/2014/main" id="{00000000-0008-0000-0E00-00007A000000}"/>
            </a:ext>
          </a:extLst>
        </xdr:cNvPr>
        <xdr:cNvSpPr txBox="1"/>
      </xdr:nvSpPr>
      <xdr:spPr>
        <a:xfrm>
          <a:off x="10515600" y="667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136690</xdr:rowOff>
    </xdr:from>
    <xdr:to>
      <xdr:col>55</xdr:col>
      <xdr:colOff>50800</xdr:colOff>
      <xdr:row>40</xdr:row>
      <xdr:rowOff>66840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10426700" y="68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143510</xdr:rowOff>
    </xdr:from>
    <xdr:to>
      <xdr:col>50</xdr:col>
      <xdr:colOff>165100</xdr:colOff>
      <xdr:row>40</xdr:row>
      <xdr:rowOff>73660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9588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155949</xdr:rowOff>
    </xdr:from>
    <xdr:to>
      <xdr:col>46</xdr:col>
      <xdr:colOff>38100</xdr:colOff>
      <xdr:row>40</xdr:row>
      <xdr:rowOff>86099</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8699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170732</xdr:rowOff>
    </xdr:from>
    <xdr:to>
      <xdr:col>41</xdr:col>
      <xdr:colOff>101600</xdr:colOff>
      <xdr:row>40</xdr:row>
      <xdr:rowOff>100882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7810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11188</xdr:rowOff>
    </xdr:from>
    <xdr:to>
      <xdr:col>36</xdr:col>
      <xdr:colOff>165100</xdr:colOff>
      <xdr:row>40</xdr:row>
      <xdr:rowOff>112788</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6921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81102</xdr:rowOff>
    </xdr:from>
    <xdr:to>
      <xdr:col>55</xdr:col>
      <xdr:colOff>50800</xdr:colOff>
      <xdr:row>42</xdr:row>
      <xdr:rowOff>11252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10426700" y="71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59529</xdr:rowOff>
    </xdr:from>
    <xdr:ext cx="534377" cy="259045"/>
    <xdr:sp macro="" textlink="">
      <xdr:nvSpPr>
        <xdr:cNvPr id="134" name="【道路】&#10;一人当たり延長該当値テキスト">
          <a:extLst>
            <a:ext uri="{FF2B5EF4-FFF2-40B4-BE49-F238E27FC236}">
              <a16:creationId xmlns:a16="http://schemas.microsoft.com/office/drawing/2014/main" id="{00000000-0008-0000-0E00-000086000000}"/>
            </a:ext>
          </a:extLst>
        </xdr:cNvPr>
        <xdr:cNvSpPr txBox="1"/>
      </xdr:nvSpPr>
      <xdr:spPr>
        <a:xfrm>
          <a:off x="10515600" y="70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86817</xdr:rowOff>
    </xdr:from>
    <xdr:to>
      <xdr:col>50</xdr:col>
      <xdr:colOff>165100</xdr:colOff>
      <xdr:row>42</xdr:row>
      <xdr:rowOff>16967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9588500" y="71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131902</xdr:rowOff>
    </xdr:from>
    <xdr:to>
      <xdr:col>55</xdr:col>
      <xdr:colOff>0</xdr:colOff>
      <xdr:row>41</xdr:row>
      <xdr:rowOff>137617</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9639300" y="716135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92494</xdr:rowOff>
    </xdr:from>
    <xdr:to>
      <xdr:col>46</xdr:col>
      <xdr:colOff>38100</xdr:colOff>
      <xdr:row>42</xdr:row>
      <xdr:rowOff>22644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8699500" y="71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137617</xdr:rowOff>
    </xdr:from>
    <xdr:to>
      <xdr:col>50</xdr:col>
      <xdr:colOff>114300</xdr:colOff>
      <xdr:row>41</xdr:row>
      <xdr:rowOff>143294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8750300" y="716706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168275</xdr:rowOff>
    </xdr:from>
    <xdr:to>
      <xdr:col>41</xdr:col>
      <xdr:colOff>101600</xdr:colOff>
      <xdr:row>41</xdr:row>
      <xdr:rowOff>98425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7810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47625</xdr:rowOff>
    </xdr:from>
    <xdr:to>
      <xdr:col>45</xdr:col>
      <xdr:colOff>177800</xdr:colOff>
      <xdr:row>41</xdr:row>
      <xdr:rowOff>143294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861300" y="7077075"/>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4559</xdr:rowOff>
    </xdr:from>
    <xdr:to>
      <xdr:col>36</xdr:col>
      <xdr:colOff>165100</xdr:colOff>
      <xdr:row>41</xdr:row>
      <xdr:rowOff>106159</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6921500" y="70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47625</xdr:rowOff>
    </xdr:from>
    <xdr:to>
      <xdr:col>41</xdr:col>
      <xdr:colOff>50800</xdr:colOff>
      <xdr:row>41</xdr:row>
      <xdr:rowOff>55359</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6972300" y="707707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90187</xdr:rowOff>
    </xdr:from>
    <xdr:ext cx="534377" cy="259045"/>
    <xdr:sp macro="" textlink="">
      <xdr:nvSpPr>
        <xdr:cNvPr id="143" name="n_1aveValue【道路】&#10;一人当たり延長">
          <a:extLst>
            <a:ext uri="{FF2B5EF4-FFF2-40B4-BE49-F238E27FC236}">
              <a16:creationId xmlns:a16="http://schemas.microsoft.com/office/drawing/2014/main" id="{00000000-0008-0000-0E00-00008F000000}"/>
            </a:ext>
          </a:extLst>
        </xdr:cNvPr>
        <xdr:cNvSpPr txBox="1"/>
      </xdr:nvSpPr>
      <xdr:spPr>
        <a:xfrm>
          <a:off x="93594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102626</xdr:rowOff>
    </xdr:from>
    <xdr:ext cx="534377" cy="259045"/>
    <xdr:sp macro="" textlink="">
      <xdr:nvSpPr>
        <xdr:cNvPr id="144" name="n_2aveValue【道路】&#10;一人当たり延長">
          <a:extLst>
            <a:ext uri="{FF2B5EF4-FFF2-40B4-BE49-F238E27FC236}">
              <a16:creationId xmlns:a16="http://schemas.microsoft.com/office/drawing/2014/main" id="{00000000-0008-0000-0E00-000090000000}"/>
            </a:ext>
          </a:extLst>
        </xdr:cNvPr>
        <xdr:cNvSpPr txBox="1"/>
      </xdr:nvSpPr>
      <xdr:spPr>
        <a:xfrm>
          <a:off x="84831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117409</xdr:rowOff>
    </xdr:from>
    <xdr:ext cx="534377" cy="259045"/>
    <xdr:sp macro="" textlink="">
      <xdr:nvSpPr>
        <xdr:cNvPr id="145" name="n_3aveValue【道路】&#10;一人当たり延長">
          <a:extLst>
            <a:ext uri="{FF2B5EF4-FFF2-40B4-BE49-F238E27FC236}">
              <a16:creationId xmlns:a16="http://schemas.microsoft.com/office/drawing/2014/main" id="{00000000-0008-0000-0E00-000091000000}"/>
            </a:ext>
          </a:extLst>
        </xdr:cNvPr>
        <xdr:cNvSpPr txBox="1"/>
      </xdr:nvSpPr>
      <xdr:spPr>
        <a:xfrm>
          <a:off x="7594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129315</xdr:rowOff>
    </xdr:from>
    <xdr:ext cx="534377" cy="259045"/>
    <xdr:sp macro="" textlink="">
      <xdr:nvSpPr>
        <xdr:cNvPr id="146" name="n_4aveValue【道路】&#10;一人当たり延長">
          <a:extLst>
            <a:ext uri="{FF2B5EF4-FFF2-40B4-BE49-F238E27FC236}">
              <a16:creationId xmlns:a16="http://schemas.microsoft.com/office/drawing/2014/main" id="{00000000-0008-0000-0E00-000092000000}"/>
            </a:ext>
          </a:extLst>
        </xdr:cNvPr>
        <xdr:cNvSpPr txBox="1"/>
      </xdr:nvSpPr>
      <xdr:spPr>
        <a:xfrm>
          <a:off x="6705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8094</xdr:rowOff>
    </xdr:from>
    <xdr:ext cx="534377" cy="259045"/>
    <xdr:sp macro="" textlink="">
      <xdr:nvSpPr>
        <xdr:cNvPr id="147" name="n_1mainValue【道路】&#10;一人当たり延長">
          <a:extLst>
            <a:ext uri="{FF2B5EF4-FFF2-40B4-BE49-F238E27FC236}">
              <a16:creationId xmlns:a16="http://schemas.microsoft.com/office/drawing/2014/main" id="{00000000-0008-0000-0E00-000093000000}"/>
            </a:ext>
          </a:extLst>
        </xdr:cNvPr>
        <xdr:cNvSpPr txBox="1"/>
      </xdr:nvSpPr>
      <xdr:spPr>
        <a:xfrm>
          <a:off x="9359411" y="72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13771</xdr:rowOff>
    </xdr:from>
    <xdr:ext cx="534377" cy="259045"/>
    <xdr:sp macro="" textlink="">
      <xdr:nvSpPr>
        <xdr:cNvPr id="148" name="n_2mainValue【道路】&#10;一人当たり延長">
          <a:extLst>
            <a:ext uri="{FF2B5EF4-FFF2-40B4-BE49-F238E27FC236}">
              <a16:creationId xmlns:a16="http://schemas.microsoft.com/office/drawing/2014/main" id="{00000000-0008-0000-0E00-000094000000}"/>
            </a:ext>
          </a:extLst>
        </xdr:cNvPr>
        <xdr:cNvSpPr txBox="1"/>
      </xdr:nvSpPr>
      <xdr:spPr>
        <a:xfrm>
          <a:off x="8483111" y="72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89552</xdr:rowOff>
    </xdr:from>
    <xdr:ext cx="534377" cy="259045"/>
    <xdr:sp macro="" textlink="">
      <xdr:nvSpPr>
        <xdr:cNvPr id="149" name="n_3mainValue【道路】&#10;一人当たり延長">
          <a:extLst>
            <a:ext uri="{FF2B5EF4-FFF2-40B4-BE49-F238E27FC236}">
              <a16:creationId xmlns:a16="http://schemas.microsoft.com/office/drawing/2014/main" id="{00000000-0008-0000-0E00-000095000000}"/>
            </a:ext>
          </a:extLst>
        </xdr:cNvPr>
        <xdr:cNvSpPr txBox="1"/>
      </xdr:nvSpPr>
      <xdr:spPr>
        <a:xfrm>
          <a:off x="7594111" y="71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97286</xdr:rowOff>
    </xdr:from>
    <xdr:ext cx="534377" cy="259045"/>
    <xdr:sp macro="" textlink="">
      <xdr:nvSpPr>
        <xdr:cNvPr id="150" name="n_4mainValue【道路】&#10;一人当たり延長">
          <a:extLst>
            <a:ext uri="{FF2B5EF4-FFF2-40B4-BE49-F238E27FC236}">
              <a16:creationId xmlns:a16="http://schemas.microsoft.com/office/drawing/2014/main" id="{00000000-0008-0000-0E00-000096000000}"/>
            </a:ext>
          </a:extLst>
        </xdr:cNvPr>
        <xdr:cNvSpPr txBox="1"/>
      </xdr:nvSpPr>
      <xdr:spPr>
        <a:xfrm>
          <a:off x="6705111" y="71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41148</xdr:rowOff>
    </xdr:from>
    <xdr:to>
      <xdr:col>24</xdr:col>
      <xdr:colOff>62865</xdr:colOff>
      <xdr:row>63</xdr:row>
      <xdr:rowOff>45720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7089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159275</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4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41148</xdr:rowOff>
    </xdr:from>
    <xdr:to>
      <xdr:col>24</xdr:col>
      <xdr:colOff>152400</xdr:colOff>
      <xdr:row>55</xdr:row>
      <xdr:rowOff>41148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142511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08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143510</xdr:rowOff>
    </xdr:from>
    <xdr:to>
      <xdr:col>20</xdr:col>
      <xdr:colOff>38100</xdr:colOff>
      <xdr:row>59</xdr:row>
      <xdr:rowOff>73660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109220</xdr:rowOff>
    </xdr:from>
    <xdr:to>
      <xdr:col>15</xdr:col>
      <xdr:colOff>101600</xdr:colOff>
      <xdr:row>59</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152654</xdr:rowOff>
    </xdr:from>
    <xdr:to>
      <xdr:col>6</xdr:col>
      <xdr:colOff>38100</xdr:colOff>
      <xdr:row>58</xdr:row>
      <xdr:rowOff>82804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xdr:rowOff>
    </xdr:from>
    <xdr:to>
      <xdr:col>20</xdr:col>
      <xdr:colOff>38100</xdr:colOff>
      <xdr:row>58</xdr:row>
      <xdr:rowOff>105664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54864</xdr:rowOff>
    </xdr:from>
    <xdr:to>
      <xdr:col>24</xdr:col>
      <xdr:colOff>63500</xdr:colOff>
      <xdr:row>58</xdr:row>
      <xdr:rowOff>91440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9989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141224</xdr:rowOff>
    </xdr:from>
    <xdr:to>
      <xdr:col>15</xdr:col>
      <xdr:colOff>101600</xdr:colOff>
      <xdr:row>58</xdr:row>
      <xdr:rowOff>71374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20574</xdr:rowOff>
    </xdr:from>
    <xdr:to>
      <xdr:col>19</xdr:col>
      <xdr:colOff>177800</xdr:colOff>
      <xdr:row>58</xdr:row>
      <xdr:rowOff>54864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9646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116078</xdr:rowOff>
    </xdr:from>
    <xdr:to>
      <xdr:col>10</xdr:col>
      <xdr:colOff>165100</xdr:colOff>
      <xdr:row>58</xdr:row>
      <xdr:rowOff>46228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166878</xdr:rowOff>
    </xdr:from>
    <xdr:to>
      <xdr:col>15</xdr:col>
      <xdr:colOff>50800</xdr:colOff>
      <xdr:row>58</xdr:row>
      <xdr:rowOff>20574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9395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93218</xdr:rowOff>
    </xdr:from>
    <xdr:to>
      <xdr:col>6</xdr:col>
      <xdr:colOff>38100</xdr:colOff>
      <xdr:row>58</xdr:row>
      <xdr:rowOff>23368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144018</xdr:rowOff>
    </xdr:from>
    <xdr:to>
      <xdr:col>10</xdr:col>
      <xdr:colOff>114300</xdr:colOff>
      <xdr:row>57</xdr:row>
      <xdr:rowOff>166878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916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64787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73931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122191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87901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62755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39895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61648</xdr:rowOff>
    </xdr:from>
    <xdr:to>
      <xdr:col>54</xdr:col>
      <xdr:colOff>189865</xdr:colOff>
      <xdr:row>64</xdr:row>
      <xdr:rowOff>106929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491398"/>
          <a:ext cx="0" cy="158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110756</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106929</xdr:rowOff>
    </xdr:from>
    <xdr:to>
      <xdr:col>55</xdr:col>
      <xdr:colOff>88900</xdr:colOff>
      <xdr:row>64</xdr:row>
      <xdr:rowOff>106929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7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8325</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66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61648</xdr:rowOff>
    </xdr:from>
    <xdr:to>
      <xdr:col>55</xdr:col>
      <xdr:colOff>88900</xdr:colOff>
      <xdr:row>55</xdr:row>
      <xdr:rowOff>61648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49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26782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313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3905</xdr:rowOff>
    </xdr:from>
    <xdr:to>
      <xdr:col>55</xdr:col>
      <xdr:colOff>50800</xdr:colOff>
      <xdr:row>61</xdr:row>
      <xdr:rowOff>105505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4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43497</xdr:rowOff>
    </xdr:from>
    <xdr:to>
      <xdr:col>50</xdr:col>
      <xdr:colOff>165100</xdr:colOff>
      <xdr:row>61</xdr:row>
      <xdr:rowOff>145097</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0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62238</xdr:rowOff>
    </xdr:from>
    <xdr:to>
      <xdr:col>46</xdr:col>
      <xdr:colOff>38100</xdr:colOff>
      <xdr:row>61</xdr:row>
      <xdr:rowOff>163838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67056</xdr:rowOff>
    </xdr:from>
    <xdr:to>
      <xdr:col>41</xdr:col>
      <xdr:colOff>101600</xdr:colOff>
      <xdr:row>61</xdr:row>
      <xdr:rowOff>168656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98984</xdr:rowOff>
    </xdr:from>
    <xdr:to>
      <xdr:col>36</xdr:col>
      <xdr:colOff>165100</xdr:colOff>
      <xdr:row>62</xdr:row>
      <xdr:rowOff>29134</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23737</xdr:rowOff>
    </xdr:from>
    <xdr:to>
      <xdr:col>55</xdr:col>
      <xdr:colOff>50800</xdr:colOff>
      <xdr:row>62</xdr:row>
      <xdr:rowOff>125337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6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2164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63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28715</xdr:rowOff>
    </xdr:from>
    <xdr:to>
      <xdr:col>50</xdr:col>
      <xdr:colOff>165100</xdr:colOff>
      <xdr:row>62</xdr:row>
      <xdr:rowOff>130315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6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74537</xdr:rowOff>
    </xdr:from>
    <xdr:to>
      <xdr:col>55</xdr:col>
      <xdr:colOff>0</xdr:colOff>
      <xdr:row>62</xdr:row>
      <xdr:rowOff>79515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704437"/>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33649</xdr:rowOff>
    </xdr:from>
    <xdr:to>
      <xdr:col>46</xdr:col>
      <xdr:colOff>38100</xdr:colOff>
      <xdr:row>62</xdr:row>
      <xdr:rowOff>135249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6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79515</xdr:rowOff>
    </xdr:from>
    <xdr:to>
      <xdr:col>50</xdr:col>
      <xdr:colOff>114300</xdr:colOff>
      <xdr:row>62</xdr:row>
      <xdr:rowOff>84449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709415"/>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37708</xdr:rowOff>
    </xdr:from>
    <xdr:to>
      <xdr:col>41</xdr:col>
      <xdr:colOff>101600</xdr:colOff>
      <xdr:row>62</xdr:row>
      <xdr:rowOff>139308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6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84449</xdr:rowOff>
    </xdr:from>
    <xdr:to>
      <xdr:col>45</xdr:col>
      <xdr:colOff>177800</xdr:colOff>
      <xdr:row>62</xdr:row>
      <xdr:rowOff>88508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714349"/>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47136</xdr:rowOff>
    </xdr:from>
    <xdr:to>
      <xdr:col>36</xdr:col>
      <xdr:colOff>165100</xdr:colOff>
      <xdr:row>62</xdr:row>
      <xdr:rowOff>148736</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6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88508</xdr:rowOff>
    </xdr:from>
    <xdr:to>
      <xdr:col>41</xdr:col>
      <xdr:colOff>50800</xdr:colOff>
      <xdr:row>62</xdr:row>
      <xdr:rowOff>97936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718408"/>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161624</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2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8915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2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45661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121442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126376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75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130435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7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139863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7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81914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76911"/>
          <a:ext cx="0" cy="144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23495</xdr:rowOff>
    </xdr:from>
    <xdr:to>
      <xdr:col>6</xdr:col>
      <xdr:colOff>38100</xdr:colOff>
      <xdr:row>82</xdr:row>
      <xdr:rowOff>125095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69214</xdr:rowOff>
    </xdr:from>
    <xdr:to>
      <xdr:col>24</xdr:col>
      <xdr:colOff>114300</xdr:colOff>
      <xdr:row>78</xdr:row>
      <xdr:rowOff>170814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155591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118745</xdr:rowOff>
    </xdr:from>
    <xdr:to>
      <xdr:col>20</xdr:col>
      <xdr:colOff>38100</xdr:colOff>
      <xdr:row>79</xdr:row>
      <xdr:rowOff>48895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120014</xdr:rowOff>
    </xdr:from>
    <xdr:to>
      <xdr:col>24</xdr:col>
      <xdr:colOff>63500</xdr:colOff>
      <xdr:row>78</xdr:row>
      <xdr:rowOff>169545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3797300" y="134931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88264</xdr:rowOff>
    </xdr:from>
    <xdr:to>
      <xdr:col>15</xdr:col>
      <xdr:colOff>101600</xdr:colOff>
      <xdr:row>79</xdr:row>
      <xdr:rowOff>18414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139064</xdr:rowOff>
    </xdr:from>
    <xdr:to>
      <xdr:col>19</xdr:col>
      <xdr:colOff>177800</xdr:colOff>
      <xdr:row>78</xdr:row>
      <xdr:rowOff>169545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5121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61595</xdr:rowOff>
    </xdr:from>
    <xdr:to>
      <xdr:col>10</xdr:col>
      <xdr:colOff>165100</xdr:colOff>
      <xdr:row>78</xdr:row>
      <xdr:rowOff>163195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112395</xdr:rowOff>
    </xdr:from>
    <xdr:to>
      <xdr:col>15</xdr:col>
      <xdr:colOff>50800</xdr:colOff>
      <xdr:row>78</xdr:row>
      <xdr:rowOff>139064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4854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29211</xdr:rowOff>
    </xdr:from>
    <xdr:to>
      <xdr:col>6</xdr:col>
      <xdr:colOff>38100</xdr:colOff>
      <xdr:row>79</xdr:row>
      <xdr:rowOff>130811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112395</xdr:rowOff>
    </xdr:from>
    <xdr:to>
      <xdr:col>10</xdr:col>
      <xdr:colOff>114300</xdr:colOff>
      <xdr:row>79</xdr:row>
      <xdr:rowOff>80011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130300" y="13485495"/>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65422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34941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8272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147338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72389</xdr:rowOff>
    </xdr:from>
    <xdr:to>
      <xdr:col>54</xdr:col>
      <xdr:colOff>189865</xdr:colOff>
      <xdr:row>86</xdr:row>
      <xdr:rowOff>87757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45489"/>
          <a:ext cx="0" cy="13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91584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3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87757</xdr:rowOff>
    </xdr:from>
    <xdr:to>
      <xdr:col>55</xdr:col>
      <xdr:colOff>88900</xdr:colOff>
      <xdr:row>86</xdr:row>
      <xdr:rowOff>87757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19066</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72389</xdr:rowOff>
    </xdr:from>
    <xdr:to>
      <xdr:col>55</xdr:col>
      <xdr:colOff>88900</xdr:colOff>
      <xdr:row>78</xdr:row>
      <xdr:rowOff>72389</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151401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81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128524</xdr:rowOff>
    </xdr:from>
    <xdr:to>
      <xdr:col>55</xdr:col>
      <xdr:colOff>50800</xdr:colOff>
      <xdr:row>85</xdr:row>
      <xdr:rowOff>58674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130556</xdr:rowOff>
    </xdr:from>
    <xdr:to>
      <xdr:col>50</xdr:col>
      <xdr:colOff>165100</xdr:colOff>
      <xdr:row>85</xdr:row>
      <xdr:rowOff>60706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3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138430</xdr:rowOff>
    </xdr:from>
    <xdr:to>
      <xdr:col>46</xdr:col>
      <xdr:colOff>38100</xdr:colOff>
      <xdr:row>85</xdr:row>
      <xdr:rowOff>68580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162688</xdr:rowOff>
    </xdr:from>
    <xdr:to>
      <xdr:col>41</xdr:col>
      <xdr:colOff>101600</xdr:colOff>
      <xdr:row>85</xdr:row>
      <xdr:rowOff>92838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156718</xdr:rowOff>
    </xdr:from>
    <xdr:to>
      <xdr:col>36</xdr:col>
      <xdr:colOff>165100</xdr:colOff>
      <xdr:row>85</xdr:row>
      <xdr:rowOff>86868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159513</xdr:rowOff>
    </xdr:from>
    <xdr:to>
      <xdr:col>55</xdr:col>
      <xdr:colOff>50800</xdr:colOff>
      <xdr:row>86</xdr:row>
      <xdr:rowOff>89663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74440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38863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77822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155194</xdr:rowOff>
    </xdr:from>
    <xdr:to>
      <xdr:col>46</xdr:col>
      <xdr:colOff>38100</xdr:colOff>
      <xdr:row>86</xdr:row>
      <xdr:rowOff>85344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34544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7822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155448</xdr:rowOff>
    </xdr:from>
    <xdr:to>
      <xdr:col>41</xdr:col>
      <xdr:colOff>101600</xdr:colOff>
      <xdr:row>86</xdr:row>
      <xdr:rowOff>85598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34544</xdr:rowOff>
    </xdr:from>
    <xdr:to>
      <xdr:col>45</xdr:col>
      <xdr:colOff>177800</xdr:colOff>
      <xdr:row>86</xdr:row>
      <xdr:rowOff>34798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7924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169290</xdr:rowOff>
    </xdr:from>
    <xdr:to>
      <xdr:col>36</xdr:col>
      <xdr:colOff>165100</xdr:colOff>
      <xdr:row>86</xdr:row>
      <xdr:rowOff>99440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34798</xdr:rowOff>
    </xdr:from>
    <xdr:to>
      <xdr:col>41</xdr:col>
      <xdr:colOff>50800</xdr:colOff>
      <xdr:row>86</xdr:row>
      <xdr:rowOff>48640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77949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77233</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85107</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109365</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103395</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76471</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2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76725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90567</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3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4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60977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114300</xdr:rowOff>
    </xdr:from>
    <xdr:to>
      <xdr:col>86</xdr:col>
      <xdr:colOff>25400</xdr:colOff>
      <xdr:row>34</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74930</xdr:rowOff>
    </xdr:from>
    <xdr:to>
      <xdr:col>76</xdr:col>
      <xdr:colOff>165100</xdr:colOff>
      <xdr:row>38</xdr:row>
      <xdr:rowOff>5080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39</xdr:row>
      <xdr:rowOff>81915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69607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9525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642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127635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55891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43815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4770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41</xdr:row>
      <xdr:rowOff>156210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9055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124460</xdr:rowOff>
    </xdr:from>
    <xdr:to>
      <xdr:col>112</xdr:col>
      <xdr:colOff>38100</xdr:colOff>
      <xdr:row>39</xdr:row>
      <xdr:rowOff>54610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153035</xdr:rowOff>
    </xdr:from>
    <xdr:to>
      <xdr:col>107</xdr:col>
      <xdr:colOff>101600</xdr:colOff>
      <xdr:row>39</xdr:row>
      <xdr:rowOff>83185</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xdr:rowOff>
    </xdr:from>
    <xdr:to>
      <xdr:col>102</xdr:col>
      <xdr:colOff>165100</xdr:colOff>
      <xdr:row>39</xdr:row>
      <xdr:rowOff>113665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164465</xdr:rowOff>
    </xdr:from>
    <xdr:to>
      <xdr:col>98</xdr:col>
      <xdr:colOff>38100</xdr:colOff>
      <xdr:row>39</xdr:row>
      <xdr:rowOff>94615</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154940</xdr:rowOff>
    </xdr:from>
    <xdr:to>
      <xdr:col>116</xdr:col>
      <xdr:colOff>114300</xdr:colOff>
      <xdr:row>38</xdr:row>
      <xdr:rowOff>85090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34290</xdr:rowOff>
    </xdr:from>
    <xdr:to>
      <xdr:col>116</xdr:col>
      <xdr:colOff>63500</xdr:colOff>
      <xdr:row>38</xdr:row>
      <xdr:rowOff>41910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6549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xdr:rowOff>
    </xdr:from>
    <xdr:to>
      <xdr:col>107</xdr:col>
      <xdr:colOff>101600</xdr:colOff>
      <xdr:row>38</xdr:row>
      <xdr:rowOff>102235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51435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65570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xdr:rowOff>
    </xdr:from>
    <xdr:to>
      <xdr:col>102</xdr:col>
      <xdr:colOff>165100</xdr:colOff>
      <xdr:row>38</xdr:row>
      <xdr:rowOff>117475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51435</xdr:rowOff>
    </xdr:from>
    <xdr:to>
      <xdr:col>107</xdr:col>
      <xdr:colOff>50800</xdr:colOff>
      <xdr:row>38</xdr:row>
      <xdr:rowOff>66675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6566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66675</xdr:rowOff>
    </xdr:from>
    <xdr:to>
      <xdr:col>102</xdr:col>
      <xdr:colOff>114300</xdr:colOff>
      <xdr:row>38</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658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45737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74312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104792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85742</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118762</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134002</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137160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58813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58255</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109401</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1498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34290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1106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115751</xdr:rowOff>
    </xdr:from>
    <xdr:to>
      <xdr:col>72</xdr:col>
      <xdr:colOff>38100</xdr:colOff>
      <xdr:row>59</xdr:row>
      <xdr:rowOff>45901</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58</xdr:row>
      <xdr:rowOff>166551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11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166551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0584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143164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120831</xdr:rowOff>
    </xdr:from>
    <xdr:to>
      <xdr:col>116</xdr:col>
      <xdr:colOff>62864</xdr:colOff>
      <xdr:row>64</xdr:row>
      <xdr:rowOff>98951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50581"/>
          <a:ext cx="0" cy="15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102778</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98951</xdr:rowOff>
    </xdr:from>
    <xdr:to>
      <xdr:col>116</xdr:col>
      <xdr:colOff>152400</xdr:colOff>
      <xdr:row>64</xdr:row>
      <xdr:rowOff>98951</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67508</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3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120831</xdr:rowOff>
    </xdr:from>
    <xdr:to>
      <xdr:col>116</xdr:col>
      <xdr:colOff>152400</xdr:colOff>
      <xdr:row>55</xdr:row>
      <xdr:rowOff>120831</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34761</xdr:rowOff>
    </xdr:from>
    <xdr:to>
      <xdr:col>112</xdr:col>
      <xdr:colOff>38100</xdr:colOff>
      <xdr:row>61</xdr:row>
      <xdr:rowOff>136361</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55009</xdr:rowOff>
    </xdr:from>
    <xdr:to>
      <xdr:col>107</xdr:col>
      <xdr:colOff>101600</xdr:colOff>
      <xdr:row>61</xdr:row>
      <xdr:rowOff>156609</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7656</xdr:rowOff>
    </xdr:from>
    <xdr:to>
      <xdr:col>102</xdr:col>
      <xdr:colOff>165100</xdr:colOff>
      <xdr:row>61</xdr:row>
      <xdr:rowOff>109256</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151347</xdr:rowOff>
    </xdr:from>
    <xdr:to>
      <xdr:col>98</xdr:col>
      <xdr:colOff>38100</xdr:colOff>
      <xdr:row>61</xdr:row>
      <xdr:rowOff>81497</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xdr:rowOff>
    </xdr:from>
    <xdr:to>
      <xdr:col>116</xdr:col>
      <xdr:colOff>114300</xdr:colOff>
      <xdr:row>62</xdr:row>
      <xdr:rowOff>102725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10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151002</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106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10269</xdr:rowOff>
    </xdr:from>
    <xdr:to>
      <xdr:col>112</xdr:col>
      <xdr:colOff>38100</xdr:colOff>
      <xdr:row>62</xdr:row>
      <xdr:rowOff>111869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106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51925</xdr:rowOff>
    </xdr:from>
    <xdr:to>
      <xdr:col>116</xdr:col>
      <xdr:colOff>63500</xdr:colOff>
      <xdr:row>62</xdr:row>
      <xdr:rowOff>61069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1068182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19739</xdr:rowOff>
    </xdr:from>
    <xdr:to>
      <xdr:col>107</xdr:col>
      <xdr:colOff>101600</xdr:colOff>
      <xdr:row>62</xdr:row>
      <xdr:rowOff>121339</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106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61069</xdr:rowOff>
    </xdr:from>
    <xdr:to>
      <xdr:col>111</xdr:col>
      <xdr:colOff>177800</xdr:colOff>
      <xdr:row>62</xdr:row>
      <xdr:rowOff>70539</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10690969"/>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21699</xdr:rowOff>
    </xdr:from>
    <xdr:to>
      <xdr:col>102</xdr:col>
      <xdr:colOff>165100</xdr:colOff>
      <xdr:row>62</xdr:row>
      <xdr:rowOff>123299</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106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70539</xdr:rowOff>
    </xdr:from>
    <xdr:to>
      <xdr:col>107</xdr:col>
      <xdr:colOff>50800</xdr:colOff>
      <xdr:row>62</xdr:row>
      <xdr:rowOff>72499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1070043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31823</xdr:rowOff>
    </xdr:from>
    <xdr:to>
      <xdr:col>98</xdr:col>
      <xdr:colOff>38100</xdr:colOff>
      <xdr:row>62</xdr:row>
      <xdr:rowOff>133423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106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72499</xdr:rowOff>
    </xdr:from>
    <xdr:to>
      <xdr:col>102</xdr:col>
      <xdr:colOff>114300</xdr:colOff>
      <xdr:row>62</xdr:row>
      <xdr:rowOff>82623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1070239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152888</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1686</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125783</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98024</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102996</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107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112466</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107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114426</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107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124550</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107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00000000-0008-0000-0E00-00009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8" name="【児童館】&#10;有形固定資産減価償却率最小値テキスト">
          <a:extLst>
            <a:ext uri="{FF2B5EF4-FFF2-40B4-BE49-F238E27FC236}">
              <a16:creationId xmlns:a16="http://schemas.microsoft.com/office/drawing/2014/main" id="{00000000-0008-0000-0E00-00009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60" name="【児童館】&#10;有形固定資産減価償却率最大値テキスト">
          <a:extLst>
            <a:ext uri="{FF2B5EF4-FFF2-40B4-BE49-F238E27FC236}">
              <a16:creationId xmlns:a16="http://schemas.microsoft.com/office/drawing/2014/main" id="{00000000-0008-0000-0E00-000094020000}"/>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41201</xdr:rowOff>
    </xdr:from>
    <xdr:ext cx="405111" cy="259045"/>
    <xdr:sp macro="" textlink="">
      <xdr:nvSpPr>
        <xdr:cNvPr id="662" name="【児童館】&#10;有形固定資産減価償却率平均値テキスト">
          <a:extLst>
            <a:ext uri="{FF2B5EF4-FFF2-40B4-BE49-F238E27FC236}">
              <a16:creationId xmlns:a16="http://schemas.microsoft.com/office/drawing/2014/main" id="{00000000-0008-0000-0E00-000096020000}"/>
            </a:ext>
          </a:extLst>
        </xdr:cNvPr>
        <xdr:cNvSpPr txBox="1"/>
      </xdr:nvSpPr>
      <xdr:spPr>
        <a:xfrm>
          <a:off x="16357600" y="1392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62687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5430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41184</xdr:rowOff>
    </xdr:from>
    <xdr:to>
      <xdr:col>67</xdr:col>
      <xdr:colOff>101600</xdr:colOff>
      <xdr:row>82</xdr:row>
      <xdr:rowOff>142784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763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139156</xdr:rowOff>
    </xdr:from>
    <xdr:to>
      <xdr:col>85</xdr:col>
      <xdr:colOff>177800</xdr:colOff>
      <xdr:row>86</xdr:row>
      <xdr:rowOff>69306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6268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117583</xdr:rowOff>
    </xdr:from>
    <xdr:ext cx="405111" cy="259045"/>
    <xdr:sp macro="" textlink="">
      <xdr:nvSpPr>
        <xdr:cNvPr id="674" name="【児童館】&#10;有形固定資産減価償却率該当値テキスト">
          <a:extLst>
            <a:ext uri="{FF2B5EF4-FFF2-40B4-BE49-F238E27FC236}">
              <a16:creationId xmlns:a16="http://schemas.microsoft.com/office/drawing/2014/main" id="{00000000-0008-0000-0E00-0000A2020000}"/>
            </a:ext>
          </a:extLst>
        </xdr:cNvPr>
        <xdr:cNvSpPr txBox="1"/>
      </xdr:nvSpPr>
      <xdr:spPr>
        <a:xfrm>
          <a:off x="16357600"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167095</xdr:rowOff>
    </xdr:from>
    <xdr:to>
      <xdr:col>85</xdr:col>
      <xdr:colOff>127000</xdr:colOff>
      <xdr:row>86</xdr:row>
      <xdr:rowOff>18506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5481300" y="147403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85</xdr:row>
      <xdr:rowOff>167095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4592300" y="147174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70576</xdr:rowOff>
    </xdr:from>
    <xdr:to>
      <xdr:col>72</xdr:col>
      <xdr:colOff>38100</xdr:colOff>
      <xdr:row>86</xdr:row>
      <xdr:rowOff>726</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3652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121376</xdr:rowOff>
    </xdr:from>
    <xdr:to>
      <xdr:col>76</xdr:col>
      <xdr:colOff>114300</xdr:colOff>
      <xdr:row>85</xdr:row>
      <xdr:rowOff>144236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3703300" y="146946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96882</xdr:rowOff>
    </xdr:from>
    <xdr:to>
      <xdr:col>71</xdr:col>
      <xdr:colOff>177800</xdr:colOff>
      <xdr:row>85</xdr:row>
      <xdr:rowOff>121376</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814300" y="146701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121756</xdr:rowOff>
    </xdr:from>
    <xdr:ext cx="405111" cy="259045"/>
    <xdr:sp macro="" textlink="">
      <xdr:nvSpPr>
        <xdr:cNvPr id="683" name="n_1aveValue【児童館】&#10;有形固定資産減価償却率">
          <a:extLst>
            <a:ext uri="{FF2B5EF4-FFF2-40B4-BE49-F238E27FC236}">
              <a16:creationId xmlns:a16="http://schemas.microsoft.com/office/drawing/2014/main" id="{00000000-0008-0000-0E00-0000AB020000}"/>
            </a:ext>
          </a:extLst>
        </xdr:cNvPr>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84" name="n_2aveValue【児童館】&#10;有形固定資産減価償却率">
          <a:extLst>
            <a:ext uri="{FF2B5EF4-FFF2-40B4-BE49-F238E27FC236}">
              <a16:creationId xmlns:a16="http://schemas.microsoft.com/office/drawing/2014/main" id="{00000000-0008-0000-0E00-0000AC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85" name="n_3aveValue【児童館】&#10;有形固定資産減価償却率">
          <a:extLst>
            <a:ext uri="{FF2B5EF4-FFF2-40B4-BE49-F238E27FC236}">
              <a16:creationId xmlns:a16="http://schemas.microsoft.com/office/drawing/2014/main" id="{00000000-0008-0000-0E00-0000AD020000}"/>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686" name="n_4aveValue【児童館】&#10;有形固定資産減価償却率">
          <a:extLst>
            <a:ext uri="{FF2B5EF4-FFF2-40B4-BE49-F238E27FC236}">
              <a16:creationId xmlns:a16="http://schemas.microsoft.com/office/drawing/2014/main" id="{00000000-0008-0000-0E00-0000AE020000}"/>
            </a:ext>
          </a:extLst>
        </xdr:cNvPr>
        <xdr:cNvSpPr txBox="1"/>
      </xdr:nvSpPr>
      <xdr:spPr>
        <a:xfrm>
          <a:off x="12611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687" name="n_1mainValue【児童館】&#10;有形固定資産減価償却率">
          <a:extLst>
            <a:ext uri="{FF2B5EF4-FFF2-40B4-BE49-F238E27FC236}">
              <a16:creationId xmlns:a16="http://schemas.microsoft.com/office/drawing/2014/main" id="{00000000-0008-0000-0E00-0000AF020000}"/>
            </a:ext>
          </a:extLst>
        </xdr:cNvPr>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88" name="n_2mainValue【児童館】&#10;有形固定資産減価償却率">
          <a:extLst>
            <a:ext uri="{FF2B5EF4-FFF2-40B4-BE49-F238E27FC236}">
              <a16:creationId xmlns:a16="http://schemas.microsoft.com/office/drawing/2014/main" id="{00000000-0008-0000-0E00-0000B0020000}"/>
            </a:ext>
          </a:extLst>
        </xdr:cNvPr>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163303</xdr:rowOff>
    </xdr:from>
    <xdr:ext cx="405111" cy="259045"/>
    <xdr:sp macro="" textlink="">
      <xdr:nvSpPr>
        <xdr:cNvPr id="689" name="n_3mainValue【児童館】&#10;有形固定資産減価償却率">
          <a:extLst>
            <a:ext uri="{FF2B5EF4-FFF2-40B4-BE49-F238E27FC236}">
              <a16:creationId xmlns:a16="http://schemas.microsoft.com/office/drawing/2014/main" id="{00000000-0008-0000-0E00-0000B1020000}"/>
            </a:ext>
          </a:extLst>
        </xdr:cNvPr>
        <xdr:cNvSpPr txBox="1"/>
      </xdr:nvSpPr>
      <xdr:spPr>
        <a:xfrm>
          <a:off x="13500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690" name="n_4mainValue【児童館】&#10;有形固定資産減価償却率">
          <a:extLst>
            <a:ext uri="{FF2B5EF4-FFF2-40B4-BE49-F238E27FC236}">
              <a16:creationId xmlns:a16="http://schemas.microsoft.com/office/drawing/2014/main" id="{00000000-0008-0000-0E00-0000B2020000}"/>
            </a:ext>
          </a:extLst>
        </xdr:cNvPr>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児童館】&#10;一人当たり面積グラフ枠">
          <a:extLst>
            <a:ext uri="{FF2B5EF4-FFF2-40B4-BE49-F238E27FC236}">
              <a16:creationId xmlns:a16="http://schemas.microsoft.com/office/drawing/2014/main" id="{00000000-0008-0000-0E00-0000C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21771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328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717" name="【児童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19" name="【児童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21" name="【児童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117929</xdr:rowOff>
    </xdr:from>
    <xdr:to>
      <xdr:col>112</xdr:col>
      <xdr:colOff>38100</xdr:colOff>
      <xdr:row>83</xdr:row>
      <xdr:rowOff>48079</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19957</xdr:rowOff>
    </xdr:from>
    <xdr:to>
      <xdr:col>98</xdr:col>
      <xdr:colOff>38100</xdr:colOff>
      <xdr:row>82</xdr:row>
      <xdr:rowOff>121557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163484</xdr:rowOff>
    </xdr:from>
    <xdr:ext cx="469744" cy="259045"/>
    <xdr:sp macro="" textlink="">
      <xdr:nvSpPr>
        <xdr:cNvPr id="733" name="【児童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45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127907</xdr:rowOff>
    </xdr:from>
    <xdr:to>
      <xdr:col>116</xdr:col>
      <xdr:colOff>63500</xdr:colOff>
      <xdr:row>85</xdr:row>
      <xdr:rowOff>127907</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21323300" y="1470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77107</xdr:rowOff>
    </xdr:from>
    <xdr:to>
      <xdr:col>102</xdr:col>
      <xdr:colOff>165100</xdr:colOff>
      <xdr:row>86</xdr:row>
      <xdr:rowOff>7257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127907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9545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77107</xdr:rowOff>
    </xdr:from>
    <xdr:to>
      <xdr:col>98</xdr:col>
      <xdr:colOff>38100</xdr:colOff>
      <xdr:row>86</xdr:row>
      <xdr:rowOff>7257</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127907</xdr:rowOff>
    </xdr:from>
    <xdr:to>
      <xdr:col>102</xdr:col>
      <xdr:colOff>114300</xdr:colOff>
      <xdr:row>85</xdr:row>
      <xdr:rowOff>127907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656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64606</xdr:rowOff>
    </xdr:from>
    <xdr:ext cx="469744" cy="259045"/>
    <xdr:sp macro="" textlink="">
      <xdr:nvSpPr>
        <xdr:cNvPr id="742" name="n_1aveValue【児童館】&#10;一人当たり面積">
          <a:extLst>
            <a:ext uri="{FF2B5EF4-FFF2-40B4-BE49-F238E27FC236}">
              <a16:creationId xmlns:a16="http://schemas.microsoft.com/office/drawing/2014/main" id="{00000000-0008-0000-0E00-0000E6020000}"/>
            </a:ext>
          </a:extLst>
        </xdr:cNvPr>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43" name="n_2aveValue【児童館】&#10;一人当たり面積">
          <a:extLst>
            <a:ext uri="{FF2B5EF4-FFF2-40B4-BE49-F238E27FC236}">
              <a16:creationId xmlns:a16="http://schemas.microsoft.com/office/drawing/2014/main" id="{00000000-0008-0000-0E00-0000E7020000}"/>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744" name="n_3aveValue【児童館】&#10;一人当たり面積">
          <a:extLst>
            <a:ext uri="{FF2B5EF4-FFF2-40B4-BE49-F238E27FC236}">
              <a16:creationId xmlns:a16="http://schemas.microsoft.com/office/drawing/2014/main" id="{00000000-0008-0000-0E00-0000E8020000}"/>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138084</xdr:rowOff>
    </xdr:from>
    <xdr:ext cx="469744" cy="259045"/>
    <xdr:sp macro="" textlink="">
      <xdr:nvSpPr>
        <xdr:cNvPr id="745" name="n_4aveValue【児童館】&#10;一人当たり面積">
          <a:extLst>
            <a:ext uri="{FF2B5EF4-FFF2-40B4-BE49-F238E27FC236}">
              <a16:creationId xmlns:a16="http://schemas.microsoft.com/office/drawing/2014/main" id="{00000000-0008-0000-0E00-0000E9020000}"/>
            </a:ext>
          </a:extLst>
        </xdr:cNvPr>
        <xdr:cNvSpPr txBox="1"/>
      </xdr:nvSpPr>
      <xdr:spPr>
        <a:xfrm>
          <a:off x="18421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46" name="n_1mainValue【児童館】&#10;一人当たり面積">
          <a:extLst>
            <a:ext uri="{FF2B5EF4-FFF2-40B4-BE49-F238E27FC236}">
              <a16:creationId xmlns:a16="http://schemas.microsoft.com/office/drawing/2014/main" id="{00000000-0008-0000-0E00-0000EA020000}"/>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47" name="n_2mainValue【児童館】&#10;一人当たり面積">
          <a:extLst>
            <a:ext uri="{FF2B5EF4-FFF2-40B4-BE49-F238E27FC236}">
              <a16:creationId xmlns:a16="http://schemas.microsoft.com/office/drawing/2014/main" id="{00000000-0008-0000-0E00-0000EB020000}"/>
            </a:ext>
          </a:extLst>
        </xdr:cNvPr>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48" name="n_3mainValue【児童館】&#10;一人当たり面積">
          <a:extLst>
            <a:ext uri="{FF2B5EF4-FFF2-40B4-BE49-F238E27FC236}">
              <a16:creationId xmlns:a16="http://schemas.microsoft.com/office/drawing/2014/main" id="{00000000-0008-0000-0E00-0000EC020000}"/>
            </a:ext>
          </a:extLst>
        </xdr:cNvPr>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169834</xdr:rowOff>
    </xdr:from>
    <xdr:ext cx="469744" cy="259045"/>
    <xdr:sp macro="" textlink="">
      <xdr:nvSpPr>
        <xdr:cNvPr id="749" name="n_4mainValue【児童館】&#10;一人当たり面積">
          <a:extLst>
            <a:ext uri="{FF2B5EF4-FFF2-40B4-BE49-F238E27FC236}">
              <a16:creationId xmlns:a16="http://schemas.microsoft.com/office/drawing/2014/main" id="{00000000-0008-0000-0E00-0000ED020000}"/>
            </a:ext>
          </a:extLst>
        </xdr:cNvPr>
        <xdr:cNvSpPr txBox="1"/>
      </xdr:nvSpPr>
      <xdr:spPr>
        <a:xfrm>
          <a:off x="18421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00000000-0008-0000-0E00-00000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116205</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16318864" y="1718119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120032</xdr:rowOff>
    </xdr:from>
    <xdr:ext cx="405111" cy="259045"/>
    <xdr:sp macro="" textlink="">
      <xdr:nvSpPr>
        <xdr:cNvPr id="775" name="【公民館】&#10;有形固定資産減価償却率最小値テキスト">
          <a:extLst>
            <a:ext uri="{FF2B5EF4-FFF2-40B4-BE49-F238E27FC236}">
              <a16:creationId xmlns:a16="http://schemas.microsoft.com/office/drawing/2014/main" id="{00000000-0008-0000-0E00-000007030000}"/>
            </a:ext>
          </a:extLst>
        </xdr:cNvPr>
        <xdr:cNvSpPr txBox="1"/>
      </xdr:nvSpPr>
      <xdr:spPr>
        <a:xfrm>
          <a:off x="16357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116205</xdr:rowOff>
    </xdr:from>
    <xdr:to>
      <xdr:col>86</xdr:col>
      <xdr:colOff>25400</xdr:colOff>
      <xdr:row>108</xdr:row>
      <xdr:rowOff>116205</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6230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777" name="【公民館】&#10;有形固定資産減価償却率最大値テキスト">
          <a:extLst>
            <a:ext uri="{FF2B5EF4-FFF2-40B4-BE49-F238E27FC236}">
              <a16:creationId xmlns:a16="http://schemas.microsoft.com/office/drawing/2014/main" id="{00000000-0008-0000-0E00-000009030000}"/>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15891</xdr:rowOff>
    </xdr:from>
    <xdr:ext cx="405111" cy="259045"/>
    <xdr:sp macro="" textlink="">
      <xdr:nvSpPr>
        <xdr:cNvPr id="779" name="【公民館】&#10;有形固定資産減価償却率平均値テキスト">
          <a:extLst>
            <a:ext uri="{FF2B5EF4-FFF2-40B4-BE49-F238E27FC236}">
              <a16:creationId xmlns:a16="http://schemas.microsoft.com/office/drawing/2014/main" id="{00000000-0008-0000-0E00-00000B030000}"/>
            </a:ext>
          </a:extLst>
        </xdr:cNvPr>
        <xdr:cNvSpPr txBox="1"/>
      </xdr:nvSpPr>
      <xdr:spPr>
        <a:xfrm>
          <a:off x="16357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6268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4541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13652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133986</xdr:rowOff>
    </xdr:from>
    <xdr:to>
      <xdr:col>67</xdr:col>
      <xdr:colOff>101600</xdr:colOff>
      <xdr:row>105</xdr:row>
      <xdr:rowOff>64136</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276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90170</xdr:rowOff>
    </xdr:from>
    <xdr:to>
      <xdr:col>85</xdr:col>
      <xdr:colOff>177800</xdr:colOff>
      <xdr:row>108</xdr:row>
      <xdr:rowOff>20320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6268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68597</xdr:rowOff>
    </xdr:from>
    <xdr:ext cx="405111" cy="259045"/>
    <xdr:sp macro="" textlink="">
      <xdr:nvSpPr>
        <xdr:cNvPr id="791" name="【公民館】&#10;有形固定資産減価償却率該当値テキスト">
          <a:extLst>
            <a:ext uri="{FF2B5EF4-FFF2-40B4-BE49-F238E27FC236}">
              <a16:creationId xmlns:a16="http://schemas.microsoft.com/office/drawing/2014/main" id="{00000000-0008-0000-0E00-000017030000}"/>
            </a:ext>
          </a:extLst>
        </xdr:cNvPr>
        <xdr:cNvSpPr txBox="1"/>
      </xdr:nvSpPr>
      <xdr:spPr>
        <a:xfrm>
          <a:off x="163576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543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112395</xdr:rowOff>
    </xdr:from>
    <xdr:to>
      <xdr:col>85</xdr:col>
      <xdr:colOff>127000</xdr:colOff>
      <xdr:row>107</xdr:row>
      <xdr:rowOff>140970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5481300" y="18457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83820</xdr:rowOff>
    </xdr:from>
    <xdr:to>
      <xdr:col>81</xdr:col>
      <xdr:colOff>50800</xdr:colOff>
      <xdr:row>107</xdr:row>
      <xdr:rowOff>112395</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4592300" y="18428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19686</xdr:rowOff>
    </xdr:from>
    <xdr:to>
      <xdr:col>72</xdr:col>
      <xdr:colOff>38100</xdr:colOff>
      <xdr:row>107</xdr:row>
      <xdr:rowOff>121286</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365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70486</xdr:rowOff>
    </xdr:from>
    <xdr:to>
      <xdr:col>76</xdr:col>
      <xdr:colOff>114300</xdr:colOff>
      <xdr:row>107</xdr:row>
      <xdr:rowOff>83820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3703300" y="184156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70486</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2814300" y="18379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00" name="n_1aveValue【公民館】&#10;有形固定資産減価償却率">
          <a:extLst>
            <a:ext uri="{FF2B5EF4-FFF2-40B4-BE49-F238E27FC236}">
              <a16:creationId xmlns:a16="http://schemas.microsoft.com/office/drawing/2014/main" id="{00000000-0008-0000-0E00-000020030000}"/>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801" name="n_2aveValue【公民館】&#10;有形固定資産減価償却率">
          <a:extLst>
            <a:ext uri="{FF2B5EF4-FFF2-40B4-BE49-F238E27FC236}">
              <a16:creationId xmlns:a16="http://schemas.microsoft.com/office/drawing/2014/main" id="{00000000-0008-0000-0E00-000021030000}"/>
            </a:ext>
          </a:extLst>
        </xdr:cNvPr>
        <xdr:cNvSpPr txBox="1"/>
      </xdr:nvSpPr>
      <xdr:spPr>
        <a:xfrm>
          <a:off x="14389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158766</xdr:rowOff>
    </xdr:from>
    <xdr:ext cx="405111" cy="259045"/>
    <xdr:sp macro="" textlink="">
      <xdr:nvSpPr>
        <xdr:cNvPr id="802" name="n_3aveValue【公民館】&#10;有形固定資産減価償却率">
          <a:extLst>
            <a:ext uri="{FF2B5EF4-FFF2-40B4-BE49-F238E27FC236}">
              <a16:creationId xmlns:a16="http://schemas.microsoft.com/office/drawing/2014/main" id="{00000000-0008-0000-0E00-000022030000}"/>
            </a:ext>
          </a:extLst>
        </xdr:cNvPr>
        <xdr:cNvSpPr txBox="1"/>
      </xdr:nvSpPr>
      <xdr:spPr>
        <a:xfrm>
          <a:off x="13500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80663</xdr:rowOff>
    </xdr:from>
    <xdr:ext cx="405111" cy="259045"/>
    <xdr:sp macro="" textlink="">
      <xdr:nvSpPr>
        <xdr:cNvPr id="803" name="n_4aveValue【公民館】&#10;有形固定資産減価償却率">
          <a:extLst>
            <a:ext uri="{FF2B5EF4-FFF2-40B4-BE49-F238E27FC236}">
              <a16:creationId xmlns:a16="http://schemas.microsoft.com/office/drawing/2014/main" id="{00000000-0008-0000-0E00-000023030000}"/>
            </a:ext>
          </a:extLst>
        </xdr:cNvPr>
        <xdr:cNvSpPr txBox="1"/>
      </xdr:nvSpPr>
      <xdr:spPr>
        <a:xfrm>
          <a:off x="12611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154322</xdr:rowOff>
    </xdr:from>
    <xdr:ext cx="405111" cy="259045"/>
    <xdr:sp macro="" textlink="">
      <xdr:nvSpPr>
        <xdr:cNvPr id="804" name="n_1mainValue【公民館】&#10;有形固定資産減価償却率">
          <a:extLst>
            <a:ext uri="{FF2B5EF4-FFF2-40B4-BE49-F238E27FC236}">
              <a16:creationId xmlns:a16="http://schemas.microsoft.com/office/drawing/2014/main" id="{00000000-0008-0000-0E00-000024030000}"/>
            </a:ext>
          </a:extLst>
        </xdr:cNvPr>
        <xdr:cNvSpPr txBox="1"/>
      </xdr:nvSpPr>
      <xdr:spPr>
        <a:xfrm>
          <a:off x="152660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805" name="n_2mainValue【公民館】&#10;有形固定資産減価償却率">
          <a:extLst>
            <a:ext uri="{FF2B5EF4-FFF2-40B4-BE49-F238E27FC236}">
              <a16:creationId xmlns:a16="http://schemas.microsoft.com/office/drawing/2014/main" id="{00000000-0008-0000-0E00-000025030000}"/>
            </a:ext>
          </a:extLst>
        </xdr:cNvPr>
        <xdr:cNvSpPr txBox="1"/>
      </xdr:nvSpPr>
      <xdr:spPr>
        <a:xfrm>
          <a:off x="14389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112413</xdr:rowOff>
    </xdr:from>
    <xdr:ext cx="405111" cy="259045"/>
    <xdr:sp macro="" textlink="">
      <xdr:nvSpPr>
        <xdr:cNvPr id="806" name="n_3mainValue【公民館】&#10;有形固定資産減価償却率">
          <a:extLst>
            <a:ext uri="{FF2B5EF4-FFF2-40B4-BE49-F238E27FC236}">
              <a16:creationId xmlns:a16="http://schemas.microsoft.com/office/drawing/2014/main" id="{00000000-0008-0000-0E00-000026030000}"/>
            </a:ext>
          </a:extLst>
        </xdr:cNvPr>
        <xdr:cNvSpPr txBox="1"/>
      </xdr:nvSpPr>
      <xdr:spPr>
        <a:xfrm>
          <a:off x="13500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807" name="n_4mainValue【公民館】&#10;有形固定資産減価償却率">
          <a:extLst>
            <a:ext uri="{FF2B5EF4-FFF2-40B4-BE49-F238E27FC236}">
              <a16:creationId xmlns:a16="http://schemas.microsoft.com/office/drawing/2014/main" id="{00000000-0008-0000-0E00-000027030000}"/>
            </a:ext>
          </a:extLst>
        </xdr:cNvPr>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00000000-0008-0000-0E00-00003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142494</xdr:rowOff>
    </xdr:from>
    <xdr:to>
      <xdr:col>116</xdr:col>
      <xdr:colOff>62864</xdr:colOff>
      <xdr:row>108</xdr:row>
      <xdr:rowOff>76963</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22160864" y="17287494"/>
          <a:ext cx="0" cy="1306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80790</xdr:rowOff>
    </xdr:from>
    <xdr:ext cx="469744" cy="259045"/>
    <xdr:sp macro="" textlink="">
      <xdr:nvSpPr>
        <xdr:cNvPr id="832" name="【公民館】&#10;一人当たり面積最小値テキスト">
          <a:extLst>
            <a:ext uri="{FF2B5EF4-FFF2-40B4-BE49-F238E27FC236}">
              <a16:creationId xmlns:a16="http://schemas.microsoft.com/office/drawing/2014/main" id="{00000000-0008-0000-0E00-000040030000}"/>
            </a:ext>
          </a:extLst>
        </xdr:cNvPr>
        <xdr:cNvSpPr txBox="1"/>
      </xdr:nvSpPr>
      <xdr:spPr>
        <a:xfrm>
          <a:off x="22199600"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76963</xdr:rowOff>
    </xdr:from>
    <xdr:to>
      <xdr:col>116</xdr:col>
      <xdr:colOff>152400</xdr:colOff>
      <xdr:row>108</xdr:row>
      <xdr:rowOff>76963</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2072600" y="1859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89171</xdr:rowOff>
    </xdr:from>
    <xdr:ext cx="469744" cy="259045"/>
    <xdr:sp macro="" textlink="">
      <xdr:nvSpPr>
        <xdr:cNvPr id="834" name="【公民館】&#10;一人当たり面積最大値テキスト">
          <a:extLst>
            <a:ext uri="{FF2B5EF4-FFF2-40B4-BE49-F238E27FC236}">
              <a16:creationId xmlns:a16="http://schemas.microsoft.com/office/drawing/2014/main" id="{00000000-0008-0000-0E00-000042030000}"/>
            </a:ext>
          </a:extLst>
        </xdr:cNvPr>
        <xdr:cNvSpPr txBox="1"/>
      </xdr:nvSpPr>
      <xdr:spPr>
        <a:xfrm>
          <a:off x="22199600" y="1706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142494</xdr:rowOff>
    </xdr:from>
    <xdr:to>
      <xdr:col>116</xdr:col>
      <xdr:colOff>152400</xdr:colOff>
      <xdr:row>100</xdr:row>
      <xdr:rowOff>142494</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22072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160290</xdr:rowOff>
    </xdr:from>
    <xdr:ext cx="469744" cy="259045"/>
    <xdr:sp macro="" textlink="">
      <xdr:nvSpPr>
        <xdr:cNvPr id="836" name="【公民館】&#10;一人当たり面積平均値テキスト">
          <a:extLst>
            <a:ext uri="{FF2B5EF4-FFF2-40B4-BE49-F238E27FC236}">
              <a16:creationId xmlns:a16="http://schemas.microsoft.com/office/drawing/2014/main" id="{00000000-0008-0000-0E00-000044030000}"/>
            </a:ext>
          </a:extLst>
        </xdr:cNvPr>
        <xdr:cNvSpPr txBox="1"/>
      </xdr:nvSpPr>
      <xdr:spPr>
        <a:xfrm>
          <a:off x="22199600" y="18162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2110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169418</xdr:rowOff>
    </xdr:from>
    <xdr:to>
      <xdr:col>112</xdr:col>
      <xdr:colOff>38100</xdr:colOff>
      <xdr:row>107</xdr:row>
      <xdr:rowOff>99568</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21272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7874</xdr:rowOff>
    </xdr:from>
    <xdr:to>
      <xdr:col>107</xdr:col>
      <xdr:colOff>101600</xdr:colOff>
      <xdr:row>107</xdr:row>
      <xdr:rowOff>109474</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20383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12446</xdr:rowOff>
    </xdr:from>
    <xdr:to>
      <xdr:col>98</xdr:col>
      <xdr:colOff>38100</xdr:colOff>
      <xdr:row>107</xdr:row>
      <xdr:rowOff>114046</xdr:rowOff>
    </xdr:to>
    <xdr:sp macro="" textlink="">
      <xdr:nvSpPr>
        <xdr:cNvPr id="841" name="フローチャート: 判断 840">
          <a:extLst>
            <a:ext uri="{FF2B5EF4-FFF2-40B4-BE49-F238E27FC236}">
              <a16:creationId xmlns:a16="http://schemas.microsoft.com/office/drawing/2014/main" id="{00000000-0008-0000-0E00-000049030000}"/>
            </a:ext>
          </a:extLst>
        </xdr:cNvPr>
        <xdr:cNvSpPr/>
      </xdr:nvSpPr>
      <xdr:spPr>
        <a:xfrm>
          <a:off x="18605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117602</xdr:rowOff>
    </xdr:from>
    <xdr:to>
      <xdr:col>116</xdr:col>
      <xdr:colOff>114300</xdr:colOff>
      <xdr:row>108</xdr:row>
      <xdr:rowOff>47752</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21107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32529</xdr:rowOff>
    </xdr:from>
    <xdr:ext cx="469744" cy="259045"/>
    <xdr:sp macro="" textlink="">
      <xdr:nvSpPr>
        <xdr:cNvPr id="848" name="【公民館】&#10;一人当たり面積該当値テキスト">
          <a:extLst>
            <a:ext uri="{FF2B5EF4-FFF2-40B4-BE49-F238E27FC236}">
              <a16:creationId xmlns:a16="http://schemas.microsoft.com/office/drawing/2014/main" id="{00000000-0008-0000-0E00-000050030000}"/>
            </a:ext>
          </a:extLst>
        </xdr:cNvPr>
        <xdr:cNvSpPr txBox="1"/>
      </xdr:nvSpPr>
      <xdr:spPr>
        <a:xfrm>
          <a:off x="22199600" y="183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119887</xdr:rowOff>
    </xdr:from>
    <xdr:to>
      <xdr:col>112</xdr:col>
      <xdr:colOff>38100</xdr:colOff>
      <xdr:row>108</xdr:row>
      <xdr:rowOff>50037</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212725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168402</xdr:rowOff>
    </xdr:from>
    <xdr:to>
      <xdr:col>116</xdr:col>
      <xdr:colOff>63500</xdr:colOff>
      <xdr:row>107</xdr:row>
      <xdr:rowOff>170687</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21323300" y="185135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121413</xdr:rowOff>
    </xdr:from>
    <xdr:to>
      <xdr:col>107</xdr:col>
      <xdr:colOff>101600</xdr:colOff>
      <xdr:row>108</xdr:row>
      <xdr:rowOff>51563</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20383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170687</xdr:rowOff>
    </xdr:from>
    <xdr:to>
      <xdr:col>111</xdr:col>
      <xdr:colOff>177800</xdr:colOff>
      <xdr:row>108</xdr:row>
      <xdr:rowOff>763</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20434300" y="185158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122174</xdr:rowOff>
    </xdr:from>
    <xdr:to>
      <xdr:col>102</xdr:col>
      <xdr:colOff>165100</xdr:colOff>
      <xdr:row>108</xdr:row>
      <xdr:rowOff>52324</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19494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763</xdr:rowOff>
    </xdr:from>
    <xdr:to>
      <xdr:col>107</xdr:col>
      <xdr:colOff>50800</xdr:colOff>
      <xdr:row>108</xdr:row>
      <xdr:rowOff>1524</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9545300" y="185173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124461</xdr:rowOff>
    </xdr:from>
    <xdr:to>
      <xdr:col>98</xdr:col>
      <xdr:colOff>38100</xdr:colOff>
      <xdr:row>108</xdr:row>
      <xdr:rowOff>54611</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18605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xdr:rowOff>
    </xdr:from>
    <xdr:to>
      <xdr:col>102</xdr:col>
      <xdr:colOff>114300</xdr:colOff>
      <xdr:row>108</xdr:row>
      <xdr:rowOff>3811</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8656300" y="185181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116095</xdr:rowOff>
    </xdr:from>
    <xdr:ext cx="469744" cy="259045"/>
    <xdr:sp macro="" textlink="">
      <xdr:nvSpPr>
        <xdr:cNvPr id="857" name="n_1aveValue【公民館】&#10;一人当たり面積">
          <a:extLst>
            <a:ext uri="{FF2B5EF4-FFF2-40B4-BE49-F238E27FC236}">
              <a16:creationId xmlns:a16="http://schemas.microsoft.com/office/drawing/2014/main" id="{00000000-0008-0000-0E00-000059030000}"/>
            </a:ext>
          </a:extLst>
        </xdr:cNvPr>
        <xdr:cNvSpPr txBox="1"/>
      </xdr:nvSpPr>
      <xdr:spPr>
        <a:xfrm>
          <a:off x="210757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126001</xdr:rowOff>
    </xdr:from>
    <xdr:ext cx="469744" cy="259045"/>
    <xdr:sp macro="" textlink="">
      <xdr:nvSpPr>
        <xdr:cNvPr id="858" name="n_2aveValue【公民館】&#10;一人当たり面積">
          <a:extLst>
            <a:ext uri="{FF2B5EF4-FFF2-40B4-BE49-F238E27FC236}">
              <a16:creationId xmlns:a16="http://schemas.microsoft.com/office/drawing/2014/main" id="{00000000-0008-0000-0E00-00005A030000}"/>
            </a:ext>
          </a:extLst>
        </xdr:cNvPr>
        <xdr:cNvSpPr txBox="1"/>
      </xdr:nvSpPr>
      <xdr:spPr>
        <a:xfrm>
          <a:off x="201994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859" name="n_3aveValue【公民館】&#10;一人当たり面積">
          <a:extLst>
            <a:ext uri="{FF2B5EF4-FFF2-40B4-BE49-F238E27FC236}">
              <a16:creationId xmlns:a16="http://schemas.microsoft.com/office/drawing/2014/main" id="{00000000-0008-0000-0E00-00005B030000}"/>
            </a:ext>
          </a:extLst>
        </xdr:cNvPr>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130573</xdr:rowOff>
    </xdr:from>
    <xdr:ext cx="469744" cy="259045"/>
    <xdr:sp macro="" textlink="">
      <xdr:nvSpPr>
        <xdr:cNvPr id="860" name="n_4aveValue【公民館】&#10;一人当たり面積">
          <a:extLst>
            <a:ext uri="{FF2B5EF4-FFF2-40B4-BE49-F238E27FC236}">
              <a16:creationId xmlns:a16="http://schemas.microsoft.com/office/drawing/2014/main" id="{00000000-0008-0000-0E00-00005C030000}"/>
            </a:ext>
          </a:extLst>
        </xdr:cNvPr>
        <xdr:cNvSpPr txBox="1"/>
      </xdr:nvSpPr>
      <xdr:spPr>
        <a:xfrm>
          <a:off x="18421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41164</xdr:rowOff>
    </xdr:from>
    <xdr:ext cx="469744" cy="259045"/>
    <xdr:sp macro="" textlink="">
      <xdr:nvSpPr>
        <xdr:cNvPr id="861" name="n_1mainValue【公民館】&#10;一人当たり面積">
          <a:extLst>
            <a:ext uri="{FF2B5EF4-FFF2-40B4-BE49-F238E27FC236}">
              <a16:creationId xmlns:a16="http://schemas.microsoft.com/office/drawing/2014/main" id="{00000000-0008-0000-0E00-00005D030000}"/>
            </a:ext>
          </a:extLst>
        </xdr:cNvPr>
        <xdr:cNvSpPr txBox="1"/>
      </xdr:nvSpPr>
      <xdr:spPr>
        <a:xfrm>
          <a:off x="21075727"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42690</xdr:rowOff>
    </xdr:from>
    <xdr:ext cx="469744" cy="259045"/>
    <xdr:sp macro="" textlink="">
      <xdr:nvSpPr>
        <xdr:cNvPr id="862" name="n_2mainValue【公民館】&#10;一人当たり面積">
          <a:extLst>
            <a:ext uri="{FF2B5EF4-FFF2-40B4-BE49-F238E27FC236}">
              <a16:creationId xmlns:a16="http://schemas.microsoft.com/office/drawing/2014/main" id="{00000000-0008-0000-0E00-00005E030000}"/>
            </a:ext>
          </a:extLst>
        </xdr:cNvPr>
        <xdr:cNvSpPr txBox="1"/>
      </xdr:nvSpPr>
      <xdr:spPr>
        <a:xfrm>
          <a:off x="20199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43451</xdr:rowOff>
    </xdr:from>
    <xdr:ext cx="469744" cy="259045"/>
    <xdr:sp macro="" textlink="">
      <xdr:nvSpPr>
        <xdr:cNvPr id="863" name="n_3mainValue【公民館】&#10;一人当たり面積">
          <a:extLst>
            <a:ext uri="{FF2B5EF4-FFF2-40B4-BE49-F238E27FC236}">
              <a16:creationId xmlns:a16="http://schemas.microsoft.com/office/drawing/2014/main" id="{00000000-0008-0000-0E00-00005F030000}"/>
            </a:ext>
          </a:extLst>
        </xdr:cNvPr>
        <xdr:cNvSpPr txBox="1"/>
      </xdr:nvSpPr>
      <xdr:spPr>
        <a:xfrm>
          <a:off x="19310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45738</xdr:rowOff>
    </xdr:from>
    <xdr:ext cx="469744" cy="259045"/>
    <xdr:sp macro="" textlink="">
      <xdr:nvSpPr>
        <xdr:cNvPr id="864" name="n_4mainValue【公民館】&#10;一人当たり面積">
          <a:extLst>
            <a:ext uri="{FF2B5EF4-FFF2-40B4-BE49-F238E27FC236}">
              <a16:creationId xmlns:a16="http://schemas.microsoft.com/office/drawing/2014/main" id="{00000000-0008-0000-0E00-000060030000}"/>
            </a:ext>
          </a:extLst>
        </xdr:cNvPr>
        <xdr:cNvSpPr txBox="1"/>
      </xdr:nvSpPr>
      <xdr:spPr>
        <a:xfrm>
          <a:off x="18421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道路橋梁施設については、全体的に老朽化が進んできているが、長寿命化計画のもと改良工事を順次進めているところであり、減価償却率は類似団体よりもやや低くなっている。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公営住宅については、町営住宅（町内１箇所）の建て替えを行ったことにより減価償却率は類似団体よりも大幅に低くなっている。</a:t>
          </a:r>
        </a:p>
        <a:p>
          <a:r>
            <a:rPr kumimoji="1" lang="ja-JP" altLang="en-US" sz="1300">
              <a:latin typeface="ＭＳ Ｐゴシック" panose="020B0600070205080204" pitchFamily="50" charset="-128"/>
              <a:ea typeface="ＭＳ Ｐゴシック" panose="020B0600070205080204" pitchFamily="50" charset="-128"/>
            </a:rPr>
            <a:t>認定こども園については、耐用年数の残りが少なくなった園があることから減価償却率は上昇している状況であり、今後の施設の維持についても検討が必要となっている。</a:t>
          </a:r>
        </a:p>
        <a:p>
          <a:r>
            <a:rPr kumimoji="1" lang="ja-JP" altLang="en-US" sz="1300">
              <a:latin typeface="ＭＳ Ｐゴシック" panose="020B0600070205080204" pitchFamily="50" charset="-128"/>
              <a:ea typeface="ＭＳ Ｐゴシック" panose="020B0600070205080204" pitchFamily="50" charset="-128"/>
            </a:rPr>
            <a:t>児童館については、老朽化により減価償却率は類似団体よりもかなり高い状況にある。今後、大規模改修を計画していることから減価償却率は低下する見通しである。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は類似団体と比較して低い数値となっている。学校施設長寿命化計画に従い順次大規模改修（長寿命化）を実施していることが要因であり、今後も減価償却率はやや低下する見通しである。</a:t>
          </a:r>
        </a:p>
        <a:p>
          <a:r>
            <a:rPr kumimoji="1" lang="ja-JP" altLang="en-US" sz="1300">
              <a:latin typeface="ＭＳ Ｐゴシック" panose="020B0600070205080204" pitchFamily="50" charset="-128"/>
              <a:ea typeface="ＭＳ Ｐゴシック" panose="020B0600070205080204" pitchFamily="50" charset="-128"/>
            </a:rPr>
            <a:t>公民館については、町内に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施設あるがいずれも耐用年数に迫っている。うち、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施設は来年度より建て替えを予定しており、減価償却率は今後低下する見通しである。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14,222
56.94
11,095,331
10,546,485
359,572
5,560,518
7,225,868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57785</xdr:rowOff>
    </xdr:from>
    <xdr:to>
      <xdr:col>10</xdr:col>
      <xdr:colOff>165100</xdr:colOff>
      <xdr:row>36</xdr:row>
      <xdr:rowOff>159385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40640</xdr:rowOff>
    </xdr:from>
    <xdr:to>
      <xdr:col>6</xdr:col>
      <xdr:colOff>38100</xdr:colOff>
      <xdr:row>36</xdr:row>
      <xdr:rowOff>142240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19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7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34290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36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9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76217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34307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32348"/>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121175</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xdr:rowOff>
    </xdr:from>
    <xdr:to>
      <xdr:col>55</xdr:col>
      <xdr:colOff>88900</xdr:colOff>
      <xdr:row>34</xdr:row>
      <xdr:rowOff>3048</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125984</xdr:rowOff>
    </xdr:from>
    <xdr:to>
      <xdr:col>41</xdr:col>
      <xdr:colOff>101600</xdr:colOff>
      <xdr:row>39</xdr:row>
      <xdr:rowOff>56134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148861</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xdr:rowOff>
    </xdr:from>
    <xdr:to>
      <xdr:col>55</xdr:col>
      <xdr:colOff>0</xdr:colOff>
      <xdr:row>39</xdr:row>
      <xdr:rowOff>9906</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691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144272</xdr:rowOff>
    </xdr:from>
    <xdr:to>
      <xdr:col>36</xdr:col>
      <xdr:colOff>165100</xdr:colOff>
      <xdr:row>39</xdr:row>
      <xdr:rowOff>74422</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23622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72661</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77233</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65549</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48458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50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52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7983</xdr:rowOff>
    </xdr:from>
    <xdr:to>
      <xdr:col>20</xdr:col>
      <xdr:colOff>38100</xdr:colOff>
      <xdr:row>62</xdr:row>
      <xdr:rowOff>109583</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159838</xdr:rowOff>
    </xdr:from>
    <xdr:to>
      <xdr:col>15</xdr:col>
      <xdr:colOff>101600</xdr:colOff>
      <xdr:row>62</xdr:row>
      <xdr:rowOff>89988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87993</xdr:rowOff>
    </xdr:from>
    <xdr:to>
      <xdr:col>6</xdr:col>
      <xdr:colOff>38100</xdr:colOff>
      <xdr:row>62</xdr:row>
      <xdr:rowOff>18143</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61</xdr:row>
      <xdr:rowOff>14696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2252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135527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849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61</xdr:row>
      <xdr:rowOff>27759</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38497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27759</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617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100710</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95086</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F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7430</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0476865" y="9608630"/>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F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125557</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F00-0000E3000000}"/>
            </a:ext>
          </a:extLst>
        </xdr:cNvPr>
        <xdr:cNvSpPr txBox="1"/>
      </xdr:nvSpPr>
      <xdr:spPr>
        <a:xfrm>
          <a:off x="10515600" y="93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7430</xdr:rowOff>
    </xdr:from>
    <xdr:to>
      <xdr:col>55</xdr:col>
      <xdr:colOff>88900</xdr:colOff>
      <xdr:row>56</xdr:row>
      <xdr:rowOff>7430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960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163657</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F00-0000E5000000}"/>
            </a:ext>
          </a:extLst>
        </xdr:cNvPr>
        <xdr:cNvSpPr txBox="1"/>
      </xdr:nvSpPr>
      <xdr:spPr>
        <a:xfrm>
          <a:off x="10515600" y="10450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13780</xdr:rowOff>
    </xdr:from>
    <xdr:to>
      <xdr:col>55</xdr:col>
      <xdr:colOff>50800</xdr:colOff>
      <xdr:row>61</xdr:row>
      <xdr:rowOff>115380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0426700" y="104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28067</xdr:rowOff>
    </xdr:from>
    <xdr:to>
      <xdr:col>50</xdr:col>
      <xdr:colOff>165100</xdr:colOff>
      <xdr:row>61</xdr:row>
      <xdr:rowOff>129667</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88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19494</xdr:rowOff>
    </xdr:from>
    <xdr:to>
      <xdr:col>46</xdr:col>
      <xdr:colOff>38100</xdr:colOff>
      <xdr:row>61</xdr:row>
      <xdr:rowOff>121094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99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10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xdr:rowOff>
    </xdr:from>
    <xdr:to>
      <xdr:col>36</xdr:col>
      <xdr:colOff>165100</xdr:colOff>
      <xdr:row>61</xdr:row>
      <xdr:rowOff>118237</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921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xdr:rowOff>
    </xdr:from>
    <xdr:to>
      <xdr:col>55</xdr:col>
      <xdr:colOff>50800</xdr:colOff>
      <xdr:row>61</xdr:row>
      <xdr:rowOff>113665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0426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34942</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F00-0000F1000000}"/>
            </a:ext>
          </a:extLst>
        </xdr:cNvPr>
        <xdr:cNvSpPr txBox="1"/>
      </xdr:nvSpPr>
      <xdr:spPr>
        <a:xfrm>
          <a:off x="10515600"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16066</xdr:rowOff>
    </xdr:from>
    <xdr:to>
      <xdr:col>50</xdr:col>
      <xdr:colOff>165100</xdr:colOff>
      <xdr:row>61</xdr:row>
      <xdr:rowOff>117666</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588500" y="10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62865</xdr:rowOff>
    </xdr:from>
    <xdr:to>
      <xdr:col>55</xdr:col>
      <xdr:colOff>0</xdr:colOff>
      <xdr:row>61</xdr:row>
      <xdr:rowOff>66866</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9639300" y="1052131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20638</xdr:rowOff>
    </xdr:from>
    <xdr:to>
      <xdr:col>46</xdr:col>
      <xdr:colOff>38100</xdr:colOff>
      <xdr:row>61</xdr:row>
      <xdr:rowOff>122238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699500" y="104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66866</xdr:rowOff>
    </xdr:from>
    <xdr:to>
      <xdr:col>50</xdr:col>
      <xdr:colOff>114300</xdr:colOff>
      <xdr:row>61</xdr:row>
      <xdr:rowOff>71438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750300" y="10525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21781</xdr:rowOff>
    </xdr:from>
    <xdr:to>
      <xdr:col>41</xdr:col>
      <xdr:colOff>101600</xdr:colOff>
      <xdr:row>61</xdr:row>
      <xdr:rowOff>123381</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8105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71438</xdr:rowOff>
    </xdr:from>
    <xdr:to>
      <xdr:col>45</xdr:col>
      <xdr:colOff>177800</xdr:colOff>
      <xdr:row>61</xdr:row>
      <xdr:rowOff>72581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7861300" y="105298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26353</xdr:rowOff>
    </xdr:from>
    <xdr:to>
      <xdr:col>36</xdr:col>
      <xdr:colOff>165100</xdr:colOff>
      <xdr:row>61</xdr:row>
      <xdr:rowOff>127953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9215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72581</xdr:rowOff>
    </xdr:from>
    <xdr:to>
      <xdr:col>41</xdr:col>
      <xdr:colOff>50800</xdr:colOff>
      <xdr:row>61</xdr:row>
      <xdr:rowOff>77153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6972300" y="10531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120794</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9391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137621</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85154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7626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134764</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6737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134193</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9391727" y="10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113365</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139908</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F00-000000010000}"/>
            </a:ext>
          </a:extLst>
        </xdr:cNvPr>
        <xdr:cNvSpPr txBox="1"/>
      </xdr:nvSpPr>
      <xdr:spPr>
        <a:xfrm>
          <a:off x="7626427" y="102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119080</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5" name="【消防施設】&#10;有形固定資産減価償却率グラフ枠">
          <a:extLst>
            <a:ext uri="{FF2B5EF4-FFF2-40B4-BE49-F238E27FC236}">
              <a16:creationId xmlns:a16="http://schemas.microsoft.com/office/drawing/2014/main" id="{00000000-0008-0000-0F00-00005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57150</xdr:rowOff>
    </xdr:from>
    <xdr:to>
      <xdr:col>85</xdr:col>
      <xdr:colOff>126364</xdr:colOff>
      <xdr:row>86</xdr:row>
      <xdr:rowOff>89536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6318864" y="132588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347" name="【消防施設】&#10;有形固定資産減価償却率最小値テキスト">
          <a:extLst>
            <a:ext uri="{FF2B5EF4-FFF2-40B4-BE49-F238E27FC236}">
              <a16:creationId xmlns:a16="http://schemas.microsoft.com/office/drawing/2014/main" id="{00000000-0008-0000-0F00-00005B010000}"/>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3827</xdr:rowOff>
    </xdr:from>
    <xdr:ext cx="405111" cy="259045"/>
    <xdr:sp macro="" textlink="">
      <xdr:nvSpPr>
        <xdr:cNvPr id="349" name="【消防施設】&#10;有形固定資産減価償却率最大値テキスト">
          <a:extLst>
            <a:ext uri="{FF2B5EF4-FFF2-40B4-BE49-F238E27FC236}">
              <a16:creationId xmlns:a16="http://schemas.microsoft.com/office/drawing/2014/main" id="{00000000-0008-0000-0F00-00005D010000}"/>
            </a:ext>
          </a:extLst>
        </xdr:cNvPr>
        <xdr:cNvSpPr txBox="1"/>
      </xdr:nvSpPr>
      <xdr:spPr>
        <a:xfrm>
          <a:off x="16357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57150</xdr:rowOff>
    </xdr:from>
    <xdr:to>
      <xdr:col>86</xdr:col>
      <xdr:colOff>25400</xdr:colOff>
      <xdr:row>77</xdr:row>
      <xdr:rowOff>57150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6230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351" name="【消防施設】&#10;有形固定資産減価償却率平均値テキスト">
          <a:extLst>
            <a:ext uri="{FF2B5EF4-FFF2-40B4-BE49-F238E27FC236}">
              <a16:creationId xmlns:a16="http://schemas.microsoft.com/office/drawing/2014/main" id="{00000000-0008-0000-0F00-00005F010000}"/>
            </a:ext>
          </a:extLst>
        </xdr:cNvPr>
        <xdr:cNvSpPr txBox="1"/>
      </xdr:nvSpPr>
      <xdr:spPr>
        <a:xfrm>
          <a:off x="16357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128270</xdr:rowOff>
    </xdr:from>
    <xdr:to>
      <xdr:col>76</xdr:col>
      <xdr:colOff>165100</xdr:colOff>
      <xdr:row>82</xdr:row>
      <xdr:rowOff>58420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17780</xdr:rowOff>
    </xdr:from>
    <xdr:to>
      <xdr:col>72</xdr:col>
      <xdr:colOff>38100</xdr:colOff>
      <xdr:row>81</xdr:row>
      <xdr:rowOff>119380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3652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2763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363" name="【消防施設】&#10;有形固定資産減価償却率該当値テキスト">
          <a:extLst>
            <a:ext uri="{FF2B5EF4-FFF2-40B4-BE49-F238E27FC236}">
              <a16:creationId xmlns:a16="http://schemas.microsoft.com/office/drawing/2014/main" id="{00000000-0008-0000-0F00-00006B010000}"/>
            </a:ext>
          </a:extLst>
        </xdr:cNvPr>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80011</xdr:rowOff>
    </xdr:from>
    <xdr:to>
      <xdr:col>85</xdr:col>
      <xdr:colOff>127000</xdr:colOff>
      <xdr:row>83</xdr:row>
      <xdr:rowOff>99061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5481300" y="143103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80011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4592300" y="142855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84</xdr:row>
      <xdr:rowOff>3811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13703300" y="1428559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2763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84</xdr:row>
      <xdr:rowOff>3811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814300" y="1436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372" name="n_1aveValue【消防施設】&#10;有形固定資産減価償却率">
          <a:extLst>
            <a:ext uri="{FF2B5EF4-FFF2-40B4-BE49-F238E27FC236}">
              <a16:creationId xmlns:a16="http://schemas.microsoft.com/office/drawing/2014/main" id="{00000000-0008-0000-0F00-00007401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74947</xdr:rowOff>
    </xdr:from>
    <xdr:ext cx="405111" cy="259045"/>
    <xdr:sp macro="" textlink="">
      <xdr:nvSpPr>
        <xdr:cNvPr id="373" name="n_2aveValue【消防施設】&#10;有形固定資産減価償却率">
          <a:extLst>
            <a:ext uri="{FF2B5EF4-FFF2-40B4-BE49-F238E27FC236}">
              <a16:creationId xmlns:a16="http://schemas.microsoft.com/office/drawing/2014/main" id="{00000000-0008-0000-0F00-000075010000}"/>
            </a:ext>
          </a:extLst>
        </xdr:cNvPr>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374" name="n_3aveValue【消防施設】&#10;有形固定資産減価償却率">
          <a:extLst>
            <a:ext uri="{FF2B5EF4-FFF2-40B4-BE49-F238E27FC236}">
              <a16:creationId xmlns:a16="http://schemas.microsoft.com/office/drawing/2014/main" id="{00000000-0008-0000-0F00-000076010000}"/>
            </a:ext>
          </a:extLst>
        </xdr:cNvPr>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86377</xdr:rowOff>
    </xdr:from>
    <xdr:ext cx="405111" cy="259045"/>
    <xdr:sp macro="" textlink="">
      <xdr:nvSpPr>
        <xdr:cNvPr id="375" name="n_4aveValue【消防施設】&#10;有形固定資産減価償却率">
          <a:extLst>
            <a:ext uri="{FF2B5EF4-FFF2-40B4-BE49-F238E27FC236}">
              <a16:creationId xmlns:a16="http://schemas.microsoft.com/office/drawing/2014/main" id="{00000000-0008-0000-0F00-000077010000}"/>
            </a:ext>
          </a:extLst>
        </xdr:cNvPr>
        <xdr:cNvSpPr txBox="1"/>
      </xdr:nvSpPr>
      <xdr:spPr>
        <a:xfrm>
          <a:off x="12611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376" name="n_1mainValue【消防施設】&#10;有形固定資産減価償却率">
          <a:extLst>
            <a:ext uri="{FF2B5EF4-FFF2-40B4-BE49-F238E27FC236}">
              <a16:creationId xmlns:a16="http://schemas.microsoft.com/office/drawing/2014/main" id="{00000000-0008-0000-0F00-000078010000}"/>
            </a:ext>
          </a:extLst>
        </xdr:cNvPr>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377" name="n_2mainValue【消防施設】&#10;有形固定資産減価償却率">
          <a:extLst>
            <a:ext uri="{FF2B5EF4-FFF2-40B4-BE49-F238E27FC236}">
              <a16:creationId xmlns:a16="http://schemas.microsoft.com/office/drawing/2014/main" id="{00000000-0008-0000-0F00-000079010000}"/>
            </a:ext>
          </a:extLst>
        </xdr:cNvPr>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378" name="n_3mainValue【消防施設】&#10;有形固定資産減価償却率">
          <a:extLst>
            <a:ext uri="{FF2B5EF4-FFF2-40B4-BE49-F238E27FC236}">
              <a16:creationId xmlns:a16="http://schemas.microsoft.com/office/drawing/2014/main" id="{00000000-0008-0000-0F00-00007A010000}"/>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379" name="n_4mainValue【消防施設】&#10;有形固定資産減価償却率">
          <a:extLst>
            <a:ext uri="{FF2B5EF4-FFF2-40B4-BE49-F238E27FC236}">
              <a16:creationId xmlns:a16="http://schemas.microsoft.com/office/drawing/2014/main" id="{00000000-0008-0000-0F00-00007B010000}"/>
            </a:ext>
          </a:extLst>
        </xdr:cNvPr>
        <xdr:cNvSpPr txBox="1"/>
      </xdr:nvSpPr>
      <xdr:spPr>
        <a:xfrm>
          <a:off x="12611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00000000-0008-0000-0F00-00009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114844</xdr:rowOff>
    </xdr:from>
    <xdr:to>
      <xdr:col>116</xdr:col>
      <xdr:colOff>62864</xdr:colOff>
      <xdr:row>86</xdr:row>
      <xdr:rowOff>145869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22160864" y="13316494"/>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149696</xdr:rowOff>
    </xdr:from>
    <xdr:ext cx="469744" cy="259045"/>
    <xdr:sp macro="" textlink="">
      <xdr:nvSpPr>
        <xdr:cNvPr id="406" name="【消防施設】&#10;一人当たり面積最小値テキスト">
          <a:extLst>
            <a:ext uri="{FF2B5EF4-FFF2-40B4-BE49-F238E27FC236}">
              <a16:creationId xmlns:a16="http://schemas.microsoft.com/office/drawing/2014/main" id="{00000000-0008-0000-0F00-000096010000}"/>
            </a:ext>
          </a:extLst>
        </xdr:cNvPr>
        <xdr:cNvSpPr txBox="1"/>
      </xdr:nvSpPr>
      <xdr:spPr>
        <a:xfrm>
          <a:off x="22199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145869</xdr:rowOff>
    </xdr:from>
    <xdr:to>
      <xdr:col>116</xdr:col>
      <xdr:colOff>152400</xdr:colOff>
      <xdr:row>86</xdr:row>
      <xdr:rowOff>145869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2072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61521</xdr:rowOff>
    </xdr:from>
    <xdr:ext cx="469744" cy="259045"/>
    <xdr:sp macro="" textlink="">
      <xdr:nvSpPr>
        <xdr:cNvPr id="408" name="【消防施設】&#10;一人当たり面積最大値テキスト">
          <a:extLst>
            <a:ext uri="{FF2B5EF4-FFF2-40B4-BE49-F238E27FC236}">
              <a16:creationId xmlns:a16="http://schemas.microsoft.com/office/drawing/2014/main" id="{00000000-0008-0000-0F00-000098010000}"/>
            </a:ext>
          </a:extLst>
        </xdr:cNvPr>
        <xdr:cNvSpPr txBox="1"/>
      </xdr:nvSpPr>
      <xdr:spPr>
        <a:xfrm>
          <a:off x="22199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114844</xdr:rowOff>
    </xdr:from>
    <xdr:to>
      <xdr:col>116</xdr:col>
      <xdr:colOff>152400</xdr:colOff>
      <xdr:row>77</xdr:row>
      <xdr:rowOff>114844</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22072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50998</xdr:rowOff>
    </xdr:from>
    <xdr:ext cx="469744" cy="259045"/>
    <xdr:sp macro="" textlink="">
      <xdr:nvSpPr>
        <xdr:cNvPr id="410" name="【消防施設】&#10;一人当たり面積平均値テキスト">
          <a:extLst>
            <a:ext uri="{FF2B5EF4-FFF2-40B4-BE49-F238E27FC236}">
              <a16:creationId xmlns:a16="http://schemas.microsoft.com/office/drawing/2014/main" id="{00000000-0008-0000-0F00-00009A010000}"/>
            </a:ext>
          </a:extLst>
        </xdr:cNvPr>
        <xdr:cNvSpPr txBox="1"/>
      </xdr:nvSpPr>
      <xdr:spPr>
        <a:xfrm>
          <a:off x="22199600" y="14109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2110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31387</xdr:rowOff>
    </xdr:from>
    <xdr:to>
      <xdr:col>102</xdr:col>
      <xdr:colOff>165100</xdr:colOff>
      <xdr:row>83</xdr:row>
      <xdr:rowOff>132987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494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422" name="【消防施設】&#10;一人当たり面積該当値テキスト">
          <a:extLst>
            <a:ext uri="{FF2B5EF4-FFF2-40B4-BE49-F238E27FC236}">
              <a16:creationId xmlns:a16="http://schemas.microsoft.com/office/drawing/2014/main" id="{00000000-0008-0000-0F00-0000A6010000}"/>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64226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21323300" y="1480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13426</xdr:rowOff>
    </xdr:from>
    <xdr:to>
      <xdr:col>107</xdr:col>
      <xdr:colOff>101600</xdr:colOff>
      <xdr:row>86</xdr:row>
      <xdr:rowOff>115026</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0383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64226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434300" y="1480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64226</xdr:rowOff>
    </xdr:from>
    <xdr:to>
      <xdr:col>107</xdr:col>
      <xdr:colOff>50800</xdr:colOff>
      <xdr:row>86</xdr:row>
      <xdr:rowOff>87086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9545300" y="148089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87086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656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431" name="n_1aveValue【消防施設】&#10;一人当たり面積">
          <a:extLst>
            <a:ext uri="{FF2B5EF4-FFF2-40B4-BE49-F238E27FC236}">
              <a16:creationId xmlns:a16="http://schemas.microsoft.com/office/drawing/2014/main" id="{00000000-0008-0000-0F00-0000AF01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432" name="n_2aveValue【消防施設】&#10;一人当たり面積">
          <a:extLst>
            <a:ext uri="{FF2B5EF4-FFF2-40B4-BE49-F238E27FC236}">
              <a16:creationId xmlns:a16="http://schemas.microsoft.com/office/drawing/2014/main" id="{00000000-0008-0000-0F00-0000B0010000}"/>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149514</xdr:rowOff>
    </xdr:from>
    <xdr:ext cx="469744" cy="259045"/>
    <xdr:sp macro="" textlink="">
      <xdr:nvSpPr>
        <xdr:cNvPr id="433" name="n_3aveValue【消防施設】&#10;一人当たり面積">
          <a:extLst>
            <a:ext uri="{FF2B5EF4-FFF2-40B4-BE49-F238E27FC236}">
              <a16:creationId xmlns:a16="http://schemas.microsoft.com/office/drawing/2014/main" id="{00000000-0008-0000-0F00-0000B1010000}"/>
            </a:ext>
          </a:extLst>
        </xdr:cNvPr>
        <xdr:cNvSpPr txBox="1"/>
      </xdr:nvSpPr>
      <xdr:spPr>
        <a:xfrm>
          <a:off x="19310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434" name="n_4aveValue【消防施設】&#10;一人当たり面積">
          <a:extLst>
            <a:ext uri="{FF2B5EF4-FFF2-40B4-BE49-F238E27FC236}">
              <a16:creationId xmlns:a16="http://schemas.microsoft.com/office/drawing/2014/main" id="{00000000-0008-0000-0F00-0000B201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435" name="n_1mainValue【消防施設】&#10;一人当たり面積">
          <a:extLst>
            <a:ext uri="{FF2B5EF4-FFF2-40B4-BE49-F238E27FC236}">
              <a16:creationId xmlns:a16="http://schemas.microsoft.com/office/drawing/2014/main" id="{00000000-0008-0000-0F00-0000B3010000}"/>
            </a:ext>
          </a:extLst>
        </xdr:cNvPr>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106153</xdr:rowOff>
    </xdr:from>
    <xdr:ext cx="469744" cy="259045"/>
    <xdr:sp macro="" textlink="">
      <xdr:nvSpPr>
        <xdr:cNvPr id="436" name="n_2mainValue【消防施設】&#10;一人当たり面積">
          <a:extLst>
            <a:ext uri="{FF2B5EF4-FFF2-40B4-BE49-F238E27FC236}">
              <a16:creationId xmlns:a16="http://schemas.microsoft.com/office/drawing/2014/main" id="{00000000-0008-0000-0F00-0000B4010000}"/>
            </a:ext>
          </a:extLst>
        </xdr:cNvPr>
        <xdr:cNvSpPr txBox="1"/>
      </xdr:nvSpPr>
      <xdr:spPr>
        <a:xfrm>
          <a:off x="20199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437" name="n_3mainValue【消防施設】&#10;一人当たり面積">
          <a:extLst>
            <a:ext uri="{FF2B5EF4-FFF2-40B4-BE49-F238E27FC236}">
              <a16:creationId xmlns:a16="http://schemas.microsoft.com/office/drawing/2014/main" id="{00000000-0008-0000-0F00-0000B5010000}"/>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438" name="n_4mainValue【消防施設】&#10;一人当たり面積">
          <a:extLst>
            <a:ext uri="{FF2B5EF4-FFF2-40B4-BE49-F238E27FC236}">
              <a16:creationId xmlns:a16="http://schemas.microsoft.com/office/drawing/2014/main" id="{00000000-0008-0000-0F00-0000B6010000}"/>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00000000-0008-0000-0F00-0000C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138249</xdr:rowOff>
    </xdr:from>
    <xdr:to>
      <xdr:col>85</xdr:col>
      <xdr:colOff>126364</xdr:colOff>
      <xdr:row>109</xdr:row>
      <xdr:rowOff>30480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6318864" y="17283249"/>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465" name="【庁舎】&#10;有形固定資産減価償却率最小値テキスト">
          <a:extLst>
            <a:ext uri="{FF2B5EF4-FFF2-40B4-BE49-F238E27FC236}">
              <a16:creationId xmlns:a16="http://schemas.microsoft.com/office/drawing/2014/main" id="{00000000-0008-0000-0F00-0000D101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84926</xdr:rowOff>
    </xdr:from>
    <xdr:ext cx="405111" cy="259045"/>
    <xdr:sp macro="" textlink="">
      <xdr:nvSpPr>
        <xdr:cNvPr id="467" name="【庁舎】&#10;有形固定資産減価償却率最大値テキスト">
          <a:extLst>
            <a:ext uri="{FF2B5EF4-FFF2-40B4-BE49-F238E27FC236}">
              <a16:creationId xmlns:a16="http://schemas.microsoft.com/office/drawing/2014/main" id="{00000000-0008-0000-0F00-0000D3010000}"/>
            </a:ext>
          </a:extLst>
        </xdr:cNvPr>
        <xdr:cNvSpPr txBox="1"/>
      </xdr:nvSpPr>
      <xdr:spPr>
        <a:xfrm>
          <a:off x="16357600" y="1705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138249</xdr:rowOff>
    </xdr:from>
    <xdr:to>
      <xdr:col>86</xdr:col>
      <xdr:colOff>25400</xdr:colOff>
      <xdr:row>100</xdr:row>
      <xdr:rowOff>138249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118490</xdr:rowOff>
    </xdr:from>
    <xdr:ext cx="405111" cy="259045"/>
    <xdr:sp macro="" textlink="">
      <xdr:nvSpPr>
        <xdr:cNvPr id="469" name="【庁舎】&#10;有形固定資産減価償却率平均値テキスト">
          <a:extLst>
            <a:ext uri="{FF2B5EF4-FFF2-40B4-BE49-F238E27FC236}">
              <a16:creationId xmlns:a16="http://schemas.microsoft.com/office/drawing/2014/main" id="{00000000-0008-0000-0F00-0000D5010000}"/>
            </a:ext>
          </a:extLst>
        </xdr:cNvPr>
        <xdr:cNvSpPr txBox="1"/>
      </xdr:nvSpPr>
      <xdr:spPr>
        <a:xfrm>
          <a:off x="16357600" y="1794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62687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4541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3652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481" name="【庁舎】&#10;有形固定資産減価償却率該当値テキスト">
          <a:extLst>
            <a:ext uri="{FF2B5EF4-FFF2-40B4-BE49-F238E27FC236}">
              <a16:creationId xmlns:a16="http://schemas.microsoft.com/office/drawing/2014/main" id="{00000000-0008-0000-0F00-0000E1010000}"/>
            </a:ext>
          </a:extLst>
        </xdr:cNvPr>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543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100693</xdr:rowOff>
    </xdr:from>
    <xdr:to>
      <xdr:col>85</xdr:col>
      <xdr:colOff>127000</xdr:colOff>
      <xdr:row>106</xdr:row>
      <xdr:rowOff>148045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5481300" y="1827439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100693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4592300" y="1822540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51707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3703300" y="181780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276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106</xdr:row>
      <xdr:rowOff>4355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814300" y="18120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F00-0000EA01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491" name="n_2aveValue【庁舎】&#10;有形固定資産減価償却率">
          <a:extLst>
            <a:ext uri="{FF2B5EF4-FFF2-40B4-BE49-F238E27FC236}">
              <a16:creationId xmlns:a16="http://schemas.microsoft.com/office/drawing/2014/main" id="{00000000-0008-0000-0F00-0000EB010000}"/>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492" name="n_3aveValue【庁舎】&#10;有形固定資産減価償却率">
          <a:extLst>
            <a:ext uri="{FF2B5EF4-FFF2-40B4-BE49-F238E27FC236}">
              <a16:creationId xmlns:a16="http://schemas.microsoft.com/office/drawing/2014/main" id="{00000000-0008-0000-0F00-0000EC010000}"/>
            </a:ext>
          </a:extLst>
        </xdr:cNvPr>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493" name="n_4aveValue【庁舎】&#10;有形固定資産減価償却率">
          <a:extLst>
            <a:ext uri="{FF2B5EF4-FFF2-40B4-BE49-F238E27FC236}">
              <a16:creationId xmlns:a16="http://schemas.microsoft.com/office/drawing/2014/main" id="{00000000-0008-0000-0F00-0000ED01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macro="" textlink="">
      <xdr:nvSpPr>
        <xdr:cNvPr id="494" name="n_1mainValue【庁舎】&#10;有形固定資産減価償却率">
          <a:extLst>
            <a:ext uri="{FF2B5EF4-FFF2-40B4-BE49-F238E27FC236}">
              <a16:creationId xmlns:a16="http://schemas.microsoft.com/office/drawing/2014/main" id="{00000000-0008-0000-0F00-0000EE010000}"/>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495" name="n_2mainValue【庁舎】&#10;有形固定資産減価償却率">
          <a:extLst>
            <a:ext uri="{FF2B5EF4-FFF2-40B4-BE49-F238E27FC236}">
              <a16:creationId xmlns:a16="http://schemas.microsoft.com/office/drawing/2014/main" id="{00000000-0008-0000-0F00-0000EF010000}"/>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496" name="n_3mainValue【庁舎】&#10;有形固定資産減価償却率">
          <a:extLst>
            <a:ext uri="{FF2B5EF4-FFF2-40B4-BE49-F238E27FC236}">
              <a16:creationId xmlns:a16="http://schemas.microsoft.com/office/drawing/2014/main" id="{00000000-0008-0000-0F00-0000F0010000}"/>
            </a:ext>
          </a:extLst>
        </xdr:cNvPr>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497" name="n_4mainValue【庁舎】&#10;有形固定資産減価償却率">
          <a:extLst>
            <a:ext uri="{FF2B5EF4-FFF2-40B4-BE49-F238E27FC236}">
              <a16:creationId xmlns:a16="http://schemas.microsoft.com/office/drawing/2014/main" id="{00000000-0008-0000-0F00-0000F1010000}"/>
            </a:ext>
          </a:extLst>
        </xdr:cNvPr>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00000000-0008-0000-0F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164374</xdr:rowOff>
    </xdr:from>
    <xdr:to>
      <xdr:col>116</xdr:col>
      <xdr:colOff>62864</xdr:colOff>
      <xdr:row>108</xdr:row>
      <xdr:rowOff>51707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2160864" y="17309374"/>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55534</xdr:rowOff>
    </xdr:from>
    <xdr:ext cx="469744" cy="259045"/>
    <xdr:sp macro="" textlink="">
      <xdr:nvSpPr>
        <xdr:cNvPr id="524" name="【庁舎】&#10;一人当たり面積最小値テキスト">
          <a:extLst>
            <a:ext uri="{FF2B5EF4-FFF2-40B4-BE49-F238E27FC236}">
              <a16:creationId xmlns:a16="http://schemas.microsoft.com/office/drawing/2014/main" id="{00000000-0008-0000-0F00-00000C020000}"/>
            </a:ext>
          </a:extLst>
        </xdr:cNvPr>
        <xdr:cNvSpPr txBox="1"/>
      </xdr:nvSpPr>
      <xdr:spPr>
        <a:xfrm>
          <a:off x="22199600" y="185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51707</xdr:rowOff>
    </xdr:from>
    <xdr:to>
      <xdr:col>116</xdr:col>
      <xdr:colOff>152400</xdr:colOff>
      <xdr:row>108</xdr:row>
      <xdr:rowOff>51707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111051</xdr:rowOff>
    </xdr:from>
    <xdr:ext cx="469744" cy="259045"/>
    <xdr:sp macro="" textlink="">
      <xdr:nvSpPr>
        <xdr:cNvPr id="526" name="【庁舎】&#10;一人当たり面積最大値テキスト">
          <a:extLst>
            <a:ext uri="{FF2B5EF4-FFF2-40B4-BE49-F238E27FC236}">
              <a16:creationId xmlns:a16="http://schemas.microsoft.com/office/drawing/2014/main" id="{00000000-0008-0000-0F00-00000E020000}"/>
            </a:ext>
          </a:extLst>
        </xdr:cNvPr>
        <xdr:cNvSpPr txBox="1"/>
      </xdr:nvSpPr>
      <xdr:spPr>
        <a:xfrm>
          <a:off x="22199600" y="1708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164374</xdr:rowOff>
    </xdr:from>
    <xdr:to>
      <xdr:col>116</xdr:col>
      <xdr:colOff>152400</xdr:colOff>
      <xdr:row>100</xdr:row>
      <xdr:rowOff>164374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528" name="【庁舎】&#10;一人当たり面積平均値テキスト">
          <a:extLst>
            <a:ext uri="{FF2B5EF4-FFF2-40B4-BE49-F238E27FC236}">
              <a16:creationId xmlns:a16="http://schemas.microsoft.com/office/drawing/2014/main" id="{00000000-0008-0000-0F00-000010020000}"/>
            </a:ext>
          </a:extLst>
        </xdr:cNvPr>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125005</xdr:rowOff>
    </xdr:from>
    <xdr:to>
      <xdr:col>112</xdr:col>
      <xdr:colOff>38100</xdr:colOff>
      <xdr:row>105</xdr:row>
      <xdr:rowOff>55155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1272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131536</xdr:rowOff>
    </xdr:from>
    <xdr:to>
      <xdr:col>107</xdr:col>
      <xdr:colOff>101600</xdr:colOff>
      <xdr:row>105</xdr:row>
      <xdr:rowOff>61686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138068</xdr:rowOff>
    </xdr:from>
    <xdr:to>
      <xdr:col>102</xdr:col>
      <xdr:colOff>165100</xdr:colOff>
      <xdr:row>105</xdr:row>
      <xdr:rowOff>68218</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9494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76019</xdr:rowOff>
    </xdr:from>
    <xdr:to>
      <xdr:col>98</xdr:col>
      <xdr:colOff>38100</xdr:colOff>
      <xdr:row>105</xdr:row>
      <xdr:rowOff>6169</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8605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23768</xdr:rowOff>
    </xdr:from>
    <xdr:to>
      <xdr:col>116</xdr:col>
      <xdr:colOff>114300</xdr:colOff>
      <xdr:row>105</xdr:row>
      <xdr:rowOff>125368</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2110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2195</xdr:rowOff>
    </xdr:from>
    <xdr:ext cx="469744" cy="259045"/>
    <xdr:sp macro="" textlink="">
      <xdr:nvSpPr>
        <xdr:cNvPr id="540" name="【庁舎】&#10;一人当たり面積該当値テキスト">
          <a:extLst>
            <a:ext uri="{FF2B5EF4-FFF2-40B4-BE49-F238E27FC236}">
              <a16:creationId xmlns:a16="http://schemas.microsoft.com/office/drawing/2014/main" id="{00000000-0008-0000-0F00-00001C020000}"/>
            </a:ext>
          </a:extLst>
        </xdr:cNvPr>
        <xdr:cNvSpPr txBox="1"/>
      </xdr:nvSpPr>
      <xdr:spPr>
        <a:xfrm>
          <a:off x="22199600" y="180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31931</xdr:rowOff>
    </xdr:from>
    <xdr:to>
      <xdr:col>112</xdr:col>
      <xdr:colOff>38100</xdr:colOff>
      <xdr:row>105</xdr:row>
      <xdr:rowOff>133531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127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74568</xdr:rowOff>
    </xdr:from>
    <xdr:to>
      <xdr:col>116</xdr:col>
      <xdr:colOff>63500</xdr:colOff>
      <xdr:row>105</xdr:row>
      <xdr:rowOff>82731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1323300" y="180768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82731</xdr:rowOff>
    </xdr:from>
    <xdr:to>
      <xdr:col>111</xdr:col>
      <xdr:colOff>177800</xdr:colOff>
      <xdr:row>105</xdr:row>
      <xdr:rowOff>90895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0434300" y="180849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41729</xdr:rowOff>
    </xdr:from>
    <xdr:to>
      <xdr:col>102</xdr:col>
      <xdr:colOff>165100</xdr:colOff>
      <xdr:row>105</xdr:row>
      <xdr:rowOff>143329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9494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92529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9545300" y="180931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51526</xdr:rowOff>
    </xdr:from>
    <xdr:to>
      <xdr:col>98</xdr:col>
      <xdr:colOff>38100</xdr:colOff>
      <xdr:row>105</xdr:row>
      <xdr:rowOff>153126</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8605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92529</xdr:rowOff>
    </xdr:from>
    <xdr:to>
      <xdr:col>102</xdr:col>
      <xdr:colOff>114300</xdr:colOff>
      <xdr:row>105</xdr:row>
      <xdr:rowOff>102326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8656300" y="180947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71682</xdr:rowOff>
    </xdr:from>
    <xdr:ext cx="469744" cy="259045"/>
    <xdr:sp macro="" textlink="">
      <xdr:nvSpPr>
        <xdr:cNvPr id="549" name="n_1aveValue【庁舎】&#10;一人当たり面積">
          <a:extLst>
            <a:ext uri="{FF2B5EF4-FFF2-40B4-BE49-F238E27FC236}">
              <a16:creationId xmlns:a16="http://schemas.microsoft.com/office/drawing/2014/main" id="{00000000-0008-0000-0F00-000025020000}"/>
            </a:ext>
          </a:extLst>
        </xdr:cNvPr>
        <xdr:cNvSpPr txBox="1"/>
      </xdr:nvSpPr>
      <xdr:spPr>
        <a:xfrm>
          <a:off x="210757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78213</xdr:rowOff>
    </xdr:from>
    <xdr:ext cx="469744" cy="259045"/>
    <xdr:sp macro="" textlink="">
      <xdr:nvSpPr>
        <xdr:cNvPr id="550" name="n_2aveValue【庁舎】&#10;一人当たり面積">
          <a:extLst>
            <a:ext uri="{FF2B5EF4-FFF2-40B4-BE49-F238E27FC236}">
              <a16:creationId xmlns:a16="http://schemas.microsoft.com/office/drawing/2014/main" id="{00000000-0008-0000-0F00-000026020000}"/>
            </a:ext>
          </a:extLst>
        </xdr:cNvPr>
        <xdr:cNvSpPr txBox="1"/>
      </xdr:nvSpPr>
      <xdr:spPr>
        <a:xfrm>
          <a:off x="20199427" y="1773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84745</xdr:rowOff>
    </xdr:from>
    <xdr:ext cx="469744" cy="259045"/>
    <xdr:sp macro="" textlink="">
      <xdr:nvSpPr>
        <xdr:cNvPr id="551" name="n_3aveValue【庁舎】&#10;一人当たり面積">
          <a:extLst>
            <a:ext uri="{FF2B5EF4-FFF2-40B4-BE49-F238E27FC236}">
              <a16:creationId xmlns:a16="http://schemas.microsoft.com/office/drawing/2014/main" id="{00000000-0008-0000-0F00-000027020000}"/>
            </a:ext>
          </a:extLst>
        </xdr:cNvPr>
        <xdr:cNvSpPr txBox="1"/>
      </xdr:nvSpPr>
      <xdr:spPr>
        <a:xfrm>
          <a:off x="193104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22696</xdr:rowOff>
    </xdr:from>
    <xdr:ext cx="469744" cy="259045"/>
    <xdr:sp macro="" textlink="">
      <xdr:nvSpPr>
        <xdr:cNvPr id="552" name="n_4aveValue【庁舎】&#10;一人当たり面積">
          <a:extLst>
            <a:ext uri="{FF2B5EF4-FFF2-40B4-BE49-F238E27FC236}">
              <a16:creationId xmlns:a16="http://schemas.microsoft.com/office/drawing/2014/main" id="{00000000-0008-0000-0F00-000028020000}"/>
            </a:ext>
          </a:extLst>
        </xdr:cNvPr>
        <xdr:cNvSpPr txBox="1"/>
      </xdr:nvSpPr>
      <xdr:spPr>
        <a:xfrm>
          <a:off x="18421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124658</xdr:rowOff>
    </xdr:from>
    <xdr:ext cx="469744" cy="259045"/>
    <xdr:sp macro="" textlink="">
      <xdr:nvSpPr>
        <xdr:cNvPr id="553" name="n_1mainValue【庁舎】&#10;一人当たり面積">
          <a:extLst>
            <a:ext uri="{FF2B5EF4-FFF2-40B4-BE49-F238E27FC236}">
              <a16:creationId xmlns:a16="http://schemas.microsoft.com/office/drawing/2014/main" id="{00000000-0008-0000-0F00-000029020000}"/>
            </a:ext>
          </a:extLst>
        </xdr:cNvPr>
        <xdr:cNvSpPr txBox="1"/>
      </xdr:nvSpPr>
      <xdr:spPr>
        <a:xfrm>
          <a:off x="21075727" y="18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554" name="n_2mainValue【庁舎】&#10;一人当たり面積">
          <a:extLst>
            <a:ext uri="{FF2B5EF4-FFF2-40B4-BE49-F238E27FC236}">
              <a16:creationId xmlns:a16="http://schemas.microsoft.com/office/drawing/2014/main" id="{00000000-0008-0000-0F00-00002A020000}"/>
            </a:ext>
          </a:extLst>
        </xdr:cNvPr>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134456</xdr:rowOff>
    </xdr:from>
    <xdr:ext cx="469744" cy="259045"/>
    <xdr:sp macro="" textlink="">
      <xdr:nvSpPr>
        <xdr:cNvPr id="555" name="n_3mainValue【庁舎】&#10;一人当たり面積">
          <a:extLst>
            <a:ext uri="{FF2B5EF4-FFF2-40B4-BE49-F238E27FC236}">
              <a16:creationId xmlns:a16="http://schemas.microsoft.com/office/drawing/2014/main" id="{00000000-0008-0000-0F00-00002B020000}"/>
            </a:ext>
          </a:extLst>
        </xdr:cNvPr>
        <xdr:cNvSpPr txBox="1"/>
      </xdr:nvSpPr>
      <xdr:spPr>
        <a:xfrm>
          <a:off x="19310427" y="181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144253</xdr:rowOff>
    </xdr:from>
    <xdr:ext cx="469744" cy="259045"/>
    <xdr:sp macro="" textlink="">
      <xdr:nvSpPr>
        <xdr:cNvPr id="556" name="n_4mainValue【庁舎】&#10;一人当たり面積">
          <a:extLst>
            <a:ext uri="{FF2B5EF4-FFF2-40B4-BE49-F238E27FC236}">
              <a16:creationId xmlns:a16="http://schemas.microsoft.com/office/drawing/2014/main" id="{00000000-0008-0000-0F00-00002C020000}"/>
            </a:ext>
          </a:extLst>
        </xdr:cNvPr>
        <xdr:cNvSpPr txBox="1"/>
      </xdr:nvSpPr>
      <xdr:spPr>
        <a:xfrm>
          <a:off x="18421427" y="181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類似団体と大差なく推移しているが、年々老朽化が進んできている状況にある。建替え等を予定していない施設であることから、引き続き必要な改修（長寿命化）を行っていく必要が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減価償却率は類似団体よりもやや低い状況が続いている。昨年度、一部の体育館やプールについて、大規模改修により長寿命化を図ったことが要因である。今後も解体予定の体育館があることから更に低下する見込みである。</a:t>
          </a:r>
        </a:p>
        <a:p>
          <a:r>
            <a:rPr kumimoji="1" lang="ja-JP" altLang="en-US" sz="1300">
              <a:latin typeface="ＭＳ Ｐゴシック" panose="020B0600070205080204" pitchFamily="50" charset="-128"/>
              <a:ea typeface="ＭＳ Ｐゴシック" panose="020B0600070205080204" pitchFamily="50" charset="-128"/>
            </a:rPr>
            <a:t>消防施設は近隣市町との共有であるが、老朽化の状況が伺える。今後も地域防災計画に従い適正管理を図っていく必要がある。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年々老朽化が進んできており、減価償却率は類似団体よりも高い数値となっている。建替え計画の無い施設であることから、適正な維持管理ものと引き続き改修等の長寿命化を図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140\share\&#33258;&#27835;&#25391;&#33288;&#35506;H24&#20197;&#38477;\&#33258;&#27835;&#25391;&#33288;&#35506;H24&#20197;&#38477;\02_&#36001;&#25919;\03_&#26222;&#36890;&#20250;&#35336;&#27770;&#31639;&#32113;&#35336;\05_&#36001;&#25919;&#29366;&#27841;&#36039;&#26009;&#38598;&#12304;H22&#27770;&#31639;&#65374;&#12305;\R5&#27770;&#31639;\03_&#24066;&#30010;&#26449;&#22238;&#31572;\12_&#21271;&#26628;&#30010;&#65288;0319&#65289;\31372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56543</v>
          </cell>
          <cell r="F3">
            <v>118252</v>
          </cell>
        </row>
        <row r="5">
          <cell r="A5" t="str">
            <v xml:space="preserve"> R02</v>
          </cell>
          <cell r="D5">
            <v>66772</v>
          </cell>
          <cell r="F5">
            <v>120302</v>
          </cell>
        </row>
        <row r="7">
          <cell r="A7" t="str">
            <v xml:space="preserve"> R03</v>
          </cell>
          <cell r="D7">
            <v>76792</v>
          </cell>
          <cell r="F7">
            <v>114841</v>
          </cell>
        </row>
        <row r="9">
          <cell r="A9" t="str">
            <v xml:space="preserve"> R04</v>
          </cell>
          <cell r="D9">
            <v>57891</v>
          </cell>
          <cell r="F9">
            <v>124145</v>
          </cell>
        </row>
        <row r="11">
          <cell r="A11" t="str">
            <v xml:space="preserve"> R05</v>
          </cell>
          <cell r="D11">
            <v>83973</v>
          </cell>
          <cell r="F11">
            <v>131480</v>
          </cell>
        </row>
        <row r="18">
          <cell r="B18" t="str">
            <v>R01</v>
          </cell>
          <cell r="C18" t="str">
            <v>R02</v>
          </cell>
          <cell r="D18" t="str">
            <v>R03</v>
          </cell>
          <cell r="E18" t="str">
            <v>R04</v>
          </cell>
          <cell r="F18" t="str">
            <v>R05</v>
          </cell>
        </row>
        <row r="19">
          <cell r="A19" t="str">
            <v>実質収支額</v>
          </cell>
          <cell r="B19">
            <v>2.36</v>
          </cell>
          <cell r="C19">
            <v>4.37</v>
          </cell>
          <cell r="D19">
            <v>6.58</v>
          </cell>
          <cell r="E19">
            <v>5.18</v>
          </cell>
          <cell r="F19">
            <v>6.47</v>
          </cell>
        </row>
        <row r="20">
          <cell r="A20" t="str">
            <v>財政調整基金残高</v>
          </cell>
          <cell r="B20">
            <v>30.11</v>
          </cell>
          <cell r="C20">
            <v>26.5</v>
          </cell>
          <cell r="D20">
            <v>30.62</v>
          </cell>
          <cell r="E20">
            <v>40.44</v>
          </cell>
          <cell r="F20">
            <v>37.409999999999997</v>
          </cell>
        </row>
        <row r="21">
          <cell r="A21" t="str">
            <v>実質単年度収支</v>
          </cell>
          <cell r="B21">
            <v>-0.53</v>
          </cell>
          <cell r="C21">
            <v>-1.1299999999999999</v>
          </cell>
          <cell r="D21">
            <v>7.58</v>
          </cell>
          <cell r="E21">
            <v>7.15</v>
          </cell>
          <cell r="F21">
            <v>0.5</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0.01</v>
          </cell>
          <cell r="J27" t="e">
            <v>#N/A</v>
          </cell>
          <cell r="K27">
            <v>0.01</v>
          </cell>
        </row>
        <row r="28">
          <cell r="A28" t="str">
            <v>その他会計（赤字）</v>
          </cell>
          <cell r="B28">
            <v>0.55000000000000004</v>
          </cell>
          <cell r="C28" t="e">
            <v>#N/A</v>
          </cell>
          <cell r="D28" t="e">
            <v>#VALUE!</v>
          </cell>
          <cell r="E28" t="e">
            <v>#VALUE!</v>
          </cell>
          <cell r="F28" t="e">
            <v>#VALUE!</v>
          </cell>
          <cell r="G28" t="e">
            <v>#VALUE!</v>
          </cell>
          <cell r="H28" t="e">
            <v>#VALUE!</v>
          </cell>
          <cell r="I28" t="e">
            <v>#VALUE!</v>
          </cell>
          <cell r="J28" t="e">
            <v>#VALUE!</v>
          </cell>
          <cell r="K28" t="e">
            <v>#VALUE!</v>
          </cell>
        </row>
        <row r="29">
          <cell r="A29" t="str">
            <v>合併処理浄化槽事業特別会計</v>
          </cell>
          <cell r="B29" t="e">
            <v>#N/A</v>
          </cell>
          <cell r="C29">
            <v>0</v>
          </cell>
          <cell r="D29" t="e">
            <v>#N/A</v>
          </cell>
          <cell r="E29">
            <v>0</v>
          </cell>
          <cell r="F29" t="e">
            <v>#N/A</v>
          </cell>
          <cell r="G29">
            <v>0</v>
          </cell>
          <cell r="H29" t="e">
            <v>#N/A</v>
          </cell>
          <cell r="I29">
            <v>0</v>
          </cell>
          <cell r="J29" t="e">
            <v>#N/A</v>
          </cell>
          <cell r="K29">
            <v>0.19</v>
          </cell>
        </row>
        <row r="30">
          <cell r="A30" t="str">
            <v>大栄歴史文化学習館特別会計</v>
          </cell>
          <cell r="B30" t="e">
            <v>#N/A</v>
          </cell>
          <cell r="C30">
            <v>0.25</v>
          </cell>
          <cell r="D30" t="e">
            <v>#N/A</v>
          </cell>
          <cell r="E30">
            <v>0</v>
          </cell>
          <cell r="F30" t="e">
            <v>#N/A</v>
          </cell>
          <cell r="G30">
            <v>0</v>
          </cell>
          <cell r="H30" t="e">
            <v>#N/A</v>
          </cell>
          <cell r="I30">
            <v>0.24</v>
          </cell>
          <cell r="J30" t="e">
            <v>#N/A</v>
          </cell>
          <cell r="K30">
            <v>0.69</v>
          </cell>
        </row>
        <row r="31">
          <cell r="A31" t="str">
            <v>国民健康保険事業特別会計</v>
          </cell>
          <cell r="B31" t="e">
            <v>#N/A</v>
          </cell>
          <cell r="C31">
            <v>1.46</v>
          </cell>
          <cell r="D31" t="e">
            <v>#N/A</v>
          </cell>
          <cell r="E31">
            <v>1.56</v>
          </cell>
          <cell r="F31" t="e">
            <v>#N/A</v>
          </cell>
          <cell r="G31">
            <v>1.82</v>
          </cell>
          <cell r="H31" t="e">
            <v>#N/A</v>
          </cell>
          <cell r="I31">
            <v>1.04</v>
          </cell>
          <cell r="J31" t="e">
            <v>#N/A</v>
          </cell>
          <cell r="K31">
            <v>1.1200000000000001</v>
          </cell>
        </row>
        <row r="32">
          <cell r="A32" t="str">
            <v>介護保険事業特別会計</v>
          </cell>
          <cell r="B32" t="e">
            <v>#N/A</v>
          </cell>
          <cell r="C32">
            <v>0.63</v>
          </cell>
          <cell r="D32" t="e">
            <v>#N/A</v>
          </cell>
          <cell r="E32">
            <v>0.8</v>
          </cell>
          <cell r="F32" t="e">
            <v>#N/A</v>
          </cell>
          <cell r="G32">
            <v>1.2</v>
          </cell>
          <cell r="H32" t="e">
            <v>#N/A</v>
          </cell>
          <cell r="I32">
            <v>2.78</v>
          </cell>
          <cell r="J32" t="e">
            <v>#N/A</v>
          </cell>
          <cell r="K32">
            <v>2.91</v>
          </cell>
        </row>
        <row r="33">
          <cell r="A33" t="str">
            <v>一般会計</v>
          </cell>
          <cell r="B33" t="e">
            <v>#N/A</v>
          </cell>
          <cell r="C33">
            <v>2.9</v>
          </cell>
          <cell r="D33" t="e">
            <v>#N/A</v>
          </cell>
          <cell r="E33">
            <v>4.3600000000000003</v>
          </cell>
          <cell r="F33" t="e">
            <v>#N/A</v>
          </cell>
          <cell r="G33">
            <v>6.58</v>
          </cell>
          <cell r="H33" t="e">
            <v>#N/A</v>
          </cell>
          <cell r="I33">
            <v>5.18</v>
          </cell>
          <cell r="J33" t="e">
            <v>#N/A</v>
          </cell>
          <cell r="K33">
            <v>6.46</v>
          </cell>
        </row>
        <row r="34">
          <cell r="A34" t="str">
            <v>風力発電事業会計</v>
          </cell>
          <cell r="B34" t="e">
            <v>#N/A</v>
          </cell>
          <cell r="C34">
            <v>4.1399999999999997</v>
          </cell>
          <cell r="D34" t="e">
            <v>#N/A</v>
          </cell>
          <cell r="E34">
            <v>5.89</v>
          </cell>
          <cell r="F34" t="e">
            <v>#N/A</v>
          </cell>
          <cell r="G34">
            <v>5.34</v>
          </cell>
          <cell r="H34" t="e">
            <v>#N/A</v>
          </cell>
          <cell r="I34">
            <v>5.9</v>
          </cell>
          <cell r="J34" t="e">
            <v>#N/A</v>
          </cell>
          <cell r="K34">
            <v>7.15</v>
          </cell>
        </row>
        <row r="35">
          <cell r="A35" t="str">
            <v>下水道事業会計</v>
          </cell>
          <cell r="B35" t="e">
            <v>#N/A</v>
          </cell>
          <cell r="C35">
            <v>3.5</v>
          </cell>
          <cell r="D35" t="e">
            <v>#N/A</v>
          </cell>
          <cell r="E35">
            <v>4.8600000000000003</v>
          </cell>
          <cell r="F35" t="e">
            <v>#N/A</v>
          </cell>
          <cell r="G35">
            <v>4.63</v>
          </cell>
          <cell r="H35" t="e">
            <v>#N/A</v>
          </cell>
          <cell r="I35">
            <v>6.41</v>
          </cell>
          <cell r="J35" t="e">
            <v>#N/A</v>
          </cell>
          <cell r="K35">
            <v>7.55</v>
          </cell>
        </row>
        <row r="36">
          <cell r="A36" t="str">
            <v>水道事業会計</v>
          </cell>
          <cell r="B36" t="e">
            <v>#N/A</v>
          </cell>
          <cell r="C36">
            <v>3.14</v>
          </cell>
          <cell r="D36" t="e">
            <v>#N/A</v>
          </cell>
          <cell r="E36">
            <v>5.5</v>
          </cell>
          <cell r="F36" t="e">
            <v>#N/A</v>
          </cell>
          <cell r="G36">
            <v>6.11</v>
          </cell>
          <cell r="H36" t="e">
            <v>#N/A</v>
          </cell>
          <cell r="I36">
            <v>7.33</v>
          </cell>
          <cell r="J36" t="e">
            <v>#N/A</v>
          </cell>
          <cell r="K36">
            <v>8.34</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1189</v>
          </cell>
          <cell r="G42">
            <v>1152</v>
          </cell>
          <cell r="J42">
            <v>1134</v>
          </cell>
          <cell r="M42">
            <v>1044</v>
          </cell>
          <cell r="P42">
            <v>1007</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1</v>
          </cell>
          <cell r="K44">
            <v>1</v>
          </cell>
          <cell r="N44">
            <v>1</v>
          </cell>
        </row>
        <row r="45">
          <cell r="A45" t="str">
            <v>組合等が起こした地方債の元利償還金に対する負担金等</v>
          </cell>
          <cell r="B45">
            <v>14</v>
          </cell>
          <cell r="E45">
            <v>16</v>
          </cell>
          <cell r="H45">
            <v>18</v>
          </cell>
          <cell r="K45">
            <v>23</v>
          </cell>
          <cell r="N45">
            <v>30</v>
          </cell>
        </row>
        <row r="46">
          <cell r="A46" t="str">
            <v>公営企業債の元利償還金に対する繰入金</v>
          </cell>
          <cell r="B46">
            <v>826</v>
          </cell>
          <cell r="E46">
            <v>814</v>
          </cell>
          <cell r="H46">
            <v>701</v>
          </cell>
          <cell r="K46">
            <v>766</v>
          </cell>
          <cell r="N46">
            <v>715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853</v>
          </cell>
          <cell r="E49">
            <v>795</v>
          </cell>
          <cell r="H49">
            <v>804</v>
          </cell>
          <cell r="K49">
            <v>715</v>
          </cell>
          <cell r="N49">
            <v>714</v>
          </cell>
        </row>
        <row r="50">
          <cell r="A50" t="str">
            <v>実質公債費比率の分子</v>
          </cell>
          <cell r="B50" t="e">
            <v>#N/A</v>
          </cell>
          <cell r="C50">
            <v>506</v>
          </cell>
          <cell r="D50" t="e">
            <v>#N/A</v>
          </cell>
          <cell r="E50" t="e">
            <v>#N/A</v>
          </cell>
          <cell r="F50">
            <v>475</v>
          </cell>
          <cell r="G50" t="e">
            <v>#N/A</v>
          </cell>
          <cell r="H50" t="e">
            <v>#N/A</v>
          </cell>
          <cell r="I50">
            <v>390</v>
          </cell>
          <cell r="J50" t="e">
            <v>#N/A</v>
          </cell>
          <cell r="K50" t="e">
            <v>#N/A</v>
          </cell>
          <cell r="L50">
            <v>461</v>
          </cell>
          <cell r="M50" t="e">
            <v>#N/A</v>
          </cell>
          <cell r="N50" t="e">
            <v>#N/A</v>
          </cell>
          <cell r="O50">
            <v>453</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10439</v>
          </cell>
          <cell r="G56">
            <v>9709</v>
          </cell>
          <cell r="J56">
            <v>8999</v>
          </cell>
          <cell r="M56">
            <v>8395</v>
          </cell>
          <cell r="P56">
            <v>7886</v>
          </cell>
        </row>
        <row r="57">
          <cell r="A57" t="str">
            <v>充当可能特定歳入</v>
          </cell>
          <cell r="D57">
            <v>15</v>
          </cell>
          <cell r="G57">
            <v>368</v>
          </cell>
          <cell r="J57">
            <v>365</v>
          </cell>
          <cell r="M57">
            <v>363</v>
          </cell>
          <cell r="P57">
            <v>330</v>
          </cell>
        </row>
        <row r="58">
          <cell r="A58" t="str">
            <v>充当可能基金</v>
          </cell>
          <cell r="D58">
            <v>2317</v>
          </cell>
          <cell r="G58">
            <v>2209</v>
          </cell>
          <cell r="J58">
            <v>2581</v>
          </cell>
          <cell r="M58">
            <v>3223</v>
          </cell>
          <cell r="P58">
            <v>3231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799</v>
          </cell>
          <cell r="E62">
            <v>774</v>
          </cell>
          <cell r="H62">
            <v>798</v>
          </cell>
          <cell r="K62">
            <v>755</v>
          </cell>
          <cell r="N62">
            <v>706</v>
          </cell>
        </row>
        <row r="63">
          <cell r="A63" t="str">
            <v>組合等負担等見込額</v>
          </cell>
          <cell r="B63">
            <v>278</v>
          </cell>
          <cell r="E63">
            <v>265</v>
          </cell>
          <cell r="H63">
            <v>232</v>
          </cell>
          <cell r="K63">
            <v>212</v>
          </cell>
          <cell r="N63">
            <v>202</v>
          </cell>
        </row>
        <row r="64">
          <cell r="A64" t="str">
            <v>公営企業債等繰入見込額</v>
          </cell>
          <cell r="B64">
            <v>7865</v>
          </cell>
          <cell r="E64">
            <v>7330</v>
          </cell>
          <cell r="H64">
            <v>6433</v>
          </cell>
          <cell r="K64">
            <v>5821</v>
          </cell>
          <cell r="N64">
            <v>5092</v>
          </cell>
        </row>
        <row r="65">
          <cell r="A65" t="str">
            <v>債務負担行為に基づく支出予定額</v>
          </cell>
          <cell r="B65">
            <v>8</v>
          </cell>
          <cell r="E65">
            <v>6</v>
          </cell>
          <cell r="H65">
            <v>4</v>
          </cell>
          <cell r="K65">
            <v>3</v>
          </cell>
          <cell r="N65">
            <v>2</v>
          </cell>
        </row>
        <row r="66">
          <cell r="A66" t="str">
            <v>一般会計等に係る地方債の現在高</v>
          </cell>
          <cell r="B66">
            <v>7126</v>
          </cell>
          <cell r="E66">
            <v>7366</v>
          </cell>
          <cell r="H66">
            <v>7464</v>
          </cell>
          <cell r="K66">
            <v>7327</v>
          </cell>
          <cell r="N66">
            <v>7226</v>
          </cell>
        </row>
        <row r="67">
          <cell r="A67" t="str">
            <v>将来負担比率の分子</v>
          </cell>
          <cell r="B67" t="e">
            <v>#N/A</v>
          </cell>
          <cell r="C67">
            <v>3305</v>
          </cell>
          <cell r="D67" t="e">
            <v>#N/A</v>
          </cell>
          <cell r="E67" t="e">
            <v>#N/A</v>
          </cell>
          <cell r="F67">
            <v>3455</v>
          </cell>
          <cell r="G67" t="e">
            <v>#N/A</v>
          </cell>
          <cell r="H67" t="e">
            <v>#N/A</v>
          </cell>
          <cell r="I67">
            <v>2988</v>
          </cell>
          <cell r="J67" t="e">
            <v>#N/A</v>
          </cell>
          <cell r="K67" t="e">
            <v>#N/A</v>
          </cell>
          <cell r="L67">
            <v>2138</v>
          </cell>
          <cell r="M67" t="e">
            <v>#N/A</v>
          </cell>
          <cell r="N67" t="e">
            <v>#N/A</v>
          </cell>
          <cell r="O67">
            <v>1781</v>
          </cell>
          <cell r="P67" t="e">
            <v>#N/A</v>
          </cell>
        </row>
        <row r="71">
          <cell r="B71" t="str">
            <v>R03</v>
          </cell>
          <cell r="C71" t="str">
            <v>R04</v>
          </cell>
          <cell r="D71" t="str">
            <v>R05</v>
          </cell>
        </row>
        <row r="72">
          <cell r="A72" t="str">
            <v>財政調整基金</v>
          </cell>
          <cell r="B72">
            <v>1757</v>
          </cell>
          <cell r="C72">
            <v>2243</v>
          </cell>
          <cell r="D72">
            <v>2080</v>
          </cell>
        </row>
        <row r="73">
          <cell r="A73" t="str">
            <v>減債基金</v>
          </cell>
          <cell r="B73">
            <v>105</v>
          </cell>
          <cell r="C73">
            <v>105</v>
          </cell>
          <cell r="D73">
            <v>205</v>
          </cell>
        </row>
        <row r="74">
          <cell r="A74" t="str">
            <v>その他特定目的基金</v>
          </cell>
          <cell r="B74">
            <v>1678</v>
          </cell>
          <cell r="C74">
            <v>1682</v>
          </cell>
          <cell r="D74">
            <v>1740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15</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16</v>
      </c>
      <c r="C2" s="41"/>
      <c r="D2" s="42"/>
    </row>
    <row r="3" spans="1:119" ht="18.75" customHeight="1" thickBot="1" x14ac:dyDescent="0.2">
      <c r="A3" s="40"/>
      <c r="B3" s="374" t="s">
        <v>17</v>
      </c>
      <c r="C3" s="375"/>
      <c r="D3" s="375"/>
      <c r="E3" s="376"/>
      <c r="F3" s="376"/>
      <c r="G3" s="376"/>
      <c r="H3" s="376"/>
      <c r="I3" s="376"/>
      <c r="J3" s="376"/>
      <c r="K3" s="376"/>
      <c r="L3" s="376" t="s">
        <v>18</v>
      </c>
      <c r="M3" s="376"/>
      <c r="N3" s="376"/>
      <c r="O3" s="376"/>
      <c r="P3" s="376"/>
      <c r="Q3" s="376"/>
      <c r="R3" s="383"/>
      <c r="S3" s="383"/>
      <c r="T3" s="383"/>
      <c r="U3" s="383"/>
      <c r="V3" s="384"/>
      <c r="W3" s="358" t="s">
        <v>19</v>
      </c>
      <c r="X3" s="359"/>
      <c r="Y3" s="359"/>
      <c r="Z3" s="359"/>
      <c r="AA3" s="359"/>
      <c r="AB3" s="375"/>
      <c r="AC3" s="383" t="s">
        <v>20</v>
      </c>
      <c r="AD3" s="359"/>
      <c r="AE3" s="359"/>
      <c r="AF3" s="359"/>
      <c r="AG3" s="359"/>
      <c r="AH3" s="359"/>
      <c r="AI3" s="359"/>
      <c r="AJ3" s="359"/>
      <c r="AK3" s="359"/>
      <c r="AL3" s="360"/>
      <c r="AM3" s="358" t="s">
        <v>21</v>
      </c>
      <c r="AN3" s="359"/>
      <c r="AO3" s="359"/>
      <c r="AP3" s="359"/>
      <c r="AQ3" s="359"/>
      <c r="AR3" s="359"/>
      <c r="AS3" s="359"/>
      <c r="AT3" s="359"/>
      <c r="AU3" s="359"/>
      <c r="AV3" s="359"/>
      <c r="AW3" s="359"/>
      <c r="AX3" s="360"/>
      <c r="AY3" s="395" t="s">
        <v>22</v>
      </c>
      <c r="AZ3" s="396"/>
      <c r="BA3" s="396"/>
      <c r="BB3" s="396"/>
      <c r="BC3" s="396"/>
      <c r="BD3" s="396"/>
      <c r="BE3" s="396"/>
      <c r="BF3" s="396"/>
      <c r="BG3" s="396"/>
      <c r="BH3" s="396"/>
      <c r="BI3" s="396"/>
      <c r="BJ3" s="396"/>
      <c r="BK3" s="396"/>
      <c r="BL3" s="396"/>
      <c r="BM3" s="397"/>
      <c r="BN3" s="358" t="s">
        <v>23</v>
      </c>
      <c r="BO3" s="359"/>
      <c r="BP3" s="359"/>
      <c r="BQ3" s="359"/>
      <c r="BR3" s="359"/>
      <c r="BS3" s="359"/>
      <c r="BT3" s="359"/>
      <c r="BU3" s="360"/>
      <c r="BV3" s="358" t="s">
        <v>24</v>
      </c>
      <c r="BW3" s="359"/>
      <c r="BX3" s="359"/>
      <c r="BY3" s="359"/>
      <c r="BZ3" s="359"/>
      <c r="CA3" s="359"/>
      <c r="CB3" s="359"/>
      <c r="CC3" s="360"/>
      <c r="CD3" s="395" t="s">
        <v>22</v>
      </c>
      <c r="CE3" s="396"/>
      <c r="CF3" s="396"/>
      <c r="CG3" s="396"/>
      <c r="CH3" s="396"/>
      <c r="CI3" s="396"/>
      <c r="CJ3" s="396"/>
      <c r="CK3" s="396"/>
      <c r="CL3" s="396"/>
      <c r="CM3" s="396"/>
      <c r="CN3" s="396"/>
      <c r="CO3" s="396"/>
      <c r="CP3" s="396"/>
      <c r="CQ3" s="396"/>
      <c r="CR3" s="396"/>
      <c r="CS3" s="397"/>
      <c r="CT3" s="358" t="s">
        <v>25</v>
      </c>
      <c r="CU3" s="359"/>
      <c r="CV3" s="359"/>
      <c r="CW3" s="359"/>
      <c r="CX3" s="359"/>
      <c r="CY3" s="359"/>
      <c r="CZ3" s="359"/>
      <c r="DA3" s="360"/>
      <c r="DB3" s="358" t="s">
        <v>26</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27</v>
      </c>
      <c r="AZ4" s="362"/>
      <c r="BA4" s="362"/>
      <c r="BB4" s="362"/>
      <c r="BC4" s="362"/>
      <c r="BD4" s="362"/>
      <c r="BE4" s="362"/>
      <c r="BF4" s="362"/>
      <c r="BG4" s="362"/>
      <c r="BH4" s="362"/>
      <c r="BI4" s="362"/>
      <c r="BJ4" s="362"/>
      <c r="BK4" s="362"/>
      <c r="BL4" s="362"/>
      <c r="BM4" s="363"/>
      <c r="BN4" s="364">
        <v>11095331</v>
      </c>
      <c r="BO4" s="365"/>
      <c r="BP4" s="365"/>
      <c r="BQ4" s="365"/>
      <c r="BR4" s="365"/>
      <c r="BS4" s="365"/>
      <c r="BT4" s="365"/>
      <c r="BU4" s="366"/>
      <c r="BV4" s="364">
        <v>11552111</v>
      </c>
      <c r="BW4" s="365"/>
      <c r="BX4" s="365"/>
      <c r="BY4" s="365"/>
      <c r="BZ4" s="365"/>
      <c r="CA4" s="365"/>
      <c r="CB4" s="365"/>
      <c r="CC4" s="366"/>
      <c r="CD4" s="367" t="s">
        <v>28</v>
      </c>
      <c r="CE4" s="368"/>
      <c r="CF4" s="368"/>
      <c r="CG4" s="368"/>
      <c r="CH4" s="368"/>
      <c r="CI4" s="368"/>
      <c r="CJ4" s="368"/>
      <c r="CK4" s="368"/>
      <c r="CL4" s="368"/>
      <c r="CM4" s="368"/>
      <c r="CN4" s="368"/>
      <c r="CO4" s="368"/>
      <c r="CP4" s="368"/>
      <c r="CQ4" s="368"/>
      <c r="CR4" s="368"/>
      <c r="CS4" s="369"/>
      <c r="CT4" s="370">
        <v>6.5</v>
      </c>
      <c r="CU4" s="371"/>
      <c r="CV4" s="371"/>
      <c r="CW4" s="371"/>
      <c r="CX4" s="371"/>
      <c r="CY4" s="371"/>
      <c r="CZ4" s="371"/>
      <c r="DA4" s="372"/>
      <c r="DB4" s="370">
        <v>5.2</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29</v>
      </c>
      <c r="AN5" s="431"/>
      <c r="AO5" s="431"/>
      <c r="AP5" s="431"/>
      <c r="AQ5" s="431"/>
      <c r="AR5" s="431"/>
      <c r="AS5" s="431"/>
      <c r="AT5" s="432"/>
      <c r="AU5" s="433" t="s">
        <v>30</v>
      </c>
      <c r="AV5" s="434"/>
      <c r="AW5" s="434"/>
      <c r="AX5" s="434"/>
      <c r="AY5" s="435" t="s">
        <v>31</v>
      </c>
      <c r="AZ5" s="436"/>
      <c r="BA5" s="436"/>
      <c r="BB5" s="436"/>
      <c r="BC5" s="436"/>
      <c r="BD5" s="436"/>
      <c r="BE5" s="436"/>
      <c r="BF5" s="436"/>
      <c r="BG5" s="436"/>
      <c r="BH5" s="436"/>
      <c r="BI5" s="436"/>
      <c r="BJ5" s="436"/>
      <c r="BK5" s="436"/>
      <c r="BL5" s="436"/>
      <c r="BM5" s="437"/>
      <c r="BN5" s="401">
        <v>10546485</v>
      </c>
      <c r="BO5" s="402"/>
      <c r="BP5" s="402"/>
      <c r="BQ5" s="402"/>
      <c r="BR5" s="402"/>
      <c r="BS5" s="402"/>
      <c r="BT5" s="402"/>
      <c r="BU5" s="403"/>
      <c r="BV5" s="401">
        <v>11124173</v>
      </c>
      <c r="BW5" s="402"/>
      <c r="BX5" s="402"/>
      <c r="BY5" s="402"/>
      <c r="BZ5" s="402"/>
      <c r="CA5" s="402"/>
      <c r="CB5" s="402"/>
      <c r="CC5" s="403"/>
      <c r="CD5" s="404" t="s">
        <v>32</v>
      </c>
      <c r="CE5" s="405"/>
      <c r="CF5" s="405"/>
      <c r="CG5" s="405"/>
      <c r="CH5" s="405"/>
      <c r="CI5" s="405"/>
      <c r="CJ5" s="405"/>
      <c r="CK5" s="405"/>
      <c r="CL5" s="405"/>
      <c r="CM5" s="405"/>
      <c r="CN5" s="405"/>
      <c r="CO5" s="405"/>
      <c r="CP5" s="405"/>
      <c r="CQ5" s="405"/>
      <c r="CR5" s="405"/>
      <c r="CS5" s="406"/>
      <c r="CT5" s="398">
        <v>86.9</v>
      </c>
      <c r="CU5" s="399"/>
      <c r="CV5" s="399"/>
      <c r="CW5" s="399"/>
      <c r="CX5" s="399"/>
      <c r="CY5" s="399"/>
      <c r="CZ5" s="399"/>
      <c r="DA5" s="400"/>
      <c r="DB5" s="398">
        <v>86.2</v>
      </c>
      <c r="DC5" s="399"/>
      <c r="DD5" s="399"/>
      <c r="DE5" s="399"/>
      <c r="DF5" s="399"/>
      <c r="DG5" s="399"/>
      <c r="DH5" s="399"/>
      <c r="DI5" s="400"/>
    </row>
    <row r="6" spans="1:119" ht="18.75" customHeight="1" x14ac:dyDescent="0.15">
      <c r="A6" s="40"/>
      <c r="B6" s="407" t="s">
        <v>33</v>
      </c>
      <c r="C6" s="408"/>
      <c r="D6" s="408"/>
      <c r="E6" s="409"/>
      <c r="F6" s="409"/>
      <c r="G6" s="409"/>
      <c r="H6" s="409"/>
      <c r="I6" s="409"/>
      <c r="J6" s="409"/>
      <c r="K6" s="409"/>
      <c r="L6" s="409" t="s">
        <v>34</v>
      </c>
      <c r="M6" s="409"/>
      <c r="N6" s="409"/>
      <c r="O6" s="409"/>
      <c r="P6" s="409"/>
      <c r="Q6" s="409"/>
      <c r="R6" s="413"/>
      <c r="S6" s="413"/>
      <c r="T6" s="413"/>
      <c r="U6" s="413"/>
      <c r="V6" s="414"/>
      <c r="W6" s="417" t="s">
        <v>35</v>
      </c>
      <c r="X6" s="418"/>
      <c r="Y6" s="418"/>
      <c r="Z6" s="418"/>
      <c r="AA6" s="418"/>
      <c r="AB6" s="408"/>
      <c r="AC6" s="421" t="s">
        <v>36</v>
      </c>
      <c r="AD6" s="422"/>
      <c r="AE6" s="422"/>
      <c r="AF6" s="422"/>
      <c r="AG6" s="422"/>
      <c r="AH6" s="422"/>
      <c r="AI6" s="422"/>
      <c r="AJ6" s="422"/>
      <c r="AK6" s="422"/>
      <c r="AL6" s="423"/>
      <c r="AM6" s="430" t="s">
        <v>37</v>
      </c>
      <c r="AN6" s="431"/>
      <c r="AO6" s="431"/>
      <c r="AP6" s="431"/>
      <c r="AQ6" s="431"/>
      <c r="AR6" s="431"/>
      <c r="AS6" s="431"/>
      <c r="AT6" s="432"/>
      <c r="AU6" s="433" t="s">
        <v>30</v>
      </c>
      <c r="AV6" s="434"/>
      <c r="AW6" s="434"/>
      <c r="AX6" s="434"/>
      <c r="AY6" s="435" t="s">
        <v>38</v>
      </c>
      <c r="AZ6" s="436"/>
      <c r="BA6" s="436"/>
      <c r="BB6" s="436"/>
      <c r="BC6" s="436"/>
      <c r="BD6" s="436"/>
      <c r="BE6" s="436"/>
      <c r="BF6" s="436"/>
      <c r="BG6" s="436"/>
      <c r="BH6" s="436"/>
      <c r="BI6" s="436"/>
      <c r="BJ6" s="436"/>
      <c r="BK6" s="436"/>
      <c r="BL6" s="436"/>
      <c r="BM6" s="437"/>
      <c r="BN6" s="401">
        <v>548846</v>
      </c>
      <c r="BO6" s="402"/>
      <c r="BP6" s="402"/>
      <c r="BQ6" s="402"/>
      <c r="BR6" s="402"/>
      <c r="BS6" s="402"/>
      <c r="BT6" s="402"/>
      <c r="BU6" s="403"/>
      <c r="BV6" s="401">
        <v>427938</v>
      </c>
      <c r="BW6" s="402"/>
      <c r="BX6" s="402"/>
      <c r="BY6" s="402"/>
      <c r="BZ6" s="402"/>
      <c r="CA6" s="402"/>
      <c r="CB6" s="402"/>
      <c r="CC6" s="403"/>
      <c r="CD6" s="404" t="s">
        <v>39</v>
      </c>
      <c r="CE6" s="405"/>
      <c r="CF6" s="405"/>
      <c r="CG6" s="405"/>
      <c r="CH6" s="405"/>
      <c r="CI6" s="405"/>
      <c r="CJ6" s="405"/>
      <c r="CK6" s="405"/>
      <c r="CL6" s="405"/>
      <c r="CM6" s="405"/>
      <c r="CN6" s="405"/>
      <c r="CO6" s="405"/>
      <c r="CP6" s="405"/>
      <c r="CQ6" s="405"/>
      <c r="CR6" s="405"/>
      <c r="CS6" s="406"/>
      <c r="CT6" s="438">
        <v>86.9</v>
      </c>
      <c r="CU6" s="439"/>
      <c r="CV6" s="439"/>
      <c r="CW6" s="439"/>
      <c r="CX6" s="439"/>
      <c r="CY6" s="439"/>
      <c r="CZ6" s="439"/>
      <c r="DA6" s="440"/>
      <c r="DB6" s="438">
        <v>86.2</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40</v>
      </c>
      <c r="AN7" s="431"/>
      <c r="AO7" s="431"/>
      <c r="AP7" s="431"/>
      <c r="AQ7" s="431"/>
      <c r="AR7" s="431"/>
      <c r="AS7" s="431"/>
      <c r="AT7" s="432"/>
      <c r="AU7" s="433" t="s">
        <v>30</v>
      </c>
      <c r="AV7" s="434"/>
      <c r="AW7" s="434"/>
      <c r="AX7" s="434"/>
      <c r="AY7" s="435" t="s">
        <v>41</v>
      </c>
      <c r="AZ7" s="436"/>
      <c r="BA7" s="436"/>
      <c r="BB7" s="436"/>
      <c r="BC7" s="436"/>
      <c r="BD7" s="436"/>
      <c r="BE7" s="436"/>
      <c r="BF7" s="436"/>
      <c r="BG7" s="436"/>
      <c r="BH7" s="436"/>
      <c r="BI7" s="436"/>
      <c r="BJ7" s="436"/>
      <c r="BK7" s="436"/>
      <c r="BL7" s="436"/>
      <c r="BM7" s="437"/>
      <c r="BN7" s="401">
        <v>189274</v>
      </c>
      <c r="BO7" s="402"/>
      <c r="BP7" s="402"/>
      <c r="BQ7" s="402"/>
      <c r="BR7" s="402"/>
      <c r="BS7" s="402"/>
      <c r="BT7" s="402"/>
      <c r="BU7" s="403"/>
      <c r="BV7" s="401">
        <v>140537</v>
      </c>
      <c r="BW7" s="402"/>
      <c r="BX7" s="402"/>
      <c r="BY7" s="402"/>
      <c r="BZ7" s="402"/>
      <c r="CA7" s="402"/>
      <c r="CB7" s="402"/>
      <c r="CC7" s="403"/>
      <c r="CD7" s="404" t="s">
        <v>42</v>
      </c>
      <c r="CE7" s="405"/>
      <c r="CF7" s="405"/>
      <c r="CG7" s="405"/>
      <c r="CH7" s="405"/>
      <c r="CI7" s="405"/>
      <c r="CJ7" s="405"/>
      <c r="CK7" s="405"/>
      <c r="CL7" s="405"/>
      <c r="CM7" s="405"/>
      <c r="CN7" s="405"/>
      <c r="CO7" s="405"/>
      <c r="CP7" s="405"/>
      <c r="CQ7" s="405"/>
      <c r="CR7" s="405"/>
      <c r="CS7" s="406"/>
      <c r="CT7" s="401">
        <v>5560518</v>
      </c>
      <c r="CU7" s="402"/>
      <c r="CV7" s="402"/>
      <c r="CW7" s="402"/>
      <c r="CX7" s="402"/>
      <c r="CY7" s="402"/>
      <c r="CZ7" s="402"/>
      <c r="DA7" s="403"/>
      <c r="DB7" s="401">
        <v>5547134</v>
      </c>
      <c r="DC7" s="402"/>
      <c r="DD7" s="402"/>
      <c r="DE7" s="402"/>
      <c r="DF7" s="402"/>
      <c r="DG7" s="402"/>
      <c r="DH7" s="402"/>
      <c r="DI7" s="403"/>
    </row>
    <row r="8" spans="1:119" ht="18.75" customHeight="1" thickBot="1" x14ac:dyDescent="0.2">
      <c r="A8" s="4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43</v>
      </c>
      <c r="AN8" s="431"/>
      <c r="AO8" s="431"/>
      <c r="AP8" s="431"/>
      <c r="AQ8" s="431"/>
      <c r="AR8" s="431"/>
      <c r="AS8" s="431"/>
      <c r="AT8" s="432"/>
      <c r="AU8" s="433" t="s">
        <v>30</v>
      </c>
      <c r="AV8" s="434"/>
      <c r="AW8" s="434"/>
      <c r="AX8" s="434"/>
      <c r="AY8" s="435" t="s">
        <v>44</v>
      </c>
      <c r="AZ8" s="436"/>
      <c r="BA8" s="436"/>
      <c r="BB8" s="436"/>
      <c r="BC8" s="436"/>
      <c r="BD8" s="436"/>
      <c r="BE8" s="436"/>
      <c r="BF8" s="436"/>
      <c r="BG8" s="436"/>
      <c r="BH8" s="436"/>
      <c r="BI8" s="436"/>
      <c r="BJ8" s="436"/>
      <c r="BK8" s="436"/>
      <c r="BL8" s="436"/>
      <c r="BM8" s="437"/>
      <c r="BN8" s="401">
        <v>359572</v>
      </c>
      <c r="BO8" s="402"/>
      <c r="BP8" s="402"/>
      <c r="BQ8" s="402"/>
      <c r="BR8" s="402"/>
      <c r="BS8" s="402"/>
      <c r="BT8" s="402"/>
      <c r="BU8" s="403"/>
      <c r="BV8" s="401">
        <v>287401</v>
      </c>
      <c r="BW8" s="402"/>
      <c r="BX8" s="402"/>
      <c r="BY8" s="402"/>
      <c r="BZ8" s="402"/>
      <c r="CA8" s="402"/>
      <c r="CB8" s="402"/>
      <c r="CC8" s="403"/>
      <c r="CD8" s="404" t="s">
        <v>45</v>
      </c>
      <c r="CE8" s="405"/>
      <c r="CF8" s="405"/>
      <c r="CG8" s="405"/>
      <c r="CH8" s="405"/>
      <c r="CI8" s="405"/>
      <c r="CJ8" s="405"/>
      <c r="CK8" s="405"/>
      <c r="CL8" s="405"/>
      <c r="CM8" s="405"/>
      <c r="CN8" s="405"/>
      <c r="CO8" s="405"/>
      <c r="CP8" s="405"/>
      <c r="CQ8" s="405"/>
      <c r="CR8" s="405"/>
      <c r="CS8" s="406"/>
      <c r="CT8" s="441">
        <v>0.28999999999999998</v>
      </c>
      <c r="CU8" s="442"/>
      <c r="CV8" s="442"/>
      <c r="CW8" s="442"/>
      <c r="CX8" s="442"/>
      <c r="CY8" s="442"/>
      <c r="CZ8" s="442"/>
      <c r="DA8" s="443"/>
      <c r="DB8" s="441">
        <v>0.28999999999999998</v>
      </c>
      <c r="DC8" s="442"/>
      <c r="DD8" s="442"/>
      <c r="DE8" s="442"/>
      <c r="DF8" s="442"/>
      <c r="DG8" s="442"/>
      <c r="DH8" s="442"/>
      <c r="DI8" s="443"/>
    </row>
    <row r="9" spans="1:119" ht="18.75" customHeight="1" thickBot="1" x14ac:dyDescent="0.2">
      <c r="A9" s="40"/>
      <c r="B9" s="395" t="s">
        <v>46</v>
      </c>
      <c r="C9" s="396"/>
      <c r="D9" s="396"/>
      <c r="E9" s="396"/>
      <c r="F9" s="396"/>
      <c r="G9" s="396"/>
      <c r="H9" s="396"/>
      <c r="I9" s="396"/>
      <c r="J9" s="396"/>
      <c r="K9" s="444"/>
      <c r="L9" s="445" t="s">
        <v>47</v>
      </c>
      <c r="M9" s="446"/>
      <c r="N9" s="446"/>
      <c r="O9" s="446"/>
      <c r="P9" s="446"/>
      <c r="Q9" s="447"/>
      <c r="R9" s="448">
        <v>14228</v>
      </c>
      <c r="S9" s="449"/>
      <c r="T9" s="449"/>
      <c r="U9" s="449"/>
      <c r="V9" s="450"/>
      <c r="W9" s="358" t="s">
        <v>48</v>
      </c>
      <c r="X9" s="359"/>
      <c r="Y9" s="359"/>
      <c r="Z9" s="359"/>
      <c r="AA9" s="359"/>
      <c r="AB9" s="359"/>
      <c r="AC9" s="359"/>
      <c r="AD9" s="359"/>
      <c r="AE9" s="359"/>
      <c r="AF9" s="359"/>
      <c r="AG9" s="359"/>
      <c r="AH9" s="359"/>
      <c r="AI9" s="359"/>
      <c r="AJ9" s="359"/>
      <c r="AK9" s="359"/>
      <c r="AL9" s="360"/>
      <c r="AM9" s="430" t="s">
        <v>49</v>
      </c>
      <c r="AN9" s="431"/>
      <c r="AO9" s="431"/>
      <c r="AP9" s="431"/>
      <c r="AQ9" s="431"/>
      <c r="AR9" s="431"/>
      <c r="AS9" s="431"/>
      <c r="AT9" s="432"/>
      <c r="AU9" s="433" t="s">
        <v>30</v>
      </c>
      <c r="AV9" s="434"/>
      <c r="AW9" s="434"/>
      <c r="AX9" s="434"/>
      <c r="AY9" s="435" t="s">
        <v>50</v>
      </c>
      <c r="AZ9" s="436"/>
      <c r="BA9" s="436"/>
      <c r="BB9" s="436"/>
      <c r="BC9" s="436"/>
      <c r="BD9" s="436"/>
      <c r="BE9" s="436"/>
      <c r="BF9" s="436"/>
      <c r="BG9" s="436"/>
      <c r="BH9" s="436"/>
      <c r="BI9" s="436"/>
      <c r="BJ9" s="436"/>
      <c r="BK9" s="436"/>
      <c r="BL9" s="436"/>
      <c r="BM9" s="437"/>
      <c r="BN9" s="401">
        <v>72171</v>
      </c>
      <c r="BO9" s="402"/>
      <c r="BP9" s="402"/>
      <c r="BQ9" s="402"/>
      <c r="BR9" s="402"/>
      <c r="BS9" s="402"/>
      <c r="BT9" s="402"/>
      <c r="BU9" s="403"/>
      <c r="BV9" s="401">
        <v>-90389</v>
      </c>
      <c r="BW9" s="402"/>
      <c r="BX9" s="402"/>
      <c r="BY9" s="402"/>
      <c r="BZ9" s="402"/>
      <c r="CA9" s="402"/>
      <c r="CB9" s="402"/>
      <c r="CC9" s="403"/>
      <c r="CD9" s="404" t="s">
        <v>51</v>
      </c>
      <c r="CE9" s="405"/>
      <c r="CF9" s="405"/>
      <c r="CG9" s="405"/>
      <c r="CH9" s="405"/>
      <c r="CI9" s="405"/>
      <c r="CJ9" s="405"/>
      <c r="CK9" s="405"/>
      <c r="CL9" s="405"/>
      <c r="CM9" s="405"/>
      <c r="CN9" s="405"/>
      <c r="CO9" s="405"/>
      <c r="CP9" s="405"/>
      <c r="CQ9" s="405"/>
      <c r="CR9" s="405"/>
      <c r="CS9" s="406"/>
      <c r="CT9" s="398">
        <v>12</v>
      </c>
      <c r="CU9" s="399"/>
      <c r="CV9" s="399"/>
      <c r="CW9" s="399"/>
      <c r="CX9" s="399"/>
      <c r="CY9" s="399"/>
      <c r="CZ9" s="399"/>
      <c r="DA9" s="400"/>
      <c r="DB9" s="398">
        <v>10.5</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52</v>
      </c>
      <c r="M10" s="431"/>
      <c r="N10" s="431"/>
      <c r="O10" s="431"/>
      <c r="P10" s="431"/>
      <c r="Q10" s="432"/>
      <c r="R10" s="452">
        <v>14820</v>
      </c>
      <c r="S10" s="453"/>
      <c r="T10" s="453"/>
      <c r="U10" s="453"/>
      <c r="V10" s="454"/>
      <c r="W10" s="389"/>
      <c r="X10" s="390"/>
      <c r="Y10" s="390"/>
      <c r="Z10" s="390"/>
      <c r="AA10" s="390"/>
      <c r="AB10" s="390"/>
      <c r="AC10" s="390"/>
      <c r="AD10" s="390"/>
      <c r="AE10" s="390"/>
      <c r="AF10" s="390"/>
      <c r="AG10" s="390"/>
      <c r="AH10" s="390"/>
      <c r="AI10" s="390"/>
      <c r="AJ10" s="390"/>
      <c r="AK10" s="390"/>
      <c r="AL10" s="393"/>
      <c r="AM10" s="430" t="s">
        <v>53</v>
      </c>
      <c r="AN10" s="431"/>
      <c r="AO10" s="431"/>
      <c r="AP10" s="431"/>
      <c r="AQ10" s="431"/>
      <c r="AR10" s="431"/>
      <c r="AS10" s="431"/>
      <c r="AT10" s="432"/>
      <c r="AU10" s="433" t="s">
        <v>54</v>
      </c>
      <c r="AV10" s="434"/>
      <c r="AW10" s="434"/>
      <c r="AX10" s="434"/>
      <c r="AY10" s="435" t="s">
        <v>55</v>
      </c>
      <c r="AZ10" s="436"/>
      <c r="BA10" s="436"/>
      <c r="BB10" s="436"/>
      <c r="BC10" s="436"/>
      <c r="BD10" s="436"/>
      <c r="BE10" s="436"/>
      <c r="BF10" s="436"/>
      <c r="BG10" s="436"/>
      <c r="BH10" s="436"/>
      <c r="BI10" s="436"/>
      <c r="BJ10" s="436"/>
      <c r="BK10" s="436"/>
      <c r="BL10" s="436"/>
      <c r="BM10" s="437"/>
      <c r="BN10" s="401">
        <v>405</v>
      </c>
      <c r="BO10" s="402"/>
      <c r="BP10" s="402"/>
      <c r="BQ10" s="402"/>
      <c r="BR10" s="402"/>
      <c r="BS10" s="402"/>
      <c r="BT10" s="402"/>
      <c r="BU10" s="403"/>
      <c r="BV10" s="401">
        <v>486769</v>
      </c>
      <c r="BW10" s="402"/>
      <c r="BX10" s="402"/>
      <c r="BY10" s="402"/>
      <c r="BZ10" s="402"/>
      <c r="CA10" s="402"/>
      <c r="CB10" s="402"/>
      <c r="CC10" s="403"/>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57</v>
      </c>
      <c r="M11" s="456"/>
      <c r="N11" s="456"/>
      <c r="O11" s="456"/>
      <c r="P11" s="456"/>
      <c r="Q11" s="457"/>
      <c r="R11" s="458" t="s">
        <v>58</v>
      </c>
      <c r="S11" s="459"/>
      <c r="T11" s="459"/>
      <c r="U11" s="459"/>
      <c r="V11" s="460"/>
      <c r="W11" s="389"/>
      <c r="X11" s="390"/>
      <c r="Y11" s="390"/>
      <c r="Z11" s="390"/>
      <c r="AA11" s="390"/>
      <c r="AB11" s="390"/>
      <c r="AC11" s="390"/>
      <c r="AD11" s="390"/>
      <c r="AE11" s="390"/>
      <c r="AF11" s="390"/>
      <c r="AG11" s="390"/>
      <c r="AH11" s="390"/>
      <c r="AI11" s="390"/>
      <c r="AJ11" s="390"/>
      <c r="AK11" s="390"/>
      <c r="AL11" s="393"/>
      <c r="AM11" s="430" t="s">
        <v>59</v>
      </c>
      <c r="AN11" s="431"/>
      <c r="AO11" s="431"/>
      <c r="AP11" s="431"/>
      <c r="AQ11" s="431"/>
      <c r="AR11" s="431"/>
      <c r="AS11" s="431"/>
      <c r="AT11" s="432"/>
      <c r="AU11" s="433" t="s">
        <v>30</v>
      </c>
      <c r="AV11" s="434"/>
      <c r="AW11" s="434"/>
      <c r="AX11" s="434"/>
      <c r="AY11" s="435" t="s">
        <v>60</v>
      </c>
      <c r="AZ11" s="436"/>
      <c r="BA11" s="436"/>
      <c r="BB11" s="436"/>
      <c r="BC11" s="436"/>
      <c r="BD11" s="436"/>
      <c r="BE11" s="436"/>
      <c r="BF11" s="436"/>
      <c r="BG11" s="436"/>
      <c r="BH11" s="436"/>
      <c r="BI11" s="436"/>
      <c r="BJ11" s="436"/>
      <c r="BK11" s="436"/>
      <c r="BL11" s="436"/>
      <c r="BM11" s="437"/>
      <c r="BN11" s="401">
        <v>119137</v>
      </c>
      <c r="BO11" s="402"/>
      <c r="BP11" s="402"/>
      <c r="BQ11" s="402"/>
      <c r="BR11" s="402"/>
      <c r="BS11" s="402"/>
      <c r="BT11" s="402"/>
      <c r="BU11" s="403"/>
      <c r="BV11" s="401">
        <v>0</v>
      </c>
      <c r="BW11" s="402"/>
      <c r="BX11" s="402"/>
      <c r="BY11" s="402"/>
      <c r="BZ11" s="402"/>
      <c r="CA11" s="402"/>
      <c r="CB11" s="402"/>
      <c r="CC11" s="403"/>
      <c r="CD11" s="404" t="s">
        <v>61</v>
      </c>
      <c r="CE11" s="405"/>
      <c r="CF11" s="405"/>
      <c r="CG11" s="405"/>
      <c r="CH11" s="405"/>
      <c r="CI11" s="405"/>
      <c r="CJ11" s="405"/>
      <c r="CK11" s="405"/>
      <c r="CL11" s="405"/>
      <c r="CM11" s="405"/>
      <c r="CN11" s="405"/>
      <c r="CO11" s="405"/>
      <c r="CP11" s="405"/>
      <c r="CQ11" s="405"/>
      <c r="CR11" s="405"/>
      <c r="CS11" s="406"/>
      <c r="CT11" s="441" t="s">
        <v>62</v>
      </c>
      <c r="CU11" s="442"/>
      <c r="CV11" s="442"/>
      <c r="CW11" s="442"/>
      <c r="CX11" s="442"/>
      <c r="CY11" s="442"/>
      <c r="CZ11" s="442"/>
      <c r="DA11" s="443"/>
      <c r="DB11" s="441" t="s">
        <v>62</v>
      </c>
      <c r="DC11" s="442"/>
      <c r="DD11" s="442"/>
      <c r="DE11" s="442"/>
      <c r="DF11" s="442"/>
      <c r="DG11" s="442"/>
      <c r="DH11" s="442"/>
      <c r="DI11" s="443"/>
    </row>
    <row r="12" spans="1:119" ht="18.75" customHeight="1" x14ac:dyDescent="0.15">
      <c r="A12" s="40"/>
      <c r="B12" s="461" t="s">
        <v>63</v>
      </c>
      <c r="C12" s="462"/>
      <c r="D12" s="462"/>
      <c r="E12" s="462"/>
      <c r="F12" s="462"/>
      <c r="G12" s="462"/>
      <c r="H12" s="462"/>
      <c r="I12" s="462"/>
      <c r="J12" s="462"/>
      <c r="K12" s="463"/>
      <c r="L12" s="470" t="s">
        <v>64</v>
      </c>
      <c r="M12" s="471"/>
      <c r="N12" s="471"/>
      <c r="O12" s="471"/>
      <c r="P12" s="471"/>
      <c r="Q12" s="472"/>
      <c r="R12" s="473">
        <v>14327</v>
      </c>
      <c r="S12" s="474"/>
      <c r="T12" s="474"/>
      <c r="U12" s="474"/>
      <c r="V12" s="475"/>
      <c r="W12" s="476" t="s">
        <v>22</v>
      </c>
      <c r="X12" s="434"/>
      <c r="Y12" s="434"/>
      <c r="Z12" s="434"/>
      <c r="AA12" s="434"/>
      <c r="AB12" s="477"/>
      <c r="AC12" s="478" t="s">
        <v>65</v>
      </c>
      <c r="AD12" s="479"/>
      <c r="AE12" s="479"/>
      <c r="AF12" s="479"/>
      <c r="AG12" s="480"/>
      <c r="AH12" s="478" t="s">
        <v>66</v>
      </c>
      <c r="AI12" s="479"/>
      <c r="AJ12" s="479"/>
      <c r="AK12" s="479"/>
      <c r="AL12" s="481"/>
      <c r="AM12" s="430" t="s">
        <v>67</v>
      </c>
      <c r="AN12" s="431"/>
      <c r="AO12" s="431"/>
      <c r="AP12" s="431"/>
      <c r="AQ12" s="431"/>
      <c r="AR12" s="431"/>
      <c r="AS12" s="431"/>
      <c r="AT12" s="432"/>
      <c r="AU12" s="433" t="s">
        <v>30</v>
      </c>
      <c r="AV12" s="434"/>
      <c r="AW12" s="434"/>
      <c r="AX12" s="434"/>
      <c r="AY12" s="435" t="s">
        <v>68</v>
      </c>
      <c r="AZ12" s="436"/>
      <c r="BA12" s="436"/>
      <c r="BB12" s="436"/>
      <c r="BC12" s="436"/>
      <c r="BD12" s="436"/>
      <c r="BE12" s="436"/>
      <c r="BF12" s="436"/>
      <c r="BG12" s="436"/>
      <c r="BH12" s="436"/>
      <c r="BI12" s="436"/>
      <c r="BJ12" s="436"/>
      <c r="BK12" s="436"/>
      <c r="BL12" s="436"/>
      <c r="BM12" s="437"/>
      <c r="BN12" s="401">
        <v>163652</v>
      </c>
      <c r="BO12" s="402"/>
      <c r="BP12" s="402"/>
      <c r="BQ12" s="402"/>
      <c r="BR12" s="402"/>
      <c r="BS12" s="402"/>
      <c r="BT12" s="402"/>
      <c r="BU12" s="403"/>
      <c r="BV12" s="401">
        <v>0</v>
      </c>
      <c r="BW12" s="402"/>
      <c r="BX12" s="402"/>
      <c r="BY12" s="402"/>
      <c r="BZ12" s="402"/>
      <c r="CA12" s="402"/>
      <c r="CB12" s="402"/>
      <c r="CC12" s="403"/>
      <c r="CD12" s="404" t="s">
        <v>69</v>
      </c>
      <c r="CE12" s="405"/>
      <c r="CF12" s="405"/>
      <c r="CG12" s="405"/>
      <c r="CH12" s="405"/>
      <c r="CI12" s="405"/>
      <c r="CJ12" s="405"/>
      <c r="CK12" s="405"/>
      <c r="CL12" s="405"/>
      <c r="CM12" s="405"/>
      <c r="CN12" s="405"/>
      <c r="CO12" s="405"/>
      <c r="CP12" s="405"/>
      <c r="CQ12" s="405"/>
      <c r="CR12" s="405"/>
      <c r="CS12" s="406"/>
      <c r="CT12" s="441" t="s">
        <v>62</v>
      </c>
      <c r="CU12" s="442"/>
      <c r="CV12" s="442"/>
      <c r="CW12" s="442"/>
      <c r="CX12" s="442"/>
      <c r="CY12" s="442"/>
      <c r="CZ12" s="442"/>
      <c r="DA12" s="443"/>
      <c r="DB12" s="441" t="s">
        <v>62</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70</v>
      </c>
      <c r="N13" s="493"/>
      <c r="O13" s="493"/>
      <c r="P13" s="493"/>
      <c r="Q13" s="494"/>
      <c r="R13" s="485">
        <v>14222</v>
      </c>
      <c r="S13" s="486"/>
      <c r="T13" s="486"/>
      <c r="U13" s="486"/>
      <c r="V13" s="487"/>
      <c r="W13" s="417" t="s">
        <v>71</v>
      </c>
      <c r="X13" s="418"/>
      <c r="Y13" s="418"/>
      <c r="Z13" s="418"/>
      <c r="AA13" s="418"/>
      <c r="AB13" s="408"/>
      <c r="AC13" s="452">
        <v>1656</v>
      </c>
      <c r="AD13" s="453"/>
      <c r="AE13" s="453"/>
      <c r="AF13" s="453"/>
      <c r="AG13" s="495"/>
      <c r="AH13" s="452">
        <v>1795</v>
      </c>
      <c r="AI13" s="453"/>
      <c r="AJ13" s="453"/>
      <c r="AK13" s="453"/>
      <c r="AL13" s="454"/>
      <c r="AM13" s="430" t="s">
        <v>72</v>
      </c>
      <c r="AN13" s="431"/>
      <c r="AO13" s="431"/>
      <c r="AP13" s="431"/>
      <c r="AQ13" s="431"/>
      <c r="AR13" s="431"/>
      <c r="AS13" s="431"/>
      <c r="AT13" s="432"/>
      <c r="AU13" s="433" t="s">
        <v>54</v>
      </c>
      <c r="AV13" s="434"/>
      <c r="AW13" s="434"/>
      <c r="AX13" s="434"/>
      <c r="AY13" s="435" t="s">
        <v>73</v>
      </c>
      <c r="AZ13" s="436"/>
      <c r="BA13" s="436"/>
      <c r="BB13" s="436"/>
      <c r="BC13" s="436"/>
      <c r="BD13" s="436"/>
      <c r="BE13" s="436"/>
      <c r="BF13" s="436"/>
      <c r="BG13" s="436"/>
      <c r="BH13" s="436"/>
      <c r="BI13" s="436"/>
      <c r="BJ13" s="436"/>
      <c r="BK13" s="436"/>
      <c r="BL13" s="436"/>
      <c r="BM13" s="437"/>
      <c r="BN13" s="401">
        <v>28061</v>
      </c>
      <c r="BO13" s="402"/>
      <c r="BP13" s="402"/>
      <c r="BQ13" s="402"/>
      <c r="BR13" s="402"/>
      <c r="BS13" s="402"/>
      <c r="BT13" s="402"/>
      <c r="BU13" s="403"/>
      <c r="BV13" s="401">
        <v>396380</v>
      </c>
      <c r="BW13" s="402"/>
      <c r="BX13" s="402"/>
      <c r="BY13" s="402"/>
      <c r="BZ13" s="402"/>
      <c r="CA13" s="402"/>
      <c r="CB13" s="402"/>
      <c r="CC13" s="403"/>
      <c r="CD13" s="404" t="s">
        <v>74</v>
      </c>
      <c r="CE13" s="405"/>
      <c r="CF13" s="405"/>
      <c r="CG13" s="405"/>
      <c r="CH13" s="405"/>
      <c r="CI13" s="405"/>
      <c r="CJ13" s="405"/>
      <c r="CK13" s="405"/>
      <c r="CL13" s="405"/>
      <c r="CM13" s="405"/>
      <c r="CN13" s="405"/>
      <c r="CO13" s="405"/>
      <c r="CP13" s="405"/>
      <c r="CQ13" s="405"/>
      <c r="CR13" s="405"/>
      <c r="CS13" s="406"/>
      <c r="CT13" s="398">
        <v>9.5</v>
      </c>
      <c r="CU13" s="399"/>
      <c r="CV13" s="399"/>
      <c r="CW13" s="399"/>
      <c r="CX13" s="399"/>
      <c r="CY13" s="399"/>
      <c r="CZ13" s="399"/>
      <c r="DA13" s="400"/>
      <c r="DB13" s="398">
        <v>9.9</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75</v>
      </c>
      <c r="M14" s="483"/>
      <c r="N14" s="483"/>
      <c r="O14" s="483"/>
      <c r="P14" s="483"/>
      <c r="Q14" s="484"/>
      <c r="R14" s="485">
        <v>14508</v>
      </c>
      <c r="S14" s="486"/>
      <c r="T14" s="486"/>
      <c r="U14" s="486"/>
      <c r="V14" s="487"/>
      <c r="W14" s="391"/>
      <c r="X14" s="392"/>
      <c r="Y14" s="392"/>
      <c r="Z14" s="392"/>
      <c r="AA14" s="392"/>
      <c r="AB14" s="381"/>
      <c r="AC14" s="488">
        <v>22.1</v>
      </c>
      <c r="AD14" s="489"/>
      <c r="AE14" s="489"/>
      <c r="AF14" s="489"/>
      <c r="AG14" s="490"/>
      <c r="AH14" s="488">
        <v>22.9</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76</v>
      </c>
      <c r="CE14" s="497"/>
      <c r="CF14" s="497"/>
      <c r="CG14" s="497"/>
      <c r="CH14" s="497"/>
      <c r="CI14" s="497"/>
      <c r="CJ14" s="497"/>
      <c r="CK14" s="497"/>
      <c r="CL14" s="497"/>
      <c r="CM14" s="497"/>
      <c r="CN14" s="497"/>
      <c r="CO14" s="497"/>
      <c r="CP14" s="497"/>
      <c r="CQ14" s="497"/>
      <c r="CR14" s="497"/>
      <c r="CS14" s="498"/>
      <c r="CT14" s="499">
        <v>38.9</v>
      </c>
      <c r="CU14" s="500"/>
      <c r="CV14" s="500"/>
      <c r="CW14" s="500"/>
      <c r="CX14" s="500"/>
      <c r="CY14" s="500"/>
      <c r="CZ14" s="500"/>
      <c r="DA14" s="501"/>
      <c r="DB14" s="499">
        <v>47.4</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70</v>
      </c>
      <c r="N15" s="493"/>
      <c r="O15" s="493"/>
      <c r="P15" s="493"/>
      <c r="Q15" s="494"/>
      <c r="R15" s="485">
        <v>14403</v>
      </c>
      <c r="S15" s="486"/>
      <c r="T15" s="486"/>
      <c r="U15" s="486"/>
      <c r="V15" s="487"/>
      <c r="W15" s="417" t="s">
        <v>77</v>
      </c>
      <c r="X15" s="418"/>
      <c r="Y15" s="418"/>
      <c r="Z15" s="418"/>
      <c r="AA15" s="418"/>
      <c r="AB15" s="408"/>
      <c r="AC15" s="452">
        <v>1572</v>
      </c>
      <c r="AD15" s="453"/>
      <c r="AE15" s="453"/>
      <c r="AF15" s="453"/>
      <c r="AG15" s="495"/>
      <c r="AH15" s="452">
        <v>1664</v>
      </c>
      <c r="AI15" s="453"/>
      <c r="AJ15" s="453"/>
      <c r="AK15" s="453"/>
      <c r="AL15" s="454"/>
      <c r="AM15" s="430"/>
      <c r="AN15" s="431"/>
      <c r="AO15" s="431"/>
      <c r="AP15" s="431"/>
      <c r="AQ15" s="431"/>
      <c r="AR15" s="431"/>
      <c r="AS15" s="431"/>
      <c r="AT15" s="432"/>
      <c r="AU15" s="433"/>
      <c r="AV15" s="434"/>
      <c r="AW15" s="434"/>
      <c r="AX15" s="434"/>
      <c r="AY15" s="361" t="s">
        <v>78</v>
      </c>
      <c r="AZ15" s="362"/>
      <c r="BA15" s="362"/>
      <c r="BB15" s="362"/>
      <c r="BC15" s="362"/>
      <c r="BD15" s="362"/>
      <c r="BE15" s="362"/>
      <c r="BF15" s="362"/>
      <c r="BG15" s="362"/>
      <c r="BH15" s="362"/>
      <c r="BI15" s="362"/>
      <c r="BJ15" s="362"/>
      <c r="BK15" s="362"/>
      <c r="BL15" s="362"/>
      <c r="BM15" s="363"/>
      <c r="BN15" s="364">
        <v>1540008</v>
      </c>
      <c r="BO15" s="365"/>
      <c r="BP15" s="365"/>
      <c r="BQ15" s="365"/>
      <c r="BR15" s="365"/>
      <c r="BS15" s="365"/>
      <c r="BT15" s="365"/>
      <c r="BU15" s="366"/>
      <c r="BV15" s="364">
        <v>1506564</v>
      </c>
      <c r="BW15" s="365"/>
      <c r="BX15" s="365"/>
      <c r="BY15" s="365"/>
      <c r="BZ15" s="365"/>
      <c r="CA15" s="365"/>
      <c r="CB15" s="365"/>
      <c r="CC15" s="366"/>
      <c r="CD15" s="502" t="s">
        <v>79</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80</v>
      </c>
      <c r="M16" s="505"/>
      <c r="N16" s="505"/>
      <c r="O16" s="505"/>
      <c r="P16" s="505"/>
      <c r="Q16" s="506"/>
      <c r="R16" s="507" t="s">
        <v>81</v>
      </c>
      <c r="S16" s="508"/>
      <c r="T16" s="508"/>
      <c r="U16" s="508"/>
      <c r="V16" s="509"/>
      <c r="W16" s="391"/>
      <c r="X16" s="392"/>
      <c r="Y16" s="392"/>
      <c r="Z16" s="392"/>
      <c r="AA16" s="392"/>
      <c r="AB16" s="381"/>
      <c r="AC16" s="488">
        <v>21</v>
      </c>
      <c r="AD16" s="489"/>
      <c r="AE16" s="489"/>
      <c r="AF16" s="489"/>
      <c r="AG16" s="490"/>
      <c r="AH16" s="488">
        <v>21.2</v>
      </c>
      <c r="AI16" s="489"/>
      <c r="AJ16" s="489"/>
      <c r="AK16" s="489"/>
      <c r="AL16" s="491"/>
      <c r="AM16" s="430"/>
      <c r="AN16" s="431"/>
      <c r="AO16" s="431"/>
      <c r="AP16" s="431"/>
      <c r="AQ16" s="431"/>
      <c r="AR16" s="431"/>
      <c r="AS16" s="431"/>
      <c r="AT16" s="432"/>
      <c r="AU16" s="433"/>
      <c r="AV16" s="434"/>
      <c r="AW16" s="434"/>
      <c r="AX16" s="434"/>
      <c r="AY16" s="435" t="s">
        <v>82</v>
      </c>
      <c r="AZ16" s="436"/>
      <c r="BA16" s="436"/>
      <c r="BB16" s="436"/>
      <c r="BC16" s="436"/>
      <c r="BD16" s="436"/>
      <c r="BE16" s="436"/>
      <c r="BF16" s="436"/>
      <c r="BG16" s="436"/>
      <c r="BH16" s="436"/>
      <c r="BI16" s="436"/>
      <c r="BJ16" s="436"/>
      <c r="BK16" s="436"/>
      <c r="BL16" s="436"/>
      <c r="BM16" s="437"/>
      <c r="BN16" s="401">
        <v>5167238</v>
      </c>
      <c r="BO16" s="402"/>
      <c r="BP16" s="402"/>
      <c r="BQ16" s="402"/>
      <c r="BR16" s="402"/>
      <c r="BS16" s="402"/>
      <c r="BT16" s="402"/>
      <c r="BU16" s="403"/>
      <c r="BV16" s="401">
        <v>5134218</v>
      </c>
      <c r="BW16" s="402"/>
      <c r="BX16" s="402"/>
      <c r="BY16" s="402"/>
      <c r="BZ16" s="402"/>
      <c r="CA16" s="402"/>
      <c r="CB16" s="402"/>
      <c r="CC16" s="403"/>
      <c r="CD16" s="53"/>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2" t="s">
        <v>83</v>
      </c>
      <c r="N17" s="513"/>
      <c r="O17" s="513"/>
      <c r="P17" s="513"/>
      <c r="Q17" s="514"/>
      <c r="R17" s="507" t="s">
        <v>84</v>
      </c>
      <c r="S17" s="508"/>
      <c r="T17" s="508"/>
      <c r="U17" s="508"/>
      <c r="V17" s="509"/>
      <c r="W17" s="417" t="s">
        <v>85</v>
      </c>
      <c r="X17" s="418"/>
      <c r="Y17" s="418"/>
      <c r="Z17" s="418"/>
      <c r="AA17" s="418"/>
      <c r="AB17" s="408"/>
      <c r="AC17" s="452">
        <v>4261</v>
      </c>
      <c r="AD17" s="453"/>
      <c r="AE17" s="453"/>
      <c r="AF17" s="453"/>
      <c r="AG17" s="495"/>
      <c r="AH17" s="452">
        <v>4390</v>
      </c>
      <c r="AI17" s="453"/>
      <c r="AJ17" s="453"/>
      <c r="AK17" s="453"/>
      <c r="AL17" s="454"/>
      <c r="AM17" s="430"/>
      <c r="AN17" s="431"/>
      <c r="AO17" s="431"/>
      <c r="AP17" s="431"/>
      <c r="AQ17" s="431"/>
      <c r="AR17" s="431"/>
      <c r="AS17" s="431"/>
      <c r="AT17" s="432"/>
      <c r="AU17" s="433"/>
      <c r="AV17" s="434"/>
      <c r="AW17" s="434"/>
      <c r="AX17" s="434"/>
      <c r="AY17" s="435" t="s">
        <v>86</v>
      </c>
      <c r="AZ17" s="436"/>
      <c r="BA17" s="436"/>
      <c r="BB17" s="436"/>
      <c r="BC17" s="436"/>
      <c r="BD17" s="436"/>
      <c r="BE17" s="436"/>
      <c r="BF17" s="436"/>
      <c r="BG17" s="436"/>
      <c r="BH17" s="436"/>
      <c r="BI17" s="436"/>
      <c r="BJ17" s="436"/>
      <c r="BK17" s="436"/>
      <c r="BL17" s="436"/>
      <c r="BM17" s="437"/>
      <c r="BN17" s="401">
        <v>1906893</v>
      </c>
      <c r="BO17" s="402"/>
      <c r="BP17" s="402"/>
      <c r="BQ17" s="402"/>
      <c r="BR17" s="402"/>
      <c r="BS17" s="402"/>
      <c r="BT17" s="402"/>
      <c r="BU17" s="403"/>
      <c r="BV17" s="401">
        <v>1871938</v>
      </c>
      <c r="BW17" s="402"/>
      <c r="BX17" s="402"/>
      <c r="BY17" s="402"/>
      <c r="BZ17" s="402"/>
      <c r="CA17" s="402"/>
      <c r="CB17" s="402"/>
      <c r="CC17" s="403"/>
      <c r="CD17" s="53"/>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26" t="s">
        <v>87</v>
      </c>
      <c r="C18" s="444"/>
      <c r="D18" s="444"/>
      <c r="E18" s="527"/>
      <c r="F18" s="527"/>
      <c r="G18" s="527"/>
      <c r="H18" s="527"/>
      <c r="I18" s="527"/>
      <c r="J18" s="527"/>
      <c r="K18" s="527"/>
      <c r="L18" s="528">
        <v>56.94</v>
      </c>
      <c r="M18" s="528"/>
      <c r="N18" s="528"/>
      <c r="O18" s="528"/>
      <c r="P18" s="528"/>
      <c r="Q18" s="528"/>
      <c r="R18" s="529"/>
      <c r="S18" s="529"/>
      <c r="T18" s="529"/>
      <c r="U18" s="529"/>
      <c r="V18" s="530"/>
      <c r="W18" s="419"/>
      <c r="X18" s="420"/>
      <c r="Y18" s="420"/>
      <c r="Z18" s="420"/>
      <c r="AA18" s="420"/>
      <c r="AB18" s="411"/>
      <c r="AC18" s="531">
        <v>56.9</v>
      </c>
      <c r="AD18" s="532"/>
      <c r="AE18" s="532"/>
      <c r="AF18" s="532"/>
      <c r="AG18" s="533"/>
      <c r="AH18" s="531">
        <v>55.9</v>
      </c>
      <c r="AI18" s="532"/>
      <c r="AJ18" s="532"/>
      <c r="AK18" s="532"/>
      <c r="AL18" s="534"/>
      <c r="AM18" s="430"/>
      <c r="AN18" s="431"/>
      <c r="AO18" s="431"/>
      <c r="AP18" s="431"/>
      <c r="AQ18" s="431"/>
      <c r="AR18" s="431"/>
      <c r="AS18" s="431"/>
      <c r="AT18" s="432"/>
      <c r="AU18" s="433"/>
      <c r="AV18" s="434"/>
      <c r="AW18" s="434"/>
      <c r="AX18" s="434"/>
      <c r="AY18" s="435" t="s">
        <v>88</v>
      </c>
      <c r="AZ18" s="436"/>
      <c r="BA18" s="436"/>
      <c r="BB18" s="436"/>
      <c r="BC18" s="436"/>
      <c r="BD18" s="436"/>
      <c r="BE18" s="436"/>
      <c r="BF18" s="436"/>
      <c r="BG18" s="436"/>
      <c r="BH18" s="436"/>
      <c r="BI18" s="436"/>
      <c r="BJ18" s="436"/>
      <c r="BK18" s="436"/>
      <c r="BL18" s="436"/>
      <c r="BM18" s="437"/>
      <c r="BN18" s="401">
        <v>4845726</v>
      </c>
      <c r="BO18" s="402"/>
      <c r="BP18" s="402"/>
      <c r="BQ18" s="402"/>
      <c r="BR18" s="402"/>
      <c r="BS18" s="402"/>
      <c r="BT18" s="402"/>
      <c r="BU18" s="403"/>
      <c r="BV18" s="401">
        <v>4772931</v>
      </c>
      <c r="BW18" s="402"/>
      <c r="BX18" s="402"/>
      <c r="BY18" s="402"/>
      <c r="BZ18" s="402"/>
      <c r="CA18" s="402"/>
      <c r="CB18" s="402"/>
      <c r="CC18" s="403"/>
      <c r="CD18" s="53"/>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26" t="s">
        <v>89</v>
      </c>
      <c r="C19" s="444"/>
      <c r="D19" s="444"/>
      <c r="E19" s="527"/>
      <c r="F19" s="527"/>
      <c r="G19" s="527"/>
      <c r="H19" s="527"/>
      <c r="I19" s="527"/>
      <c r="J19" s="527"/>
      <c r="K19" s="527"/>
      <c r="L19" s="535">
        <v>250</v>
      </c>
      <c r="M19" s="535"/>
      <c r="N19" s="535"/>
      <c r="O19" s="535"/>
      <c r="P19" s="535"/>
      <c r="Q19" s="535"/>
      <c r="R19" s="536"/>
      <c r="S19" s="536"/>
      <c r="T19" s="536"/>
      <c r="U19" s="536"/>
      <c r="V19" s="537"/>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90</v>
      </c>
      <c r="AZ19" s="436"/>
      <c r="BA19" s="436"/>
      <c r="BB19" s="436"/>
      <c r="BC19" s="436"/>
      <c r="BD19" s="436"/>
      <c r="BE19" s="436"/>
      <c r="BF19" s="436"/>
      <c r="BG19" s="436"/>
      <c r="BH19" s="436"/>
      <c r="BI19" s="436"/>
      <c r="BJ19" s="436"/>
      <c r="BK19" s="436"/>
      <c r="BL19" s="436"/>
      <c r="BM19" s="437"/>
      <c r="BN19" s="401">
        <v>6783777</v>
      </c>
      <c r="BO19" s="402"/>
      <c r="BP19" s="402"/>
      <c r="BQ19" s="402"/>
      <c r="BR19" s="402"/>
      <c r="BS19" s="402"/>
      <c r="BT19" s="402"/>
      <c r="BU19" s="403"/>
      <c r="BV19" s="401">
        <v>6800049</v>
      </c>
      <c r="BW19" s="402"/>
      <c r="BX19" s="402"/>
      <c r="BY19" s="402"/>
      <c r="BZ19" s="402"/>
      <c r="CA19" s="402"/>
      <c r="CB19" s="402"/>
      <c r="CC19" s="403"/>
      <c r="CD19" s="53"/>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26" t="s">
        <v>91</v>
      </c>
      <c r="C20" s="444"/>
      <c r="D20" s="444"/>
      <c r="E20" s="527"/>
      <c r="F20" s="527"/>
      <c r="G20" s="527"/>
      <c r="H20" s="527"/>
      <c r="I20" s="527"/>
      <c r="J20" s="527"/>
      <c r="K20" s="527"/>
      <c r="L20" s="535">
        <v>4987</v>
      </c>
      <c r="M20" s="535"/>
      <c r="N20" s="535"/>
      <c r="O20" s="535"/>
      <c r="P20" s="535"/>
      <c r="Q20" s="535"/>
      <c r="R20" s="536"/>
      <c r="S20" s="536"/>
      <c r="T20" s="536"/>
      <c r="U20" s="536"/>
      <c r="V20" s="537"/>
      <c r="W20" s="419"/>
      <c r="X20" s="420"/>
      <c r="Y20" s="420"/>
      <c r="Z20" s="420"/>
      <c r="AA20" s="420"/>
      <c r="AB20" s="420"/>
      <c r="AC20" s="538"/>
      <c r="AD20" s="538"/>
      <c r="AE20" s="538"/>
      <c r="AF20" s="538"/>
      <c r="AG20" s="538"/>
      <c r="AH20" s="538"/>
      <c r="AI20" s="538"/>
      <c r="AJ20" s="538"/>
      <c r="AK20" s="538"/>
      <c r="AL20" s="539"/>
      <c r="AM20" s="540"/>
      <c r="AN20" s="456"/>
      <c r="AO20" s="456"/>
      <c r="AP20" s="456"/>
      <c r="AQ20" s="456"/>
      <c r="AR20" s="456"/>
      <c r="AS20" s="456"/>
      <c r="AT20" s="457"/>
      <c r="AU20" s="541"/>
      <c r="AV20" s="542"/>
      <c r="AW20" s="542"/>
      <c r="AX20" s="543"/>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53"/>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17" t="s">
        <v>92</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53"/>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71" t="s">
        <v>93</v>
      </c>
      <c r="C22" s="545"/>
      <c r="D22" s="546"/>
      <c r="E22" s="413" t="s">
        <v>22</v>
      </c>
      <c r="F22" s="418"/>
      <c r="G22" s="418"/>
      <c r="H22" s="418"/>
      <c r="I22" s="418"/>
      <c r="J22" s="418"/>
      <c r="K22" s="408"/>
      <c r="L22" s="413" t="s">
        <v>94</v>
      </c>
      <c r="M22" s="418"/>
      <c r="N22" s="418"/>
      <c r="O22" s="418"/>
      <c r="P22" s="408"/>
      <c r="Q22" s="576" t="s">
        <v>95</v>
      </c>
      <c r="R22" s="577"/>
      <c r="S22" s="577"/>
      <c r="T22" s="577"/>
      <c r="U22" s="577"/>
      <c r="V22" s="578"/>
      <c r="W22" s="544" t="s">
        <v>96</v>
      </c>
      <c r="X22" s="545"/>
      <c r="Y22" s="546"/>
      <c r="Z22" s="413" t="s">
        <v>22</v>
      </c>
      <c r="AA22" s="418"/>
      <c r="AB22" s="418"/>
      <c r="AC22" s="418"/>
      <c r="AD22" s="418"/>
      <c r="AE22" s="418"/>
      <c r="AF22" s="418"/>
      <c r="AG22" s="408"/>
      <c r="AH22" s="582" t="s">
        <v>97</v>
      </c>
      <c r="AI22" s="418"/>
      <c r="AJ22" s="418"/>
      <c r="AK22" s="418"/>
      <c r="AL22" s="408"/>
      <c r="AM22" s="582" t="s">
        <v>98</v>
      </c>
      <c r="AN22" s="583"/>
      <c r="AO22" s="583"/>
      <c r="AP22" s="583"/>
      <c r="AQ22" s="583"/>
      <c r="AR22" s="584"/>
      <c r="AS22" s="576" t="s">
        <v>95</v>
      </c>
      <c r="AT22" s="577"/>
      <c r="AU22" s="577"/>
      <c r="AV22" s="577"/>
      <c r="AW22" s="577"/>
      <c r="AX22" s="588"/>
      <c r="AY22" s="361" t="s">
        <v>99</v>
      </c>
      <c r="AZ22" s="362"/>
      <c r="BA22" s="362"/>
      <c r="BB22" s="362"/>
      <c r="BC22" s="362"/>
      <c r="BD22" s="362"/>
      <c r="BE22" s="362"/>
      <c r="BF22" s="362"/>
      <c r="BG22" s="362"/>
      <c r="BH22" s="362"/>
      <c r="BI22" s="362"/>
      <c r="BJ22" s="362"/>
      <c r="BK22" s="362"/>
      <c r="BL22" s="362"/>
      <c r="BM22" s="363"/>
      <c r="BN22" s="364">
        <v>7225868</v>
      </c>
      <c r="BO22" s="365"/>
      <c r="BP22" s="365"/>
      <c r="BQ22" s="365"/>
      <c r="BR22" s="365"/>
      <c r="BS22" s="365"/>
      <c r="BT22" s="365"/>
      <c r="BU22" s="366"/>
      <c r="BV22" s="364">
        <v>7327413</v>
      </c>
      <c r="BW22" s="365"/>
      <c r="BX22" s="365"/>
      <c r="BY22" s="365"/>
      <c r="BZ22" s="365"/>
      <c r="CA22" s="365"/>
      <c r="CB22" s="365"/>
      <c r="CC22" s="366"/>
      <c r="CD22" s="53"/>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100</v>
      </c>
      <c r="AZ23" s="436"/>
      <c r="BA23" s="436"/>
      <c r="BB23" s="436"/>
      <c r="BC23" s="436"/>
      <c r="BD23" s="436"/>
      <c r="BE23" s="436"/>
      <c r="BF23" s="436"/>
      <c r="BG23" s="436"/>
      <c r="BH23" s="436"/>
      <c r="BI23" s="436"/>
      <c r="BJ23" s="436"/>
      <c r="BK23" s="436"/>
      <c r="BL23" s="436"/>
      <c r="BM23" s="437"/>
      <c r="BN23" s="401">
        <v>4174760</v>
      </c>
      <c r="BO23" s="402"/>
      <c r="BP23" s="402"/>
      <c r="BQ23" s="402"/>
      <c r="BR23" s="402"/>
      <c r="BS23" s="402"/>
      <c r="BT23" s="402"/>
      <c r="BU23" s="403"/>
      <c r="BV23" s="401">
        <v>3726681</v>
      </c>
      <c r="BW23" s="402"/>
      <c r="BX23" s="402"/>
      <c r="BY23" s="402"/>
      <c r="BZ23" s="402"/>
      <c r="CA23" s="402"/>
      <c r="CB23" s="402"/>
      <c r="CC23" s="403"/>
      <c r="CD23" s="53"/>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72"/>
      <c r="C24" s="548"/>
      <c r="D24" s="549"/>
      <c r="E24" s="451" t="s">
        <v>101</v>
      </c>
      <c r="F24" s="431"/>
      <c r="G24" s="431"/>
      <c r="H24" s="431"/>
      <c r="I24" s="431"/>
      <c r="J24" s="431"/>
      <c r="K24" s="432"/>
      <c r="L24" s="452">
        <v>1</v>
      </c>
      <c r="M24" s="453"/>
      <c r="N24" s="453"/>
      <c r="O24" s="453"/>
      <c r="P24" s="495"/>
      <c r="Q24" s="452">
        <v>8270</v>
      </c>
      <c r="R24" s="453"/>
      <c r="S24" s="453"/>
      <c r="T24" s="453"/>
      <c r="U24" s="453"/>
      <c r="V24" s="495"/>
      <c r="W24" s="547"/>
      <c r="X24" s="548"/>
      <c r="Y24" s="549"/>
      <c r="Z24" s="451" t="s">
        <v>102</v>
      </c>
      <c r="AA24" s="431"/>
      <c r="AB24" s="431"/>
      <c r="AC24" s="431"/>
      <c r="AD24" s="431"/>
      <c r="AE24" s="431"/>
      <c r="AF24" s="431"/>
      <c r="AG24" s="432"/>
      <c r="AH24" s="452">
        <v>155</v>
      </c>
      <c r="AI24" s="453"/>
      <c r="AJ24" s="453"/>
      <c r="AK24" s="453"/>
      <c r="AL24" s="495"/>
      <c r="AM24" s="452">
        <v>473525</v>
      </c>
      <c r="AN24" s="453"/>
      <c r="AO24" s="453"/>
      <c r="AP24" s="453"/>
      <c r="AQ24" s="453"/>
      <c r="AR24" s="495"/>
      <c r="AS24" s="452">
        <v>3055</v>
      </c>
      <c r="AT24" s="453"/>
      <c r="AU24" s="453"/>
      <c r="AV24" s="453"/>
      <c r="AW24" s="453"/>
      <c r="AX24" s="454"/>
      <c r="AY24" s="520" t="s">
        <v>103</v>
      </c>
      <c r="AZ24" s="521"/>
      <c r="BA24" s="521"/>
      <c r="BB24" s="521"/>
      <c r="BC24" s="521"/>
      <c r="BD24" s="521"/>
      <c r="BE24" s="521"/>
      <c r="BF24" s="521"/>
      <c r="BG24" s="521"/>
      <c r="BH24" s="521"/>
      <c r="BI24" s="521"/>
      <c r="BJ24" s="521"/>
      <c r="BK24" s="521"/>
      <c r="BL24" s="521"/>
      <c r="BM24" s="522"/>
      <c r="BN24" s="401">
        <v>5141443</v>
      </c>
      <c r="BO24" s="402"/>
      <c r="BP24" s="402"/>
      <c r="BQ24" s="402"/>
      <c r="BR24" s="402"/>
      <c r="BS24" s="402"/>
      <c r="BT24" s="402"/>
      <c r="BU24" s="403"/>
      <c r="BV24" s="401">
        <v>4872874</v>
      </c>
      <c r="BW24" s="402"/>
      <c r="BX24" s="402"/>
      <c r="BY24" s="402"/>
      <c r="BZ24" s="402"/>
      <c r="CA24" s="402"/>
      <c r="CB24" s="402"/>
      <c r="CC24" s="403"/>
      <c r="CD24" s="53"/>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72"/>
      <c r="C25" s="548"/>
      <c r="D25" s="549"/>
      <c r="E25" s="451" t="s">
        <v>104</v>
      </c>
      <c r="F25" s="431"/>
      <c r="G25" s="431"/>
      <c r="H25" s="431"/>
      <c r="I25" s="431"/>
      <c r="J25" s="431"/>
      <c r="K25" s="432"/>
      <c r="L25" s="452">
        <v>1</v>
      </c>
      <c r="M25" s="453"/>
      <c r="N25" s="453"/>
      <c r="O25" s="453"/>
      <c r="P25" s="495"/>
      <c r="Q25" s="452">
        <v>6620</v>
      </c>
      <c r="R25" s="453"/>
      <c r="S25" s="453"/>
      <c r="T25" s="453"/>
      <c r="U25" s="453"/>
      <c r="V25" s="495"/>
      <c r="W25" s="547"/>
      <c r="X25" s="548"/>
      <c r="Y25" s="549"/>
      <c r="Z25" s="451" t="s">
        <v>105</v>
      </c>
      <c r="AA25" s="431"/>
      <c r="AB25" s="431"/>
      <c r="AC25" s="431"/>
      <c r="AD25" s="431"/>
      <c r="AE25" s="431"/>
      <c r="AF25" s="431"/>
      <c r="AG25" s="432"/>
      <c r="AH25" s="452" t="s">
        <v>62</v>
      </c>
      <c r="AI25" s="453"/>
      <c r="AJ25" s="453"/>
      <c r="AK25" s="453"/>
      <c r="AL25" s="495"/>
      <c r="AM25" s="452" t="s">
        <v>62</v>
      </c>
      <c r="AN25" s="453"/>
      <c r="AO25" s="453"/>
      <c r="AP25" s="453"/>
      <c r="AQ25" s="453"/>
      <c r="AR25" s="495"/>
      <c r="AS25" s="452" t="s">
        <v>62</v>
      </c>
      <c r="AT25" s="453"/>
      <c r="AU25" s="453"/>
      <c r="AV25" s="453"/>
      <c r="AW25" s="453"/>
      <c r="AX25" s="454"/>
      <c r="AY25" s="361" t="s">
        <v>106</v>
      </c>
      <c r="AZ25" s="362"/>
      <c r="BA25" s="362"/>
      <c r="BB25" s="362"/>
      <c r="BC25" s="362"/>
      <c r="BD25" s="362"/>
      <c r="BE25" s="362"/>
      <c r="BF25" s="362"/>
      <c r="BG25" s="362"/>
      <c r="BH25" s="362"/>
      <c r="BI25" s="362"/>
      <c r="BJ25" s="362"/>
      <c r="BK25" s="362"/>
      <c r="BL25" s="362"/>
      <c r="BM25" s="363"/>
      <c r="BN25" s="364">
        <v>389632</v>
      </c>
      <c r="BO25" s="365"/>
      <c r="BP25" s="365"/>
      <c r="BQ25" s="365"/>
      <c r="BR25" s="365"/>
      <c r="BS25" s="365"/>
      <c r="BT25" s="365"/>
      <c r="BU25" s="366"/>
      <c r="BV25" s="364">
        <v>519640</v>
      </c>
      <c r="BW25" s="365"/>
      <c r="BX25" s="365"/>
      <c r="BY25" s="365"/>
      <c r="BZ25" s="365"/>
      <c r="CA25" s="365"/>
      <c r="CB25" s="365"/>
      <c r="CC25" s="366"/>
      <c r="CD25" s="53"/>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72"/>
      <c r="C26" s="548"/>
      <c r="D26" s="549"/>
      <c r="E26" s="451" t="s">
        <v>107</v>
      </c>
      <c r="F26" s="431"/>
      <c r="G26" s="431"/>
      <c r="H26" s="431"/>
      <c r="I26" s="431"/>
      <c r="J26" s="431"/>
      <c r="K26" s="432"/>
      <c r="L26" s="452">
        <v>1</v>
      </c>
      <c r="M26" s="453"/>
      <c r="N26" s="453"/>
      <c r="O26" s="453"/>
      <c r="P26" s="495"/>
      <c r="Q26" s="452">
        <v>6210</v>
      </c>
      <c r="R26" s="453"/>
      <c r="S26" s="453"/>
      <c r="T26" s="453"/>
      <c r="U26" s="453"/>
      <c r="V26" s="495"/>
      <c r="W26" s="547"/>
      <c r="X26" s="548"/>
      <c r="Y26" s="549"/>
      <c r="Z26" s="451" t="s">
        <v>108</v>
      </c>
      <c r="AA26" s="553"/>
      <c r="AB26" s="553"/>
      <c r="AC26" s="553"/>
      <c r="AD26" s="553"/>
      <c r="AE26" s="553"/>
      <c r="AF26" s="553"/>
      <c r="AG26" s="554"/>
      <c r="AH26" s="452">
        <v>3</v>
      </c>
      <c r="AI26" s="453"/>
      <c r="AJ26" s="453"/>
      <c r="AK26" s="453"/>
      <c r="AL26" s="495"/>
      <c r="AM26" s="452">
        <v>10932</v>
      </c>
      <c r="AN26" s="453"/>
      <c r="AO26" s="453"/>
      <c r="AP26" s="453"/>
      <c r="AQ26" s="453"/>
      <c r="AR26" s="495"/>
      <c r="AS26" s="452">
        <v>3644</v>
      </c>
      <c r="AT26" s="453"/>
      <c r="AU26" s="453"/>
      <c r="AV26" s="453"/>
      <c r="AW26" s="453"/>
      <c r="AX26" s="454"/>
      <c r="AY26" s="404" t="s">
        <v>109</v>
      </c>
      <c r="AZ26" s="405"/>
      <c r="BA26" s="405"/>
      <c r="BB26" s="405"/>
      <c r="BC26" s="405"/>
      <c r="BD26" s="405"/>
      <c r="BE26" s="405"/>
      <c r="BF26" s="405"/>
      <c r="BG26" s="405"/>
      <c r="BH26" s="405"/>
      <c r="BI26" s="405"/>
      <c r="BJ26" s="405"/>
      <c r="BK26" s="405"/>
      <c r="BL26" s="405"/>
      <c r="BM26" s="406"/>
      <c r="BN26" s="401" t="s">
        <v>62</v>
      </c>
      <c r="BO26" s="402"/>
      <c r="BP26" s="402"/>
      <c r="BQ26" s="402"/>
      <c r="BR26" s="402"/>
      <c r="BS26" s="402"/>
      <c r="BT26" s="402"/>
      <c r="BU26" s="403"/>
      <c r="BV26" s="401" t="s">
        <v>62</v>
      </c>
      <c r="BW26" s="402"/>
      <c r="BX26" s="402"/>
      <c r="BY26" s="402"/>
      <c r="BZ26" s="402"/>
      <c r="CA26" s="402"/>
      <c r="CB26" s="402"/>
      <c r="CC26" s="403"/>
      <c r="CD26" s="53"/>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72"/>
      <c r="C27" s="548"/>
      <c r="D27" s="549"/>
      <c r="E27" s="451" t="s">
        <v>110</v>
      </c>
      <c r="F27" s="431"/>
      <c r="G27" s="431"/>
      <c r="H27" s="431"/>
      <c r="I27" s="431"/>
      <c r="J27" s="431"/>
      <c r="K27" s="432"/>
      <c r="L27" s="452">
        <v>1</v>
      </c>
      <c r="M27" s="453"/>
      <c r="N27" s="453"/>
      <c r="O27" s="453"/>
      <c r="P27" s="495"/>
      <c r="Q27" s="452">
        <v>3310</v>
      </c>
      <c r="R27" s="453"/>
      <c r="S27" s="453"/>
      <c r="T27" s="453"/>
      <c r="U27" s="453"/>
      <c r="V27" s="495"/>
      <c r="W27" s="547"/>
      <c r="X27" s="548"/>
      <c r="Y27" s="549"/>
      <c r="Z27" s="451" t="s">
        <v>111</v>
      </c>
      <c r="AA27" s="431"/>
      <c r="AB27" s="431"/>
      <c r="AC27" s="431"/>
      <c r="AD27" s="431"/>
      <c r="AE27" s="431"/>
      <c r="AF27" s="431"/>
      <c r="AG27" s="432"/>
      <c r="AH27" s="452">
        <v>25</v>
      </c>
      <c r="AI27" s="453"/>
      <c r="AJ27" s="453"/>
      <c r="AK27" s="453"/>
      <c r="AL27" s="495"/>
      <c r="AM27" s="452">
        <v>68978</v>
      </c>
      <c r="AN27" s="453"/>
      <c r="AO27" s="453"/>
      <c r="AP27" s="453"/>
      <c r="AQ27" s="453"/>
      <c r="AR27" s="495"/>
      <c r="AS27" s="452">
        <v>2759</v>
      </c>
      <c r="AT27" s="453"/>
      <c r="AU27" s="453"/>
      <c r="AV27" s="453"/>
      <c r="AW27" s="453"/>
      <c r="AX27" s="454"/>
      <c r="AY27" s="496" t="s">
        <v>112</v>
      </c>
      <c r="AZ27" s="497"/>
      <c r="BA27" s="497"/>
      <c r="BB27" s="497"/>
      <c r="BC27" s="497"/>
      <c r="BD27" s="497"/>
      <c r="BE27" s="497"/>
      <c r="BF27" s="497"/>
      <c r="BG27" s="497"/>
      <c r="BH27" s="497"/>
      <c r="BI27" s="497"/>
      <c r="BJ27" s="497"/>
      <c r="BK27" s="497"/>
      <c r="BL27" s="497"/>
      <c r="BM27" s="498"/>
      <c r="BN27" s="523" t="s">
        <v>62</v>
      </c>
      <c r="BO27" s="524"/>
      <c r="BP27" s="524"/>
      <c r="BQ27" s="524"/>
      <c r="BR27" s="524"/>
      <c r="BS27" s="524"/>
      <c r="BT27" s="524"/>
      <c r="BU27" s="525"/>
      <c r="BV27" s="523" t="s">
        <v>62</v>
      </c>
      <c r="BW27" s="524"/>
      <c r="BX27" s="524"/>
      <c r="BY27" s="524"/>
      <c r="BZ27" s="524"/>
      <c r="CA27" s="524"/>
      <c r="CB27" s="524"/>
      <c r="CC27" s="525"/>
      <c r="CD27" s="55"/>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72"/>
      <c r="C28" s="548"/>
      <c r="D28" s="549"/>
      <c r="E28" s="451" t="s">
        <v>113</v>
      </c>
      <c r="F28" s="431"/>
      <c r="G28" s="431"/>
      <c r="H28" s="431"/>
      <c r="I28" s="431"/>
      <c r="J28" s="431"/>
      <c r="K28" s="432"/>
      <c r="L28" s="452">
        <v>1</v>
      </c>
      <c r="M28" s="453"/>
      <c r="N28" s="453"/>
      <c r="O28" s="453"/>
      <c r="P28" s="495"/>
      <c r="Q28" s="452">
        <v>2400</v>
      </c>
      <c r="R28" s="453"/>
      <c r="S28" s="453"/>
      <c r="T28" s="453"/>
      <c r="U28" s="453"/>
      <c r="V28" s="495"/>
      <c r="W28" s="547"/>
      <c r="X28" s="548"/>
      <c r="Y28" s="549"/>
      <c r="Z28" s="451" t="s">
        <v>114</v>
      </c>
      <c r="AA28" s="431"/>
      <c r="AB28" s="431"/>
      <c r="AC28" s="431"/>
      <c r="AD28" s="431"/>
      <c r="AE28" s="431"/>
      <c r="AF28" s="431"/>
      <c r="AG28" s="432"/>
      <c r="AH28" s="452" t="s">
        <v>62</v>
      </c>
      <c r="AI28" s="453"/>
      <c r="AJ28" s="453"/>
      <c r="AK28" s="453"/>
      <c r="AL28" s="495"/>
      <c r="AM28" s="452" t="s">
        <v>62</v>
      </c>
      <c r="AN28" s="453"/>
      <c r="AO28" s="453"/>
      <c r="AP28" s="453"/>
      <c r="AQ28" s="453"/>
      <c r="AR28" s="495"/>
      <c r="AS28" s="452" t="s">
        <v>62</v>
      </c>
      <c r="AT28" s="453"/>
      <c r="AU28" s="453"/>
      <c r="AV28" s="453"/>
      <c r="AW28" s="453"/>
      <c r="AX28" s="454"/>
      <c r="AY28" s="555" t="s">
        <v>115</v>
      </c>
      <c r="AZ28" s="556"/>
      <c r="BA28" s="556"/>
      <c r="BB28" s="557"/>
      <c r="BC28" s="361" t="s">
        <v>116</v>
      </c>
      <c r="BD28" s="362"/>
      <c r="BE28" s="362"/>
      <c r="BF28" s="362"/>
      <c r="BG28" s="362"/>
      <c r="BH28" s="362"/>
      <c r="BI28" s="362"/>
      <c r="BJ28" s="362"/>
      <c r="BK28" s="362"/>
      <c r="BL28" s="362"/>
      <c r="BM28" s="363"/>
      <c r="BN28" s="364">
        <v>2080139</v>
      </c>
      <c r="BO28" s="365"/>
      <c r="BP28" s="365"/>
      <c r="BQ28" s="365"/>
      <c r="BR28" s="365"/>
      <c r="BS28" s="365"/>
      <c r="BT28" s="365"/>
      <c r="BU28" s="366"/>
      <c r="BV28" s="364">
        <v>2243386</v>
      </c>
      <c r="BW28" s="365"/>
      <c r="BX28" s="365"/>
      <c r="BY28" s="365"/>
      <c r="BZ28" s="365"/>
      <c r="CA28" s="365"/>
      <c r="CB28" s="365"/>
      <c r="CC28" s="366"/>
      <c r="CD28" s="53"/>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72"/>
      <c r="C29" s="548"/>
      <c r="D29" s="549"/>
      <c r="E29" s="451" t="s">
        <v>117</v>
      </c>
      <c r="F29" s="431"/>
      <c r="G29" s="431"/>
      <c r="H29" s="431"/>
      <c r="I29" s="431"/>
      <c r="J29" s="431"/>
      <c r="K29" s="432"/>
      <c r="L29" s="452">
        <v>13</v>
      </c>
      <c r="M29" s="453"/>
      <c r="N29" s="453"/>
      <c r="O29" s="453"/>
      <c r="P29" s="495"/>
      <c r="Q29" s="452">
        <v>2240</v>
      </c>
      <c r="R29" s="453"/>
      <c r="S29" s="453"/>
      <c r="T29" s="453"/>
      <c r="U29" s="453"/>
      <c r="V29" s="495"/>
      <c r="W29" s="550"/>
      <c r="X29" s="551"/>
      <c r="Y29" s="552"/>
      <c r="Z29" s="451" t="s">
        <v>118</v>
      </c>
      <c r="AA29" s="431"/>
      <c r="AB29" s="431"/>
      <c r="AC29" s="431"/>
      <c r="AD29" s="431"/>
      <c r="AE29" s="431"/>
      <c r="AF29" s="431"/>
      <c r="AG29" s="432"/>
      <c r="AH29" s="452">
        <v>180</v>
      </c>
      <c r="AI29" s="453"/>
      <c r="AJ29" s="453"/>
      <c r="AK29" s="453"/>
      <c r="AL29" s="495"/>
      <c r="AM29" s="452">
        <v>542503</v>
      </c>
      <c r="AN29" s="453"/>
      <c r="AO29" s="453"/>
      <c r="AP29" s="453"/>
      <c r="AQ29" s="453"/>
      <c r="AR29" s="495"/>
      <c r="AS29" s="452">
        <v>3014</v>
      </c>
      <c r="AT29" s="453"/>
      <c r="AU29" s="453"/>
      <c r="AV29" s="453"/>
      <c r="AW29" s="453"/>
      <c r="AX29" s="454"/>
      <c r="AY29" s="558"/>
      <c r="AZ29" s="559"/>
      <c r="BA29" s="559"/>
      <c r="BB29" s="560"/>
      <c r="BC29" s="435" t="s">
        <v>119</v>
      </c>
      <c r="BD29" s="436"/>
      <c r="BE29" s="436"/>
      <c r="BF29" s="436"/>
      <c r="BG29" s="436"/>
      <c r="BH29" s="436"/>
      <c r="BI29" s="436"/>
      <c r="BJ29" s="436"/>
      <c r="BK29" s="436"/>
      <c r="BL29" s="436"/>
      <c r="BM29" s="437"/>
      <c r="BN29" s="401">
        <v>204688</v>
      </c>
      <c r="BO29" s="402"/>
      <c r="BP29" s="402"/>
      <c r="BQ29" s="402"/>
      <c r="BR29" s="402"/>
      <c r="BS29" s="402"/>
      <c r="BT29" s="402"/>
      <c r="BU29" s="403"/>
      <c r="BV29" s="401">
        <v>104684</v>
      </c>
      <c r="BW29" s="402"/>
      <c r="BX29" s="402"/>
      <c r="BY29" s="402"/>
      <c r="BZ29" s="402"/>
      <c r="CA29" s="402"/>
      <c r="CB29" s="402"/>
      <c r="CC29" s="403"/>
      <c r="CD29" s="55"/>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73"/>
      <c r="C30" s="574"/>
      <c r="D30" s="575"/>
      <c r="E30" s="455"/>
      <c r="F30" s="456"/>
      <c r="G30" s="456"/>
      <c r="H30" s="456"/>
      <c r="I30" s="456"/>
      <c r="J30" s="456"/>
      <c r="K30" s="457"/>
      <c r="L30" s="565"/>
      <c r="M30" s="566"/>
      <c r="N30" s="566"/>
      <c r="O30" s="566"/>
      <c r="P30" s="567"/>
      <c r="Q30" s="565"/>
      <c r="R30" s="566"/>
      <c r="S30" s="566"/>
      <c r="T30" s="566"/>
      <c r="U30" s="566"/>
      <c r="V30" s="567"/>
      <c r="W30" s="568" t="s">
        <v>120</v>
      </c>
      <c r="X30" s="569"/>
      <c r="Y30" s="569"/>
      <c r="Z30" s="569"/>
      <c r="AA30" s="569"/>
      <c r="AB30" s="569"/>
      <c r="AC30" s="569"/>
      <c r="AD30" s="569"/>
      <c r="AE30" s="569"/>
      <c r="AF30" s="569"/>
      <c r="AG30" s="570"/>
      <c r="AH30" s="531">
        <v>94.3</v>
      </c>
      <c r="AI30" s="532"/>
      <c r="AJ30" s="532"/>
      <c r="AK30" s="532"/>
      <c r="AL30" s="532"/>
      <c r="AM30" s="532"/>
      <c r="AN30" s="532"/>
      <c r="AO30" s="532"/>
      <c r="AP30" s="532"/>
      <c r="AQ30" s="532"/>
      <c r="AR30" s="532"/>
      <c r="AS30" s="532"/>
      <c r="AT30" s="532"/>
      <c r="AU30" s="532"/>
      <c r="AV30" s="532"/>
      <c r="AW30" s="532"/>
      <c r="AX30" s="534"/>
      <c r="AY30" s="561"/>
      <c r="AZ30" s="562"/>
      <c r="BA30" s="562"/>
      <c r="BB30" s="563"/>
      <c r="BC30" s="520" t="s">
        <v>121</v>
      </c>
      <c r="BD30" s="521"/>
      <c r="BE30" s="521"/>
      <c r="BF30" s="521"/>
      <c r="BG30" s="521"/>
      <c r="BH30" s="521"/>
      <c r="BI30" s="521"/>
      <c r="BJ30" s="521"/>
      <c r="BK30" s="521"/>
      <c r="BL30" s="521"/>
      <c r="BM30" s="522"/>
      <c r="BN30" s="523">
        <v>1740201</v>
      </c>
      <c r="BO30" s="524"/>
      <c r="BP30" s="524"/>
      <c r="BQ30" s="524"/>
      <c r="BR30" s="524"/>
      <c r="BS30" s="524"/>
      <c r="BT30" s="524"/>
      <c r="BU30" s="525"/>
      <c r="BV30" s="523">
        <v>1682341</v>
      </c>
      <c r="BW30" s="524"/>
      <c r="BX30" s="524"/>
      <c r="BY30" s="524"/>
      <c r="BZ30" s="524"/>
      <c r="CA30" s="524"/>
      <c r="CB30" s="524"/>
      <c r="CC30" s="525"/>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64" t="s">
        <v>122</v>
      </c>
      <c r="D32" s="564"/>
      <c r="E32" s="564"/>
      <c r="F32" s="564"/>
      <c r="G32" s="564"/>
      <c r="H32" s="564"/>
      <c r="I32" s="564"/>
      <c r="J32" s="564"/>
      <c r="K32" s="564"/>
      <c r="L32" s="564"/>
      <c r="M32" s="564"/>
      <c r="N32" s="564"/>
      <c r="O32" s="564"/>
      <c r="P32" s="564"/>
      <c r="Q32" s="564"/>
      <c r="R32" s="564"/>
      <c r="S32" s="564"/>
      <c r="U32" s="405" t="s">
        <v>123</v>
      </c>
      <c r="V32" s="405"/>
      <c r="W32" s="405"/>
      <c r="X32" s="405"/>
      <c r="Y32" s="405"/>
      <c r="Z32" s="405"/>
      <c r="AA32" s="405"/>
      <c r="AB32" s="405"/>
      <c r="AC32" s="405"/>
      <c r="AD32" s="405"/>
      <c r="AE32" s="405"/>
      <c r="AF32" s="405"/>
      <c r="AG32" s="405"/>
      <c r="AH32" s="405"/>
      <c r="AI32" s="405"/>
      <c r="AJ32" s="405"/>
      <c r="AK32" s="405"/>
      <c r="AM32" s="405" t="s">
        <v>124</v>
      </c>
      <c r="AN32" s="405"/>
      <c r="AO32" s="405"/>
      <c r="AP32" s="405"/>
      <c r="AQ32" s="405"/>
      <c r="AR32" s="405"/>
      <c r="AS32" s="405"/>
      <c r="AT32" s="405"/>
      <c r="AU32" s="405"/>
      <c r="AV32" s="405"/>
      <c r="AW32" s="405"/>
      <c r="AX32" s="405"/>
      <c r="AY32" s="405"/>
      <c r="AZ32" s="405"/>
      <c r="BA32" s="405"/>
      <c r="BB32" s="405"/>
      <c r="BC32" s="405"/>
      <c r="BE32" s="405" t="s">
        <v>125</v>
      </c>
      <c r="BF32" s="405"/>
      <c r="BG32" s="405"/>
      <c r="BH32" s="405"/>
      <c r="BI32" s="405"/>
      <c r="BJ32" s="405"/>
      <c r="BK32" s="405"/>
      <c r="BL32" s="405"/>
      <c r="BM32" s="405"/>
      <c r="BN32" s="405"/>
      <c r="BO32" s="405"/>
      <c r="BP32" s="405"/>
      <c r="BQ32" s="405"/>
      <c r="BR32" s="405"/>
      <c r="BS32" s="405"/>
      <c r="BT32" s="405"/>
      <c r="BU32" s="405"/>
      <c r="BW32" s="405" t="s">
        <v>126</v>
      </c>
      <c r="BX32" s="405"/>
      <c r="BY32" s="405"/>
      <c r="BZ32" s="405"/>
      <c r="CA32" s="405"/>
      <c r="CB32" s="405"/>
      <c r="CC32" s="405"/>
      <c r="CD32" s="405"/>
      <c r="CE32" s="405"/>
      <c r="CF32" s="405"/>
      <c r="CG32" s="405"/>
      <c r="CH32" s="405"/>
      <c r="CI32" s="405"/>
      <c r="CJ32" s="405"/>
      <c r="CK32" s="405"/>
      <c r="CL32" s="405"/>
      <c r="CM32" s="405"/>
      <c r="CO32" s="405" t="s">
        <v>127</v>
      </c>
      <c r="CP32" s="405"/>
      <c r="CQ32" s="405"/>
      <c r="CR32" s="405"/>
      <c r="CS32" s="405"/>
      <c r="CT32" s="405"/>
      <c r="CU32" s="405"/>
      <c r="CV32" s="405"/>
      <c r="CW32" s="405"/>
      <c r="CX32" s="405"/>
      <c r="CY32" s="405"/>
      <c r="CZ32" s="405"/>
      <c r="DA32" s="405"/>
      <c r="DB32" s="405"/>
      <c r="DC32" s="405"/>
      <c r="DD32" s="405"/>
      <c r="DE32" s="405"/>
      <c r="DI32" s="63"/>
    </row>
    <row r="33" spans="1:113" ht="13.5" customHeight="1" x14ac:dyDescent="0.15">
      <c r="A33" s="40"/>
      <c r="B33" s="64"/>
      <c r="C33" s="425" t="s">
        <v>128</v>
      </c>
      <c r="D33" s="425"/>
      <c r="E33" s="390" t="s">
        <v>129</v>
      </c>
      <c r="F33" s="390"/>
      <c r="G33" s="390"/>
      <c r="H33" s="390"/>
      <c r="I33" s="390"/>
      <c r="J33" s="390"/>
      <c r="K33" s="390"/>
      <c r="L33" s="390"/>
      <c r="M33" s="390"/>
      <c r="N33" s="390"/>
      <c r="O33" s="390"/>
      <c r="P33" s="390"/>
      <c r="Q33" s="390"/>
      <c r="R33" s="390"/>
      <c r="S33" s="390"/>
      <c r="T33" s="65"/>
      <c r="U33" s="425" t="s">
        <v>128</v>
      </c>
      <c r="V33" s="425"/>
      <c r="W33" s="390" t="s">
        <v>129</v>
      </c>
      <c r="X33" s="390"/>
      <c r="Y33" s="390"/>
      <c r="Z33" s="390"/>
      <c r="AA33" s="390"/>
      <c r="AB33" s="390"/>
      <c r="AC33" s="390"/>
      <c r="AD33" s="390"/>
      <c r="AE33" s="390"/>
      <c r="AF33" s="390"/>
      <c r="AG33" s="390"/>
      <c r="AH33" s="390"/>
      <c r="AI33" s="390"/>
      <c r="AJ33" s="390"/>
      <c r="AK33" s="390"/>
      <c r="AL33" s="65"/>
      <c r="AM33" s="425" t="s">
        <v>128</v>
      </c>
      <c r="AN33" s="425"/>
      <c r="AO33" s="390" t="s">
        <v>129</v>
      </c>
      <c r="AP33" s="390"/>
      <c r="AQ33" s="390"/>
      <c r="AR33" s="390"/>
      <c r="AS33" s="390"/>
      <c r="AT33" s="390"/>
      <c r="AU33" s="390"/>
      <c r="AV33" s="390"/>
      <c r="AW33" s="390"/>
      <c r="AX33" s="390"/>
      <c r="AY33" s="390"/>
      <c r="AZ33" s="390"/>
      <c r="BA33" s="390"/>
      <c r="BB33" s="390"/>
      <c r="BC33" s="390"/>
      <c r="BD33" s="66"/>
      <c r="BE33" s="390" t="s">
        <v>130</v>
      </c>
      <c r="BF33" s="390"/>
      <c r="BG33" s="390" t="s">
        <v>131</v>
      </c>
      <c r="BH33" s="390"/>
      <c r="BI33" s="390"/>
      <c r="BJ33" s="390"/>
      <c r="BK33" s="390"/>
      <c r="BL33" s="390"/>
      <c r="BM33" s="390"/>
      <c r="BN33" s="390"/>
      <c r="BO33" s="390"/>
      <c r="BP33" s="390"/>
      <c r="BQ33" s="390"/>
      <c r="BR33" s="390"/>
      <c r="BS33" s="390"/>
      <c r="BT33" s="390"/>
      <c r="BU33" s="390"/>
      <c r="BV33" s="66"/>
      <c r="BW33" s="425" t="s">
        <v>130</v>
      </c>
      <c r="BX33" s="425"/>
      <c r="BY33" s="390" t="s">
        <v>132</v>
      </c>
      <c r="BZ33" s="390"/>
      <c r="CA33" s="390"/>
      <c r="CB33" s="390"/>
      <c r="CC33" s="390"/>
      <c r="CD33" s="390"/>
      <c r="CE33" s="390"/>
      <c r="CF33" s="390"/>
      <c r="CG33" s="390"/>
      <c r="CH33" s="390"/>
      <c r="CI33" s="390"/>
      <c r="CJ33" s="390"/>
      <c r="CK33" s="390"/>
      <c r="CL33" s="390"/>
      <c r="CM33" s="390"/>
      <c r="CN33" s="65"/>
      <c r="CO33" s="425" t="s">
        <v>128</v>
      </c>
      <c r="CP33" s="425"/>
      <c r="CQ33" s="390" t="s">
        <v>133</v>
      </c>
      <c r="CR33" s="390"/>
      <c r="CS33" s="390"/>
      <c r="CT33" s="390"/>
      <c r="CU33" s="390"/>
      <c r="CV33" s="390"/>
      <c r="CW33" s="390"/>
      <c r="CX33" s="390"/>
      <c r="CY33" s="390"/>
      <c r="CZ33" s="390"/>
      <c r="DA33" s="390"/>
      <c r="DB33" s="390"/>
      <c r="DC33" s="390"/>
      <c r="DD33" s="390"/>
      <c r="DE33" s="390"/>
      <c r="DF33" s="65"/>
      <c r="DG33" s="590" t="s">
        <v>134</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2</v>
      </c>
      <c r="V34" s="591"/>
      <c r="W34" s="592" t="str">
        <f>IF('各会計、関係団体の財政状況及び健全化判断比率'!B28="","",'各会計、関係団体の財政状況及び健全化判断比率'!B28)</f>
        <v>国民健康保険事業特別会計</v>
      </c>
      <c r="X34" s="592"/>
      <c r="Y34" s="592"/>
      <c r="Z34" s="592"/>
      <c r="AA34" s="592"/>
      <c r="AB34" s="592"/>
      <c r="AC34" s="592"/>
      <c r="AD34" s="592"/>
      <c r="AE34" s="592"/>
      <c r="AF34" s="592"/>
      <c r="AG34" s="592"/>
      <c r="AH34" s="592"/>
      <c r="AI34" s="592"/>
      <c r="AJ34" s="592"/>
      <c r="AK34" s="592"/>
      <c r="AL34" s="40"/>
      <c r="AM34" s="591">
        <f>IF(AO34="","",MAX(C34:D43,U34:V43)+1)</f>
        <v>5</v>
      </c>
      <c r="AN34" s="591"/>
      <c r="AO34" s="592" t="str">
        <f>IF('各会計、関係団体の財政状況及び健全化判断比率'!B31="","",'各会計、関係団体の財政状況及び健全化判断比率'!B31)</f>
        <v>水道事業会計</v>
      </c>
      <c r="AP34" s="592"/>
      <c r="AQ34" s="592"/>
      <c r="AR34" s="592"/>
      <c r="AS34" s="592"/>
      <c r="AT34" s="592"/>
      <c r="AU34" s="592"/>
      <c r="AV34" s="592"/>
      <c r="AW34" s="592"/>
      <c r="AX34" s="592"/>
      <c r="AY34" s="592"/>
      <c r="AZ34" s="592"/>
      <c r="BA34" s="592"/>
      <c r="BB34" s="592"/>
      <c r="BC34" s="592"/>
      <c r="BD34" s="40"/>
      <c r="BE34" s="591">
        <f>IF(BG34="","",MAX(C34:D43,U34:V43,AM34:AN43)+1)</f>
        <v>8</v>
      </c>
      <c r="BF34" s="591"/>
      <c r="BG34" s="592" t="str">
        <f>IF('各会計、関係団体の財政状況及び健全化判断比率'!B34="","",'各会計、関係団体の財政状況及び健全化判断比率'!B34)</f>
        <v>農業集落排水事業特別会計</v>
      </c>
      <c r="BH34" s="592"/>
      <c r="BI34" s="592"/>
      <c r="BJ34" s="592"/>
      <c r="BK34" s="592"/>
      <c r="BL34" s="592"/>
      <c r="BM34" s="592"/>
      <c r="BN34" s="592"/>
      <c r="BO34" s="592"/>
      <c r="BP34" s="592"/>
      <c r="BQ34" s="592"/>
      <c r="BR34" s="592"/>
      <c r="BS34" s="592"/>
      <c r="BT34" s="592"/>
      <c r="BU34" s="592"/>
      <c r="BV34" s="40"/>
      <c r="BW34" s="591">
        <f>IF(BY34="","",MAX(C34:D43,U34:V43,AM34:AN43,BE34:BF43)+1)</f>
        <v>11</v>
      </c>
      <c r="BX34" s="591"/>
      <c r="BY34" s="592" t="str">
        <f>IF('各会計、関係団体の財政状況及び健全化判断比率'!B68="","",'各会計、関係団体の財政状況及び健全化判断比率'!B68)</f>
        <v>鳥取県町村総合事務組合</v>
      </c>
      <c r="BZ34" s="592"/>
      <c r="CA34" s="592"/>
      <c r="CB34" s="592"/>
      <c r="CC34" s="592"/>
      <c r="CD34" s="592"/>
      <c r="CE34" s="592"/>
      <c r="CF34" s="592"/>
      <c r="CG34" s="592"/>
      <c r="CH34" s="592"/>
      <c r="CI34" s="592"/>
      <c r="CJ34" s="592"/>
      <c r="CK34" s="592"/>
      <c r="CL34" s="592"/>
      <c r="CM34" s="592"/>
      <c r="CN34" s="40"/>
      <c r="CO34" s="591">
        <f>IF(CQ34="","",MAX(C34:D43,U34:V43,AM34:AN43,BE34:BF43,BW34:BX43)+1)</f>
        <v>17</v>
      </c>
      <c r="CP34" s="591"/>
      <c r="CQ34" s="592" t="str">
        <f>IF('各会計、関係団体の財政状況及び健全化判断比率'!BS7="","",'各会計、関係団体の財政状況及び健全化判断比率'!BS7)</f>
        <v>一般財団法人北栄スポーツクラブ</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15">
      <c r="A35" s="40"/>
      <c r="B35" s="64"/>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40"/>
      <c r="U35" s="591">
        <f>IF(W35="","",U34+1)</f>
        <v>3</v>
      </c>
      <c r="V35" s="591"/>
      <c r="W35" s="592" t="str">
        <f>IF('各会計、関係団体の財政状況及び健全化判断比率'!B29="","",'各会計、関係団体の財政状況及び健全化判断比率'!B29)</f>
        <v>介護保険事業特別会計</v>
      </c>
      <c r="X35" s="592"/>
      <c r="Y35" s="592"/>
      <c r="Z35" s="592"/>
      <c r="AA35" s="592"/>
      <c r="AB35" s="592"/>
      <c r="AC35" s="592"/>
      <c r="AD35" s="592"/>
      <c r="AE35" s="592"/>
      <c r="AF35" s="592"/>
      <c r="AG35" s="592"/>
      <c r="AH35" s="592"/>
      <c r="AI35" s="592"/>
      <c r="AJ35" s="592"/>
      <c r="AK35" s="592"/>
      <c r="AL35" s="40"/>
      <c r="AM35" s="591">
        <f t="shared" ref="AM35:AM43" si="0">IF(AO35="","",AM34+1)</f>
        <v>6</v>
      </c>
      <c r="AN35" s="591"/>
      <c r="AO35" s="592" t="str">
        <f>IF('各会計、関係団体の財政状況及び健全化判断比率'!B32="","",'各会計、関係団体の財政状況及び健全化判断比率'!B32)</f>
        <v>下水道事業会計</v>
      </c>
      <c r="AP35" s="592"/>
      <c r="AQ35" s="592"/>
      <c r="AR35" s="592"/>
      <c r="AS35" s="592"/>
      <c r="AT35" s="592"/>
      <c r="AU35" s="592"/>
      <c r="AV35" s="592"/>
      <c r="AW35" s="592"/>
      <c r="AX35" s="592"/>
      <c r="AY35" s="592"/>
      <c r="AZ35" s="592"/>
      <c r="BA35" s="592"/>
      <c r="BB35" s="592"/>
      <c r="BC35" s="592"/>
      <c r="BD35" s="40"/>
      <c r="BE35" s="591">
        <f t="shared" ref="BE35:BE43" si="1">IF(BG35="","",BE34+1)</f>
        <v>9</v>
      </c>
      <c r="BF35" s="591"/>
      <c r="BG35" s="592" t="str">
        <f>IF('各会計、関係団体の財政状況及び健全化判断比率'!B35="","",'各会計、関係団体の財政状況及び健全化判断比率'!B35)</f>
        <v>合併処理浄化槽事業特別会計</v>
      </c>
      <c r="BH35" s="592"/>
      <c r="BI35" s="592"/>
      <c r="BJ35" s="592"/>
      <c r="BK35" s="592"/>
      <c r="BL35" s="592"/>
      <c r="BM35" s="592"/>
      <c r="BN35" s="592"/>
      <c r="BO35" s="592"/>
      <c r="BP35" s="592"/>
      <c r="BQ35" s="592"/>
      <c r="BR35" s="592"/>
      <c r="BS35" s="592"/>
      <c r="BT35" s="592"/>
      <c r="BU35" s="592"/>
      <c r="BV35" s="40"/>
      <c r="BW35" s="591">
        <f t="shared" ref="BW35:BW43" si="2">IF(BY35="","",BW34+1)</f>
        <v>12</v>
      </c>
      <c r="BX35" s="591"/>
      <c r="BY35" s="592" t="str">
        <f>IF('各会計、関係団体の財政状況及び健全化判断比率'!B69="","",'各会計、関係団体の財政状況及び健全化判断比率'!B69)</f>
        <v>鳥取中部ふるさと広域連合</v>
      </c>
      <c r="BZ35" s="592"/>
      <c r="CA35" s="592"/>
      <c r="CB35" s="592"/>
      <c r="CC35" s="592"/>
      <c r="CD35" s="592"/>
      <c r="CE35" s="592"/>
      <c r="CF35" s="592"/>
      <c r="CG35" s="592"/>
      <c r="CH35" s="592"/>
      <c r="CI35" s="592"/>
      <c r="CJ35" s="592"/>
      <c r="CK35" s="592"/>
      <c r="CL35" s="592"/>
      <c r="CM35" s="592"/>
      <c r="CN35" s="40"/>
      <c r="CO35" s="591">
        <f t="shared" ref="CO35:CO43" si="3">IF(CQ35="","",CO34+1)</f>
        <v>18</v>
      </c>
      <c r="CP35" s="591"/>
      <c r="CQ35" s="592" t="str">
        <f>IF('各会計、関係団体の財政状況及び健全化判断比率'!BS8="","",'各会計、関係団体の財政状況及び健全化判断比率'!BS8)</f>
        <v>株式会社北栄ドリーム農場</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4</v>
      </c>
      <c r="V36" s="591"/>
      <c r="W36" s="592" t="str">
        <f>IF('各会計、関係団体の財政状況及び健全化判断比率'!B30="","",'各会計、関係団体の財政状況及び健全化判断比率'!B30)</f>
        <v>後期高齢者医療事業特別会計</v>
      </c>
      <c r="X36" s="592"/>
      <c r="Y36" s="592"/>
      <c r="Z36" s="592"/>
      <c r="AA36" s="592"/>
      <c r="AB36" s="592"/>
      <c r="AC36" s="592"/>
      <c r="AD36" s="592"/>
      <c r="AE36" s="592"/>
      <c r="AF36" s="592"/>
      <c r="AG36" s="592"/>
      <c r="AH36" s="592"/>
      <c r="AI36" s="592"/>
      <c r="AJ36" s="592"/>
      <c r="AK36" s="592"/>
      <c r="AL36" s="40"/>
      <c r="AM36" s="591">
        <f t="shared" si="0"/>
        <v>7</v>
      </c>
      <c r="AN36" s="591"/>
      <c r="AO36" s="592" t="str">
        <f>IF('各会計、関係団体の財政状況及び健全化判断比率'!B33="","",'各会計、関係団体の財政状況及び健全化判断比率'!B33)</f>
        <v>風力発電事業会計</v>
      </c>
      <c r="AP36" s="592"/>
      <c r="AQ36" s="592"/>
      <c r="AR36" s="592"/>
      <c r="AS36" s="592"/>
      <c r="AT36" s="592"/>
      <c r="AU36" s="592"/>
      <c r="AV36" s="592"/>
      <c r="AW36" s="592"/>
      <c r="AX36" s="592"/>
      <c r="AY36" s="592"/>
      <c r="AZ36" s="592"/>
      <c r="BA36" s="592"/>
      <c r="BB36" s="592"/>
      <c r="BC36" s="592"/>
      <c r="BD36" s="40"/>
      <c r="BE36" s="591">
        <f t="shared" si="1"/>
        <v>10</v>
      </c>
      <c r="BF36" s="591"/>
      <c r="BG36" s="592" t="str">
        <f>IF('各会計、関係団体の財政状況及び健全化判断比率'!B36="","",'各会計、関係団体の財政状況及び健全化判断比率'!B36)</f>
        <v>大栄歴史文化学習館特別会計</v>
      </c>
      <c r="BH36" s="592"/>
      <c r="BI36" s="592"/>
      <c r="BJ36" s="592"/>
      <c r="BK36" s="592"/>
      <c r="BL36" s="592"/>
      <c r="BM36" s="592"/>
      <c r="BN36" s="592"/>
      <c r="BO36" s="592"/>
      <c r="BP36" s="592"/>
      <c r="BQ36" s="592"/>
      <c r="BR36" s="592"/>
      <c r="BS36" s="592"/>
      <c r="BT36" s="592"/>
      <c r="BU36" s="592"/>
      <c r="BV36" s="40"/>
      <c r="BW36" s="591">
        <f t="shared" si="2"/>
        <v>13</v>
      </c>
      <c r="BX36" s="591"/>
      <c r="BY36" s="592" t="str">
        <f>IF('各会計、関係団体の財政状況及び健全化判断比率'!B70="","",'各会計、関係団体の財政状況及び健全化判断比率'!B70)</f>
        <v>鳥取中部ふるさと広域連合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14</v>
      </c>
      <c r="BX37" s="591"/>
      <c r="BY37" s="592" t="str">
        <f>IF('各会計、関係団体の財政状況及び健全化判断比率'!B71="","",'各会計、関係団体の財政状況及び健全化判断比率'!B71)</f>
        <v>鳥取中部ふるさと広域連合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15</v>
      </c>
      <c r="BX38" s="591"/>
      <c r="BY38" s="592" t="str">
        <f>IF('各会計、関係団体の財政状況及び健全化判断比率'!B72="","",'各会計、関係団体の財政状況及び健全化判断比率'!B72)</f>
        <v>鳥取県後期高齢者医療広域連合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16</v>
      </c>
      <c r="BX39" s="591"/>
      <c r="BY39" s="592" t="str">
        <f>IF('各会計、関係団体の財政状況及び健全化判断比率'!B73="","",'各会計、関係団体の財政状況及び健全化判断比率'!B73)</f>
        <v>鳥取県後期高齢者医療広域連合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t="str">
        <f t="shared" si="2"/>
        <v/>
      </c>
      <c r="BX40" s="591"/>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594" t="s">
        <v>136</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137</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138</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139</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140</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141</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142</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143</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DYIYW0W9cteLGe1nx8xiXeIOwGRrrh/xwwUYCf8htskBwkcwSR+JcBdxljUbb1u+VjDAAdEWnYig1D4FKccJCw==" saltValue="LaFZoMc6haY0Mflyo3n3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144</v>
      </c>
      <c r="DI1" s="597"/>
      <c r="DJ1" s="597"/>
      <c r="DK1" s="597"/>
      <c r="DL1" s="597"/>
      <c r="DM1" s="597"/>
      <c r="DN1" s="598"/>
      <c r="DO1" s="73"/>
      <c r="DP1" s="596" t="s">
        <v>145</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147</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148</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149</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22</v>
      </c>
      <c r="C4" s="600"/>
      <c r="D4" s="600"/>
      <c r="E4" s="600"/>
      <c r="F4" s="600"/>
      <c r="G4" s="600"/>
      <c r="H4" s="600"/>
      <c r="I4" s="600"/>
      <c r="J4" s="600"/>
      <c r="K4" s="600"/>
      <c r="L4" s="600"/>
      <c r="M4" s="600"/>
      <c r="N4" s="600"/>
      <c r="O4" s="600"/>
      <c r="P4" s="600"/>
      <c r="Q4" s="601"/>
      <c r="R4" s="599" t="s">
        <v>150</v>
      </c>
      <c r="S4" s="600"/>
      <c r="T4" s="600"/>
      <c r="U4" s="600"/>
      <c r="V4" s="600"/>
      <c r="W4" s="600"/>
      <c r="X4" s="600"/>
      <c r="Y4" s="601"/>
      <c r="Z4" s="599" t="s">
        <v>151</v>
      </c>
      <c r="AA4" s="600"/>
      <c r="AB4" s="600"/>
      <c r="AC4" s="601"/>
      <c r="AD4" s="599" t="s">
        <v>152</v>
      </c>
      <c r="AE4" s="600"/>
      <c r="AF4" s="600"/>
      <c r="AG4" s="600"/>
      <c r="AH4" s="600"/>
      <c r="AI4" s="600"/>
      <c r="AJ4" s="600"/>
      <c r="AK4" s="601"/>
      <c r="AL4" s="599" t="s">
        <v>151</v>
      </c>
      <c r="AM4" s="600"/>
      <c r="AN4" s="600"/>
      <c r="AO4" s="601"/>
      <c r="AP4" s="602" t="s">
        <v>153</v>
      </c>
      <c r="AQ4" s="602"/>
      <c r="AR4" s="602"/>
      <c r="AS4" s="602"/>
      <c r="AT4" s="602"/>
      <c r="AU4" s="602"/>
      <c r="AV4" s="602"/>
      <c r="AW4" s="602"/>
      <c r="AX4" s="602"/>
      <c r="AY4" s="602"/>
      <c r="AZ4" s="602"/>
      <c r="BA4" s="602"/>
      <c r="BB4" s="602"/>
      <c r="BC4" s="602"/>
      <c r="BD4" s="602"/>
      <c r="BE4" s="602"/>
      <c r="BF4" s="602"/>
      <c r="BG4" s="602" t="s">
        <v>154</v>
      </c>
      <c r="BH4" s="602"/>
      <c r="BI4" s="602"/>
      <c r="BJ4" s="602"/>
      <c r="BK4" s="602"/>
      <c r="BL4" s="602"/>
      <c r="BM4" s="602"/>
      <c r="BN4" s="602"/>
      <c r="BO4" s="602" t="s">
        <v>151</v>
      </c>
      <c r="BP4" s="602"/>
      <c r="BQ4" s="602"/>
      <c r="BR4" s="602"/>
      <c r="BS4" s="602" t="s">
        <v>155</v>
      </c>
      <c r="BT4" s="602"/>
      <c r="BU4" s="602"/>
      <c r="BV4" s="602"/>
      <c r="BW4" s="602"/>
      <c r="BX4" s="602"/>
      <c r="BY4" s="602"/>
      <c r="BZ4" s="602"/>
      <c r="CA4" s="602"/>
      <c r="CB4" s="602"/>
      <c r="CD4" s="599" t="s">
        <v>156</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157</v>
      </c>
      <c r="C5" s="604"/>
      <c r="D5" s="604"/>
      <c r="E5" s="604"/>
      <c r="F5" s="604"/>
      <c r="G5" s="604"/>
      <c r="H5" s="604"/>
      <c r="I5" s="604"/>
      <c r="J5" s="604"/>
      <c r="K5" s="604"/>
      <c r="L5" s="604"/>
      <c r="M5" s="604"/>
      <c r="N5" s="604"/>
      <c r="O5" s="604"/>
      <c r="P5" s="604"/>
      <c r="Q5" s="605"/>
      <c r="R5" s="606">
        <v>1462848</v>
      </c>
      <c r="S5" s="607"/>
      <c r="T5" s="607"/>
      <c r="U5" s="607"/>
      <c r="V5" s="607"/>
      <c r="W5" s="607"/>
      <c r="X5" s="607"/>
      <c r="Y5" s="608"/>
      <c r="Z5" s="609">
        <v>13.2</v>
      </c>
      <c r="AA5" s="609"/>
      <c r="AB5" s="609"/>
      <c r="AC5" s="609"/>
      <c r="AD5" s="610">
        <v>1462848</v>
      </c>
      <c r="AE5" s="610"/>
      <c r="AF5" s="610"/>
      <c r="AG5" s="610"/>
      <c r="AH5" s="610"/>
      <c r="AI5" s="610"/>
      <c r="AJ5" s="610"/>
      <c r="AK5" s="610"/>
      <c r="AL5" s="611">
        <v>26.2</v>
      </c>
      <c r="AM5" s="612"/>
      <c r="AN5" s="612"/>
      <c r="AO5" s="613"/>
      <c r="AP5" s="603" t="s">
        <v>158</v>
      </c>
      <c r="AQ5" s="604"/>
      <c r="AR5" s="604"/>
      <c r="AS5" s="604"/>
      <c r="AT5" s="604"/>
      <c r="AU5" s="604"/>
      <c r="AV5" s="604"/>
      <c r="AW5" s="604"/>
      <c r="AX5" s="604"/>
      <c r="AY5" s="604"/>
      <c r="AZ5" s="604"/>
      <c r="BA5" s="604"/>
      <c r="BB5" s="604"/>
      <c r="BC5" s="604"/>
      <c r="BD5" s="604"/>
      <c r="BE5" s="604"/>
      <c r="BF5" s="605"/>
      <c r="BG5" s="617">
        <v>1462848</v>
      </c>
      <c r="BH5" s="618"/>
      <c r="BI5" s="618"/>
      <c r="BJ5" s="618"/>
      <c r="BK5" s="618"/>
      <c r="BL5" s="618"/>
      <c r="BM5" s="618"/>
      <c r="BN5" s="619"/>
      <c r="BO5" s="620">
        <v>100</v>
      </c>
      <c r="BP5" s="620"/>
      <c r="BQ5" s="620"/>
      <c r="BR5" s="620"/>
      <c r="BS5" s="621">
        <v>6754</v>
      </c>
      <c r="BT5" s="621"/>
      <c r="BU5" s="621"/>
      <c r="BV5" s="621"/>
      <c r="BW5" s="621"/>
      <c r="BX5" s="621"/>
      <c r="BY5" s="621"/>
      <c r="BZ5" s="621"/>
      <c r="CA5" s="621"/>
      <c r="CB5" s="625"/>
      <c r="CD5" s="599" t="s">
        <v>153</v>
      </c>
      <c r="CE5" s="600"/>
      <c r="CF5" s="600"/>
      <c r="CG5" s="600"/>
      <c r="CH5" s="600"/>
      <c r="CI5" s="600"/>
      <c r="CJ5" s="600"/>
      <c r="CK5" s="600"/>
      <c r="CL5" s="600"/>
      <c r="CM5" s="600"/>
      <c r="CN5" s="600"/>
      <c r="CO5" s="600"/>
      <c r="CP5" s="600"/>
      <c r="CQ5" s="601"/>
      <c r="CR5" s="599" t="s">
        <v>159</v>
      </c>
      <c r="CS5" s="600"/>
      <c r="CT5" s="600"/>
      <c r="CU5" s="600"/>
      <c r="CV5" s="600"/>
      <c r="CW5" s="600"/>
      <c r="CX5" s="600"/>
      <c r="CY5" s="601"/>
      <c r="CZ5" s="599" t="s">
        <v>151</v>
      </c>
      <c r="DA5" s="600"/>
      <c r="DB5" s="600"/>
      <c r="DC5" s="601"/>
      <c r="DD5" s="599" t="s">
        <v>160</v>
      </c>
      <c r="DE5" s="600"/>
      <c r="DF5" s="600"/>
      <c r="DG5" s="600"/>
      <c r="DH5" s="600"/>
      <c r="DI5" s="600"/>
      <c r="DJ5" s="600"/>
      <c r="DK5" s="600"/>
      <c r="DL5" s="600"/>
      <c r="DM5" s="600"/>
      <c r="DN5" s="600"/>
      <c r="DO5" s="600"/>
      <c r="DP5" s="601"/>
      <c r="DQ5" s="599" t="s">
        <v>161</v>
      </c>
      <c r="DR5" s="600"/>
      <c r="DS5" s="600"/>
      <c r="DT5" s="600"/>
      <c r="DU5" s="600"/>
      <c r="DV5" s="600"/>
      <c r="DW5" s="600"/>
      <c r="DX5" s="600"/>
      <c r="DY5" s="600"/>
      <c r="DZ5" s="600"/>
      <c r="EA5" s="600"/>
      <c r="EB5" s="600"/>
      <c r="EC5" s="601"/>
    </row>
    <row r="6" spans="2:143" ht="11.25" customHeight="1" x14ac:dyDescent="0.15">
      <c r="B6" s="614" t="s">
        <v>162</v>
      </c>
      <c r="C6" s="615"/>
      <c r="D6" s="615"/>
      <c r="E6" s="615"/>
      <c r="F6" s="615"/>
      <c r="G6" s="615"/>
      <c r="H6" s="615"/>
      <c r="I6" s="615"/>
      <c r="J6" s="615"/>
      <c r="K6" s="615"/>
      <c r="L6" s="615"/>
      <c r="M6" s="615"/>
      <c r="N6" s="615"/>
      <c r="O6" s="615"/>
      <c r="P6" s="615"/>
      <c r="Q6" s="616"/>
      <c r="R6" s="617">
        <v>91396</v>
      </c>
      <c r="S6" s="618"/>
      <c r="T6" s="618"/>
      <c r="U6" s="618"/>
      <c r="V6" s="618"/>
      <c r="W6" s="618"/>
      <c r="X6" s="618"/>
      <c r="Y6" s="619"/>
      <c r="Z6" s="620">
        <v>0.8</v>
      </c>
      <c r="AA6" s="620"/>
      <c r="AB6" s="620"/>
      <c r="AC6" s="620"/>
      <c r="AD6" s="621">
        <v>91396</v>
      </c>
      <c r="AE6" s="621"/>
      <c r="AF6" s="621"/>
      <c r="AG6" s="621"/>
      <c r="AH6" s="621"/>
      <c r="AI6" s="621"/>
      <c r="AJ6" s="621"/>
      <c r="AK6" s="621"/>
      <c r="AL6" s="622">
        <v>1.6</v>
      </c>
      <c r="AM6" s="623"/>
      <c r="AN6" s="623"/>
      <c r="AO6" s="624"/>
      <c r="AP6" s="614" t="s">
        <v>163</v>
      </c>
      <c r="AQ6" s="615"/>
      <c r="AR6" s="615"/>
      <c r="AS6" s="615"/>
      <c r="AT6" s="615"/>
      <c r="AU6" s="615"/>
      <c r="AV6" s="615"/>
      <c r="AW6" s="615"/>
      <c r="AX6" s="615"/>
      <c r="AY6" s="615"/>
      <c r="AZ6" s="615"/>
      <c r="BA6" s="615"/>
      <c r="BB6" s="615"/>
      <c r="BC6" s="615"/>
      <c r="BD6" s="615"/>
      <c r="BE6" s="615"/>
      <c r="BF6" s="616"/>
      <c r="BG6" s="617">
        <v>1462848</v>
      </c>
      <c r="BH6" s="618"/>
      <c r="BI6" s="618"/>
      <c r="BJ6" s="618"/>
      <c r="BK6" s="618"/>
      <c r="BL6" s="618"/>
      <c r="BM6" s="618"/>
      <c r="BN6" s="619"/>
      <c r="BO6" s="620">
        <v>100</v>
      </c>
      <c r="BP6" s="620"/>
      <c r="BQ6" s="620"/>
      <c r="BR6" s="620"/>
      <c r="BS6" s="621">
        <v>6754</v>
      </c>
      <c r="BT6" s="621"/>
      <c r="BU6" s="621"/>
      <c r="BV6" s="621"/>
      <c r="BW6" s="621"/>
      <c r="BX6" s="621"/>
      <c r="BY6" s="621"/>
      <c r="BZ6" s="621"/>
      <c r="CA6" s="621"/>
      <c r="CB6" s="625"/>
      <c r="CD6" s="603" t="s">
        <v>164</v>
      </c>
      <c r="CE6" s="604"/>
      <c r="CF6" s="604"/>
      <c r="CG6" s="604"/>
      <c r="CH6" s="604"/>
      <c r="CI6" s="604"/>
      <c r="CJ6" s="604"/>
      <c r="CK6" s="604"/>
      <c r="CL6" s="604"/>
      <c r="CM6" s="604"/>
      <c r="CN6" s="604"/>
      <c r="CO6" s="604"/>
      <c r="CP6" s="604"/>
      <c r="CQ6" s="605"/>
      <c r="CR6" s="617">
        <v>100459</v>
      </c>
      <c r="CS6" s="618"/>
      <c r="CT6" s="618"/>
      <c r="CU6" s="618"/>
      <c r="CV6" s="618"/>
      <c r="CW6" s="618"/>
      <c r="CX6" s="618"/>
      <c r="CY6" s="619"/>
      <c r="CZ6" s="611">
        <v>1</v>
      </c>
      <c r="DA6" s="612"/>
      <c r="DB6" s="612"/>
      <c r="DC6" s="628"/>
      <c r="DD6" s="626" t="s">
        <v>62</v>
      </c>
      <c r="DE6" s="618"/>
      <c r="DF6" s="618"/>
      <c r="DG6" s="618"/>
      <c r="DH6" s="618"/>
      <c r="DI6" s="618"/>
      <c r="DJ6" s="618"/>
      <c r="DK6" s="618"/>
      <c r="DL6" s="618"/>
      <c r="DM6" s="618"/>
      <c r="DN6" s="618"/>
      <c r="DO6" s="618"/>
      <c r="DP6" s="619"/>
      <c r="DQ6" s="626">
        <v>100459</v>
      </c>
      <c r="DR6" s="618"/>
      <c r="DS6" s="618"/>
      <c r="DT6" s="618"/>
      <c r="DU6" s="618"/>
      <c r="DV6" s="618"/>
      <c r="DW6" s="618"/>
      <c r="DX6" s="618"/>
      <c r="DY6" s="618"/>
      <c r="DZ6" s="618"/>
      <c r="EA6" s="618"/>
      <c r="EB6" s="618"/>
      <c r="EC6" s="627"/>
    </row>
    <row r="7" spans="2:143" ht="11.25" customHeight="1" x14ac:dyDescent="0.15">
      <c r="B7" s="614" t="s">
        <v>165</v>
      </c>
      <c r="C7" s="615"/>
      <c r="D7" s="615"/>
      <c r="E7" s="615"/>
      <c r="F7" s="615"/>
      <c r="G7" s="615"/>
      <c r="H7" s="615"/>
      <c r="I7" s="615"/>
      <c r="J7" s="615"/>
      <c r="K7" s="615"/>
      <c r="L7" s="615"/>
      <c r="M7" s="615"/>
      <c r="N7" s="615"/>
      <c r="O7" s="615"/>
      <c r="P7" s="615"/>
      <c r="Q7" s="616"/>
      <c r="R7" s="617">
        <v>858</v>
      </c>
      <c r="S7" s="618"/>
      <c r="T7" s="618"/>
      <c r="U7" s="618"/>
      <c r="V7" s="618"/>
      <c r="W7" s="618"/>
      <c r="X7" s="618"/>
      <c r="Y7" s="619"/>
      <c r="Z7" s="620">
        <v>0</v>
      </c>
      <c r="AA7" s="620"/>
      <c r="AB7" s="620"/>
      <c r="AC7" s="620"/>
      <c r="AD7" s="621">
        <v>858</v>
      </c>
      <c r="AE7" s="621"/>
      <c r="AF7" s="621"/>
      <c r="AG7" s="621"/>
      <c r="AH7" s="621"/>
      <c r="AI7" s="621"/>
      <c r="AJ7" s="621"/>
      <c r="AK7" s="621"/>
      <c r="AL7" s="622">
        <v>0</v>
      </c>
      <c r="AM7" s="623"/>
      <c r="AN7" s="623"/>
      <c r="AO7" s="624"/>
      <c r="AP7" s="614" t="s">
        <v>166</v>
      </c>
      <c r="AQ7" s="615"/>
      <c r="AR7" s="615"/>
      <c r="AS7" s="615"/>
      <c r="AT7" s="615"/>
      <c r="AU7" s="615"/>
      <c r="AV7" s="615"/>
      <c r="AW7" s="615"/>
      <c r="AX7" s="615"/>
      <c r="AY7" s="615"/>
      <c r="AZ7" s="615"/>
      <c r="BA7" s="615"/>
      <c r="BB7" s="615"/>
      <c r="BC7" s="615"/>
      <c r="BD7" s="615"/>
      <c r="BE7" s="615"/>
      <c r="BF7" s="616"/>
      <c r="BG7" s="617">
        <v>607969</v>
      </c>
      <c r="BH7" s="618"/>
      <c r="BI7" s="618"/>
      <c r="BJ7" s="618"/>
      <c r="BK7" s="618"/>
      <c r="BL7" s="618"/>
      <c r="BM7" s="618"/>
      <c r="BN7" s="619"/>
      <c r="BO7" s="620">
        <v>41.6</v>
      </c>
      <c r="BP7" s="620"/>
      <c r="BQ7" s="620"/>
      <c r="BR7" s="620"/>
      <c r="BS7" s="621">
        <v>6754</v>
      </c>
      <c r="BT7" s="621"/>
      <c r="BU7" s="621"/>
      <c r="BV7" s="621"/>
      <c r="BW7" s="621"/>
      <c r="BX7" s="621"/>
      <c r="BY7" s="621"/>
      <c r="BZ7" s="621"/>
      <c r="CA7" s="621"/>
      <c r="CB7" s="625"/>
      <c r="CD7" s="614" t="s">
        <v>167</v>
      </c>
      <c r="CE7" s="615"/>
      <c r="CF7" s="615"/>
      <c r="CG7" s="615"/>
      <c r="CH7" s="615"/>
      <c r="CI7" s="615"/>
      <c r="CJ7" s="615"/>
      <c r="CK7" s="615"/>
      <c r="CL7" s="615"/>
      <c r="CM7" s="615"/>
      <c r="CN7" s="615"/>
      <c r="CO7" s="615"/>
      <c r="CP7" s="615"/>
      <c r="CQ7" s="616"/>
      <c r="CR7" s="617">
        <v>1987683</v>
      </c>
      <c r="CS7" s="618"/>
      <c r="CT7" s="618"/>
      <c r="CU7" s="618"/>
      <c r="CV7" s="618"/>
      <c r="CW7" s="618"/>
      <c r="CX7" s="618"/>
      <c r="CY7" s="619"/>
      <c r="CZ7" s="620">
        <v>18.8</v>
      </c>
      <c r="DA7" s="620"/>
      <c r="DB7" s="620"/>
      <c r="DC7" s="620"/>
      <c r="DD7" s="626">
        <v>19762</v>
      </c>
      <c r="DE7" s="618"/>
      <c r="DF7" s="618"/>
      <c r="DG7" s="618"/>
      <c r="DH7" s="618"/>
      <c r="DI7" s="618"/>
      <c r="DJ7" s="618"/>
      <c r="DK7" s="618"/>
      <c r="DL7" s="618"/>
      <c r="DM7" s="618"/>
      <c r="DN7" s="618"/>
      <c r="DO7" s="618"/>
      <c r="DP7" s="619"/>
      <c r="DQ7" s="626">
        <v>903229</v>
      </c>
      <c r="DR7" s="618"/>
      <c r="DS7" s="618"/>
      <c r="DT7" s="618"/>
      <c r="DU7" s="618"/>
      <c r="DV7" s="618"/>
      <c r="DW7" s="618"/>
      <c r="DX7" s="618"/>
      <c r="DY7" s="618"/>
      <c r="DZ7" s="618"/>
      <c r="EA7" s="618"/>
      <c r="EB7" s="618"/>
      <c r="EC7" s="627"/>
    </row>
    <row r="8" spans="2:143" ht="11.25" customHeight="1" x14ac:dyDescent="0.15">
      <c r="B8" s="614" t="s">
        <v>168</v>
      </c>
      <c r="C8" s="615"/>
      <c r="D8" s="615"/>
      <c r="E8" s="615"/>
      <c r="F8" s="615"/>
      <c r="G8" s="615"/>
      <c r="H8" s="615"/>
      <c r="I8" s="615"/>
      <c r="J8" s="615"/>
      <c r="K8" s="615"/>
      <c r="L8" s="615"/>
      <c r="M8" s="615"/>
      <c r="N8" s="615"/>
      <c r="O8" s="615"/>
      <c r="P8" s="615"/>
      <c r="Q8" s="616"/>
      <c r="R8" s="617">
        <v>8333</v>
      </c>
      <c r="S8" s="618"/>
      <c r="T8" s="618"/>
      <c r="U8" s="618"/>
      <c r="V8" s="618"/>
      <c r="W8" s="618"/>
      <c r="X8" s="618"/>
      <c r="Y8" s="619"/>
      <c r="Z8" s="620">
        <v>0.1</v>
      </c>
      <c r="AA8" s="620"/>
      <c r="AB8" s="620"/>
      <c r="AC8" s="620"/>
      <c r="AD8" s="621">
        <v>8333</v>
      </c>
      <c r="AE8" s="621"/>
      <c r="AF8" s="621"/>
      <c r="AG8" s="621"/>
      <c r="AH8" s="621"/>
      <c r="AI8" s="621"/>
      <c r="AJ8" s="621"/>
      <c r="AK8" s="621"/>
      <c r="AL8" s="622">
        <v>0.1</v>
      </c>
      <c r="AM8" s="623"/>
      <c r="AN8" s="623"/>
      <c r="AO8" s="624"/>
      <c r="AP8" s="614" t="s">
        <v>169</v>
      </c>
      <c r="AQ8" s="615"/>
      <c r="AR8" s="615"/>
      <c r="AS8" s="615"/>
      <c r="AT8" s="615"/>
      <c r="AU8" s="615"/>
      <c r="AV8" s="615"/>
      <c r="AW8" s="615"/>
      <c r="AX8" s="615"/>
      <c r="AY8" s="615"/>
      <c r="AZ8" s="615"/>
      <c r="BA8" s="615"/>
      <c r="BB8" s="615"/>
      <c r="BC8" s="615"/>
      <c r="BD8" s="615"/>
      <c r="BE8" s="615"/>
      <c r="BF8" s="616"/>
      <c r="BG8" s="617">
        <v>26435</v>
      </c>
      <c r="BH8" s="618"/>
      <c r="BI8" s="618"/>
      <c r="BJ8" s="618"/>
      <c r="BK8" s="618"/>
      <c r="BL8" s="618"/>
      <c r="BM8" s="618"/>
      <c r="BN8" s="619"/>
      <c r="BO8" s="620">
        <v>1.8</v>
      </c>
      <c r="BP8" s="620"/>
      <c r="BQ8" s="620"/>
      <c r="BR8" s="620"/>
      <c r="BS8" s="621" t="s">
        <v>62</v>
      </c>
      <c r="BT8" s="621"/>
      <c r="BU8" s="621"/>
      <c r="BV8" s="621"/>
      <c r="BW8" s="621"/>
      <c r="BX8" s="621"/>
      <c r="BY8" s="621"/>
      <c r="BZ8" s="621"/>
      <c r="CA8" s="621"/>
      <c r="CB8" s="625"/>
      <c r="CD8" s="614" t="s">
        <v>170</v>
      </c>
      <c r="CE8" s="615"/>
      <c r="CF8" s="615"/>
      <c r="CG8" s="615"/>
      <c r="CH8" s="615"/>
      <c r="CI8" s="615"/>
      <c r="CJ8" s="615"/>
      <c r="CK8" s="615"/>
      <c r="CL8" s="615"/>
      <c r="CM8" s="615"/>
      <c r="CN8" s="615"/>
      <c r="CO8" s="615"/>
      <c r="CP8" s="615"/>
      <c r="CQ8" s="616"/>
      <c r="CR8" s="617">
        <v>3117910</v>
      </c>
      <c r="CS8" s="618"/>
      <c r="CT8" s="618"/>
      <c r="CU8" s="618"/>
      <c r="CV8" s="618"/>
      <c r="CW8" s="618"/>
      <c r="CX8" s="618"/>
      <c r="CY8" s="619"/>
      <c r="CZ8" s="620">
        <v>29.6</v>
      </c>
      <c r="DA8" s="620"/>
      <c r="DB8" s="620"/>
      <c r="DC8" s="620"/>
      <c r="DD8" s="626">
        <v>42082</v>
      </c>
      <c r="DE8" s="618"/>
      <c r="DF8" s="618"/>
      <c r="DG8" s="618"/>
      <c r="DH8" s="618"/>
      <c r="DI8" s="618"/>
      <c r="DJ8" s="618"/>
      <c r="DK8" s="618"/>
      <c r="DL8" s="618"/>
      <c r="DM8" s="618"/>
      <c r="DN8" s="618"/>
      <c r="DO8" s="618"/>
      <c r="DP8" s="619"/>
      <c r="DQ8" s="626">
        <v>1835267</v>
      </c>
      <c r="DR8" s="618"/>
      <c r="DS8" s="618"/>
      <c r="DT8" s="618"/>
      <c r="DU8" s="618"/>
      <c r="DV8" s="618"/>
      <c r="DW8" s="618"/>
      <c r="DX8" s="618"/>
      <c r="DY8" s="618"/>
      <c r="DZ8" s="618"/>
      <c r="EA8" s="618"/>
      <c r="EB8" s="618"/>
      <c r="EC8" s="627"/>
    </row>
    <row r="9" spans="2:143" ht="11.25" customHeight="1" x14ac:dyDescent="0.15">
      <c r="B9" s="614" t="s">
        <v>171</v>
      </c>
      <c r="C9" s="615"/>
      <c r="D9" s="615"/>
      <c r="E9" s="615"/>
      <c r="F9" s="615"/>
      <c r="G9" s="615"/>
      <c r="H9" s="615"/>
      <c r="I9" s="615"/>
      <c r="J9" s="615"/>
      <c r="K9" s="615"/>
      <c r="L9" s="615"/>
      <c r="M9" s="615"/>
      <c r="N9" s="615"/>
      <c r="O9" s="615"/>
      <c r="P9" s="615"/>
      <c r="Q9" s="616"/>
      <c r="R9" s="617">
        <v>9642</v>
      </c>
      <c r="S9" s="618"/>
      <c r="T9" s="618"/>
      <c r="U9" s="618"/>
      <c r="V9" s="618"/>
      <c r="W9" s="618"/>
      <c r="X9" s="618"/>
      <c r="Y9" s="619"/>
      <c r="Z9" s="620">
        <v>0.1</v>
      </c>
      <c r="AA9" s="620"/>
      <c r="AB9" s="620"/>
      <c r="AC9" s="620"/>
      <c r="AD9" s="621">
        <v>9642</v>
      </c>
      <c r="AE9" s="621"/>
      <c r="AF9" s="621"/>
      <c r="AG9" s="621"/>
      <c r="AH9" s="621"/>
      <c r="AI9" s="621"/>
      <c r="AJ9" s="621"/>
      <c r="AK9" s="621"/>
      <c r="AL9" s="622">
        <v>0.2</v>
      </c>
      <c r="AM9" s="623"/>
      <c r="AN9" s="623"/>
      <c r="AO9" s="624"/>
      <c r="AP9" s="614" t="s">
        <v>172</v>
      </c>
      <c r="AQ9" s="615"/>
      <c r="AR9" s="615"/>
      <c r="AS9" s="615"/>
      <c r="AT9" s="615"/>
      <c r="AU9" s="615"/>
      <c r="AV9" s="615"/>
      <c r="AW9" s="615"/>
      <c r="AX9" s="615"/>
      <c r="AY9" s="615"/>
      <c r="AZ9" s="615"/>
      <c r="BA9" s="615"/>
      <c r="BB9" s="615"/>
      <c r="BC9" s="615"/>
      <c r="BD9" s="615"/>
      <c r="BE9" s="615"/>
      <c r="BF9" s="616"/>
      <c r="BG9" s="617">
        <v>527274</v>
      </c>
      <c r="BH9" s="618"/>
      <c r="BI9" s="618"/>
      <c r="BJ9" s="618"/>
      <c r="BK9" s="618"/>
      <c r="BL9" s="618"/>
      <c r="BM9" s="618"/>
      <c r="BN9" s="619"/>
      <c r="BO9" s="620">
        <v>36</v>
      </c>
      <c r="BP9" s="620"/>
      <c r="BQ9" s="620"/>
      <c r="BR9" s="620"/>
      <c r="BS9" s="621" t="s">
        <v>62</v>
      </c>
      <c r="BT9" s="621"/>
      <c r="BU9" s="621"/>
      <c r="BV9" s="621"/>
      <c r="BW9" s="621"/>
      <c r="BX9" s="621"/>
      <c r="BY9" s="621"/>
      <c r="BZ9" s="621"/>
      <c r="CA9" s="621"/>
      <c r="CB9" s="625"/>
      <c r="CD9" s="614" t="s">
        <v>173</v>
      </c>
      <c r="CE9" s="615"/>
      <c r="CF9" s="615"/>
      <c r="CG9" s="615"/>
      <c r="CH9" s="615"/>
      <c r="CI9" s="615"/>
      <c r="CJ9" s="615"/>
      <c r="CK9" s="615"/>
      <c r="CL9" s="615"/>
      <c r="CM9" s="615"/>
      <c r="CN9" s="615"/>
      <c r="CO9" s="615"/>
      <c r="CP9" s="615"/>
      <c r="CQ9" s="616"/>
      <c r="CR9" s="617">
        <v>480347</v>
      </c>
      <c r="CS9" s="618"/>
      <c r="CT9" s="618"/>
      <c r="CU9" s="618"/>
      <c r="CV9" s="618"/>
      <c r="CW9" s="618"/>
      <c r="CX9" s="618"/>
      <c r="CY9" s="619"/>
      <c r="CZ9" s="620">
        <v>4.5999999999999996</v>
      </c>
      <c r="DA9" s="620"/>
      <c r="DB9" s="620"/>
      <c r="DC9" s="620"/>
      <c r="DD9" s="626">
        <v>15729</v>
      </c>
      <c r="DE9" s="618"/>
      <c r="DF9" s="618"/>
      <c r="DG9" s="618"/>
      <c r="DH9" s="618"/>
      <c r="DI9" s="618"/>
      <c r="DJ9" s="618"/>
      <c r="DK9" s="618"/>
      <c r="DL9" s="618"/>
      <c r="DM9" s="618"/>
      <c r="DN9" s="618"/>
      <c r="DO9" s="618"/>
      <c r="DP9" s="619"/>
      <c r="DQ9" s="626">
        <v>289049</v>
      </c>
      <c r="DR9" s="618"/>
      <c r="DS9" s="618"/>
      <c r="DT9" s="618"/>
      <c r="DU9" s="618"/>
      <c r="DV9" s="618"/>
      <c r="DW9" s="618"/>
      <c r="DX9" s="618"/>
      <c r="DY9" s="618"/>
      <c r="DZ9" s="618"/>
      <c r="EA9" s="618"/>
      <c r="EB9" s="618"/>
      <c r="EC9" s="627"/>
    </row>
    <row r="10" spans="2:143" ht="11.25" customHeight="1" x14ac:dyDescent="0.15">
      <c r="B10" s="614" t="s">
        <v>174</v>
      </c>
      <c r="C10" s="615"/>
      <c r="D10" s="615"/>
      <c r="E10" s="615"/>
      <c r="F10" s="615"/>
      <c r="G10" s="615"/>
      <c r="H10" s="615"/>
      <c r="I10" s="615"/>
      <c r="J10" s="615"/>
      <c r="K10" s="615"/>
      <c r="L10" s="615"/>
      <c r="M10" s="615"/>
      <c r="N10" s="615"/>
      <c r="O10" s="615"/>
      <c r="P10" s="615"/>
      <c r="Q10" s="616"/>
      <c r="R10" s="617" t="s">
        <v>62</v>
      </c>
      <c r="S10" s="618"/>
      <c r="T10" s="618"/>
      <c r="U10" s="618"/>
      <c r="V10" s="618"/>
      <c r="W10" s="618"/>
      <c r="X10" s="618"/>
      <c r="Y10" s="619"/>
      <c r="Z10" s="620" t="s">
        <v>62</v>
      </c>
      <c r="AA10" s="620"/>
      <c r="AB10" s="620"/>
      <c r="AC10" s="620"/>
      <c r="AD10" s="621" t="s">
        <v>62</v>
      </c>
      <c r="AE10" s="621"/>
      <c r="AF10" s="621"/>
      <c r="AG10" s="621"/>
      <c r="AH10" s="621"/>
      <c r="AI10" s="621"/>
      <c r="AJ10" s="621"/>
      <c r="AK10" s="621"/>
      <c r="AL10" s="622" t="s">
        <v>62</v>
      </c>
      <c r="AM10" s="623"/>
      <c r="AN10" s="623"/>
      <c r="AO10" s="624"/>
      <c r="AP10" s="614" t="s">
        <v>175</v>
      </c>
      <c r="AQ10" s="615"/>
      <c r="AR10" s="615"/>
      <c r="AS10" s="615"/>
      <c r="AT10" s="615"/>
      <c r="AU10" s="615"/>
      <c r="AV10" s="615"/>
      <c r="AW10" s="615"/>
      <c r="AX10" s="615"/>
      <c r="AY10" s="615"/>
      <c r="AZ10" s="615"/>
      <c r="BA10" s="615"/>
      <c r="BB10" s="615"/>
      <c r="BC10" s="615"/>
      <c r="BD10" s="615"/>
      <c r="BE10" s="615"/>
      <c r="BF10" s="616"/>
      <c r="BG10" s="617">
        <v>29775</v>
      </c>
      <c r="BH10" s="618"/>
      <c r="BI10" s="618"/>
      <c r="BJ10" s="618"/>
      <c r="BK10" s="618"/>
      <c r="BL10" s="618"/>
      <c r="BM10" s="618"/>
      <c r="BN10" s="619"/>
      <c r="BO10" s="620">
        <v>2</v>
      </c>
      <c r="BP10" s="620"/>
      <c r="BQ10" s="620"/>
      <c r="BR10" s="620"/>
      <c r="BS10" s="621" t="s">
        <v>62</v>
      </c>
      <c r="BT10" s="621"/>
      <c r="BU10" s="621"/>
      <c r="BV10" s="621"/>
      <c r="BW10" s="621"/>
      <c r="BX10" s="621"/>
      <c r="BY10" s="621"/>
      <c r="BZ10" s="621"/>
      <c r="CA10" s="621"/>
      <c r="CB10" s="625"/>
      <c r="CD10" s="614" t="s">
        <v>176</v>
      </c>
      <c r="CE10" s="615"/>
      <c r="CF10" s="615"/>
      <c r="CG10" s="615"/>
      <c r="CH10" s="615"/>
      <c r="CI10" s="615"/>
      <c r="CJ10" s="615"/>
      <c r="CK10" s="615"/>
      <c r="CL10" s="615"/>
      <c r="CM10" s="615"/>
      <c r="CN10" s="615"/>
      <c r="CO10" s="615"/>
      <c r="CP10" s="615"/>
      <c r="CQ10" s="616"/>
      <c r="CR10" s="617" t="s">
        <v>62</v>
      </c>
      <c r="CS10" s="618"/>
      <c r="CT10" s="618"/>
      <c r="CU10" s="618"/>
      <c r="CV10" s="618"/>
      <c r="CW10" s="618"/>
      <c r="CX10" s="618"/>
      <c r="CY10" s="619"/>
      <c r="CZ10" s="620" t="s">
        <v>62</v>
      </c>
      <c r="DA10" s="620"/>
      <c r="DB10" s="620"/>
      <c r="DC10" s="620"/>
      <c r="DD10" s="626" t="s">
        <v>62</v>
      </c>
      <c r="DE10" s="618"/>
      <c r="DF10" s="618"/>
      <c r="DG10" s="618"/>
      <c r="DH10" s="618"/>
      <c r="DI10" s="618"/>
      <c r="DJ10" s="618"/>
      <c r="DK10" s="618"/>
      <c r="DL10" s="618"/>
      <c r="DM10" s="618"/>
      <c r="DN10" s="618"/>
      <c r="DO10" s="618"/>
      <c r="DP10" s="619"/>
      <c r="DQ10" s="626" t="s">
        <v>62</v>
      </c>
      <c r="DR10" s="618"/>
      <c r="DS10" s="618"/>
      <c r="DT10" s="618"/>
      <c r="DU10" s="618"/>
      <c r="DV10" s="618"/>
      <c r="DW10" s="618"/>
      <c r="DX10" s="618"/>
      <c r="DY10" s="618"/>
      <c r="DZ10" s="618"/>
      <c r="EA10" s="618"/>
      <c r="EB10" s="618"/>
      <c r="EC10" s="627"/>
    </row>
    <row r="11" spans="2:143" ht="11.25" customHeight="1" x14ac:dyDescent="0.15">
      <c r="B11" s="614" t="s">
        <v>177</v>
      </c>
      <c r="C11" s="615"/>
      <c r="D11" s="615"/>
      <c r="E11" s="615"/>
      <c r="F11" s="615"/>
      <c r="G11" s="615"/>
      <c r="H11" s="615"/>
      <c r="I11" s="615"/>
      <c r="J11" s="615"/>
      <c r="K11" s="615"/>
      <c r="L11" s="615"/>
      <c r="M11" s="615"/>
      <c r="N11" s="615"/>
      <c r="O11" s="615"/>
      <c r="P11" s="615"/>
      <c r="Q11" s="616"/>
      <c r="R11" s="617">
        <v>326600</v>
      </c>
      <c r="S11" s="618"/>
      <c r="T11" s="618"/>
      <c r="U11" s="618"/>
      <c r="V11" s="618"/>
      <c r="W11" s="618"/>
      <c r="X11" s="618"/>
      <c r="Y11" s="619"/>
      <c r="Z11" s="622">
        <v>2.9</v>
      </c>
      <c r="AA11" s="623"/>
      <c r="AB11" s="623"/>
      <c r="AC11" s="629"/>
      <c r="AD11" s="626">
        <v>326600</v>
      </c>
      <c r="AE11" s="618"/>
      <c r="AF11" s="618"/>
      <c r="AG11" s="618"/>
      <c r="AH11" s="618"/>
      <c r="AI11" s="618"/>
      <c r="AJ11" s="618"/>
      <c r="AK11" s="619"/>
      <c r="AL11" s="622">
        <v>5.9</v>
      </c>
      <c r="AM11" s="623"/>
      <c r="AN11" s="623"/>
      <c r="AO11" s="624"/>
      <c r="AP11" s="614" t="s">
        <v>178</v>
      </c>
      <c r="AQ11" s="615"/>
      <c r="AR11" s="615"/>
      <c r="AS11" s="615"/>
      <c r="AT11" s="615"/>
      <c r="AU11" s="615"/>
      <c r="AV11" s="615"/>
      <c r="AW11" s="615"/>
      <c r="AX11" s="615"/>
      <c r="AY11" s="615"/>
      <c r="AZ11" s="615"/>
      <c r="BA11" s="615"/>
      <c r="BB11" s="615"/>
      <c r="BC11" s="615"/>
      <c r="BD11" s="615"/>
      <c r="BE11" s="615"/>
      <c r="BF11" s="616"/>
      <c r="BG11" s="617">
        <v>24485</v>
      </c>
      <c r="BH11" s="618"/>
      <c r="BI11" s="618"/>
      <c r="BJ11" s="618"/>
      <c r="BK11" s="618"/>
      <c r="BL11" s="618"/>
      <c r="BM11" s="618"/>
      <c r="BN11" s="619"/>
      <c r="BO11" s="620">
        <v>1.7</v>
      </c>
      <c r="BP11" s="620"/>
      <c r="BQ11" s="620"/>
      <c r="BR11" s="620"/>
      <c r="BS11" s="621">
        <v>6754</v>
      </c>
      <c r="BT11" s="621"/>
      <c r="BU11" s="621"/>
      <c r="BV11" s="621"/>
      <c r="BW11" s="621"/>
      <c r="BX11" s="621"/>
      <c r="BY11" s="621"/>
      <c r="BZ11" s="621"/>
      <c r="CA11" s="621"/>
      <c r="CB11" s="625"/>
      <c r="CD11" s="614" t="s">
        <v>179</v>
      </c>
      <c r="CE11" s="615"/>
      <c r="CF11" s="615"/>
      <c r="CG11" s="615"/>
      <c r="CH11" s="615"/>
      <c r="CI11" s="615"/>
      <c r="CJ11" s="615"/>
      <c r="CK11" s="615"/>
      <c r="CL11" s="615"/>
      <c r="CM11" s="615"/>
      <c r="CN11" s="615"/>
      <c r="CO11" s="615"/>
      <c r="CP11" s="615"/>
      <c r="CQ11" s="616"/>
      <c r="CR11" s="617">
        <v>669323</v>
      </c>
      <c r="CS11" s="618"/>
      <c r="CT11" s="618"/>
      <c r="CU11" s="618"/>
      <c r="CV11" s="618"/>
      <c r="CW11" s="618"/>
      <c r="CX11" s="618"/>
      <c r="CY11" s="619"/>
      <c r="CZ11" s="620">
        <v>6.3</v>
      </c>
      <c r="DA11" s="620"/>
      <c r="DB11" s="620"/>
      <c r="DC11" s="620"/>
      <c r="DD11" s="626">
        <v>28218</v>
      </c>
      <c r="DE11" s="618"/>
      <c r="DF11" s="618"/>
      <c r="DG11" s="618"/>
      <c r="DH11" s="618"/>
      <c r="DI11" s="618"/>
      <c r="DJ11" s="618"/>
      <c r="DK11" s="618"/>
      <c r="DL11" s="618"/>
      <c r="DM11" s="618"/>
      <c r="DN11" s="618"/>
      <c r="DO11" s="618"/>
      <c r="DP11" s="619"/>
      <c r="DQ11" s="626">
        <v>266878</v>
      </c>
      <c r="DR11" s="618"/>
      <c r="DS11" s="618"/>
      <c r="DT11" s="618"/>
      <c r="DU11" s="618"/>
      <c r="DV11" s="618"/>
      <c r="DW11" s="618"/>
      <c r="DX11" s="618"/>
      <c r="DY11" s="618"/>
      <c r="DZ11" s="618"/>
      <c r="EA11" s="618"/>
      <c r="EB11" s="618"/>
      <c r="EC11" s="627"/>
    </row>
    <row r="12" spans="2:143" ht="11.25" customHeight="1" x14ac:dyDescent="0.15">
      <c r="B12" s="614" t="s">
        <v>180</v>
      </c>
      <c r="C12" s="615"/>
      <c r="D12" s="615"/>
      <c r="E12" s="615"/>
      <c r="F12" s="615"/>
      <c r="G12" s="615"/>
      <c r="H12" s="615"/>
      <c r="I12" s="615"/>
      <c r="J12" s="615"/>
      <c r="K12" s="615"/>
      <c r="L12" s="615"/>
      <c r="M12" s="615"/>
      <c r="N12" s="615"/>
      <c r="O12" s="615"/>
      <c r="P12" s="615"/>
      <c r="Q12" s="616"/>
      <c r="R12" s="617" t="s">
        <v>62</v>
      </c>
      <c r="S12" s="618"/>
      <c r="T12" s="618"/>
      <c r="U12" s="618"/>
      <c r="V12" s="618"/>
      <c r="W12" s="618"/>
      <c r="X12" s="618"/>
      <c r="Y12" s="619"/>
      <c r="Z12" s="620" t="s">
        <v>62</v>
      </c>
      <c r="AA12" s="620"/>
      <c r="AB12" s="620"/>
      <c r="AC12" s="620"/>
      <c r="AD12" s="621" t="s">
        <v>62</v>
      </c>
      <c r="AE12" s="621"/>
      <c r="AF12" s="621"/>
      <c r="AG12" s="621"/>
      <c r="AH12" s="621"/>
      <c r="AI12" s="621"/>
      <c r="AJ12" s="621"/>
      <c r="AK12" s="621"/>
      <c r="AL12" s="622" t="s">
        <v>62</v>
      </c>
      <c r="AM12" s="623"/>
      <c r="AN12" s="623"/>
      <c r="AO12" s="624"/>
      <c r="AP12" s="614" t="s">
        <v>181</v>
      </c>
      <c r="AQ12" s="615"/>
      <c r="AR12" s="615"/>
      <c r="AS12" s="615"/>
      <c r="AT12" s="615"/>
      <c r="AU12" s="615"/>
      <c r="AV12" s="615"/>
      <c r="AW12" s="615"/>
      <c r="AX12" s="615"/>
      <c r="AY12" s="615"/>
      <c r="AZ12" s="615"/>
      <c r="BA12" s="615"/>
      <c r="BB12" s="615"/>
      <c r="BC12" s="615"/>
      <c r="BD12" s="615"/>
      <c r="BE12" s="615"/>
      <c r="BF12" s="616"/>
      <c r="BG12" s="617">
        <v>680341</v>
      </c>
      <c r="BH12" s="618"/>
      <c r="BI12" s="618"/>
      <c r="BJ12" s="618"/>
      <c r="BK12" s="618"/>
      <c r="BL12" s="618"/>
      <c r="BM12" s="618"/>
      <c r="BN12" s="619"/>
      <c r="BO12" s="620">
        <v>46.5</v>
      </c>
      <c r="BP12" s="620"/>
      <c r="BQ12" s="620"/>
      <c r="BR12" s="620"/>
      <c r="BS12" s="621" t="s">
        <v>62</v>
      </c>
      <c r="BT12" s="621"/>
      <c r="BU12" s="621"/>
      <c r="BV12" s="621"/>
      <c r="BW12" s="621"/>
      <c r="BX12" s="621"/>
      <c r="BY12" s="621"/>
      <c r="BZ12" s="621"/>
      <c r="CA12" s="621"/>
      <c r="CB12" s="625"/>
      <c r="CD12" s="614" t="s">
        <v>182</v>
      </c>
      <c r="CE12" s="615"/>
      <c r="CF12" s="615"/>
      <c r="CG12" s="615"/>
      <c r="CH12" s="615"/>
      <c r="CI12" s="615"/>
      <c r="CJ12" s="615"/>
      <c r="CK12" s="615"/>
      <c r="CL12" s="615"/>
      <c r="CM12" s="615"/>
      <c r="CN12" s="615"/>
      <c r="CO12" s="615"/>
      <c r="CP12" s="615"/>
      <c r="CQ12" s="616"/>
      <c r="CR12" s="617">
        <v>786779</v>
      </c>
      <c r="CS12" s="618"/>
      <c r="CT12" s="618"/>
      <c r="CU12" s="618"/>
      <c r="CV12" s="618"/>
      <c r="CW12" s="618"/>
      <c r="CX12" s="618"/>
      <c r="CY12" s="619"/>
      <c r="CZ12" s="620">
        <v>7.5</v>
      </c>
      <c r="DA12" s="620"/>
      <c r="DB12" s="620"/>
      <c r="DC12" s="620"/>
      <c r="DD12" s="626">
        <v>564655</v>
      </c>
      <c r="DE12" s="618"/>
      <c r="DF12" s="618"/>
      <c r="DG12" s="618"/>
      <c r="DH12" s="618"/>
      <c r="DI12" s="618"/>
      <c r="DJ12" s="618"/>
      <c r="DK12" s="618"/>
      <c r="DL12" s="618"/>
      <c r="DM12" s="618"/>
      <c r="DN12" s="618"/>
      <c r="DO12" s="618"/>
      <c r="DP12" s="619"/>
      <c r="DQ12" s="626">
        <v>212319</v>
      </c>
      <c r="DR12" s="618"/>
      <c r="DS12" s="618"/>
      <c r="DT12" s="618"/>
      <c r="DU12" s="618"/>
      <c r="DV12" s="618"/>
      <c r="DW12" s="618"/>
      <c r="DX12" s="618"/>
      <c r="DY12" s="618"/>
      <c r="DZ12" s="618"/>
      <c r="EA12" s="618"/>
      <c r="EB12" s="618"/>
      <c r="EC12" s="627"/>
    </row>
    <row r="13" spans="2:143" ht="11.25" customHeight="1" x14ac:dyDescent="0.15">
      <c r="B13" s="614" t="s">
        <v>183</v>
      </c>
      <c r="C13" s="615"/>
      <c r="D13" s="615"/>
      <c r="E13" s="615"/>
      <c r="F13" s="615"/>
      <c r="G13" s="615"/>
      <c r="H13" s="615"/>
      <c r="I13" s="615"/>
      <c r="J13" s="615"/>
      <c r="K13" s="615"/>
      <c r="L13" s="615"/>
      <c r="M13" s="615"/>
      <c r="N13" s="615"/>
      <c r="O13" s="615"/>
      <c r="P13" s="615"/>
      <c r="Q13" s="616"/>
      <c r="R13" s="617" t="s">
        <v>62</v>
      </c>
      <c r="S13" s="618"/>
      <c r="T13" s="618"/>
      <c r="U13" s="618"/>
      <c r="V13" s="618"/>
      <c r="W13" s="618"/>
      <c r="X13" s="618"/>
      <c r="Y13" s="619"/>
      <c r="Z13" s="620" t="s">
        <v>62</v>
      </c>
      <c r="AA13" s="620"/>
      <c r="AB13" s="620"/>
      <c r="AC13" s="620"/>
      <c r="AD13" s="621" t="s">
        <v>62</v>
      </c>
      <c r="AE13" s="621"/>
      <c r="AF13" s="621"/>
      <c r="AG13" s="621"/>
      <c r="AH13" s="621"/>
      <c r="AI13" s="621"/>
      <c r="AJ13" s="621"/>
      <c r="AK13" s="621"/>
      <c r="AL13" s="622" t="s">
        <v>62</v>
      </c>
      <c r="AM13" s="623"/>
      <c r="AN13" s="623"/>
      <c r="AO13" s="624"/>
      <c r="AP13" s="614" t="s">
        <v>184</v>
      </c>
      <c r="AQ13" s="615"/>
      <c r="AR13" s="615"/>
      <c r="AS13" s="615"/>
      <c r="AT13" s="615"/>
      <c r="AU13" s="615"/>
      <c r="AV13" s="615"/>
      <c r="AW13" s="615"/>
      <c r="AX13" s="615"/>
      <c r="AY13" s="615"/>
      <c r="AZ13" s="615"/>
      <c r="BA13" s="615"/>
      <c r="BB13" s="615"/>
      <c r="BC13" s="615"/>
      <c r="BD13" s="615"/>
      <c r="BE13" s="615"/>
      <c r="BF13" s="616"/>
      <c r="BG13" s="617">
        <v>680003</v>
      </c>
      <c r="BH13" s="618"/>
      <c r="BI13" s="618"/>
      <c r="BJ13" s="618"/>
      <c r="BK13" s="618"/>
      <c r="BL13" s="618"/>
      <c r="BM13" s="618"/>
      <c r="BN13" s="619"/>
      <c r="BO13" s="620">
        <v>46.5</v>
      </c>
      <c r="BP13" s="620"/>
      <c r="BQ13" s="620"/>
      <c r="BR13" s="620"/>
      <c r="BS13" s="621" t="s">
        <v>62</v>
      </c>
      <c r="BT13" s="621"/>
      <c r="BU13" s="621"/>
      <c r="BV13" s="621"/>
      <c r="BW13" s="621"/>
      <c r="BX13" s="621"/>
      <c r="BY13" s="621"/>
      <c r="BZ13" s="621"/>
      <c r="CA13" s="621"/>
      <c r="CB13" s="625"/>
      <c r="CD13" s="614" t="s">
        <v>185</v>
      </c>
      <c r="CE13" s="615"/>
      <c r="CF13" s="615"/>
      <c r="CG13" s="615"/>
      <c r="CH13" s="615"/>
      <c r="CI13" s="615"/>
      <c r="CJ13" s="615"/>
      <c r="CK13" s="615"/>
      <c r="CL13" s="615"/>
      <c r="CM13" s="615"/>
      <c r="CN13" s="615"/>
      <c r="CO13" s="615"/>
      <c r="CP13" s="615"/>
      <c r="CQ13" s="616"/>
      <c r="CR13" s="617">
        <v>1413048</v>
      </c>
      <c r="CS13" s="618"/>
      <c r="CT13" s="618"/>
      <c r="CU13" s="618"/>
      <c r="CV13" s="618"/>
      <c r="CW13" s="618"/>
      <c r="CX13" s="618"/>
      <c r="CY13" s="619"/>
      <c r="CZ13" s="620">
        <v>13.4</v>
      </c>
      <c r="DA13" s="620"/>
      <c r="DB13" s="620"/>
      <c r="DC13" s="620"/>
      <c r="DD13" s="626">
        <v>419922</v>
      </c>
      <c r="DE13" s="618"/>
      <c r="DF13" s="618"/>
      <c r="DG13" s="618"/>
      <c r="DH13" s="618"/>
      <c r="DI13" s="618"/>
      <c r="DJ13" s="618"/>
      <c r="DK13" s="618"/>
      <c r="DL13" s="618"/>
      <c r="DM13" s="618"/>
      <c r="DN13" s="618"/>
      <c r="DO13" s="618"/>
      <c r="DP13" s="619"/>
      <c r="DQ13" s="626">
        <v>1028688</v>
      </c>
      <c r="DR13" s="618"/>
      <c r="DS13" s="618"/>
      <c r="DT13" s="618"/>
      <c r="DU13" s="618"/>
      <c r="DV13" s="618"/>
      <c r="DW13" s="618"/>
      <c r="DX13" s="618"/>
      <c r="DY13" s="618"/>
      <c r="DZ13" s="618"/>
      <c r="EA13" s="618"/>
      <c r="EB13" s="618"/>
      <c r="EC13" s="627"/>
    </row>
    <row r="14" spans="2:143" ht="11.25" customHeight="1" x14ac:dyDescent="0.15">
      <c r="B14" s="614" t="s">
        <v>186</v>
      </c>
      <c r="C14" s="615"/>
      <c r="D14" s="615"/>
      <c r="E14" s="615"/>
      <c r="F14" s="615"/>
      <c r="G14" s="615"/>
      <c r="H14" s="615"/>
      <c r="I14" s="615"/>
      <c r="J14" s="615"/>
      <c r="K14" s="615"/>
      <c r="L14" s="615"/>
      <c r="M14" s="615"/>
      <c r="N14" s="615"/>
      <c r="O14" s="615"/>
      <c r="P14" s="615"/>
      <c r="Q14" s="616"/>
      <c r="R14" s="617">
        <v>941</v>
      </c>
      <c r="S14" s="618"/>
      <c r="T14" s="618"/>
      <c r="U14" s="618"/>
      <c r="V14" s="618"/>
      <c r="W14" s="618"/>
      <c r="X14" s="618"/>
      <c r="Y14" s="619"/>
      <c r="Z14" s="620">
        <v>0</v>
      </c>
      <c r="AA14" s="620"/>
      <c r="AB14" s="620"/>
      <c r="AC14" s="620"/>
      <c r="AD14" s="621">
        <v>941</v>
      </c>
      <c r="AE14" s="621"/>
      <c r="AF14" s="621"/>
      <c r="AG14" s="621"/>
      <c r="AH14" s="621"/>
      <c r="AI14" s="621"/>
      <c r="AJ14" s="621"/>
      <c r="AK14" s="621"/>
      <c r="AL14" s="622">
        <v>0</v>
      </c>
      <c r="AM14" s="623"/>
      <c r="AN14" s="623"/>
      <c r="AO14" s="624"/>
      <c r="AP14" s="614" t="s">
        <v>187</v>
      </c>
      <c r="AQ14" s="615"/>
      <c r="AR14" s="615"/>
      <c r="AS14" s="615"/>
      <c r="AT14" s="615"/>
      <c r="AU14" s="615"/>
      <c r="AV14" s="615"/>
      <c r="AW14" s="615"/>
      <c r="AX14" s="615"/>
      <c r="AY14" s="615"/>
      <c r="AZ14" s="615"/>
      <c r="BA14" s="615"/>
      <c r="BB14" s="615"/>
      <c r="BC14" s="615"/>
      <c r="BD14" s="615"/>
      <c r="BE14" s="615"/>
      <c r="BF14" s="616"/>
      <c r="BG14" s="617">
        <v>73346</v>
      </c>
      <c r="BH14" s="618"/>
      <c r="BI14" s="618"/>
      <c r="BJ14" s="618"/>
      <c r="BK14" s="618"/>
      <c r="BL14" s="618"/>
      <c r="BM14" s="618"/>
      <c r="BN14" s="619"/>
      <c r="BO14" s="620">
        <v>5</v>
      </c>
      <c r="BP14" s="620"/>
      <c r="BQ14" s="620"/>
      <c r="BR14" s="620"/>
      <c r="BS14" s="621" t="s">
        <v>62</v>
      </c>
      <c r="BT14" s="621"/>
      <c r="BU14" s="621"/>
      <c r="BV14" s="621"/>
      <c r="BW14" s="621"/>
      <c r="BX14" s="621"/>
      <c r="BY14" s="621"/>
      <c r="BZ14" s="621"/>
      <c r="CA14" s="621"/>
      <c r="CB14" s="625"/>
      <c r="CD14" s="614" t="s">
        <v>188</v>
      </c>
      <c r="CE14" s="615"/>
      <c r="CF14" s="615"/>
      <c r="CG14" s="615"/>
      <c r="CH14" s="615"/>
      <c r="CI14" s="615"/>
      <c r="CJ14" s="615"/>
      <c r="CK14" s="615"/>
      <c r="CL14" s="615"/>
      <c r="CM14" s="615"/>
      <c r="CN14" s="615"/>
      <c r="CO14" s="615"/>
      <c r="CP14" s="615"/>
      <c r="CQ14" s="616"/>
      <c r="CR14" s="617">
        <v>263279</v>
      </c>
      <c r="CS14" s="618"/>
      <c r="CT14" s="618"/>
      <c r="CU14" s="618"/>
      <c r="CV14" s="618"/>
      <c r="CW14" s="618"/>
      <c r="CX14" s="618"/>
      <c r="CY14" s="619"/>
      <c r="CZ14" s="620">
        <v>2.5</v>
      </c>
      <c r="DA14" s="620"/>
      <c r="DB14" s="620"/>
      <c r="DC14" s="620"/>
      <c r="DD14" s="626" t="s">
        <v>62</v>
      </c>
      <c r="DE14" s="618"/>
      <c r="DF14" s="618"/>
      <c r="DG14" s="618"/>
      <c r="DH14" s="618"/>
      <c r="DI14" s="618"/>
      <c r="DJ14" s="618"/>
      <c r="DK14" s="618"/>
      <c r="DL14" s="618"/>
      <c r="DM14" s="618"/>
      <c r="DN14" s="618"/>
      <c r="DO14" s="618"/>
      <c r="DP14" s="619"/>
      <c r="DQ14" s="626">
        <v>248459</v>
      </c>
      <c r="DR14" s="618"/>
      <c r="DS14" s="618"/>
      <c r="DT14" s="618"/>
      <c r="DU14" s="618"/>
      <c r="DV14" s="618"/>
      <c r="DW14" s="618"/>
      <c r="DX14" s="618"/>
      <c r="DY14" s="618"/>
      <c r="DZ14" s="618"/>
      <c r="EA14" s="618"/>
      <c r="EB14" s="618"/>
      <c r="EC14" s="627"/>
    </row>
    <row r="15" spans="2:143" ht="11.25" customHeight="1" x14ac:dyDescent="0.15">
      <c r="B15" s="614" t="s">
        <v>189</v>
      </c>
      <c r="C15" s="615"/>
      <c r="D15" s="615"/>
      <c r="E15" s="615"/>
      <c r="F15" s="615"/>
      <c r="G15" s="615"/>
      <c r="H15" s="615"/>
      <c r="I15" s="615"/>
      <c r="J15" s="615"/>
      <c r="K15" s="615"/>
      <c r="L15" s="615"/>
      <c r="M15" s="615"/>
      <c r="N15" s="615"/>
      <c r="O15" s="615"/>
      <c r="P15" s="615"/>
      <c r="Q15" s="616"/>
      <c r="R15" s="617" t="s">
        <v>62</v>
      </c>
      <c r="S15" s="618"/>
      <c r="T15" s="618"/>
      <c r="U15" s="618"/>
      <c r="V15" s="618"/>
      <c r="W15" s="618"/>
      <c r="X15" s="618"/>
      <c r="Y15" s="619"/>
      <c r="Z15" s="620" t="s">
        <v>62</v>
      </c>
      <c r="AA15" s="620"/>
      <c r="AB15" s="620"/>
      <c r="AC15" s="620"/>
      <c r="AD15" s="621" t="s">
        <v>62</v>
      </c>
      <c r="AE15" s="621"/>
      <c r="AF15" s="621"/>
      <c r="AG15" s="621"/>
      <c r="AH15" s="621"/>
      <c r="AI15" s="621"/>
      <c r="AJ15" s="621"/>
      <c r="AK15" s="621"/>
      <c r="AL15" s="622" t="s">
        <v>62</v>
      </c>
      <c r="AM15" s="623"/>
      <c r="AN15" s="623"/>
      <c r="AO15" s="624"/>
      <c r="AP15" s="614" t="s">
        <v>190</v>
      </c>
      <c r="AQ15" s="615"/>
      <c r="AR15" s="615"/>
      <c r="AS15" s="615"/>
      <c r="AT15" s="615"/>
      <c r="AU15" s="615"/>
      <c r="AV15" s="615"/>
      <c r="AW15" s="615"/>
      <c r="AX15" s="615"/>
      <c r="AY15" s="615"/>
      <c r="AZ15" s="615"/>
      <c r="BA15" s="615"/>
      <c r="BB15" s="615"/>
      <c r="BC15" s="615"/>
      <c r="BD15" s="615"/>
      <c r="BE15" s="615"/>
      <c r="BF15" s="616"/>
      <c r="BG15" s="617">
        <v>101192</v>
      </c>
      <c r="BH15" s="618"/>
      <c r="BI15" s="618"/>
      <c r="BJ15" s="618"/>
      <c r="BK15" s="618"/>
      <c r="BL15" s="618"/>
      <c r="BM15" s="618"/>
      <c r="BN15" s="619"/>
      <c r="BO15" s="620">
        <v>6.9</v>
      </c>
      <c r="BP15" s="620"/>
      <c r="BQ15" s="620"/>
      <c r="BR15" s="620"/>
      <c r="BS15" s="621" t="s">
        <v>62</v>
      </c>
      <c r="BT15" s="621"/>
      <c r="BU15" s="621"/>
      <c r="BV15" s="621"/>
      <c r="BW15" s="621"/>
      <c r="BX15" s="621"/>
      <c r="BY15" s="621"/>
      <c r="BZ15" s="621"/>
      <c r="CA15" s="621"/>
      <c r="CB15" s="625"/>
      <c r="CD15" s="614" t="s">
        <v>191</v>
      </c>
      <c r="CE15" s="615"/>
      <c r="CF15" s="615"/>
      <c r="CG15" s="615"/>
      <c r="CH15" s="615"/>
      <c r="CI15" s="615"/>
      <c r="CJ15" s="615"/>
      <c r="CK15" s="615"/>
      <c r="CL15" s="615"/>
      <c r="CM15" s="615"/>
      <c r="CN15" s="615"/>
      <c r="CO15" s="615"/>
      <c r="CP15" s="615"/>
      <c r="CQ15" s="616"/>
      <c r="CR15" s="617">
        <v>883018</v>
      </c>
      <c r="CS15" s="618"/>
      <c r="CT15" s="618"/>
      <c r="CU15" s="618"/>
      <c r="CV15" s="618"/>
      <c r="CW15" s="618"/>
      <c r="CX15" s="618"/>
      <c r="CY15" s="619"/>
      <c r="CZ15" s="620">
        <v>8.4</v>
      </c>
      <c r="DA15" s="620"/>
      <c r="DB15" s="620"/>
      <c r="DC15" s="620"/>
      <c r="DD15" s="626">
        <v>112715</v>
      </c>
      <c r="DE15" s="618"/>
      <c r="DF15" s="618"/>
      <c r="DG15" s="618"/>
      <c r="DH15" s="618"/>
      <c r="DI15" s="618"/>
      <c r="DJ15" s="618"/>
      <c r="DK15" s="618"/>
      <c r="DL15" s="618"/>
      <c r="DM15" s="618"/>
      <c r="DN15" s="618"/>
      <c r="DO15" s="618"/>
      <c r="DP15" s="619"/>
      <c r="DQ15" s="626">
        <v>534503</v>
      </c>
      <c r="DR15" s="618"/>
      <c r="DS15" s="618"/>
      <c r="DT15" s="618"/>
      <c r="DU15" s="618"/>
      <c r="DV15" s="618"/>
      <c r="DW15" s="618"/>
      <c r="DX15" s="618"/>
      <c r="DY15" s="618"/>
      <c r="DZ15" s="618"/>
      <c r="EA15" s="618"/>
      <c r="EB15" s="618"/>
      <c r="EC15" s="627"/>
    </row>
    <row r="16" spans="2:143" ht="11.25" customHeight="1" x14ac:dyDescent="0.15">
      <c r="B16" s="614" t="s">
        <v>192</v>
      </c>
      <c r="C16" s="615"/>
      <c r="D16" s="615"/>
      <c r="E16" s="615"/>
      <c r="F16" s="615"/>
      <c r="G16" s="615"/>
      <c r="H16" s="615"/>
      <c r="I16" s="615"/>
      <c r="J16" s="615"/>
      <c r="K16" s="615"/>
      <c r="L16" s="615"/>
      <c r="M16" s="615"/>
      <c r="N16" s="615"/>
      <c r="O16" s="615"/>
      <c r="P16" s="615"/>
      <c r="Q16" s="616"/>
      <c r="R16" s="617">
        <v>9951</v>
      </c>
      <c r="S16" s="618"/>
      <c r="T16" s="618"/>
      <c r="U16" s="618"/>
      <c r="V16" s="618"/>
      <c r="W16" s="618"/>
      <c r="X16" s="618"/>
      <c r="Y16" s="619"/>
      <c r="Z16" s="620">
        <v>0.1</v>
      </c>
      <c r="AA16" s="620"/>
      <c r="AB16" s="620"/>
      <c r="AC16" s="620"/>
      <c r="AD16" s="621">
        <v>9951</v>
      </c>
      <c r="AE16" s="621"/>
      <c r="AF16" s="621"/>
      <c r="AG16" s="621"/>
      <c r="AH16" s="621"/>
      <c r="AI16" s="621"/>
      <c r="AJ16" s="621"/>
      <c r="AK16" s="621"/>
      <c r="AL16" s="622">
        <v>0.2</v>
      </c>
      <c r="AM16" s="623"/>
      <c r="AN16" s="623"/>
      <c r="AO16" s="624"/>
      <c r="AP16" s="614" t="s">
        <v>193</v>
      </c>
      <c r="AQ16" s="615"/>
      <c r="AR16" s="615"/>
      <c r="AS16" s="615"/>
      <c r="AT16" s="615"/>
      <c r="AU16" s="615"/>
      <c r="AV16" s="615"/>
      <c r="AW16" s="615"/>
      <c r="AX16" s="615"/>
      <c r="AY16" s="615"/>
      <c r="AZ16" s="615"/>
      <c r="BA16" s="615"/>
      <c r="BB16" s="615"/>
      <c r="BC16" s="615"/>
      <c r="BD16" s="615"/>
      <c r="BE16" s="615"/>
      <c r="BF16" s="616"/>
      <c r="BG16" s="617" t="s">
        <v>62</v>
      </c>
      <c r="BH16" s="618"/>
      <c r="BI16" s="618"/>
      <c r="BJ16" s="618"/>
      <c r="BK16" s="618"/>
      <c r="BL16" s="618"/>
      <c r="BM16" s="618"/>
      <c r="BN16" s="619"/>
      <c r="BO16" s="620" t="s">
        <v>62</v>
      </c>
      <c r="BP16" s="620"/>
      <c r="BQ16" s="620"/>
      <c r="BR16" s="620"/>
      <c r="BS16" s="621" t="s">
        <v>62</v>
      </c>
      <c r="BT16" s="621"/>
      <c r="BU16" s="621"/>
      <c r="BV16" s="621"/>
      <c r="BW16" s="621"/>
      <c r="BX16" s="621"/>
      <c r="BY16" s="621"/>
      <c r="BZ16" s="621"/>
      <c r="CA16" s="621"/>
      <c r="CB16" s="625"/>
      <c r="CD16" s="614" t="s">
        <v>194</v>
      </c>
      <c r="CE16" s="615"/>
      <c r="CF16" s="615"/>
      <c r="CG16" s="615"/>
      <c r="CH16" s="615"/>
      <c r="CI16" s="615"/>
      <c r="CJ16" s="615"/>
      <c r="CK16" s="615"/>
      <c r="CL16" s="615"/>
      <c r="CM16" s="615"/>
      <c r="CN16" s="615"/>
      <c r="CO16" s="615"/>
      <c r="CP16" s="615"/>
      <c r="CQ16" s="616"/>
      <c r="CR16" s="617">
        <v>11944</v>
      </c>
      <c r="CS16" s="618"/>
      <c r="CT16" s="618"/>
      <c r="CU16" s="618"/>
      <c r="CV16" s="618"/>
      <c r="CW16" s="618"/>
      <c r="CX16" s="618"/>
      <c r="CY16" s="619"/>
      <c r="CZ16" s="620">
        <v>0.1</v>
      </c>
      <c r="DA16" s="620"/>
      <c r="DB16" s="620"/>
      <c r="DC16" s="620"/>
      <c r="DD16" s="626" t="s">
        <v>62</v>
      </c>
      <c r="DE16" s="618"/>
      <c r="DF16" s="618"/>
      <c r="DG16" s="618"/>
      <c r="DH16" s="618"/>
      <c r="DI16" s="618"/>
      <c r="DJ16" s="618"/>
      <c r="DK16" s="618"/>
      <c r="DL16" s="618"/>
      <c r="DM16" s="618"/>
      <c r="DN16" s="618"/>
      <c r="DO16" s="618"/>
      <c r="DP16" s="619"/>
      <c r="DQ16" s="626">
        <v>2390</v>
      </c>
      <c r="DR16" s="618"/>
      <c r="DS16" s="618"/>
      <c r="DT16" s="618"/>
      <c r="DU16" s="618"/>
      <c r="DV16" s="618"/>
      <c r="DW16" s="618"/>
      <c r="DX16" s="618"/>
      <c r="DY16" s="618"/>
      <c r="DZ16" s="618"/>
      <c r="EA16" s="618"/>
      <c r="EB16" s="618"/>
      <c r="EC16" s="627"/>
    </row>
    <row r="17" spans="2:133" ht="11.25" customHeight="1" x14ac:dyDescent="0.15">
      <c r="B17" s="614" t="s">
        <v>195</v>
      </c>
      <c r="C17" s="615"/>
      <c r="D17" s="615"/>
      <c r="E17" s="615"/>
      <c r="F17" s="615"/>
      <c r="G17" s="615"/>
      <c r="H17" s="615"/>
      <c r="I17" s="615"/>
      <c r="J17" s="615"/>
      <c r="K17" s="615"/>
      <c r="L17" s="615"/>
      <c r="M17" s="615"/>
      <c r="N17" s="615"/>
      <c r="O17" s="615"/>
      <c r="P17" s="615"/>
      <c r="Q17" s="616"/>
      <c r="R17" s="617">
        <v>18885</v>
      </c>
      <c r="S17" s="618"/>
      <c r="T17" s="618"/>
      <c r="U17" s="618"/>
      <c r="V17" s="618"/>
      <c r="W17" s="618"/>
      <c r="X17" s="618"/>
      <c r="Y17" s="619"/>
      <c r="Z17" s="620">
        <v>0.2</v>
      </c>
      <c r="AA17" s="620"/>
      <c r="AB17" s="620"/>
      <c r="AC17" s="620"/>
      <c r="AD17" s="621">
        <v>18885</v>
      </c>
      <c r="AE17" s="621"/>
      <c r="AF17" s="621"/>
      <c r="AG17" s="621"/>
      <c r="AH17" s="621"/>
      <c r="AI17" s="621"/>
      <c r="AJ17" s="621"/>
      <c r="AK17" s="621"/>
      <c r="AL17" s="622">
        <v>0.3</v>
      </c>
      <c r="AM17" s="623"/>
      <c r="AN17" s="623"/>
      <c r="AO17" s="624"/>
      <c r="AP17" s="614" t="s">
        <v>196</v>
      </c>
      <c r="AQ17" s="615"/>
      <c r="AR17" s="615"/>
      <c r="AS17" s="615"/>
      <c r="AT17" s="615"/>
      <c r="AU17" s="615"/>
      <c r="AV17" s="615"/>
      <c r="AW17" s="615"/>
      <c r="AX17" s="615"/>
      <c r="AY17" s="615"/>
      <c r="AZ17" s="615"/>
      <c r="BA17" s="615"/>
      <c r="BB17" s="615"/>
      <c r="BC17" s="615"/>
      <c r="BD17" s="615"/>
      <c r="BE17" s="615"/>
      <c r="BF17" s="616"/>
      <c r="BG17" s="617" t="s">
        <v>62</v>
      </c>
      <c r="BH17" s="618"/>
      <c r="BI17" s="618"/>
      <c r="BJ17" s="618"/>
      <c r="BK17" s="618"/>
      <c r="BL17" s="618"/>
      <c r="BM17" s="618"/>
      <c r="BN17" s="619"/>
      <c r="BO17" s="620" t="s">
        <v>62</v>
      </c>
      <c r="BP17" s="620"/>
      <c r="BQ17" s="620"/>
      <c r="BR17" s="620"/>
      <c r="BS17" s="621" t="s">
        <v>62</v>
      </c>
      <c r="BT17" s="621"/>
      <c r="BU17" s="621"/>
      <c r="BV17" s="621"/>
      <c r="BW17" s="621"/>
      <c r="BX17" s="621"/>
      <c r="BY17" s="621"/>
      <c r="BZ17" s="621"/>
      <c r="CA17" s="621"/>
      <c r="CB17" s="625"/>
      <c r="CD17" s="614" t="s">
        <v>197</v>
      </c>
      <c r="CE17" s="615"/>
      <c r="CF17" s="615"/>
      <c r="CG17" s="615"/>
      <c r="CH17" s="615"/>
      <c r="CI17" s="615"/>
      <c r="CJ17" s="615"/>
      <c r="CK17" s="615"/>
      <c r="CL17" s="615"/>
      <c r="CM17" s="615"/>
      <c r="CN17" s="615"/>
      <c r="CO17" s="615"/>
      <c r="CP17" s="615"/>
      <c r="CQ17" s="616"/>
      <c r="CR17" s="617">
        <v>832695</v>
      </c>
      <c r="CS17" s="618"/>
      <c r="CT17" s="618"/>
      <c r="CU17" s="618"/>
      <c r="CV17" s="618"/>
      <c r="CW17" s="618"/>
      <c r="CX17" s="618"/>
      <c r="CY17" s="619"/>
      <c r="CZ17" s="620">
        <v>7.9</v>
      </c>
      <c r="DA17" s="620"/>
      <c r="DB17" s="620"/>
      <c r="DC17" s="620"/>
      <c r="DD17" s="626" t="s">
        <v>62</v>
      </c>
      <c r="DE17" s="618"/>
      <c r="DF17" s="618"/>
      <c r="DG17" s="618"/>
      <c r="DH17" s="618"/>
      <c r="DI17" s="618"/>
      <c r="DJ17" s="618"/>
      <c r="DK17" s="618"/>
      <c r="DL17" s="618"/>
      <c r="DM17" s="618"/>
      <c r="DN17" s="618"/>
      <c r="DO17" s="618"/>
      <c r="DP17" s="619"/>
      <c r="DQ17" s="626">
        <v>813690</v>
      </c>
      <c r="DR17" s="618"/>
      <c r="DS17" s="618"/>
      <c r="DT17" s="618"/>
      <c r="DU17" s="618"/>
      <c r="DV17" s="618"/>
      <c r="DW17" s="618"/>
      <c r="DX17" s="618"/>
      <c r="DY17" s="618"/>
      <c r="DZ17" s="618"/>
      <c r="EA17" s="618"/>
      <c r="EB17" s="618"/>
      <c r="EC17" s="627"/>
    </row>
    <row r="18" spans="2:133" ht="11.25" customHeight="1" x14ac:dyDescent="0.15">
      <c r="B18" s="614" t="s">
        <v>198</v>
      </c>
      <c r="C18" s="615"/>
      <c r="D18" s="615"/>
      <c r="E18" s="615"/>
      <c r="F18" s="615"/>
      <c r="G18" s="615"/>
      <c r="H18" s="615"/>
      <c r="I18" s="615"/>
      <c r="J18" s="615"/>
      <c r="K18" s="615"/>
      <c r="L18" s="615"/>
      <c r="M18" s="615"/>
      <c r="N18" s="615"/>
      <c r="O18" s="615"/>
      <c r="P18" s="615"/>
      <c r="Q18" s="616"/>
      <c r="R18" s="617">
        <v>13093</v>
      </c>
      <c r="S18" s="618"/>
      <c r="T18" s="618"/>
      <c r="U18" s="618"/>
      <c r="V18" s="618"/>
      <c r="W18" s="618"/>
      <c r="X18" s="618"/>
      <c r="Y18" s="619"/>
      <c r="Z18" s="620">
        <v>0.1</v>
      </c>
      <c r="AA18" s="620"/>
      <c r="AB18" s="620"/>
      <c r="AC18" s="620"/>
      <c r="AD18" s="621">
        <v>13093</v>
      </c>
      <c r="AE18" s="621"/>
      <c r="AF18" s="621"/>
      <c r="AG18" s="621"/>
      <c r="AH18" s="621"/>
      <c r="AI18" s="621"/>
      <c r="AJ18" s="621"/>
      <c r="AK18" s="621"/>
      <c r="AL18" s="622">
        <v>0.2</v>
      </c>
      <c r="AM18" s="623"/>
      <c r="AN18" s="623"/>
      <c r="AO18" s="624"/>
      <c r="AP18" s="614" t="s">
        <v>199</v>
      </c>
      <c r="AQ18" s="615"/>
      <c r="AR18" s="615"/>
      <c r="AS18" s="615"/>
      <c r="AT18" s="615"/>
      <c r="AU18" s="615"/>
      <c r="AV18" s="615"/>
      <c r="AW18" s="615"/>
      <c r="AX18" s="615"/>
      <c r="AY18" s="615"/>
      <c r="AZ18" s="615"/>
      <c r="BA18" s="615"/>
      <c r="BB18" s="615"/>
      <c r="BC18" s="615"/>
      <c r="BD18" s="615"/>
      <c r="BE18" s="615"/>
      <c r="BF18" s="616"/>
      <c r="BG18" s="617" t="s">
        <v>62</v>
      </c>
      <c r="BH18" s="618"/>
      <c r="BI18" s="618"/>
      <c r="BJ18" s="618"/>
      <c r="BK18" s="618"/>
      <c r="BL18" s="618"/>
      <c r="BM18" s="618"/>
      <c r="BN18" s="619"/>
      <c r="BO18" s="620" t="s">
        <v>62</v>
      </c>
      <c r="BP18" s="620"/>
      <c r="BQ18" s="620"/>
      <c r="BR18" s="620"/>
      <c r="BS18" s="621" t="s">
        <v>62</v>
      </c>
      <c r="BT18" s="621"/>
      <c r="BU18" s="621"/>
      <c r="BV18" s="621"/>
      <c r="BW18" s="621"/>
      <c r="BX18" s="621"/>
      <c r="BY18" s="621"/>
      <c r="BZ18" s="621"/>
      <c r="CA18" s="621"/>
      <c r="CB18" s="625"/>
      <c r="CD18" s="614" t="s">
        <v>200</v>
      </c>
      <c r="CE18" s="615"/>
      <c r="CF18" s="615"/>
      <c r="CG18" s="615"/>
      <c r="CH18" s="615"/>
      <c r="CI18" s="615"/>
      <c r="CJ18" s="615"/>
      <c r="CK18" s="615"/>
      <c r="CL18" s="615"/>
      <c r="CM18" s="615"/>
      <c r="CN18" s="615"/>
      <c r="CO18" s="615"/>
      <c r="CP18" s="615"/>
      <c r="CQ18" s="616"/>
      <c r="CR18" s="617" t="s">
        <v>62</v>
      </c>
      <c r="CS18" s="618"/>
      <c r="CT18" s="618"/>
      <c r="CU18" s="618"/>
      <c r="CV18" s="618"/>
      <c r="CW18" s="618"/>
      <c r="CX18" s="618"/>
      <c r="CY18" s="619"/>
      <c r="CZ18" s="620" t="s">
        <v>62</v>
      </c>
      <c r="DA18" s="620"/>
      <c r="DB18" s="620"/>
      <c r="DC18" s="620"/>
      <c r="DD18" s="626" t="s">
        <v>62</v>
      </c>
      <c r="DE18" s="618"/>
      <c r="DF18" s="618"/>
      <c r="DG18" s="618"/>
      <c r="DH18" s="618"/>
      <c r="DI18" s="618"/>
      <c r="DJ18" s="618"/>
      <c r="DK18" s="618"/>
      <c r="DL18" s="618"/>
      <c r="DM18" s="618"/>
      <c r="DN18" s="618"/>
      <c r="DO18" s="618"/>
      <c r="DP18" s="619"/>
      <c r="DQ18" s="626" t="s">
        <v>62</v>
      </c>
      <c r="DR18" s="618"/>
      <c r="DS18" s="618"/>
      <c r="DT18" s="618"/>
      <c r="DU18" s="618"/>
      <c r="DV18" s="618"/>
      <c r="DW18" s="618"/>
      <c r="DX18" s="618"/>
      <c r="DY18" s="618"/>
      <c r="DZ18" s="618"/>
      <c r="EA18" s="618"/>
      <c r="EB18" s="618"/>
      <c r="EC18" s="627"/>
    </row>
    <row r="19" spans="2:133" ht="11.25" customHeight="1" x14ac:dyDescent="0.15">
      <c r="B19" s="614" t="s">
        <v>201</v>
      </c>
      <c r="C19" s="615"/>
      <c r="D19" s="615"/>
      <c r="E19" s="615"/>
      <c r="F19" s="615"/>
      <c r="G19" s="615"/>
      <c r="H19" s="615"/>
      <c r="I19" s="615"/>
      <c r="J19" s="615"/>
      <c r="K19" s="615"/>
      <c r="L19" s="615"/>
      <c r="M19" s="615"/>
      <c r="N19" s="615"/>
      <c r="O19" s="615"/>
      <c r="P19" s="615"/>
      <c r="Q19" s="616"/>
      <c r="R19" s="617">
        <v>12721</v>
      </c>
      <c r="S19" s="618"/>
      <c r="T19" s="618"/>
      <c r="U19" s="618"/>
      <c r="V19" s="618"/>
      <c r="W19" s="618"/>
      <c r="X19" s="618"/>
      <c r="Y19" s="619"/>
      <c r="Z19" s="620">
        <v>0.1</v>
      </c>
      <c r="AA19" s="620"/>
      <c r="AB19" s="620"/>
      <c r="AC19" s="620"/>
      <c r="AD19" s="621">
        <v>12721</v>
      </c>
      <c r="AE19" s="621"/>
      <c r="AF19" s="621"/>
      <c r="AG19" s="621"/>
      <c r="AH19" s="621"/>
      <c r="AI19" s="621"/>
      <c r="AJ19" s="621"/>
      <c r="AK19" s="621"/>
      <c r="AL19" s="622">
        <v>0.2</v>
      </c>
      <c r="AM19" s="623"/>
      <c r="AN19" s="623"/>
      <c r="AO19" s="624"/>
      <c r="AP19" s="614" t="s">
        <v>202</v>
      </c>
      <c r="AQ19" s="615"/>
      <c r="AR19" s="615"/>
      <c r="AS19" s="615"/>
      <c r="AT19" s="615"/>
      <c r="AU19" s="615"/>
      <c r="AV19" s="615"/>
      <c r="AW19" s="615"/>
      <c r="AX19" s="615"/>
      <c r="AY19" s="615"/>
      <c r="AZ19" s="615"/>
      <c r="BA19" s="615"/>
      <c r="BB19" s="615"/>
      <c r="BC19" s="615"/>
      <c r="BD19" s="615"/>
      <c r="BE19" s="615"/>
      <c r="BF19" s="616"/>
      <c r="BG19" s="617" t="s">
        <v>62</v>
      </c>
      <c r="BH19" s="618"/>
      <c r="BI19" s="618"/>
      <c r="BJ19" s="618"/>
      <c r="BK19" s="618"/>
      <c r="BL19" s="618"/>
      <c r="BM19" s="618"/>
      <c r="BN19" s="619"/>
      <c r="BO19" s="620" t="s">
        <v>62</v>
      </c>
      <c r="BP19" s="620"/>
      <c r="BQ19" s="620"/>
      <c r="BR19" s="620"/>
      <c r="BS19" s="621" t="s">
        <v>62</v>
      </c>
      <c r="BT19" s="621"/>
      <c r="BU19" s="621"/>
      <c r="BV19" s="621"/>
      <c r="BW19" s="621"/>
      <c r="BX19" s="621"/>
      <c r="BY19" s="621"/>
      <c r="BZ19" s="621"/>
      <c r="CA19" s="621"/>
      <c r="CB19" s="625"/>
      <c r="CD19" s="614" t="s">
        <v>203</v>
      </c>
      <c r="CE19" s="615"/>
      <c r="CF19" s="615"/>
      <c r="CG19" s="615"/>
      <c r="CH19" s="615"/>
      <c r="CI19" s="615"/>
      <c r="CJ19" s="615"/>
      <c r="CK19" s="615"/>
      <c r="CL19" s="615"/>
      <c r="CM19" s="615"/>
      <c r="CN19" s="615"/>
      <c r="CO19" s="615"/>
      <c r="CP19" s="615"/>
      <c r="CQ19" s="616"/>
      <c r="CR19" s="617" t="s">
        <v>62</v>
      </c>
      <c r="CS19" s="618"/>
      <c r="CT19" s="618"/>
      <c r="CU19" s="618"/>
      <c r="CV19" s="618"/>
      <c r="CW19" s="618"/>
      <c r="CX19" s="618"/>
      <c r="CY19" s="619"/>
      <c r="CZ19" s="620" t="s">
        <v>62</v>
      </c>
      <c r="DA19" s="620"/>
      <c r="DB19" s="620"/>
      <c r="DC19" s="620"/>
      <c r="DD19" s="626" t="s">
        <v>62</v>
      </c>
      <c r="DE19" s="618"/>
      <c r="DF19" s="618"/>
      <c r="DG19" s="618"/>
      <c r="DH19" s="618"/>
      <c r="DI19" s="618"/>
      <c r="DJ19" s="618"/>
      <c r="DK19" s="618"/>
      <c r="DL19" s="618"/>
      <c r="DM19" s="618"/>
      <c r="DN19" s="618"/>
      <c r="DO19" s="618"/>
      <c r="DP19" s="619"/>
      <c r="DQ19" s="626" t="s">
        <v>62</v>
      </c>
      <c r="DR19" s="618"/>
      <c r="DS19" s="618"/>
      <c r="DT19" s="618"/>
      <c r="DU19" s="618"/>
      <c r="DV19" s="618"/>
      <c r="DW19" s="618"/>
      <c r="DX19" s="618"/>
      <c r="DY19" s="618"/>
      <c r="DZ19" s="618"/>
      <c r="EA19" s="618"/>
      <c r="EB19" s="618"/>
      <c r="EC19" s="627"/>
    </row>
    <row r="20" spans="2:133" ht="11.25" customHeight="1" x14ac:dyDescent="0.15">
      <c r="B20" s="630" t="s">
        <v>204</v>
      </c>
      <c r="C20" s="631"/>
      <c r="D20" s="631"/>
      <c r="E20" s="631"/>
      <c r="F20" s="631"/>
      <c r="G20" s="631"/>
      <c r="H20" s="631"/>
      <c r="I20" s="631"/>
      <c r="J20" s="631"/>
      <c r="K20" s="631"/>
      <c r="L20" s="631"/>
      <c r="M20" s="631"/>
      <c r="N20" s="631"/>
      <c r="O20" s="631"/>
      <c r="P20" s="631"/>
      <c r="Q20" s="632"/>
      <c r="R20" s="617">
        <v>372</v>
      </c>
      <c r="S20" s="618"/>
      <c r="T20" s="618"/>
      <c r="U20" s="618"/>
      <c r="V20" s="618"/>
      <c r="W20" s="618"/>
      <c r="X20" s="618"/>
      <c r="Y20" s="619"/>
      <c r="Z20" s="620">
        <v>0</v>
      </c>
      <c r="AA20" s="620"/>
      <c r="AB20" s="620"/>
      <c r="AC20" s="620"/>
      <c r="AD20" s="621">
        <v>372</v>
      </c>
      <c r="AE20" s="621"/>
      <c r="AF20" s="621"/>
      <c r="AG20" s="621"/>
      <c r="AH20" s="621"/>
      <c r="AI20" s="621"/>
      <c r="AJ20" s="621"/>
      <c r="AK20" s="621"/>
      <c r="AL20" s="622">
        <v>0</v>
      </c>
      <c r="AM20" s="623"/>
      <c r="AN20" s="623"/>
      <c r="AO20" s="624"/>
      <c r="AP20" s="614" t="s">
        <v>205</v>
      </c>
      <c r="AQ20" s="615"/>
      <c r="AR20" s="615"/>
      <c r="AS20" s="615"/>
      <c r="AT20" s="615"/>
      <c r="AU20" s="615"/>
      <c r="AV20" s="615"/>
      <c r="AW20" s="615"/>
      <c r="AX20" s="615"/>
      <c r="AY20" s="615"/>
      <c r="AZ20" s="615"/>
      <c r="BA20" s="615"/>
      <c r="BB20" s="615"/>
      <c r="BC20" s="615"/>
      <c r="BD20" s="615"/>
      <c r="BE20" s="615"/>
      <c r="BF20" s="616"/>
      <c r="BG20" s="617" t="s">
        <v>62</v>
      </c>
      <c r="BH20" s="618"/>
      <c r="BI20" s="618"/>
      <c r="BJ20" s="618"/>
      <c r="BK20" s="618"/>
      <c r="BL20" s="618"/>
      <c r="BM20" s="618"/>
      <c r="BN20" s="619"/>
      <c r="BO20" s="620" t="s">
        <v>62</v>
      </c>
      <c r="BP20" s="620"/>
      <c r="BQ20" s="620"/>
      <c r="BR20" s="620"/>
      <c r="BS20" s="621" t="s">
        <v>62</v>
      </c>
      <c r="BT20" s="621"/>
      <c r="BU20" s="621"/>
      <c r="BV20" s="621"/>
      <c r="BW20" s="621"/>
      <c r="BX20" s="621"/>
      <c r="BY20" s="621"/>
      <c r="BZ20" s="621"/>
      <c r="CA20" s="621"/>
      <c r="CB20" s="625"/>
      <c r="CD20" s="614" t="s">
        <v>206</v>
      </c>
      <c r="CE20" s="615"/>
      <c r="CF20" s="615"/>
      <c r="CG20" s="615"/>
      <c r="CH20" s="615"/>
      <c r="CI20" s="615"/>
      <c r="CJ20" s="615"/>
      <c r="CK20" s="615"/>
      <c r="CL20" s="615"/>
      <c r="CM20" s="615"/>
      <c r="CN20" s="615"/>
      <c r="CO20" s="615"/>
      <c r="CP20" s="615"/>
      <c r="CQ20" s="616"/>
      <c r="CR20" s="617">
        <v>10546485</v>
      </c>
      <c r="CS20" s="618"/>
      <c r="CT20" s="618"/>
      <c r="CU20" s="618"/>
      <c r="CV20" s="618"/>
      <c r="CW20" s="618"/>
      <c r="CX20" s="618"/>
      <c r="CY20" s="619"/>
      <c r="CZ20" s="620">
        <v>100</v>
      </c>
      <c r="DA20" s="620"/>
      <c r="DB20" s="620"/>
      <c r="DC20" s="620"/>
      <c r="DD20" s="626">
        <v>1203083</v>
      </c>
      <c r="DE20" s="618"/>
      <c r="DF20" s="618"/>
      <c r="DG20" s="618"/>
      <c r="DH20" s="618"/>
      <c r="DI20" s="618"/>
      <c r="DJ20" s="618"/>
      <c r="DK20" s="618"/>
      <c r="DL20" s="618"/>
      <c r="DM20" s="618"/>
      <c r="DN20" s="618"/>
      <c r="DO20" s="618"/>
      <c r="DP20" s="619"/>
      <c r="DQ20" s="626">
        <v>6234931</v>
      </c>
      <c r="DR20" s="618"/>
      <c r="DS20" s="618"/>
      <c r="DT20" s="618"/>
      <c r="DU20" s="618"/>
      <c r="DV20" s="618"/>
      <c r="DW20" s="618"/>
      <c r="DX20" s="618"/>
      <c r="DY20" s="618"/>
      <c r="DZ20" s="618"/>
      <c r="EA20" s="618"/>
      <c r="EB20" s="618"/>
      <c r="EC20" s="627"/>
    </row>
    <row r="21" spans="2:133" ht="11.25" customHeight="1" x14ac:dyDescent="0.15">
      <c r="B21" s="614" t="s">
        <v>207</v>
      </c>
      <c r="C21" s="615"/>
      <c r="D21" s="615"/>
      <c r="E21" s="615"/>
      <c r="F21" s="615"/>
      <c r="G21" s="615"/>
      <c r="H21" s="615"/>
      <c r="I21" s="615"/>
      <c r="J21" s="615"/>
      <c r="K21" s="615"/>
      <c r="L21" s="615"/>
      <c r="M21" s="615"/>
      <c r="N21" s="615"/>
      <c r="O21" s="615"/>
      <c r="P21" s="615"/>
      <c r="Q21" s="616"/>
      <c r="R21" s="617">
        <v>3870502</v>
      </c>
      <c r="S21" s="618"/>
      <c r="T21" s="618"/>
      <c r="U21" s="618"/>
      <c r="V21" s="618"/>
      <c r="W21" s="618"/>
      <c r="X21" s="618"/>
      <c r="Y21" s="619"/>
      <c r="Z21" s="620">
        <v>34.9</v>
      </c>
      <c r="AA21" s="620"/>
      <c r="AB21" s="620"/>
      <c r="AC21" s="620"/>
      <c r="AD21" s="621">
        <v>3627230</v>
      </c>
      <c r="AE21" s="621"/>
      <c r="AF21" s="621"/>
      <c r="AG21" s="621"/>
      <c r="AH21" s="621"/>
      <c r="AI21" s="621"/>
      <c r="AJ21" s="621"/>
      <c r="AK21" s="621"/>
      <c r="AL21" s="622">
        <v>65</v>
      </c>
      <c r="AM21" s="623"/>
      <c r="AN21" s="623"/>
      <c r="AO21" s="624"/>
      <c r="AP21" s="614" t="s">
        <v>208</v>
      </c>
      <c r="AQ21" s="633"/>
      <c r="AR21" s="633"/>
      <c r="AS21" s="633"/>
      <c r="AT21" s="633"/>
      <c r="AU21" s="633"/>
      <c r="AV21" s="633"/>
      <c r="AW21" s="633"/>
      <c r="AX21" s="633"/>
      <c r="AY21" s="633"/>
      <c r="AZ21" s="633"/>
      <c r="BA21" s="633"/>
      <c r="BB21" s="633"/>
      <c r="BC21" s="633"/>
      <c r="BD21" s="633"/>
      <c r="BE21" s="633"/>
      <c r="BF21" s="634"/>
      <c r="BG21" s="617" t="s">
        <v>62</v>
      </c>
      <c r="BH21" s="618"/>
      <c r="BI21" s="618"/>
      <c r="BJ21" s="618"/>
      <c r="BK21" s="618"/>
      <c r="BL21" s="618"/>
      <c r="BM21" s="618"/>
      <c r="BN21" s="619"/>
      <c r="BO21" s="620" t="s">
        <v>62</v>
      </c>
      <c r="BP21" s="620"/>
      <c r="BQ21" s="620"/>
      <c r="BR21" s="620"/>
      <c r="BS21" s="621" t="s">
        <v>62</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209</v>
      </c>
      <c r="C22" s="615"/>
      <c r="D22" s="615"/>
      <c r="E22" s="615"/>
      <c r="F22" s="615"/>
      <c r="G22" s="615"/>
      <c r="H22" s="615"/>
      <c r="I22" s="615"/>
      <c r="J22" s="615"/>
      <c r="K22" s="615"/>
      <c r="L22" s="615"/>
      <c r="M22" s="615"/>
      <c r="N22" s="615"/>
      <c r="O22" s="615"/>
      <c r="P22" s="615"/>
      <c r="Q22" s="616"/>
      <c r="R22" s="617">
        <v>3627230</v>
      </c>
      <c r="S22" s="618"/>
      <c r="T22" s="618"/>
      <c r="U22" s="618"/>
      <c r="V22" s="618"/>
      <c r="W22" s="618"/>
      <c r="X22" s="618"/>
      <c r="Y22" s="619"/>
      <c r="Z22" s="620">
        <v>32.700000000000003</v>
      </c>
      <c r="AA22" s="620"/>
      <c r="AB22" s="620"/>
      <c r="AC22" s="620"/>
      <c r="AD22" s="621">
        <v>3627230</v>
      </c>
      <c r="AE22" s="621"/>
      <c r="AF22" s="621"/>
      <c r="AG22" s="621"/>
      <c r="AH22" s="621"/>
      <c r="AI22" s="621"/>
      <c r="AJ22" s="621"/>
      <c r="AK22" s="621"/>
      <c r="AL22" s="622">
        <v>65</v>
      </c>
      <c r="AM22" s="623"/>
      <c r="AN22" s="623"/>
      <c r="AO22" s="624"/>
      <c r="AP22" s="614" t="s">
        <v>210</v>
      </c>
      <c r="AQ22" s="633"/>
      <c r="AR22" s="633"/>
      <c r="AS22" s="633"/>
      <c r="AT22" s="633"/>
      <c r="AU22" s="633"/>
      <c r="AV22" s="633"/>
      <c r="AW22" s="633"/>
      <c r="AX22" s="633"/>
      <c r="AY22" s="633"/>
      <c r="AZ22" s="633"/>
      <c r="BA22" s="633"/>
      <c r="BB22" s="633"/>
      <c r="BC22" s="633"/>
      <c r="BD22" s="633"/>
      <c r="BE22" s="633"/>
      <c r="BF22" s="634"/>
      <c r="BG22" s="617" t="s">
        <v>62</v>
      </c>
      <c r="BH22" s="618"/>
      <c r="BI22" s="618"/>
      <c r="BJ22" s="618"/>
      <c r="BK22" s="618"/>
      <c r="BL22" s="618"/>
      <c r="BM22" s="618"/>
      <c r="BN22" s="619"/>
      <c r="BO22" s="620" t="s">
        <v>62</v>
      </c>
      <c r="BP22" s="620"/>
      <c r="BQ22" s="620"/>
      <c r="BR22" s="620"/>
      <c r="BS22" s="621" t="s">
        <v>62</v>
      </c>
      <c r="BT22" s="621"/>
      <c r="BU22" s="621"/>
      <c r="BV22" s="621"/>
      <c r="BW22" s="621"/>
      <c r="BX22" s="621"/>
      <c r="BY22" s="621"/>
      <c r="BZ22" s="621"/>
      <c r="CA22" s="621"/>
      <c r="CB22" s="625"/>
      <c r="CD22" s="599" t="s">
        <v>211</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212</v>
      </c>
      <c r="C23" s="615"/>
      <c r="D23" s="615"/>
      <c r="E23" s="615"/>
      <c r="F23" s="615"/>
      <c r="G23" s="615"/>
      <c r="H23" s="615"/>
      <c r="I23" s="615"/>
      <c r="J23" s="615"/>
      <c r="K23" s="615"/>
      <c r="L23" s="615"/>
      <c r="M23" s="615"/>
      <c r="N23" s="615"/>
      <c r="O23" s="615"/>
      <c r="P23" s="615"/>
      <c r="Q23" s="616"/>
      <c r="R23" s="617">
        <v>243272</v>
      </c>
      <c r="S23" s="618"/>
      <c r="T23" s="618"/>
      <c r="U23" s="618"/>
      <c r="V23" s="618"/>
      <c r="W23" s="618"/>
      <c r="X23" s="618"/>
      <c r="Y23" s="619"/>
      <c r="Z23" s="620">
        <v>2.2000000000000002</v>
      </c>
      <c r="AA23" s="620"/>
      <c r="AB23" s="620"/>
      <c r="AC23" s="620"/>
      <c r="AD23" s="621" t="s">
        <v>62</v>
      </c>
      <c r="AE23" s="621"/>
      <c r="AF23" s="621"/>
      <c r="AG23" s="621"/>
      <c r="AH23" s="621"/>
      <c r="AI23" s="621"/>
      <c r="AJ23" s="621"/>
      <c r="AK23" s="621"/>
      <c r="AL23" s="622" t="s">
        <v>62</v>
      </c>
      <c r="AM23" s="623"/>
      <c r="AN23" s="623"/>
      <c r="AO23" s="624"/>
      <c r="AP23" s="614" t="s">
        <v>213</v>
      </c>
      <c r="AQ23" s="633"/>
      <c r="AR23" s="633"/>
      <c r="AS23" s="633"/>
      <c r="AT23" s="633"/>
      <c r="AU23" s="633"/>
      <c r="AV23" s="633"/>
      <c r="AW23" s="633"/>
      <c r="AX23" s="633"/>
      <c r="AY23" s="633"/>
      <c r="AZ23" s="633"/>
      <c r="BA23" s="633"/>
      <c r="BB23" s="633"/>
      <c r="BC23" s="633"/>
      <c r="BD23" s="633"/>
      <c r="BE23" s="633"/>
      <c r="BF23" s="634"/>
      <c r="BG23" s="617" t="s">
        <v>62</v>
      </c>
      <c r="BH23" s="618"/>
      <c r="BI23" s="618"/>
      <c r="BJ23" s="618"/>
      <c r="BK23" s="618"/>
      <c r="BL23" s="618"/>
      <c r="BM23" s="618"/>
      <c r="BN23" s="619"/>
      <c r="BO23" s="620" t="s">
        <v>62</v>
      </c>
      <c r="BP23" s="620"/>
      <c r="BQ23" s="620"/>
      <c r="BR23" s="620"/>
      <c r="BS23" s="621" t="s">
        <v>62</v>
      </c>
      <c r="BT23" s="621"/>
      <c r="BU23" s="621"/>
      <c r="BV23" s="621"/>
      <c r="BW23" s="621"/>
      <c r="BX23" s="621"/>
      <c r="BY23" s="621"/>
      <c r="BZ23" s="621"/>
      <c r="CA23" s="621"/>
      <c r="CB23" s="625"/>
      <c r="CD23" s="599" t="s">
        <v>153</v>
      </c>
      <c r="CE23" s="600"/>
      <c r="CF23" s="600"/>
      <c r="CG23" s="600"/>
      <c r="CH23" s="600"/>
      <c r="CI23" s="600"/>
      <c r="CJ23" s="600"/>
      <c r="CK23" s="600"/>
      <c r="CL23" s="600"/>
      <c r="CM23" s="600"/>
      <c r="CN23" s="600"/>
      <c r="CO23" s="600"/>
      <c r="CP23" s="600"/>
      <c r="CQ23" s="601"/>
      <c r="CR23" s="599" t="s">
        <v>214</v>
      </c>
      <c r="CS23" s="600"/>
      <c r="CT23" s="600"/>
      <c r="CU23" s="600"/>
      <c r="CV23" s="600"/>
      <c r="CW23" s="600"/>
      <c r="CX23" s="600"/>
      <c r="CY23" s="601"/>
      <c r="CZ23" s="599" t="s">
        <v>215</v>
      </c>
      <c r="DA23" s="600"/>
      <c r="DB23" s="600"/>
      <c r="DC23" s="601"/>
      <c r="DD23" s="599" t="s">
        <v>216</v>
      </c>
      <c r="DE23" s="600"/>
      <c r="DF23" s="600"/>
      <c r="DG23" s="600"/>
      <c r="DH23" s="600"/>
      <c r="DI23" s="600"/>
      <c r="DJ23" s="600"/>
      <c r="DK23" s="601"/>
      <c r="DL23" s="644" t="s">
        <v>217</v>
      </c>
      <c r="DM23" s="645"/>
      <c r="DN23" s="645"/>
      <c r="DO23" s="645"/>
      <c r="DP23" s="645"/>
      <c r="DQ23" s="645"/>
      <c r="DR23" s="645"/>
      <c r="DS23" s="645"/>
      <c r="DT23" s="645"/>
      <c r="DU23" s="645"/>
      <c r="DV23" s="646"/>
      <c r="DW23" s="599" t="s">
        <v>218</v>
      </c>
      <c r="DX23" s="600"/>
      <c r="DY23" s="600"/>
      <c r="DZ23" s="600"/>
      <c r="EA23" s="600"/>
      <c r="EB23" s="600"/>
      <c r="EC23" s="601"/>
    </row>
    <row r="24" spans="2:133" ht="11.25" customHeight="1" x14ac:dyDescent="0.15">
      <c r="B24" s="614" t="s">
        <v>219</v>
      </c>
      <c r="C24" s="615"/>
      <c r="D24" s="615"/>
      <c r="E24" s="615"/>
      <c r="F24" s="615"/>
      <c r="G24" s="615"/>
      <c r="H24" s="615"/>
      <c r="I24" s="615"/>
      <c r="J24" s="615"/>
      <c r="K24" s="615"/>
      <c r="L24" s="615"/>
      <c r="M24" s="615"/>
      <c r="N24" s="615"/>
      <c r="O24" s="615"/>
      <c r="P24" s="615"/>
      <c r="Q24" s="616"/>
      <c r="R24" s="617" t="s">
        <v>62</v>
      </c>
      <c r="S24" s="618"/>
      <c r="T24" s="618"/>
      <c r="U24" s="618"/>
      <c r="V24" s="618"/>
      <c r="W24" s="618"/>
      <c r="X24" s="618"/>
      <c r="Y24" s="619"/>
      <c r="Z24" s="620" t="s">
        <v>62</v>
      </c>
      <c r="AA24" s="620"/>
      <c r="AB24" s="620"/>
      <c r="AC24" s="620"/>
      <c r="AD24" s="621" t="s">
        <v>62</v>
      </c>
      <c r="AE24" s="621"/>
      <c r="AF24" s="621"/>
      <c r="AG24" s="621"/>
      <c r="AH24" s="621"/>
      <c r="AI24" s="621"/>
      <c r="AJ24" s="621"/>
      <c r="AK24" s="621"/>
      <c r="AL24" s="622" t="s">
        <v>62</v>
      </c>
      <c r="AM24" s="623"/>
      <c r="AN24" s="623"/>
      <c r="AO24" s="624"/>
      <c r="AP24" s="614" t="s">
        <v>220</v>
      </c>
      <c r="AQ24" s="633"/>
      <c r="AR24" s="633"/>
      <c r="AS24" s="633"/>
      <c r="AT24" s="633"/>
      <c r="AU24" s="633"/>
      <c r="AV24" s="633"/>
      <c r="AW24" s="633"/>
      <c r="AX24" s="633"/>
      <c r="AY24" s="633"/>
      <c r="AZ24" s="633"/>
      <c r="BA24" s="633"/>
      <c r="BB24" s="633"/>
      <c r="BC24" s="633"/>
      <c r="BD24" s="633"/>
      <c r="BE24" s="633"/>
      <c r="BF24" s="634"/>
      <c r="BG24" s="617" t="s">
        <v>62</v>
      </c>
      <c r="BH24" s="618"/>
      <c r="BI24" s="618"/>
      <c r="BJ24" s="618"/>
      <c r="BK24" s="618"/>
      <c r="BL24" s="618"/>
      <c r="BM24" s="618"/>
      <c r="BN24" s="619"/>
      <c r="BO24" s="620" t="s">
        <v>62</v>
      </c>
      <c r="BP24" s="620"/>
      <c r="BQ24" s="620"/>
      <c r="BR24" s="620"/>
      <c r="BS24" s="621" t="s">
        <v>62</v>
      </c>
      <c r="BT24" s="621"/>
      <c r="BU24" s="621"/>
      <c r="BV24" s="621"/>
      <c r="BW24" s="621"/>
      <c r="BX24" s="621"/>
      <c r="BY24" s="621"/>
      <c r="BZ24" s="621"/>
      <c r="CA24" s="621"/>
      <c r="CB24" s="625"/>
      <c r="CD24" s="603" t="s">
        <v>221</v>
      </c>
      <c r="CE24" s="604"/>
      <c r="CF24" s="604"/>
      <c r="CG24" s="604"/>
      <c r="CH24" s="604"/>
      <c r="CI24" s="604"/>
      <c r="CJ24" s="604"/>
      <c r="CK24" s="604"/>
      <c r="CL24" s="604"/>
      <c r="CM24" s="604"/>
      <c r="CN24" s="604"/>
      <c r="CO24" s="604"/>
      <c r="CP24" s="604"/>
      <c r="CQ24" s="605"/>
      <c r="CR24" s="606">
        <v>4275500</v>
      </c>
      <c r="CS24" s="607"/>
      <c r="CT24" s="607"/>
      <c r="CU24" s="607"/>
      <c r="CV24" s="607"/>
      <c r="CW24" s="607"/>
      <c r="CX24" s="607"/>
      <c r="CY24" s="608"/>
      <c r="CZ24" s="611">
        <v>40.5</v>
      </c>
      <c r="DA24" s="612"/>
      <c r="DB24" s="612"/>
      <c r="DC24" s="628"/>
      <c r="DD24" s="651">
        <v>3049702</v>
      </c>
      <c r="DE24" s="607"/>
      <c r="DF24" s="607"/>
      <c r="DG24" s="607"/>
      <c r="DH24" s="607"/>
      <c r="DI24" s="607"/>
      <c r="DJ24" s="607"/>
      <c r="DK24" s="608"/>
      <c r="DL24" s="651">
        <v>2737283</v>
      </c>
      <c r="DM24" s="607"/>
      <c r="DN24" s="607"/>
      <c r="DO24" s="607"/>
      <c r="DP24" s="607"/>
      <c r="DQ24" s="607"/>
      <c r="DR24" s="607"/>
      <c r="DS24" s="607"/>
      <c r="DT24" s="607"/>
      <c r="DU24" s="607"/>
      <c r="DV24" s="608"/>
      <c r="DW24" s="611">
        <v>49.1</v>
      </c>
      <c r="DX24" s="612"/>
      <c r="DY24" s="612"/>
      <c r="DZ24" s="612"/>
      <c r="EA24" s="612"/>
      <c r="EB24" s="612"/>
      <c r="EC24" s="613"/>
    </row>
    <row r="25" spans="2:133" ht="11.25" customHeight="1" x14ac:dyDescent="0.15">
      <c r="B25" s="614" t="s">
        <v>222</v>
      </c>
      <c r="C25" s="615"/>
      <c r="D25" s="615"/>
      <c r="E25" s="615"/>
      <c r="F25" s="615"/>
      <c r="G25" s="615"/>
      <c r="H25" s="615"/>
      <c r="I25" s="615"/>
      <c r="J25" s="615"/>
      <c r="K25" s="615"/>
      <c r="L25" s="615"/>
      <c r="M25" s="615"/>
      <c r="N25" s="615"/>
      <c r="O25" s="615"/>
      <c r="P25" s="615"/>
      <c r="Q25" s="616"/>
      <c r="R25" s="617">
        <v>5813049</v>
      </c>
      <c r="S25" s="618"/>
      <c r="T25" s="618"/>
      <c r="U25" s="618"/>
      <c r="V25" s="618"/>
      <c r="W25" s="618"/>
      <c r="X25" s="618"/>
      <c r="Y25" s="619"/>
      <c r="Z25" s="620">
        <v>52.4</v>
      </c>
      <c r="AA25" s="620"/>
      <c r="AB25" s="620"/>
      <c r="AC25" s="620"/>
      <c r="AD25" s="621">
        <v>5569777</v>
      </c>
      <c r="AE25" s="621"/>
      <c r="AF25" s="621"/>
      <c r="AG25" s="621"/>
      <c r="AH25" s="621"/>
      <c r="AI25" s="621"/>
      <c r="AJ25" s="621"/>
      <c r="AK25" s="621"/>
      <c r="AL25" s="622">
        <v>99.9</v>
      </c>
      <c r="AM25" s="623"/>
      <c r="AN25" s="623"/>
      <c r="AO25" s="624"/>
      <c r="AP25" s="614" t="s">
        <v>223</v>
      </c>
      <c r="AQ25" s="633"/>
      <c r="AR25" s="633"/>
      <c r="AS25" s="633"/>
      <c r="AT25" s="633"/>
      <c r="AU25" s="633"/>
      <c r="AV25" s="633"/>
      <c r="AW25" s="633"/>
      <c r="AX25" s="633"/>
      <c r="AY25" s="633"/>
      <c r="AZ25" s="633"/>
      <c r="BA25" s="633"/>
      <c r="BB25" s="633"/>
      <c r="BC25" s="633"/>
      <c r="BD25" s="633"/>
      <c r="BE25" s="633"/>
      <c r="BF25" s="634"/>
      <c r="BG25" s="617" t="s">
        <v>62</v>
      </c>
      <c r="BH25" s="618"/>
      <c r="BI25" s="618"/>
      <c r="BJ25" s="618"/>
      <c r="BK25" s="618"/>
      <c r="BL25" s="618"/>
      <c r="BM25" s="618"/>
      <c r="BN25" s="619"/>
      <c r="BO25" s="620" t="s">
        <v>62</v>
      </c>
      <c r="BP25" s="620"/>
      <c r="BQ25" s="620"/>
      <c r="BR25" s="620"/>
      <c r="BS25" s="621" t="s">
        <v>62</v>
      </c>
      <c r="BT25" s="621"/>
      <c r="BU25" s="621"/>
      <c r="BV25" s="621"/>
      <c r="BW25" s="621"/>
      <c r="BX25" s="621"/>
      <c r="BY25" s="621"/>
      <c r="BZ25" s="621"/>
      <c r="CA25" s="621"/>
      <c r="CB25" s="625"/>
      <c r="CD25" s="614" t="s">
        <v>224</v>
      </c>
      <c r="CE25" s="615"/>
      <c r="CF25" s="615"/>
      <c r="CG25" s="615"/>
      <c r="CH25" s="615"/>
      <c r="CI25" s="615"/>
      <c r="CJ25" s="615"/>
      <c r="CK25" s="615"/>
      <c r="CL25" s="615"/>
      <c r="CM25" s="615"/>
      <c r="CN25" s="615"/>
      <c r="CO25" s="615"/>
      <c r="CP25" s="615"/>
      <c r="CQ25" s="616"/>
      <c r="CR25" s="617">
        <v>1962474</v>
      </c>
      <c r="CS25" s="647"/>
      <c r="CT25" s="647"/>
      <c r="CU25" s="647"/>
      <c r="CV25" s="647"/>
      <c r="CW25" s="647"/>
      <c r="CX25" s="647"/>
      <c r="CY25" s="648"/>
      <c r="CZ25" s="622">
        <v>18.600000000000001</v>
      </c>
      <c r="DA25" s="649"/>
      <c r="DB25" s="649"/>
      <c r="DC25" s="652"/>
      <c r="DD25" s="626">
        <v>1746209</v>
      </c>
      <c r="DE25" s="647"/>
      <c r="DF25" s="647"/>
      <c r="DG25" s="647"/>
      <c r="DH25" s="647"/>
      <c r="DI25" s="647"/>
      <c r="DJ25" s="647"/>
      <c r="DK25" s="648"/>
      <c r="DL25" s="626">
        <v>1709903</v>
      </c>
      <c r="DM25" s="647"/>
      <c r="DN25" s="647"/>
      <c r="DO25" s="647"/>
      <c r="DP25" s="647"/>
      <c r="DQ25" s="647"/>
      <c r="DR25" s="647"/>
      <c r="DS25" s="647"/>
      <c r="DT25" s="647"/>
      <c r="DU25" s="647"/>
      <c r="DV25" s="648"/>
      <c r="DW25" s="622">
        <v>30.7</v>
      </c>
      <c r="DX25" s="649"/>
      <c r="DY25" s="649"/>
      <c r="DZ25" s="649"/>
      <c r="EA25" s="649"/>
      <c r="EB25" s="649"/>
      <c r="EC25" s="650"/>
    </row>
    <row r="26" spans="2:133" ht="11.25" customHeight="1" x14ac:dyDescent="0.15">
      <c r="B26" s="614" t="s">
        <v>225</v>
      </c>
      <c r="C26" s="615"/>
      <c r="D26" s="615"/>
      <c r="E26" s="615"/>
      <c r="F26" s="615"/>
      <c r="G26" s="615"/>
      <c r="H26" s="615"/>
      <c r="I26" s="615"/>
      <c r="J26" s="615"/>
      <c r="K26" s="615"/>
      <c r="L26" s="615"/>
      <c r="M26" s="615"/>
      <c r="N26" s="615"/>
      <c r="O26" s="615"/>
      <c r="P26" s="615"/>
      <c r="Q26" s="616"/>
      <c r="R26" s="617">
        <v>1806</v>
      </c>
      <c r="S26" s="618"/>
      <c r="T26" s="618"/>
      <c r="U26" s="618"/>
      <c r="V26" s="618"/>
      <c r="W26" s="618"/>
      <c r="X26" s="618"/>
      <c r="Y26" s="619"/>
      <c r="Z26" s="620">
        <v>0</v>
      </c>
      <c r="AA26" s="620"/>
      <c r="AB26" s="620"/>
      <c r="AC26" s="620"/>
      <c r="AD26" s="621">
        <v>1806</v>
      </c>
      <c r="AE26" s="621"/>
      <c r="AF26" s="621"/>
      <c r="AG26" s="621"/>
      <c r="AH26" s="621"/>
      <c r="AI26" s="621"/>
      <c r="AJ26" s="621"/>
      <c r="AK26" s="621"/>
      <c r="AL26" s="622">
        <v>0</v>
      </c>
      <c r="AM26" s="623"/>
      <c r="AN26" s="623"/>
      <c r="AO26" s="624"/>
      <c r="AP26" s="614" t="s">
        <v>226</v>
      </c>
      <c r="AQ26" s="633"/>
      <c r="AR26" s="633"/>
      <c r="AS26" s="633"/>
      <c r="AT26" s="633"/>
      <c r="AU26" s="633"/>
      <c r="AV26" s="633"/>
      <c r="AW26" s="633"/>
      <c r="AX26" s="633"/>
      <c r="AY26" s="633"/>
      <c r="AZ26" s="633"/>
      <c r="BA26" s="633"/>
      <c r="BB26" s="633"/>
      <c r="BC26" s="633"/>
      <c r="BD26" s="633"/>
      <c r="BE26" s="633"/>
      <c r="BF26" s="634"/>
      <c r="BG26" s="617" t="s">
        <v>62</v>
      </c>
      <c r="BH26" s="618"/>
      <c r="BI26" s="618"/>
      <c r="BJ26" s="618"/>
      <c r="BK26" s="618"/>
      <c r="BL26" s="618"/>
      <c r="BM26" s="618"/>
      <c r="BN26" s="619"/>
      <c r="BO26" s="620" t="s">
        <v>62</v>
      </c>
      <c r="BP26" s="620"/>
      <c r="BQ26" s="620"/>
      <c r="BR26" s="620"/>
      <c r="BS26" s="621" t="s">
        <v>62</v>
      </c>
      <c r="BT26" s="621"/>
      <c r="BU26" s="621"/>
      <c r="BV26" s="621"/>
      <c r="BW26" s="621"/>
      <c r="BX26" s="621"/>
      <c r="BY26" s="621"/>
      <c r="BZ26" s="621"/>
      <c r="CA26" s="621"/>
      <c r="CB26" s="625"/>
      <c r="CD26" s="614" t="s">
        <v>227</v>
      </c>
      <c r="CE26" s="615"/>
      <c r="CF26" s="615"/>
      <c r="CG26" s="615"/>
      <c r="CH26" s="615"/>
      <c r="CI26" s="615"/>
      <c r="CJ26" s="615"/>
      <c r="CK26" s="615"/>
      <c r="CL26" s="615"/>
      <c r="CM26" s="615"/>
      <c r="CN26" s="615"/>
      <c r="CO26" s="615"/>
      <c r="CP26" s="615"/>
      <c r="CQ26" s="616"/>
      <c r="CR26" s="617">
        <v>1049794</v>
      </c>
      <c r="CS26" s="618"/>
      <c r="CT26" s="618"/>
      <c r="CU26" s="618"/>
      <c r="CV26" s="618"/>
      <c r="CW26" s="618"/>
      <c r="CX26" s="618"/>
      <c r="CY26" s="619"/>
      <c r="CZ26" s="622">
        <v>10</v>
      </c>
      <c r="DA26" s="649"/>
      <c r="DB26" s="649"/>
      <c r="DC26" s="652"/>
      <c r="DD26" s="626">
        <v>980133</v>
      </c>
      <c r="DE26" s="618"/>
      <c r="DF26" s="618"/>
      <c r="DG26" s="618"/>
      <c r="DH26" s="618"/>
      <c r="DI26" s="618"/>
      <c r="DJ26" s="618"/>
      <c r="DK26" s="619"/>
      <c r="DL26" s="626" t="s">
        <v>62</v>
      </c>
      <c r="DM26" s="618"/>
      <c r="DN26" s="618"/>
      <c r="DO26" s="618"/>
      <c r="DP26" s="618"/>
      <c r="DQ26" s="618"/>
      <c r="DR26" s="618"/>
      <c r="DS26" s="618"/>
      <c r="DT26" s="618"/>
      <c r="DU26" s="618"/>
      <c r="DV26" s="619"/>
      <c r="DW26" s="622" t="s">
        <v>62</v>
      </c>
      <c r="DX26" s="649"/>
      <c r="DY26" s="649"/>
      <c r="DZ26" s="649"/>
      <c r="EA26" s="649"/>
      <c r="EB26" s="649"/>
      <c r="EC26" s="650"/>
    </row>
    <row r="27" spans="2:133" ht="11.25" customHeight="1" x14ac:dyDescent="0.15">
      <c r="B27" s="614" t="s">
        <v>228</v>
      </c>
      <c r="C27" s="615"/>
      <c r="D27" s="615"/>
      <c r="E27" s="615"/>
      <c r="F27" s="615"/>
      <c r="G27" s="615"/>
      <c r="H27" s="615"/>
      <c r="I27" s="615"/>
      <c r="J27" s="615"/>
      <c r="K27" s="615"/>
      <c r="L27" s="615"/>
      <c r="M27" s="615"/>
      <c r="N27" s="615"/>
      <c r="O27" s="615"/>
      <c r="P27" s="615"/>
      <c r="Q27" s="616"/>
      <c r="R27" s="617">
        <v>13441</v>
      </c>
      <c r="S27" s="618"/>
      <c r="T27" s="618"/>
      <c r="U27" s="618"/>
      <c r="V27" s="618"/>
      <c r="W27" s="618"/>
      <c r="X27" s="618"/>
      <c r="Y27" s="619"/>
      <c r="Z27" s="620">
        <v>0.1</v>
      </c>
      <c r="AA27" s="620"/>
      <c r="AB27" s="620"/>
      <c r="AC27" s="620"/>
      <c r="AD27" s="621" t="s">
        <v>62</v>
      </c>
      <c r="AE27" s="621"/>
      <c r="AF27" s="621"/>
      <c r="AG27" s="621"/>
      <c r="AH27" s="621"/>
      <c r="AI27" s="621"/>
      <c r="AJ27" s="621"/>
      <c r="AK27" s="621"/>
      <c r="AL27" s="622" t="s">
        <v>62</v>
      </c>
      <c r="AM27" s="623"/>
      <c r="AN27" s="623"/>
      <c r="AO27" s="624"/>
      <c r="AP27" s="614" t="s">
        <v>229</v>
      </c>
      <c r="AQ27" s="615"/>
      <c r="AR27" s="615"/>
      <c r="AS27" s="615"/>
      <c r="AT27" s="615"/>
      <c r="AU27" s="615"/>
      <c r="AV27" s="615"/>
      <c r="AW27" s="615"/>
      <c r="AX27" s="615"/>
      <c r="AY27" s="615"/>
      <c r="AZ27" s="615"/>
      <c r="BA27" s="615"/>
      <c r="BB27" s="615"/>
      <c r="BC27" s="615"/>
      <c r="BD27" s="615"/>
      <c r="BE27" s="615"/>
      <c r="BF27" s="616"/>
      <c r="BG27" s="617">
        <v>1462848</v>
      </c>
      <c r="BH27" s="618"/>
      <c r="BI27" s="618"/>
      <c r="BJ27" s="618"/>
      <c r="BK27" s="618"/>
      <c r="BL27" s="618"/>
      <c r="BM27" s="618"/>
      <c r="BN27" s="619"/>
      <c r="BO27" s="620">
        <v>100</v>
      </c>
      <c r="BP27" s="620"/>
      <c r="BQ27" s="620"/>
      <c r="BR27" s="620"/>
      <c r="BS27" s="621">
        <v>6754</v>
      </c>
      <c r="BT27" s="621"/>
      <c r="BU27" s="621"/>
      <c r="BV27" s="621"/>
      <c r="BW27" s="621"/>
      <c r="BX27" s="621"/>
      <c r="BY27" s="621"/>
      <c r="BZ27" s="621"/>
      <c r="CA27" s="621"/>
      <c r="CB27" s="625"/>
      <c r="CD27" s="614" t="s">
        <v>230</v>
      </c>
      <c r="CE27" s="615"/>
      <c r="CF27" s="615"/>
      <c r="CG27" s="615"/>
      <c r="CH27" s="615"/>
      <c r="CI27" s="615"/>
      <c r="CJ27" s="615"/>
      <c r="CK27" s="615"/>
      <c r="CL27" s="615"/>
      <c r="CM27" s="615"/>
      <c r="CN27" s="615"/>
      <c r="CO27" s="615"/>
      <c r="CP27" s="615"/>
      <c r="CQ27" s="616"/>
      <c r="CR27" s="617">
        <v>1480331</v>
      </c>
      <c r="CS27" s="647"/>
      <c r="CT27" s="647"/>
      <c r="CU27" s="647"/>
      <c r="CV27" s="647"/>
      <c r="CW27" s="647"/>
      <c r="CX27" s="647"/>
      <c r="CY27" s="648"/>
      <c r="CZ27" s="622">
        <v>14</v>
      </c>
      <c r="DA27" s="649"/>
      <c r="DB27" s="649"/>
      <c r="DC27" s="652"/>
      <c r="DD27" s="626">
        <v>489803</v>
      </c>
      <c r="DE27" s="647"/>
      <c r="DF27" s="647"/>
      <c r="DG27" s="647"/>
      <c r="DH27" s="647"/>
      <c r="DI27" s="647"/>
      <c r="DJ27" s="647"/>
      <c r="DK27" s="648"/>
      <c r="DL27" s="626">
        <v>332827</v>
      </c>
      <c r="DM27" s="647"/>
      <c r="DN27" s="647"/>
      <c r="DO27" s="647"/>
      <c r="DP27" s="647"/>
      <c r="DQ27" s="647"/>
      <c r="DR27" s="647"/>
      <c r="DS27" s="647"/>
      <c r="DT27" s="647"/>
      <c r="DU27" s="647"/>
      <c r="DV27" s="648"/>
      <c r="DW27" s="622">
        <v>6</v>
      </c>
      <c r="DX27" s="649"/>
      <c r="DY27" s="649"/>
      <c r="DZ27" s="649"/>
      <c r="EA27" s="649"/>
      <c r="EB27" s="649"/>
      <c r="EC27" s="650"/>
    </row>
    <row r="28" spans="2:133" ht="11.25" customHeight="1" x14ac:dyDescent="0.15">
      <c r="B28" s="614" t="s">
        <v>231</v>
      </c>
      <c r="C28" s="615"/>
      <c r="D28" s="615"/>
      <c r="E28" s="615"/>
      <c r="F28" s="615"/>
      <c r="G28" s="615"/>
      <c r="H28" s="615"/>
      <c r="I28" s="615"/>
      <c r="J28" s="615"/>
      <c r="K28" s="615"/>
      <c r="L28" s="615"/>
      <c r="M28" s="615"/>
      <c r="N28" s="615"/>
      <c r="O28" s="615"/>
      <c r="P28" s="615"/>
      <c r="Q28" s="616"/>
      <c r="R28" s="617">
        <v>72224</v>
      </c>
      <c r="S28" s="618"/>
      <c r="T28" s="618"/>
      <c r="U28" s="618"/>
      <c r="V28" s="618"/>
      <c r="W28" s="618"/>
      <c r="X28" s="618"/>
      <c r="Y28" s="619"/>
      <c r="Z28" s="620">
        <v>0.7</v>
      </c>
      <c r="AA28" s="620"/>
      <c r="AB28" s="620"/>
      <c r="AC28" s="620"/>
      <c r="AD28" s="621" t="s">
        <v>62</v>
      </c>
      <c r="AE28" s="621"/>
      <c r="AF28" s="621"/>
      <c r="AG28" s="621"/>
      <c r="AH28" s="621"/>
      <c r="AI28" s="621"/>
      <c r="AJ28" s="621"/>
      <c r="AK28" s="621"/>
      <c r="AL28" s="622" t="s">
        <v>62</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232</v>
      </c>
      <c r="CE28" s="615"/>
      <c r="CF28" s="615"/>
      <c r="CG28" s="615"/>
      <c r="CH28" s="615"/>
      <c r="CI28" s="615"/>
      <c r="CJ28" s="615"/>
      <c r="CK28" s="615"/>
      <c r="CL28" s="615"/>
      <c r="CM28" s="615"/>
      <c r="CN28" s="615"/>
      <c r="CO28" s="615"/>
      <c r="CP28" s="615"/>
      <c r="CQ28" s="616"/>
      <c r="CR28" s="617">
        <v>832695</v>
      </c>
      <c r="CS28" s="618"/>
      <c r="CT28" s="618"/>
      <c r="CU28" s="618"/>
      <c r="CV28" s="618"/>
      <c r="CW28" s="618"/>
      <c r="CX28" s="618"/>
      <c r="CY28" s="619"/>
      <c r="CZ28" s="622">
        <v>7.9</v>
      </c>
      <c r="DA28" s="649"/>
      <c r="DB28" s="649"/>
      <c r="DC28" s="652"/>
      <c r="DD28" s="626">
        <v>813690</v>
      </c>
      <c r="DE28" s="618"/>
      <c r="DF28" s="618"/>
      <c r="DG28" s="618"/>
      <c r="DH28" s="618"/>
      <c r="DI28" s="618"/>
      <c r="DJ28" s="618"/>
      <c r="DK28" s="619"/>
      <c r="DL28" s="626">
        <v>694553</v>
      </c>
      <c r="DM28" s="618"/>
      <c r="DN28" s="618"/>
      <c r="DO28" s="618"/>
      <c r="DP28" s="618"/>
      <c r="DQ28" s="618"/>
      <c r="DR28" s="618"/>
      <c r="DS28" s="618"/>
      <c r="DT28" s="618"/>
      <c r="DU28" s="618"/>
      <c r="DV28" s="619"/>
      <c r="DW28" s="622">
        <v>12.5</v>
      </c>
      <c r="DX28" s="649"/>
      <c r="DY28" s="649"/>
      <c r="DZ28" s="649"/>
      <c r="EA28" s="649"/>
      <c r="EB28" s="649"/>
      <c r="EC28" s="650"/>
    </row>
    <row r="29" spans="2:133" ht="11.25" customHeight="1" x14ac:dyDescent="0.15">
      <c r="B29" s="614" t="s">
        <v>233</v>
      </c>
      <c r="C29" s="615"/>
      <c r="D29" s="615"/>
      <c r="E29" s="615"/>
      <c r="F29" s="615"/>
      <c r="G29" s="615"/>
      <c r="H29" s="615"/>
      <c r="I29" s="615"/>
      <c r="J29" s="615"/>
      <c r="K29" s="615"/>
      <c r="L29" s="615"/>
      <c r="M29" s="615"/>
      <c r="N29" s="615"/>
      <c r="O29" s="615"/>
      <c r="P29" s="615"/>
      <c r="Q29" s="616"/>
      <c r="R29" s="617">
        <v>7664</v>
      </c>
      <c r="S29" s="618"/>
      <c r="T29" s="618"/>
      <c r="U29" s="618"/>
      <c r="V29" s="618"/>
      <c r="W29" s="618"/>
      <c r="X29" s="618"/>
      <c r="Y29" s="619"/>
      <c r="Z29" s="620">
        <v>0.1</v>
      </c>
      <c r="AA29" s="620"/>
      <c r="AB29" s="620"/>
      <c r="AC29" s="620"/>
      <c r="AD29" s="621" t="s">
        <v>62</v>
      </c>
      <c r="AE29" s="621"/>
      <c r="AF29" s="621"/>
      <c r="AG29" s="621"/>
      <c r="AH29" s="621"/>
      <c r="AI29" s="621"/>
      <c r="AJ29" s="621"/>
      <c r="AK29" s="621"/>
      <c r="AL29" s="622" t="s">
        <v>62</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234</v>
      </c>
      <c r="CE29" s="656"/>
      <c r="CF29" s="614" t="s">
        <v>235</v>
      </c>
      <c r="CG29" s="615"/>
      <c r="CH29" s="615"/>
      <c r="CI29" s="615"/>
      <c r="CJ29" s="615"/>
      <c r="CK29" s="615"/>
      <c r="CL29" s="615"/>
      <c r="CM29" s="615"/>
      <c r="CN29" s="615"/>
      <c r="CO29" s="615"/>
      <c r="CP29" s="615"/>
      <c r="CQ29" s="616"/>
      <c r="CR29" s="617">
        <v>832695</v>
      </c>
      <c r="CS29" s="647"/>
      <c r="CT29" s="647"/>
      <c r="CU29" s="647"/>
      <c r="CV29" s="647"/>
      <c r="CW29" s="647"/>
      <c r="CX29" s="647"/>
      <c r="CY29" s="648"/>
      <c r="CZ29" s="622">
        <v>7.9</v>
      </c>
      <c r="DA29" s="649"/>
      <c r="DB29" s="649"/>
      <c r="DC29" s="652"/>
      <c r="DD29" s="626">
        <v>813690</v>
      </c>
      <c r="DE29" s="647"/>
      <c r="DF29" s="647"/>
      <c r="DG29" s="647"/>
      <c r="DH29" s="647"/>
      <c r="DI29" s="647"/>
      <c r="DJ29" s="647"/>
      <c r="DK29" s="648"/>
      <c r="DL29" s="626">
        <v>694553</v>
      </c>
      <c r="DM29" s="647"/>
      <c r="DN29" s="647"/>
      <c r="DO29" s="647"/>
      <c r="DP29" s="647"/>
      <c r="DQ29" s="647"/>
      <c r="DR29" s="647"/>
      <c r="DS29" s="647"/>
      <c r="DT29" s="647"/>
      <c r="DU29" s="647"/>
      <c r="DV29" s="648"/>
      <c r="DW29" s="622">
        <v>12.5</v>
      </c>
      <c r="DX29" s="649"/>
      <c r="DY29" s="649"/>
      <c r="DZ29" s="649"/>
      <c r="EA29" s="649"/>
      <c r="EB29" s="649"/>
      <c r="EC29" s="650"/>
    </row>
    <row r="30" spans="2:133" ht="11.25" customHeight="1" x14ac:dyDescent="0.15">
      <c r="B30" s="614" t="s">
        <v>236</v>
      </c>
      <c r="C30" s="615"/>
      <c r="D30" s="615"/>
      <c r="E30" s="615"/>
      <c r="F30" s="615"/>
      <c r="G30" s="615"/>
      <c r="H30" s="615"/>
      <c r="I30" s="615"/>
      <c r="J30" s="615"/>
      <c r="K30" s="615"/>
      <c r="L30" s="615"/>
      <c r="M30" s="615"/>
      <c r="N30" s="615"/>
      <c r="O30" s="615"/>
      <c r="P30" s="615"/>
      <c r="Q30" s="616"/>
      <c r="R30" s="617">
        <v>1274974</v>
      </c>
      <c r="S30" s="618"/>
      <c r="T30" s="618"/>
      <c r="U30" s="618"/>
      <c r="V30" s="618"/>
      <c r="W30" s="618"/>
      <c r="X30" s="618"/>
      <c r="Y30" s="619"/>
      <c r="Z30" s="620">
        <v>11.5</v>
      </c>
      <c r="AA30" s="620"/>
      <c r="AB30" s="620"/>
      <c r="AC30" s="620"/>
      <c r="AD30" s="621" t="s">
        <v>62</v>
      </c>
      <c r="AE30" s="621"/>
      <c r="AF30" s="621"/>
      <c r="AG30" s="621"/>
      <c r="AH30" s="621"/>
      <c r="AI30" s="621"/>
      <c r="AJ30" s="621"/>
      <c r="AK30" s="621"/>
      <c r="AL30" s="622" t="s">
        <v>62</v>
      </c>
      <c r="AM30" s="623"/>
      <c r="AN30" s="623"/>
      <c r="AO30" s="624"/>
      <c r="AP30" s="599" t="s">
        <v>153</v>
      </c>
      <c r="AQ30" s="600"/>
      <c r="AR30" s="600"/>
      <c r="AS30" s="600"/>
      <c r="AT30" s="600"/>
      <c r="AU30" s="600"/>
      <c r="AV30" s="600"/>
      <c r="AW30" s="600"/>
      <c r="AX30" s="600"/>
      <c r="AY30" s="600"/>
      <c r="AZ30" s="600"/>
      <c r="BA30" s="600"/>
      <c r="BB30" s="600"/>
      <c r="BC30" s="600"/>
      <c r="BD30" s="600"/>
      <c r="BE30" s="600"/>
      <c r="BF30" s="601"/>
      <c r="BG30" s="599" t="s">
        <v>237</v>
      </c>
      <c r="BH30" s="653"/>
      <c r="BI30" s="653"/>
      <c r="BJ30" s="653"/>
      <c r="BK30" s="653"/>
      <c r="BL30" s="653"/>
      <c r="BM30" s="653"/>
      <c r="BN30" s="653"/>
      <c r="BO30" s="653"/>
      <c r="BP30" s="653"/>
      <c r="BQ30" s="654"/>
      <c r="BR30" s="599" t="s">
        <v>238</v>
      </c>
      <c r="BS30" s="653"/>
      <c r="BT30" s="653"/>
      <c r="BU30" s="653"/>
      <c r="BV30" s="653"/>
      <c r="BW30" s="653"/>
      <c r="BX30" s="653"/>
      <c r="BY30" s="653"/>
      <c r="BZ30" s="653"/>
      <c r="CA30" s="653"/>
      <c r="CB30" s="654"/>
      <c r="CD30" s="657"/>
      <c r="CE30" s="658"/>
      <c r="CF30" s="614" t="s">
        <v>239</v>
      </c>
      <c r="CG30" s="615"/>
      <c r="CH30" s="615"/>
      <c r="CI30" s="615"/>
      <c r="CJ30" s="615"/>
      <c r="CK30" s="615"/>
      <c r="CL30" s="615"/>
      <c r="CM30" s="615"/>
      <c r="CN30" s="615"/>
      <c r="CO30" s="615"/>
      <c r="CP30" s="615"/>
      <c r="CQ30" s="616"/>
      <c r="CR30" s="617">
        <v>806945</v>
      </c>
      <c r="CS30" s="618"/>
      <c r="CT30" s="618"/>
      <c r="CU30" s="618"/>
      <c r="CV30" s="618"/>
      <c r="CW30" s="618"/>
      <c r="CX30" s="618"/>
      <c r="CY30" s="619"/>
      <c r="CZ30" s="622">
        <v>7.7</v>
      </c>
      <c r="DA30" s="649"/>
      <c r="DB30" s="649"/>
      <c r="DC30" s="652"/>
      <c r="DD30" s="626">
        <v>787940</v>
      </c>
      <c r="DE30" s="618"/>
      <c r="DF30" s="618"/>
      <c r="DG30" s="618"/>
      <c r="DH30" s="618"/>
      <c r="DI30" s="618"/>
      <c r="DJ30" s="618"/>
      <c r="DK30" s="619"/>
      <c r="DL30" s="626">
        <v>668803</v>
      </c>
      <c r="DM30" s="618"/>
      <c r="DN30" s="618"/>
      <c r="DO30" s="618"/>
      <c r="DP30" s="618"/>
      <c r="DQ30" s="618"/>
      <c r="DR30" s="618"/>
      <c r="DS30" s="618"/>
      <c r="DT30" s="618"/>
      <c r="DU30" s="618"/>
      <c r="DV30" s="619"/>
      <c r="DW30" s="622">
        <v>12</v>
      </c>
      <c r="DX30" s="649"/>
      <c r="DY30" s="649"/>
      <c r="DZ30" s="649"/>
      <c r="EA30" s="649"/>
      <c r="EB30" s="649"/>
      <c r="EC30" s="650"/>
    </row>
    <row r="31" spans="2:133" ht="11.25" customHeight="1" x14ac:dyDescent="0.15">
      <c r="B31" s="630" t="s">
        <v>240</v>
      </c>
      <c r="C31" s="631"/>
      <c r="D31" s="631"/>
      <c r="E31" s="631"/>
      <c r="F31" s="631"/>
      <c r="G31" s="631"/>
      <c r="H31" s="631"/>
      <c r="I31" s="631"/>
      <c r="J31" s="631"/>
      <c r="K31" s="631"/>
      <c r="L31" s="631"/>
      <c r="M31" s="631"/>
      <c r="N31" s="631"/>
      <c r="O31" s="631"/>
      <c r="P31" s="631"/>
      <c r="Q31" s="632"/>
      <c r="R31" s="617" t="s">
        <v>62</v>
      </c>
      <c r="S31" s="618"/>
      <c r="T31" s="618"/>
      <c r="U31" s="618"/>
      <c r="V31" s="618"/>
      <c r="W31" s="618"/>
      <c r="X31" s="618"/>
      <c r="Y31" s="619"/>
      <c r="Z31" s="620" t="s">
        <v>62</v>
      </c>
      <c r="AA31" s="620"/>
      <c r="AB31" s="620"/>
      <c r="AC31" s="620"/>
      <c r="AD31" s="621" t="s">
        <v>62</v>
      </c>
      <c r="AE31" s="621"/>
      <c r="AF31" s="621"/>
      <c r="AG31" s="621"/>
      <c r="AH31" s="621"/>
      <c r="AI31" s="621"/>
      <c r="AJ31" s="621"/>
      <c r="AK31" s="621"/>
      <c r="AL31" s="622" t="s">
        <v>62</v>
      </c>
      <c r="AM31" s="623"/>
      <c r="AN31" s="623"/>
      <c r="AO31" s="624"/>
      <c r="AP31" s="665" t="s">
        <v>241</v>
      </c>
      <c r="AQ31" s="666"/>
      <c r="AR31" s="666"/>
      <c r="AS31" s="666"/>
      <c r="AT31" s="671" t="s">
        <v>242</v>
      </c>
      <c r="AU31" s="77"/>
      <c r="AV31" s="77"/>
      <c r="AW31" s="77"/>
      <c r="AX31" s="603" t="s">
        <v>118</v>
      </c>
      <c r="AY31" s="604"/>
      <c r="AZ31" s="604"/>
      <c r="BA31" s="604"/>
      <c r="BB31" s="604"/>
      <c r="BC31" s="604"/>
      <c r="BD31" s="604"/>
      <c r="BE31" s="604"/>
      <c r="BF31" s="605"/>
      <c r="BG31" s="664">
        <v>99.8</v>
      </c>
      <c r="BH31" s="661"/>
      <c r="BI31" s="661"/>
      <c r="BJ31" s="661"/>
      <c r="BK31" s="661"/>
      <c r="BL31" s="661"/>
      <c r="BM31" s="612">
        <v>99.7</v>
      </c>
      <c r="BN31" s="661"/>
      <c r="BO31" s="661"/>
      <c r="BP31" s="661"/>
      <c r="BQ31" s="662"/>
      <c r="BR31" s="664">
        <v>99.9</v>
      </c>
      <c r="BS31" s="661"/>
      <c r="BT31" s="661"/>
      <c r="BU31" s="661"/>
      <c r="BV31" s="661"/>
      <c r="BW31" s="661"/>
      <c r="BX31" s="612">
        <v>99.6</v>
      </c>
      <c r="BY31" s="661"/>
      <c r="BZ31" s="661"/>
      <c r="CA31" s="661"/>
      <c r="CB31" s="662"/>
      <c r="CD31" s="657"/>
      <c r="CE31" s="658"/>
      <c r="CF31" s="614" t="s">
        <v>243</v>
      </c>
      <c r="CG31" s="615"/>
      <c r="CH31" s="615"/>
      <c r="CI31" s="615"/>
      <c r="CJ31" s="615"/>
      <c r="CK31" s="615"/>
      <c r="CL31" s="615"/>
      <c r="CM31" s="615"/>
      <c r="CN31" s="615"/>
      <c r="CO31" s="615"/>
      <c r="CP31" s="615"/>
      <c r="CQ31" s="616"/>
      <c r="CR31" s="617">
        <v>25750</v>
      </c>
      <c r="CS31" s="647"/>
      <c r="CT31" s="647"/>
      <c r="CU31" s="647"/>
      <c r="CV31" s="647"/>
      <c r="CW31" s="647"/>
      <c r="CX31" s="647"/>
      <c r="CY31" s="648"/>
      <c r="CZ31" s="622">
        <v>0.2</v>
      </c>
      <c r="DA31" s="649"/>
      <c r="DB31" s="649"/>
      <c r="DC31" s="652"/>
      <c r="DD31" s="626">
        <v>25750</v>
      </c>
      <c r="DE31" s="647"/>
      <c r="DF31" s="647"/>
      <c r="DG31" s="647"/>
      <c r="DH31" s="647"/>
      <c r="DI31" s="647"/>
      <c r="DJ31" s="647"/>
      <c r="DK31" s="648"/>
      <c r="DL31" s="626">
        <v>25750</v>
      </c>
      <c r="DM31" s="647"/>
      <c r="DN31" s="647"/>
      <c r="DO31" s="647"/>
      <c r="DP31" s="647"/>
      <c r="DQ31" s="647"/>
      <c r="DR31" s="647"/>
      <c r="DS31" s="647"/>
      <c r="DT31" s="647"/>
      <c r="DU31" s="647"/>
      <c r="DV31" s="648"/>
      <c r="DW31" s="622">
        <v>0.5</v>
      </c>
      <c r="DX31" s="649"/>
      <c r="DY31" s="649"/>
      <c r="DZ31" s="649"/>
      <c r="EA31" s="649"/>
      <c r="EB31" s="649"/>
      <c r="EC31" s="650"/>
    </row>
    <row r="32" spans="2:133" ht="11.25" customHeight="1" x14ac:dyDescent="0.15">
      <c r="B32" s="614" t="s">
        <v>244</v>
      </c>
      <c r="C32" s="615"/>
      <c r="D32" s="615"/>
      <c r="E32" s="615"/>
      <c r="F32" s="615"/>
      <c r="G32" s="615"/>
      <c r="H32" s="615"/>
      <c r="I32" s="615"/>
      <c r="J32" s="615"/>
      <c r="K32" s="615"/>
      <c r="L32" s="615"/>
      <c r="M32" s="615"/>
      <c r="N32" s="615"/>
      <c r="O32" s="615"/>
      <c r="P32" s="615"/>
      <c r="Q32" s="616"/>
      <c r="R32" s="617">
        <v>840479</v>
      </c>
      <c r="S32" s="618"/>
      <c r="T32" s="618"/>
      <c r="U32" s="618"/>
      <c r="V32" s="618"/>
      <c r="W32" s="618"/>
      <c r="X32" s="618"/>
      <c r="Y32" s="619"/>
      <c r="Z32" s="620">
        <v>7.6</v>
      </c>
      <c r="AA32" s="620"/>
      <c r="AB32" s="620"/>
      <c r="AC32" s="620"/>
      <c r="AD32" s="621" t="s">
        <v>62</v>
      </c>
      <c r="AE32" s="621"/>
      <c r="AF32" s="621"/>
      <c r="AG32" s="621"/>
      <c r="AH32" s="621"/>
      <c r="AI32" s="621"/>
      <c r="AJ32" s="621"/>
      <c r="AK32" s="621"/>
      <c r="AL32" s="622" t="s">
        <v>62</v>
      </c>
      <c r="AM32" s="623"/>
      <c r="AN32" s="623"/>
      <c r="AO32" s="624"/>
      <c r="AP32" s="667"/>
      <c r="AQ32" s="668"/>
      <c r="AR32" s="668"/>
      <c r="AS32" s="668"/>
      <c r="AT32" s="672"/>
      <c r="AU32" s="73" t="s">
        <v>245</v>
      </c>
      <c r="AX32" s="614" t="s">
        <v>246</v>
      </c>
      <c r="AY32" s="615"/>
      <c r="AZ32" s="615"/>
      <c r="BA32" s="615"/>
      <c r="BB32" s="615"/>
      <c r="BC32" s="615"/>
      <c r="BD32" s="615"/>
      <c r="BE32" s="615"/>
      <c r="BF32" s="616"/>
      <c r="BG32" s="674">
        <v>99.8</v>
      </c>
      <c r="BH32" s="647"/>
      <c r="BI32" s="647"/>
      <c r="BJ32" s="647"/>
      <c r="BK32" s="647"/>
      <c r="BL32" s="647"/>
      <c r="BM32" s="623">
        <v>99.8</v>
      </c>
      <c r="BN32" s="647"/>
      <c r="BO32" s="647"/>
      <c r="BP32" s="647"/>
      <c r="BQ32" s="663"/>
      <c r="BR32" s="674">
        <v>99.9</v>
      </c>
      <c r="BS32" s="647"/>
      <c r="BT32" s="647"/>
      <c r="BU32" s="647"/>
      <c r="BV32" s="647"/>
      <c r="BW32" s="647"/>
      <c r="BX32" s="623">
        <v>99.8</v>
      </c>
      <c r="BY32" s="647"/>
      <c r="BZ32" s="647"/>
      <c r="CA32" s="647"/>
      <c r="CB32" s="663"/>
      <c r="CD32" s="659"/>
      <c r="CE32" s="660"/>
      <c r="CF32" s="614" t="s">
        <v>247</v>
      </c>
      <c r="CG32" s="615"/>
      <c r="CH32" s="615"/>
      <c r="CI32" s="615"/>
      <c r="CJ32" s="615"/>
      <c r="CK32" s="615"/>
      <c r="CL32" s="615"/>
      <c r="CM32" s="615"/>
      <c r="CN32" s="615"/>
      <c r="CO32" s="615"/>
      <c r="CP32" s="615"/>
      <c r="CQ32" s="616"/>
      <c r="CR32" s="617" t="s">
        <v>62</v>
      </c>
      <c r="CS32" s="618"/>
      <c r="CT32" s="618"/>
      <c r="CU32" s="618"/>
      <c r="CV32" s="618"/>
      <c r="CW32" s="618"/>
      <c r="CX32" s="618"/>
      <c r="CY32" s="619"/>
      <c r="CZ32" s="622" t="s">
        <v>62</v>
      </c>
      <c r="DA32" s="649"/>
      <c r="DB32" s="649"/>
      <c r="DC32" s="652"/>
      <c r="DD32" s="626" t="s">
        <v>62</v>
      </c>
      <c r="DE32" s="618"/>
      <c r="DF32" s="618"/>
      <c r="DG32" s="618"/>
      <c r="DH32" s="618"/>
      <c r="DI32" s="618"/>
      <c r="DJ32" s="618"/>
      <c r="DK32" s="619"/>
      <c r="DL32" s="626" t="s">
        <v>62</v>
      </c>
      <c r="DM32" s="618"/>
      <c r="DN32" s="618"/>
      <c r="DO32" s="618"/>
      <c r="DP32" s="618"/>
      <c r="DQ32" s="618"/>
      <c r="DR32" s="618"/>
      <c r="DS32" s="618"/>
      <c r="DT32" s="618"/>
      <c r="DU32" s="618"/>
      <c r="DV32" s="619"/>
      <c r="DW32" s="622" t="s">
        <v>62</v>
      </c>
      <c r="DX32" s="649"/>
      <c r="DY32" s="649"/>
      <c r="DZ32" s="649"/>
      <c r="EA32" s="649"/>
      <c r="EB32" s="649"/>
      <c r="EC32" s="650"/>
    </row>
    <row r="33" spans="2:133" ht="11.25" customHeight="1" x14ac:dyDescent="0.15">
      <c r="B33" s="614" t="s">
        <v>248</v>
      </c>
      <c r="C33" s="615"/>
      <c r="D33" s="615"/>
      <c r="E33" s="615"/>
      <c r="F33" s="615"/>
      <c r="G33" s="615"/>
      <c r="H33" s="615"/>
      <c r="I33" s="615"/>
      <c r="J33" s="615"/>
      <c r="K33" s="615"/>
      <c r="L33" s="615"/>
      <c r="M33" s="615"/>
      <c r="N33" s="615"/>
      <c r="O33" s="615"/>
      <c r="P33" s="615"/>
      <c r="Q33" s="616"/>
      <c r="R33" s="617">
        <v>85653</v>
      </c>
      <c r="S33" s="618"/>
      <c r="T33" s="618"/>
      <c r="U33" s="618"/>
      <c r="V33" s="618"/>
      <c r="W33" s="618"/>
      <c r="X33" s="618"/>
      <c r="Y33" s="619"/>
      <c r="Z33" s="620">
        <v>0.8</v>
      </c>
      <c r="AA33" s="620"/>
      <c r="AB33" s="620"/>
      <c r="AC33" s="620"/>
      <c r="AD33" s="621">
        <v>5253</v>
      </c>
      <c r="AE33" s="621"/>
      <c r="AF33" s="621"/>
      <c r="AG33" s="621"/>
      <c r="AH33" s="621"/>
      <c r="AI33" s="621"/>
      <c r="AJ33" s="621"/>
      <c r="AK33" s="621"/>
      <c r="AL33" s="622">
        <v>0.1</v>
      </c>
      <c r="AM33" s="623"/>
      <c r="AN33" s="623"/>
      <c r="AO33" s="624"/>
      <c r="AP33" s="669"/>
      <c r="AQ33" s="670"/>
      <c r="AR33" s="670"/>
      <c r="AS33" s="670"/>
      <c r="AT33" s="673"/>
      <c r="AU33" s="78"/>
      <c r="AV33" s="78"/>
      <c r="AW33" s="78"/>
      <c r="AX33" s="638" t="s">
        <v>249</v>
      </c>
      <c r="AY33" s="639"/>
      <c r="AZ33" s="639"/>
      <c r="BA33" s="639"/>
      <c r="BB33" s="639"/>
      <c r="BC33" s="639"/>
      <c r="BD33" s="639"/>
      <c r="BE33" s="639"/>
      <c r="BF33" s="640"/>
      <c r="BG33" s="675">
        <v>99.8</v>
      </c>
      <c r="BH33" s="676"/>
      <c r="BI33" s="676"/>
      <c r="BJ33" s="676"/>
      <c r="BK33" s="676"/>
      <c r="BL33" s="676"/>
      <c r="BM33" s="677">
        <v>99.6</v>
      </c>
      <c r="BN33" s="676"/>
      <c r="BO33" s="676"/>
      <c r="BP33" s="676"/>
      <c r="BQ33" s="678"/>
      <c r="BR33" s="675">
        <v>99.8</v>
      </c>
      <c r="BS33" s="676"/>
      <c r="BT33" s="676"/>
      <c r="BU33" s="676"/>
      <c r="BV33" s="676"/>
      <c r="BW33" s="676"/>
      <c r="BX33" s="677">
        <v>99.4</v>
      </c>
      <c r="BY33" s="676"/>
      <c r="BZ33" s="676"/>
      <c r="CA33" s="676"/>
      <c r="CB33" s="678"/>
      <c r="CD33" s="614" t="s">
        <v>250</v>
      </c>
      <c r="CE33" s="615"/>
      <c r="CF33" s="615"/>
      <c r="CG33" s="615"/>
      <c r="CH33" s="615"/>
      <c r="CI33" s="615"/>
      <c r="CJ33" s="615"/>
      <c r="CK33" s="615"/>
      <c r="CL33" s="615"/>
      <c r="CM33" s="615"/>
      <c r="CN33" s="615"/>
      <c r="CO33" s="615"/>
      <c r="CP33" s="615"/>
      <c r="CQ33" s="616"/>
      <c r="CR33" s="617">
        <v>5055958</v>
      </c>
      <c r="CS33" s="647"/>
      <c r="CT33" s="647"/>
      <c r="CU33" s="647"/>
      <c r="CV33" s="647"/>
      <c r="CW33" s="647"/>
      <c r="CX33" s="647"/>
      <c r="CY33" s="648"/>
      <c r="CZ33" s="622">
        <v>47.9</v>
      </c>
      <c r="DA33" s="649"/>
      <c r="DB33" s="649"/>
      <c r="DC33" s="652"/>
      <c r="DD33" s="626">
        <v>2983527</v>
      </c>
      <c r="DE33" s="647"/>
      <c r="DF33" s="647"/>
      <c r="DG33" s="647"/>
      <c r="DH33" s="647"/>
      <c r="DI33" s="647"/>
      <c r="DJ33" s="647"/>
      <c r="DK33" s="648"/>
      <c r="DL33" s="626">
        <v>2108443</v>
      </c>
      <c r="DM33" s="647"/>
      <c r="DN33" s="647"/>
      <c r="DO33" s="647"/>
      <c r="DP33" s="647"/>
      <c r="DQ33" s="647"/>
      <c r="DR33" s="647"/>
      <c r="DS33" s="647"/>
      <c r="DT33" s="647"/>
      <c r="DU33" s="647"/>
      <c r="DV33" s="648"/>
      <c r="DW33" s="622">
        <v>37.799999999999997</v>
      </c>
      <c r="DX33" s="649"/>
      <c r="DY33" s="649"/>
      <c r="DZ33" s="649"/>
      <c r="EA33" s="649"/>
      <c r="EB33" s="649"/>
      <c r="EC33" s="650"/>
    </row>
    <row r="34" spans="2:133" ht="11.25" customHeight="1" x14ac:dyDescent="0.15">
      <c r="B34" s="614" t="s">
        <v>251</v>
      </c>
      <c r="C34" s="615"/>
      <c r="D34" s="615"/>
      <c r="E34" s="615"/>
      <c r="F34" s="615"/>
      <c r="G34" s="615"/>
      <c r="H34" s="615"/>
      <c r="I34" s="615"/>
      <c r="J34" s="615"/>
      <c r="K34" s="615"/>
      <c r="L34" s="615"/>
      <c r="M34" s="615"/>
      <c r="N34" s="615"/>
      <c r="O34" s="615"/>
      <c r="P34" s="615"/>
      <c r="Q34" s="616"/>
      <c r="R34" s="617">
        <v>880849</v>
      </c>
      <c r="S34" s="618"/>
      <c r="T34" s="618"/>
      <c r="U34" s="618"/>
      <c r="V34" s="618"/>
      <c r="W34" s="618"/>
      <c r="X34" s="618"/>
      <c r="Y34" s="619"/>
      <c r="Z34" s="620">
        <v>7.9</v>
      </c>
      <c r="AA34" s="620"/>
      <c r="AB34" s="620"/>
      <c r="AC34" s="620"/>
      <c r="AD34" s="621" t="s">
        <v>62</v>
      </c>
      <c r="AE34" s="621"/>
      <c r="AF34" s="621"/>
      <c r="AG34" s="621"/>
      <c r="AH34" s="621"/>
      <c r="AI34" s="621"/>
      <c r="AJ34" s="621"/>
      <c r="AK34" s="621"/>
      <c r="AL34" s="622" t="s">
        <v>62</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252</v>
      </c>
      <c r="CE34" s="615"/>
      <c r="CF34" s="615"/>
      <c r="CG34" s="615"/>
      <c r="CH34" s="615"/>
      <c r="CI34" s="615"/>
      <c r="CJ34" s="615"/>
      <c r="CK34" s="615"/>
      <c r="CL34" s="615"/>
      <c r="CM34" s="615"/>
      <c r="CN34" s="615"/>
      <c r="CO34" s="615"/>
      <c r="CP34" s="615"/>
      <c r="CQ34" s="616"/>
      <c r="CR34" s="617">
        <v>1393212</v>
      </c>
      <c r="CS34" s="618"/>
      <c r="CT34" s="618"/>
      <c r="CU34" s="618"/>
      <c r="CV34" s="618"/>
      <c r="CW34" s="618"/>
      <c r="CX34" s="618"/>
      <c r="CY34" s="619"/>
      <c r="CZ34" s="622">
        <v>13.2</v>
      </c>
      <c r="DA34" s="649"/>
      <c r="DB34" s="649"/>
      <c r="DC34" s="652"/>
      <c r="DD34" s="626">
        <v>688567</v>
      </c>
      <c r="DE34" s="618"/>
      <c r="DF34" s="618"/>
      <c r="DG34" s="618"/>
      <c r="DH34" s="618"/>
      <c r="DI34" s="618"/>
      <c r="DJ34" s="618"/>
      <c r="DK34" s="619"/>
      <c r="DL34" s="626">
        <v>509855</v>
      </c>
      <c r="DM34" s="618"/>
      <c r="DN34" s="618"/>
      <c r="DO34" s="618"/>
      <c r="DP34" s="618"/>
      <c r="DQ34" s="618"/>
      <c r="DR34" s="618"/>
      <c r="DS34" s="618"/>
      <c r="DT34" s="618"/>
      <c r="DU34" s="618"/>
      <c r="DV34" s="619"/>
      <c r="DW34" s="622">
        <v>9.1</v>
      </c>
      <c r="DX34" s="649"/>
      <c r="DY34" s="649"/>
      <c r="DZ34" s="649"/>
      <c r="EA34" s="649"/>
      <c r="EB34" s="649"/>
      <c r="EC34" s="650"/>
    </row>
    <row r="35" spans="2:133" ht="11.25" customHeight="1" x14ac:dyDescent="0.15">
      <c r="B35" s="614" t="s">
        <v>253</v>
      </c>
      <c r="C35" s="615"/>
      <c r="D35" s="615"/>
      <c r="E35" s="615"/>
      <c r="F35" s="615"/>
      <c r="G35" s="615"/>
      <c r="H35" s="615"/>
      <c r="I35" s="615"/>
      <c r="J35" s="615"/>
      <c r="K35" s="615"/>
      <c r="L35" s="615"/>
      <c r="M35" s="615"/>
      <c r="N35" s="615"/>
      <c r="O35" s="615"/>
      <c r="P35" s="615"/>
      <c r="Q35" s="616"/>
      <c r="R35" s="617">
        <v>631811</v>
      </c>
      <c r="S35" s="618"/>
      <c r="T35" s="618"/>
      <c r="U35" s="618"/>
      <c r="V35" s="618"/>
      <c r="W35" s="618"/>
      <c r="X35" s="618"/>
      <c r="Y35" s="619"/>
      <c r="Z35" s="620">
        <v>5.7</v>
      </c>
      <c r="AA35" s="620"/>
      <c r="AB35" s="620"/>
      <c r="AC35" s="620"/>
      <c r="AD35" s="621" t="s">
        <v>62</v>
      </c>
      <c r="AE35" s="621"/>
      <c r="AF35" s="621"/>
      <c r="AG35" s="621"/>
      <c r="AH35" s="621"/>
      <c r="AI35" s="621"/>
      <c r="AJ35" s="621"/>
      <c r="AK35" s="621"/>
      <c r="AL35" s="622" t="s">
        <v>62</v>
      </c>
      <c r="AM35" s="623"/>
      <c r="AN35" s="623"/>
      <c r="AO35" s="624"/>
      <c r="AP35" s="81"/>
      <c r="AQ35" s="599" t="s">
        <v>254</v>
      </c>
      <c r="AR35" s="600"/>
      <c r="AS35" s="600"/>
      <c r="AT35" s="600"/>
      <c r="AU35" s="600"/>
      <c r="AV35" s="600"/>
      <c r="AW35" s="600"/>
      <c r="AX35" s="600"/>
      <c r="AY35" s="600"/>
      <c r="AZ35" s="600"/>
      <c r="BA35" s="600"/>
      <c r="BB35" s="600"/>
      <c r="BC35" s="600"/>
      <c r="BD35" s="600"/>
      <c r="BE35" s="600"/>
      <c r="BF35" s="601"/>
      <c r="BG35" s="599" t="s">
        <v>255</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256</v>
      </c>
      <c r="CE35" s="615"/>
      <c r="CF35" s="615"/>
      <c r="CG35" s="615"/>
      <c r="CH35" s="615"/>
      <c r="CI35" s="615"/>
      <c r="CJ35" s="615"/>
      <c r="CK35" s="615"/>
      <c r="CL35" s="615"/>
      <c r="CM35" s="615"/>
      <c r="CN35" s="615"/>
      <c r="CO35" s="615"/>
      <c r="CP35" s="615"/>
      <c r="CQ35" s="616"/>
      <c r="CR35" s="617">
        <v>35593</v>
      </c>
      <c r="CS35" s="647"/>
      <c r="CT35" s="647"/>
      <c r="CU35" s="647"/>
      <c r="CV35" s="647"/>
      <c r="CW35" s="647"/>
      <c r="CX35" s="647"/>
      <c r="CY35" s="648"/>
      <c r="CZ35" s="622">
        <v>0.3</v>
      </c>
      <c r="DA35" s="649"/>
      <c r="DB35" s="649"/>
      <c r="DC35" s="652"/>
      <c r="DD35" s="626">
        <v>26327</v>
      </c>
      <c r="DE35" s="647"/>
      <c r="DF35" s="647"/>
      <c r="DG35" s="647"/>
      <c r="DH35" s="647"/>
      <c r="DI35" s="647"/>
      <c r="DJ35" s="647"/>
      <c r="DK35" s="648"/>
      <c r="DL35" s="626">
        <v>26327</v>
      </c>
      <c r="DM35" s="647"/>
      <c r="DN35" s="647"/>
      <c r="DO35" s="647"/>
      <c r="DP35" s="647"/>
      <c r="DQ35" s="647"/>
      <c r="DR35" s="647"/>
      <c r="DS35" s="647"/>
      <c r="DT35" s="647"/>
      <c r="DU35" s="647"/>
      <c r="DV35" s="648"/>
      <c r="DW35" s="622">
        <v>0.5</v>
      </c>
      <c r="DX35" s="649"/>
      <c r="DY35" s="649"/>
      <c r="DZ35" s="649"/>
      <c r="EA35" s="649"/>
      <c r="EB35" s="649"/>
      <c r="EC35" s="650"/>
    </row>
    <row r="36" spans="2:133" ht="11.25" customHeight="1" x14ac:dyDescent="0.15">
      <c r="B36" s="614" t="s">
        <v>257</v>
      </c>
      <c r="C36" s="615"/>
      <c r="D36" s="615"/>
      <c r="E36" s="615"/>
      <c r="F36" s="615"/>
      <c r="G36" s="615"/>
      <c r="H36" s="615"/>
      <c r="I36" s="615"/>
      <c r="J36" s="615"/>
      <c r="K36" s="615"/>
      <c r="L36" s="615"/>
      <c r="M36" s="615"/>
      <c r="N36" s="615"/>
      <c r="O36" s="615"/>
      <c r="P36" s="615"/>
      <c r="Q36" s="616"/>
      <c r="R36" s="617">
        <v>427938</v>
      </c>
      <c r="S36" s="618"/>
      <c r="T36" s="618"/>
      <c r="U36" s="618"/>
      <c r="V36" s="618"/>
      <c r="W36" s="618"/>
      <c r="X36" s="618"/>
      <c r="Y36" s="619"/>
      <c r="Z36" s="620">
        <v>3.9</v>
      </c>
      <c r="AA36" s="620"/>
      <c r="AB36" s="620"/>
      <c r="AC36" s="620"/>
      <c r="AD36" s="621" t="s">
        <v>62</v>
      </c>
      <c r="AE36" s="621"/>
      <c r="AF36" s="621"/>
      <c r="AG36" s="621"/>
      <c r="AH36" s="621"/>
      <c r="AI36" s="621"/>
      <c r="AJ36" s="621"/>
      <c r="AK36" s="621"/>
      <c r="AL36" s="622" t="s">
        <v>62</v>
      </c>
      <c r="AM36" s="623"/>
      <c r="AN36" s="623"/>
      <c r="AO36" s="624"/>
      <c r="AP36" s="81"/>
      <c r="AQ36" s="679" t="s">
        <v>258</v>
      </c>
      <c r="AR36" s="680"/>
      <c r="AS36" s="680"/>
      <c r="AT36" s="680"/>
      <c r="AU36" s="680"/>
      <c r="AV36" s="680"/>
      <c r="AW36" s="680"/>
      <c r="AX36" s="680"/>
      <c r="AY36" s="681"/>
      <c r="AZ36" s="606">
        <v>1509311</v>
      </c>
      <c r="BA36" s="607"/>
      <c r="BB36" s="607"/>
      <c r="BC36" s="607"/>
      <c r="BD36" s="607"/>
      <c r="BE36" s="607"/>
      <c r="BF36" s="682"/>
      <c r="BG36" s="603" t="s">
        <v>259</v>
      </c>
      <c r="BH36" s="604"/>
      <c r="BI36" s="604"/>
      <c r="BJ36" s="604"/>
      <c r="BK36" s="604"/>
      <c r="BL36" s="604"/>
      <c r="BM36" s="604"/>
      <c r="BN36" s="604"/>
      <c r="BO36" s="604"/>
      <c r="BP36" s="604"/>
      <c r="BQ36" s="604"/>
      <c r="BR36" s="604"/>
      <c r="BS36" s="604"/>
      <c r="BT36" s="604"/>
      <c r="BU36" s="605"/>
      <c r="BV36" s="606">
        <v>62809</v>
      </c>
      <c r="BW36" s="607"/>
      <c r="BX36" s="607"/>
      <c r="BY36" s="607"/>
      <c r="BZ36" s="607"/>
      <c r="CA36" s="607"/>
      <c r="CB36" s="682"/>
      <c r="CD36" s="614" t="s">
        <v>260</v>
      </c>
      <c r="CE36" s="615"/>
      <c r="CF36" s="615"/>
      <c r="CG36" s="615"/>
      <c r="CH36" s="615"/>
      <c r="CI36" s="615"/>
      <c r="CJ36" s="615"/>
      <c r="CK36" s="615"/>
      <c r="CL36" s="615"/>
      <c r="CM36" s="615"/>
      <c r="CN36" s="615"/>
      <c r="CO36" s="615"/>
      <c r="CP36" s="615"/>
      <c r="CQ36" s="616"/>
      <c r="CR36" s="617">
        <v>2056406</v>
      </c>
      <c r="CS36" s="618"/>
      <c r="CT36" s="618"/>
      <c r="CU36" s="618"/>
      <c r="CV36" s="618"/>
      <c r="CW36" s="618"/>
      <c r="CX36" s="618"/>
      <c r="CY36" s="619"/>
      <c r="CZ36" s="622">
        <v>19.5</v>
      </c>
      <c r="DA36" s="649"/>
      <c r="DB36" s="649"/>
      <c r="DC36" s="652"/>
      <c r="DD36" s="626">
        <v>1282501</v>
      </c>
      <c r="DE36" s="618"/>
      <c r="DF36" s="618"/>
      <c r="DG36" s="618"/>
      <c r="DH36" s="618"/>
      <c r="DI36" s="618"/>
      <c r="DJ36" s="618"/>
      <c r="DK36" s="619"/>
      <c r="DL36" s="626">
        <v>1062403</v>
      </c>
      <c r="DM36" s="618"/>
      <c r="DN36" s="618"/>
      <c r="DO36" s="618"/>
      <c r="DP36" s="618"/>
      <c r="DQ36" s="618"/>
      <c r="DR36" s="618"/>
      <c r="DS36" s="618"/>
      <c r="DT36" s="618"/>
      <c r="DU36" s="618"/>
      <c r="DV36" s="619"/>
      <c r="DW36" s="622">
        <v>19</v>
      </c>
      <c r="DX36" s="649"/>
      <c r="DY36" s="649"/>
      <c r="DZ36" s="649"/>
      <c r="EA36" s="649"/>
      <c r="EB36" s="649"/>
      <c r="EC36" s="650"/>
    </row>
    <row r="37" spans="2:133" ht="11.25" customHeight="1" x14ac:dyDescent="0.15">
      <c r="B37" s="614" t="s">
        <v>261</v>
      </c>
      <c r="C37" s="615"/>
      <c r="D37" s="615"/>
      <c r="E37" s="615"/>
      <c r="F37" s="615"/>
      <c r="G37" s="615"/>
      <c r="H37" s="615"/>
      <c r="I37" s="615"/>
      <c r="J37" s="615"/>
      <c r="K37" s="615"/>
      <c r="L37" s="615"/>
      <c r="M37" s="615"/>
      <c r="N37" s="615"/>
      <c r="O37" s="615"/>
      <c r="P37" s="615"/>
      <c r="Q37" s="616"/>
      <c r="R37" s="617">
        <v>340043</v>
      </c>
      <c r="S37" s="618"/>
      <c r="T37" s="618"/>
      <c r="U37" s="618"/>
      <c r="V37" s="618"/>
      <c r="W37" s="618"/>
      <c r="X37" s="618"/>
      <c r="Y37" s="619"/>
      <c r="Z37" s="620">
        <v>3.1</v>
      </c>
      <c r="AA37" s="620"/>
      <c r="AB37" s="620"/>
      <c r="AC37" s="620"/>
      <c r="AD37" s="621">
        <v>158</v>
      </c>
      <c r="AE37" s="621"/>
      <c r="AF37" s="621"/>
      <c r="AG37" s="621"/>
      <c r="AH37" s="621"/>
      <c r="AI37" s="621"/>
      <c r="AJ37" s="621"/>
      <c r="AK37" s="621"/>
      <c r="AL37" s="622">
        <v>0</v>
      </c>
      <c r="AM37" s="623"/>
      <c r="AN37" s="623"/>
      <c r="AO37" s="624"/>
      <c r="AQ37" s="683" t="s">
        <v>262</v>
      </c>
      <c r="AR37" s="684"/>
      <c r="AS37" s="684"/>
      <c r="AT37" s="684"/>
      <c r="AU37" s="684"/>
      <c r="AV37" s="684"/>
      <c r="AW37" s="684"/>
      <c r="AX37" s="684"/>
      <c r="AY37" s="685"/>
      <c r="AZ37" s="617">
        <v>870015</v>
      </c>
      <c r="BA37" s="618"/>
      <c r="BB37" s="618"/>
      <c r="BC37" s="618"/>
      <c r="BD37" s="647"/>
      <c r="BE37" s="647"/>
      <c r="BF37" s="663"/>
      <c r="BG37" s="614" t="s">
        <v>263</v>
      </c>
      <c r="BH37" s="615"/>
      <c r="BI37" s="615"/>
      <c r="BJ37" s="615"/>
      <c r="BK37" s="615"/>
      <c r="BL37" s="615"/>
      <c r="BM37" s="615"/>
      <c r="BN37" s="615"/>
      <c r="BO37" s="615"/>
      <c r="BP37" s="615"/>
      <c r="BQ37" s="615"/>
      <c r="BR37" s="615"/>
      <c r="BS37" s="615"/>
      <c r="BT37" s="615"/>
      <c r="BU37" s="616"/>
      <c r="BV37" s="617">
        <v>56310</v>
      </c>
      <c r="BW37" s="618"/>
      <c r="BX37" s="618"/>
      <c r="BY37" s="618"/>
      <c r="BZ37" s="618"/>
      <c r="CA37" s="618"/>
      <c r="CB37" s="627"/>
      <c r="CD37" s="614" t="s">
        <v>264</v>
      </c>
      <c r="CE37" s="615"/>
      <c r="CF37" s="615"/>
      <c r="CG37" s="615"/>
      <c r="CH37" s="615"/>
      <c r="CI37" s="615"/>
      <c r="CJ37" s="615"/>
      <c r="CK37" s="615"/>
      <c r="CL37" s="615"/>
      <c r="CM37" s="615"/>
      <c r="CN37" s="615"/>
      <c r="CO37" s="615"/>
      <c r="CP37" s="615"/>
      <c r="CQ37" s="616"/>
      <c r="CR37" s="617">
        <v>359308</v>
      </c>
      <c r="CS37" s="647"/>
      <c r="CT37" s="647"/>
      <c r="CU37" s="647"/>
      <c r="CV37" s="647"/>
      <c r="CW37" s="647"/>
      <c r="CX37" s="647"/>
      <c r="CY37" s="648"/>
      <c r="CZ37" s="622">
        <v>3.4</v>
      </c>
      <c r="DA37" s="649"/>
      <c r="DB37" s="649"/>
      <c r="DC37" s="652"/>
      <c r="DD37" s="626">
        <v>357759</v>
      </c>
      <c r="DE37" s="647"/>
      <c r="DF37" s="647"/>
      <c r="DG37" s="647"/>
      <c r="DH37" s="647"/>
      <c r="DI37" s="647"/>
      <c r="DJ37" s="647"/>
      <c r="DK37" s="648"/>
      <c r="DL37" s="626">
        <v>357759</v>
      </c>
      <c r="DM37" s="647"/>
      <c r="DN37" s="647"/>
      <c r="DO37" s="647"/>
      <c r="DP37" s="647"/>
      <c r="DQ37" s="647"/>
      <c r="DR37" s="647"/>
      <c r="DS37" s="647"/>
      <c r="DT37" s="647"/>
      <c r="DU37" s="647"/>
      <c r="DV37" s="648"/>
      <c r="DW37" s="622">
        <v>6.4</v>
      </c>
      <c r="DX37" s="649"/>
      <c r="DY37" s="649"/>
      <c r="DZ37" s="649"/>
      <c r="EA37" s="649"/>
      <c r="EB37" s="649"/>
      <c r="EC37" s="650"/>
    </row>
    <row r="38" spans="2:133" ht="11.25" customHeight="1" x14ac:dyDescent="0.15">
      <c r="B38" s="614" t="s">
        <v>265</v>
      </c>
      <c r="C38" s="615"/>
      <c r="D38" s="615"/>
      <c r="E38" s="615"/>
      <c r="F38" s="615"/>
      <c r="G38" s="615"/>
      <c r="H38" s="615"/>
      <c r="I38" s="615"/>
      <c r="J38" s="615"/>
      <c r="K38" s="615"/>
      <c r="L38" s="615"/>
      <c r="M38" s="615"/>
      <c r="N38" s="615"/>
      <c r="O38" s="615"/>
      <c r="P38" s="615"/>
      <c r="Q38" s="616"/>
      <c r="R38" s="617">
        <v>705400</v>
      </c>
      <c r="S38" s="618"/>
      <c r="T38" s="618"/>
      <c r="U38" s="618"/>
      <c r="V38" s="618"/>
      <c r="W38" s="618"/>
      <c r="X38" s="618"/>
      <c r="Y38" s="619"/>
      <c r="Z38" s="620">
        <v>6.4</v>
      </c>
      <c r="AA38" s="620"/>
      <c r="AB38" s="620"/>
      <c r="AC38" s="620"/>
      <c r="AD38" s="621" t="s">
        <v>62</v>
      </c>
      <c r="AE38" s="621"/>
      <c r="AF38" s="621"/>
      <c r="AG38" s="621"/>
      <c r="AH38" s="621"/>
      <c r="AI38" s="621"/>
      <c r="AJ38" s="621"/>
      <c r="AK38" s="621"/>
      <c r="AL38" s="622" t="s">
        <v>62</v>
      </c>
      <c r="AM38" s="623"/>
      <c r="AN38" s="623"/>
      <c r="AO38" s="624"/>
      <c r="AQ38" s="683" t="s">
        <v>266</v>
      </c>
      <c r="AR38" s="684"/>
      <c r="AS38" s="684"/>
      <c r="AT38" s="684"/>
      <c r="AU38" s="684"/>
      <c r="AV38" s="684"/>
      <c r="AW38" s="684"/>
      <c r="AX38" s="684"/>
      <c r="AY38" s="685"/>
      <c r="AZ38" s="617">
        <v>338</v>
      </c>
      <c r="BA38" s="618"/>
      <c r="BB38" s="618"/>
      <c r="BC38" s="618"/>
      <c r="BD38" s="647"/>
      <c r="BE38" s="647"/>
      <c r="BF38" s="663"/>
      <c r="BG38" s="614" t="s">
        <v>267</v>
      </c>
      <c r="BH38" s="615"/>
      <c r="BI38" s="615"/>
      <c r="BJ38" s="615"/>
      <c r="BK38" s="615"/>
      <c r="BL38" s="615"/>
      <c r="BM38" s="615"/>
      <c r="BN38" s="615"/>
      <c r="BO38" s="615"/>
      <c r="BP38" s="615"/>
      <c r="BQ38" s="615"/>
      <c r="BR38" s="615"/>
      <c r="BS38" s="615"/>
      <c r="BT38" s="615"/>
      <c r="BU38" s="616"/>
      <c r="BV38" s="617">
        <v>2073</v>
      </c>
      <c r="BW38" s="618"/>
      <c r="BX38" s="618"/>
      <c r="BY38" s="618"/>
      <c r="BZ38" s="618"/>
      <c r="CA38" s="618"/>
      <c r="CB38" s="627"/>
      <c r="CD38" s="614" t="s">
        <v>268</v>
      </c>
      <c r="CE38" s="615"/>
      <c r="CF38" s="615"/>
      <c r="CG38" s="615"/>
      <c r="CH38" s="615"/>
      <c r="CI38" s="615"/>
      <c r="CJ38" s="615"/>
      <c r="CK38" s="615"/>
      <c r="CL38" s="615"/>
      <c r="CM38" s="615"/>
      <c r="CN38" s="615"/>
      <c r="CO38" s="615"/>
      <c r="CP38" s="615"/>
      <c r="CQ38" s="616"/>
      <c r="CR38" s="617">
        <v>658258</v>
      </c>
      <c r="CS38" s="618"/>
      <c r="CT38" s="618"/>
      <c r="CU38" s="618"/>
      <c r="CV38" s="618"/>
      <c r="CW38" s="618"/>
      <c r="CX38" s="618"/>
      <c r="CY38" s="619"/>
      <c r="CZ38" s="622">
        <v>6.2</v>
      </c>
      <c r="DA38" s="649"/>
      <c r="DB38" s="649"/>
      <c r="DC38" s="652"/>
      <c r="DD38" s="626">
        <v>536257</v>
      </c>
      <c r="DE38" s="618"/>
      <c r="DF38" s="618"/>
      <c r="DG38" s="618"/>
      <c r="DH38" s="618"/>
      <c r="DI38" s="618"/>
      <c r="DJ38" s="618"/>
      <c r="DK38" s="619"/>
      <c r="DL38" s="626">
        <v>509858</v>
      </c>
      <c r="DM38" s="618"/>
      <c r="DN38" s="618"/>
      <c r="DO38" s="618"/>
      <c r="DP38" s="618"/>
      <c r="DQ38" s="618"/>
      <c r="DR38" s="618"/>
      <c r="DS38" s="618"/>
      <c r="DT38" s="618"/>
      <c r="DU38" s="618"/>
      <c r="DV38" s="619"/>
      <c r="DW38" s="622">
        <v>9.1</v>
      </c>
      <c r="DX38" s="649"/>
      <c r="DY38" s="649"/>
      <c r="DZ38" s="649"/>
      <c r="EA38" s="649"/>
      <c r="EB38" s="649"/>
      <c r="EC38" s="650"/>
    </row>
    <row r="39" spans="2:133" ht="11.25" customHeight="1" x14ac:dyDescent="0.15">
      <c r="B39" s="614" t="s">
        <v>269</v>
      </c>
      <c r="C39" s="615"/>
      <c r="D39" s="615"/>
      <c r="E39" s="615"/>
      <c r="F39" s="615"/>
      <c r="G39" s="615"/>
      <c r="H39" s="615"/>
      <c r="I39" s="615"/>
      <c r="J39" s="615"/>
      <c r="K39" s="615"/>
      <c r="L39" s="615"/>
      <c r="M39" s="615"/>
      <c r="N39" s="615"/>
      <c r="O39" s="615"/>
      <c r="P39" s="615"/>
      <c r="Q39" s="616"/>
      <c r="R39" s="617" t="s">
        <v>62</v>
      </c>
      <c r="S39" s="618"/>
      <c r="T39" s="618"/>
      <c r="U39" s="618"/>
      <c r="V39" s="618"/>
      <c r="W39" s="618"/>
      <c r="X39" s="618"/>
      <c r="Y39" s="619"/>
      <c r="Z39" s="620" t="s">
        <v>62</v>
      </c>
      <c r="AA39" s="620"/>
      <c r="AB39" s="620"/>
      <c r="AC39" s="620"/>
      <c r="AD39" s="621" t="s">
        <v>62</v>
      </c>
      <c r="AE39" s="621"/>
      <c r="AF39" s="621"/>
      <c r="AG39" s="621"/>
      <c r="AH39" s="621"/>
      <c r="AI39" s="621"/>
      <c r="AJ39" s="621"/>
      <c r="AK39" s="621"/>
      <c r="AL39" s="622" t="s">
        <v>62</v>
      </c>
      <c r="AM39" s="623"/>
      <c r="AN39" s="623"/>
      <c r="AO39" s="624"/>
      <c r="AQ39" s="683" t="s">
        <v>270</v>
      </c>
      <c r="AR39" s="684"/>
      <c r="AS39" s="684"/>
      <c r="AT39" s="684"/>
      <c r="AU39" s="684"/>
      <c r="AV39" s="684"/>
      <c r="AW39" s="684"/>
      <c r="AX39" s="684"/>
      <c r="AY39" s="685"/>
      <c r="AZ39" s="617" t="s">
        <v>62</v>
      </c>
      <c r="BA39" s="618"/>
      <c r="BB39" s="618"/>
      <c r="BC39" s="618"/>
      <c r="BD39" s="647"/>
      <c r="BE39" s="647"/>
      <c r="BF39" s="663"/>
      <c r="BG39" s="614" t="s">
        <v>271</v>
      </c>
      <c r="BH39" s="615"/>
      <c r="BI39" s="615"/>
      <c r="BJ39" s="615"/>
      <c r="BK39" s="615"/>
      <c r="BL39" s="615"/>
      <c r="BM39" s="615"/>
      <c r="BN39" s="615"/>
      <c r="BO39" s="615"/>
      <c r="BP39" s="615"/>
      <c r="BQ39" s="615"/>
      <c r="BR39" s="615"/>
      <c r="BS39" s="615"/>
      <c r="BT39" s="615"/>
      <c r="BU39" s="616"/>
      <c r="BV39" s="617">
        <v>3474</v>
      </c>
      <c r="BW39" s="618"/>
      <c r="BX39" s="618"/>
      <c r="BY39" s="618"/>
      <c r="BZ39" s="618"/>
      <c r="CA39" s="618"/>
      <c r="CB39" s="627"/>
      <c r="CD39" s="614" t="s">
        <v>272</v>
      </c>
      <c r="CE39" s="615"/>
      <c r="CF39" s="615"/>
      <c r="CG39" s="615"/>
      <c r="CH39" s="615"/>
      <c r="CI39" s="615"/>
      <c r="CJ39" s="615"/>
      <c r="CK39" s="615"/>
      <c r="CL39" s="615"/>
      <c r="CM39" s="615"/>
      <c r="CN39" s="615"/>
      <c r="CO39" s="615"/>
      <c r="CP39" s="615"/>
      <c r="CQ39" s="616"/>
      <c r="CR39" s="617">
        <v>576427</v>
      </c>
      <c r="CS39" s="647"/>
      <c r="CT39" s="647"/>
      <c r="CU39" s="647"/>
      <c r="CV39" s="647"/>
      <c r="CW39" s="647"/>
      <c r="CX39" s="647"/>
      <c r="CY39" s="648"/>
      <c r="CZ39" s="622">
        <v>5.5</v>
      </c>
      <c r="DA39" s="649"/>
      <c r="DB39" s="649"/>
      <c r="DC39" s="652"/>
      <c r="DD39" s="626">
        <v>115313</v>
      </c>
      <c r="DE39" s="647"/>
      <c r="DF39" s="647"/>
      <c r="DG39" s="647"/>
      <c r="DH39" s="647"/>
      <c r="DI39" s="647"/>
      <c r="DJ39" s="647"/>
      <c r="DK39" s="648"/>
      <c r="DL39" s="626" t="s">
        <v>62</v>
      </c>
      <c r="DM39" s="647"/>
      <c r="DN39" s="647"/>
      <c r="DO39" s="647"/>
      <c r="DP39" s="647"/>
      <c r="DQ39" s="647"/>
      <c r="DR39" s="647"/>
      <c r="DS39" s="647"/>
      <c r="DT39" s="647"/>
      <c r="DU39" s="647"/>
      <c r="DV39" s="648"/>
      <c r="DW39" s="622" t="s">
        <v>62</v>
      </c>
      <c r="DX39" s="649"/>
      <c r="DY39" s="649"/>
      <c r="DZ39" s="649"/>
      <c r="EA39" s="649"/>
      <c r="EB39" s="649"/>
      <c r="EC39" s="650"/>
    </row>
    <row r="40" spans="2:133" ht="11.25" customHeight="1" x14ac:dyDescent="0.15">
      <c r="B40" s="614" t="s">
        <v>273</v>
      </c>
      <c r="C40" s="615"/>
      <c r="D40" s="615"/>
      <c r="E40" s="615"/>
      <c r="F40" s="615"/>
      <c r="G40" s="615"/>
      <c r="H40" s="615"/>
      <c r="I40" s="615"/>
      <c r="J40" s="615"/>
      <c r="K40" s="615"/>
      <c r="L40" s="615"/>
      <c r="M40" s="615"/>
      <c r="N40" s="615"/>
      <c r="O40" s="615"/>
      <c r="P40" s="615"/>
      <c r="Q40" s="616"/>
      <c r="R40" s="617" t="s">
        <v>62</v>
      </c>
      <c r="S40" s="618"/>
      <c r="T40" s="618"/>
      <c r="U40" s="618"/>
      <c r="V40" s="618"/>
      <c r="W40" s="618"/>
      <c r="X40" s="618"/>
      <c r="Y40" s="619"/>
      <c r="Z40" s="620" t="s">
        <v>62</v>
      </c>
      <c r="AA40" s="620"/>
      <c r="AB40" s="620"/>
      <c r="AC40" s="620"/>
      <c r="AD40" s="621" t="s">
        <v>62</v>
      </c>
      <c r="AE40" s="621"/>
      <c r="AF40" s="621"/>
      <c r="AG40" s="621"/>
      <c r="AH40" s="621"/>
      <c r="AI40" s="621"/>
      <c r="AJ40" s="621"/>
      <c r="AK40" s="621"/>
      <c r="AL40" s="622" t="s">
        <v>62</v>
      </c>
      <c r="AM40" s="623"/>
      <c r="AN40" s="623"/>
      <c r="AO40" s="624"/>
      <c r="AQ40" s="683" t="s">
        <v>274</v>
      </c>
      <c r="AR40" s="684"/>
      <c r="AS40" s="684"/>
      <c r="AT40" s="684"/>
      <c r="AU40" s="684"/>
      <c r="AV40" s="684"/>
      <c r="AW40" s="684"/>
      <c r="AX40" s="684"/>
      <c r="AY40" s="685"/>
      <c r="AZ40" s="617" t="s">
        <v>62</v>
      </c>
      <c r="BA40" s="618"/>
      <c r="BB40" s="618"/>
      <c r="BC40" s="618"/>
      <c r="BD40" s="647"/>
      <c r="BE40" s="647"/>
      <c r="BF40" s="663"/>
      <c r="BG40" s="667" t="s">
        <v>275</v>
      </c>
      <c r="BH40" s="668"/>
      <c r="BI40" s="668"/>
      <c r="BJ40" s="668"/>
      <c r="BK40" s="668"/>
      <c r="BL40" s="82"/>
      <c r="BM40" s="615" t="s">
        <v>276</v>
      </c>
      <c r="BN40" s="615"/>
      <c r="BO40" s="615"/>
      <c r="BP40" s="615"/>
      <c r="BQ40" s="615"/>
      <c r="BR40" s="615"/>
      <c r="BS40" s="615"/>
      <c r="BT40" s="615"/>
      <c r="BU40" s="616"/>
      <c r="BV40" s="617">
        <v>112</v>
      </c>
      <c r="BW40" s="618"/>
      <c r="BX40" s="618"/>
      <c r="BY40" s="618"/>
      <c r="BZ40" s="618"/>
      <c r="CA40" s="618"/>
      <c r="CB40" s="627"/>
      <c r="CD40" s="614" t="s">
        <v>277</v>
      </c>
      <c r="CE40" s="615"/>
      <c r="CF40" s="615"/>
      <c r="CG40" s="615"/>
      <c r="CH40" s="615"/>
      <c r="CI40" s="615"/>
      <c r="CJ40" s="615"/>
      <c r="CK40" s="615"/>
      <c r="CL40" s="615"/>
      <c r="CM40" s="615"/>
      <c r="CN40" s="615"/>
      <c r="CO40" s="615"/>
      <c r="CP40" s="615"/>
      <c r="CQ40" s="616"/>
      <c r="CR40" s="617">
        <v>336062</v>
      </c>
      <c r="CS40" s="618"/>
      <c r="CT40" s="618"/>
      <c r="CU40" s="618"/>
      <c r="CV40" s="618"/>
      <c r="CW40" s="618"/>
      <c r="CX40" s="618"/>
      <c r="CY40" s="619"/>
      <c r="CZ40" s="622">
        <v>3.2</v>
      </c>
      <c r="DA40" s="649"/>
      <c r="DB40" s="649"/>
      <c r="DC40" s="652"/>
      <c r="DD40" s="626">
        <v>334562</v>
      </c>
      <c r="DE40" s="618"/>
      <c r="DF40" s="618"/>
      <c r="DG40" s="618"/>
      <c r="DH40" s="618"/>
      <c r="DI40" s="618"/>
      <c r="DJ40" s="618"/>
      <c r="DK40" s="619"/>
      <c r="DL40" s="626" t="s">
        <v>62</v>
      </c>
      <c r="DM40" s="618"/>
      <c r="DN40" s="618"/>
      <c r="DO40" s="618"/>
      <c r="DP40" s="618"/>
      <c r="DQ40" s="618"/>
      <c r="DR40" s="618"/>
      <c r="DS40" s="618"/>
      <c r="DT40" s="618"/>
      <c r="DU40" s="618"/>
      <c r="DV40" s="619"/>
      <c r="DW40" s="622" t="s">
        <v>62</v>
      </c>
      <c r="DX40" s="649"/>
      <c r="DY40" s="649"/>
      <c r="DZ40" s="649"/>
      <c r="EA40" s="649"/>
      <c r="EB40" s="649"/>
      <c r="EC40" s="650"/>
    </row>
    <row r="41" spans="2:133" ht="11.25" customHeight="1" x14ac:dyDescent="0.15">
      <c r="B41" s="638" t="s">
        <v>278</v>
      </c>
      <c r="C41" s="639"/>
      <c r="D41" s="639"/>
      <c r="E41" s="639"/>
      <c r="F41" s="639"/>
      <c r="G41" s="639"/>
      <c r="H41" s="639"/>
      <c r="I41" s="639"/>
      <c r="J41" s="639"/>
      <c r="K41" s="639"/>
      <c r="L41" s="639"/>
      <c r="M41" s="639"/>
      <c r="N41" s="639"/>
      <c r="O41" s="639"/>
      <c r="P41" s="639"/>
      <c r="Q41" s="640"/>
      <c r="R41" s="692">
        <v>11095331</v>
      </c>
      <c r="S41" s="693"/>
      <c r="T41" s="693"/>
      <c r="U41" s="693"/>
      <c r="V41" s="693"/>
      <c r="W41" s="693"/>
      <c r="X41" s="693"/>
      <c r="Y41" s="694"/>
      <c r="Z41" s="695">
        <v>100</v>
      </c>
      <c r="AA41" s="695"/>
      <c r="AB41" s="695"/>
      <c r="AC41" s="695"/>
      <c r="AD41" s="696">
        <v>5576994</v>
      </c>
      <c r="AE41" s="696"/>
      <c r="AF41" s="696"/>
      <c r="AG41" s="696"/>
      <c r="AH41" s="696"/>
      <c r="AI41" s="696"/>
      <c r="AJ41" s="696"/>
      <c r="AK41" s="696"/>
      <c r="AL41" s="697">
        <v>100</v>
      </c>
      <c r="AM41" s="677"/>
      <c r="AN41" s="677"/>
      <c r="AO41" s="698"/>
      <c r="AQ41" s="683" t="s">
        <v>279</v>
      </c>
      <c r="AR41" s="684"/>
      <c r="AS41" s="684"/>
      <c r="AT41" s="684"/>
      <c r="AU41" s="684"/>
      <c r="AV41" s="684"/>
      <c r="AW41" s="684"/>
      <c r="AX41" s="684"/>
      <c r="AY41" s="685"/>
      <c r="AZ41" s="617">
        <v>130284</v>
      </c>
      <c r="BA41" s="618"/>
      <c r="BB41" s="618"/>
      <c r="BC41" s="618"/>
      <c r="BD41" s="647"/>
      <c r="BE41" s="647"/>
      <c r="BF41" s="663"/>
      <c r="BG41" s="667"/>
      <c r="BH41" s="668"/>
      <c r="BI41" s="668"/>
      <c r="BJ41" s="668"/>
      <c r="BK41" s="668"/>
      <c r="BL41" s="82"/>
      <c r="BM41" s="615" t="s">
        <v>280</v>
      </c>
      <c r="BN41" s="615"/>
      <c r="BO41" s="615"/>
      <c r="BP41" s="615"/>
      <c r="BQ41" s="615"/>
      <c r="BR41" s="615"/>
      <c r="BS41" s="615"/>
      <c r="BT41" s="615"/>
      <c r="BU41" s="616"/>
      <c r="BV41" s="617" t="s">
        <v>62</v>
      </c>
      <c r="BW41" s="618"/>
      <c r="BX41" s="618"/>
      <c r="BY41" s="618"/>
      <c r="BZ41" s="618"/>
      <c r="CA41" s="618"/>
      <c r="CB41" s="627"/>
      <c r="CD41" s="614" t="s">
        <v>281</v>
      </c>
      <c r="CE41" s="615"/>
      <c r="CF41" s="615"/>
      <c r="CG41" s="615"/>
      <c r="CH41" s="615"/>
      <c r="CI41" s="615"/>
      <c r="CJ41" s="615"/>
      <c r="CK41" s="615"/>
      <c r="CL41" s="615"/>
      <c r="CM41" s="615"/>
      <c r="CN41" s="615"/>
      <c r="CO41" s="615"/>
      <c r="CP41" s="615"/>
      <c r="CQ41" s="616"/>
      <c r="CR41" s="617" t="s">
        <v>62</v>
      </c>
      <c r="CS41" s="647"/>
      <c r="CT41" s="647"/>
      <c r="CU41" s="647"/>
      <c r="CV41" s="647"/>
      <c r="CW41" s="647"/>
      <c r="CX41" s="647"/>
      <c r="CY41" s="648"/>
      <c r="CZ41" s="622" t="s">
        <v>62</v>
      </c>
      <c r="DA41" s="649"/>
      <c r="DB41" s="649"/>
      <c r="DC41" s="652"/>
      <c r="DD41" s="626" t="s">
        <v>62</v>
      </c>
      <c r="DE41" s="647"/>
      <c r="DF41" s="647"/>
      <c r="DG41" s="647"/>
      <c r="DH41" s="647"/>
      <c r="DI41" s="647"/>
      <c r="DJ41" s="647"/>
      <c r="DK41" s="648"/>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AQ42" s="699" t="s">
        <v>282</v>
      </c>
      <c r="AR42" s="700"/>
      <c r="AS42" s="700"/>
      <c r="AT42" s="700"/>
      <c r="AU42" s="700"/>
      <c r="AV42" s="700"/>
      <c r="AW42" s="700"/>
      <c r="AX42" s="700"/>
      <c r="AY42" s="701"/>
      <c r="AZ42" s="692">
        <v>508674</v>
      </c>
      <c r="BA42" s="693"/>
      <c r="BB42" s="693"/>
      <c r="BC42" s="693"/>
      <c r="BD42" s="676"/>
      <c r="BE42" s="676"/>
      <c r="BF42" s="678"/>
      <c r="BG42" s="669"/>
      <c r="BH42" s="670"/>
      <c r="BI42" s="670"/>
      <c r="BJ42" s="670"/>
      <c r="BK42" s="670"/>
      <c r="BL42" s="83"/>
      <c r="BM42" s="639" t="s">
        <v>283</v>
      </c>
      <c r="BN42" s="639"/>
      <c r="BO42" s="639"/>
      <c r="BP42" s="639"/>
      <c r="BQ42" s="639"/>
      <c r="BR42" s="639"/>
      <c r="BS42" s="639"/>
      <c r="BT42" s="639"/>
      <c r="BU42" s="640"/>
      <c r="BV42" s="692">
        <v>356</v>
      </c>
      <c r="BW42" s="693"/>
      <c r="BX42" s="693"/>
      <c r="BY42" s="693"/>
      <c r="BZ42" s="693"/>
      <c r="CA42" s="693"/>
      <c r="CB42" s="702"/>
      <c r="CD42" s="614" t="s">
        <v>284</v>
      </c>
      <c r="CE42" s="615"/>
      <c r="CF42" s="615"/>
      <c r="CG42" s="615"/>
      <c r="CH42" s="615"/>
      <c r="CI42" s="615"/>
      <c r="CJ42" s="615"/>
      <c r="CK42" s="615"/>
      <c r="CL42" s="615"/>
      <c r="CM42" s="615"/>
      <c r="CN42" s="615"/>
      <c r="CO42" s="615"/>
      <c r="CP42" s="615"/>
      <c r="CQ42" s="616"/>
      <c r="CR42" s="617">
        <v>1215027</v>
      </c>
      <c r="CS42" s="647"/>
      <c r="CT42" s="647"/>
      <c r="CU42" s="647"/>
      <c r="CV42" s="647"/>
      <c r="CW42" s="647"/>
      <c r="CX42" s="647"/>
      <c r="CY42" s="648"/>
      <c r="CZ42" s="622">
        <v>11.5</v>
      </c>
      <c r="DA42" s="649"/>
      <c r="DB42" s="649"/>
      <c r="DC42" s="652"/>
      <c r="DD42" s="626">
        <v>201702</v>
      </c>
      <c r="DE42" s="647"/>
      <c r="DF42" s="647"/>
      <c r="DG42" s="647"/>
      <c r="DH42" s="647"/>
      <c r="DI42" s="647"/>
      <c r="DJ42" s="647"/>
      <c r="DK42" s="648"/>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73" t="s">
        <v>285</v>
      </c>
      <c r="CD43" s="614" t="s">
        <v>286</v>
      </c>
      <c r="CE43" s="615"/>
      <c r="CF43" s="615"/>
      <c r="CG43" s="615"/>
      <c r="CH43" s="615"/>
      <c r="CI43" s="615"/>
      <c r="CJ43" s="615"/>
      <c r="CK43" s="615"/>
      <c r="CL43" s="615"/>
      <c r="CM43" s="615"/>
      <c r="CN43" s="615"/>
      <c r="CO43" s="615"/>
      <c r="CP43" s="615"/>
      <c r="CQ43" s="616"/>
      <c r="CR43" s="617">
        <v>29902</v>
      </c>
      <c r="CS43" s="647"/>
      <c r="CT43" s="647"/>
      <c r="CU43" s="647"/>
      <c r="CV43" s="647"/>
      <c r="CW43" s="647"/>
      <c r="CX43" s="647"/>
      <c r="CY43" s="648"/>
      <c r="CZ43" s="622">
        <v>0.3</v>
      </c>
      <c r="DA43" s="649"/>
      <c r="DB43" s="649"/>
      <c r="DC43" s="652"/>
      <c r="DD43" s="626">
        <v>28902</v>
      </c>
      <c r="DE43" s="647"/>
      <c r="DF43" s="647"/>
      <c r="DG43" s="647"/>
      <c r="DH43" s="647"/>
      <c r="DI43" s="647"/>
      <c r="DJ43" s="647"/>
      <c r="DK43" s="648"/>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703" t="s">
        <v>287</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234</v>
      </c>
      <c r="CE44" s="656"/>
      <c r="CF44" s="614" t="s">
        <v>288</v>
      </c>
      <c r="CG44" s="615"/>
      <c r="CH44" s="615"/>
      <c r="CI44" s="615"/>
      <c r="CJ44" s="615"/>
      <c r="CK44" s="615"/>
      <c r="CL44" s="615"/>
      <c r="CM44" s="615"/>
      <c r="CN44" s="615"/>
      <c r="CO44" s="615"/>
      <c r="CP44" s="615"/>
      <c r="CQ44" s="616"/>
      <c r="CR44" s="617">
        <v>1203083</v>
      </c>
      <c r="CS44" s="618"/>
      <c r="CT44" s="618"/>
      <c r="CU44" s="618"/>
      <c r="CV44" s="618"/>
      <c r="CW44" s="618"/>
      <c r="CX44" s="618"/>
      <c r="CY44" s="619"/>
      <c r="CZ44" s="622">
        <v>11.4</v>
      </c>
      <c r="DA44" s="623"/>
      <c r="DB44" s="623"/>
      <c r="DC44" s="629"/>
      <c r="DD44" s="626">
        <v>199312</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703" t="s">
        <v>289</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290</v>
      </c>
      <c r="CG45" s="615"/>
      <c r="CH45" s="615"/>
      <c r="CI45" s="615"/>
      <c r="CJ45" s="615"/>
      <c r="CK45" s="615"/>
      <c r="CL45" s="615"/>
      <c r="CM45" s="615"/>
      <c r="CN45" s="615"/>
      <c r="CO45" s="615"/>
      <c r="CP45" s="615"/>
      <c r="CQ45" s="616"/>
      <c r="CR45" s="617">
        <v>410335</v>
      </c>
      <c r="CS45" s="647"/>
      <c r="CT45" s="647"/>
      <c r="CU45" s="647"/>
      <c r="CV45" s="647"/>
      <c r="CW45" s="647"/>
      <c r="CX45" s="647"/>
      <c r="CY45" s="648"/>
      <c r="CZ45" s="622">
        <v>3.9</v>
      </c>
      <c r="DA45" s="649"/>
      <c r="DB45" s="649"/>
      <c r="DC45" s="652"/>
      <c r="DD45" s="626">
        <v>42753</v>
      </c>
      <c r="DE45" s="647"/>
      <c r="DF45" s="647"/>
      <c r="DG45" s="647"/>
      <c r="DH45" s="647"/>
      <c r="DI45" s="647"/>
      <c r="DJ45" s="647"/>
      <c r="DK45" s="648"/>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84"/>
      <c r="CD46" s="657"/>
      <c r="CE46" s="658"/>
      <c r="CF46" s="614" t="s">
        <v>291</v>
      </c>
      <c r="CG46" s="615"/>
      <c r="CH46" s="615"/>
      <c r="CI46" s="615"/>
      <c r="CJ46" s="615"/>
      <c r="CK46" s="615"/>
      <c r="CL46" s="615"/>
      <c r="CM46" s="615"/>
      <c r="CN46" s="615"/>
      <c r="CO46" s="615"/>
      <c r="CP46" s="615"/>
      <c r="CQ46" s="616"/>
      <c r="CR46" s="617">
        <v>786504</v>
      </c>
      <c r="CS46" s="618"/>
      <c r="CT46" s="618"/>
      <c r="CU46" s="618"/>
      <c r="CV46" s="618"/>
      <c r="CW46" s="618"/>
      <c r="CX46" s="618"/>
      <c r="CY46" s="619"/>
      <c r="CZ46" s="622">
        <v>7.5</v>
      </c>
      <c r="DA46" s="623"/>
      <c r="DB46" s="623"/>
      <c r="DC46" s="629"/>
      <c r="DD46" s="626">
        <v>155815</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84"/>
      <c r="CD47" s="657"/>
      <c r="CE47" s="658"/>
      <c r="CF47" s="614" t="s">
        <v>292</v>
      </c>
      <c r="CG47" s="615"/>
      <c r="CH47" s="615"/>
      <c r="CI47" s="615"/>
      <c r="CJ47" s="615"/>
      <c r="CK47" s="615"/>
      <c r="CL47" s="615"/>
      <c r="CM47" s="615"/>
      <c r="CN47" s="615"/>
      <c r="CO47" s="615"/>
      <c r="CP47" s="615"/>
      <c r="CQ47" s="616"/>
      <c r="CR47" s="617">
        <v>11944</v>
      </c>
      <c r="CS47" s="647"/>
      <c r="CT47" s="647"/>
      <c r="CU47" s="647"/>
      <c r="CV47" s="647"/>
      <c r="CW47" s="647"/>
      <c r="CX47" s="647"/>
      <c r="CY47" s="648"/>
      <c r="CZ47" s="622">
        <v>0.1</v>
      </c>
      <c r="DA47" s="649"/>
      <c r="DB47" s="649"/>
      <c r="DC47" s="652"/>
      <c r="DD47" s="626">
        <v>2390</v>
      </c>
      <c r="DE47" s="647"/>
      <c r="DF47" s="647"/>
      <c r="DG47" s="647"/>
      <c r="DH47" s="647"/>
      <c r="DI47" s="647"/>
      <c r="DJ47" s="647"/>
      <c r="DK47" s="648"/>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84"/>
      <c r="CD48" s="659"/>
      <c r="CE48" s="660"/>
      <c r="CF48" s="614" t="s">
        <v>293</v>
      </c>
      <c r="CG48" s="615"/>
      <c r="CH48" s="615"/>
      <c r="CI48" s="615"/>
      <c r="CJ48" s="615"/>
      <c r="CK48" s="615"/>
      <c r="CL48" s="615"/>
      <c r="CM48" s="615"/>
      <c r="CN48" s="615"/>
      <c r="CO48" s="615"/>
      <c r="CP48" s="615"/>
      <c r="CQ48" s="616"/>
      <c r="CR48" s="617" t="s">
        <v>62</v>
      </c>
      <c r="CS48" s="618"/>
      <c r="CT48" s="618"/>
      <c r="CU48" s="618"/>
      <c r="CV48" s="618"/>
      <c r="CW48" s="618"/>
      <c r="CX48" s="618"/>
      <c r="CY48" s="619"/>
      <c r="CZ48" s="622" t="s">
        <v>62</v>
      </c>
      <c r="DA48" s="623"/>
      <c r="DB48" s="623"/>
      <c r="DC48" s="629"/>
      <c r="DD48" s="626" t="s">
        <v>62</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84"/>
      <c r="CD49" s="638" t="s">
        <v>294</v>
      </c>
      <c r="CE49" s="639"/>
      <c r="CF49" s="639"/>
      <c r="CG49" s="639"/>
      <c r="CH49" s="639"/>
      <c r="CI49" s="639"/>
      <c r="CJ49" s="639"/>
      <c r="CK49" s="639"/>
      <c r="CL49" s="639"/>
      <c r="CM49" s="639"/>
      <c r="CN49" s="639"/>
      <c r="CO49" s="639"/>
      <c r="CP49" s="639"/>
      <c r="CQ49" s="640"/>
      <c r="CR49" s="692">
        <v>10546485</v>
      </c>
      <c r="CS49" s="676"/>
      <c r="CT49" s="676"/>
      <c r="CU49" s="676"/>
      <c r="CV49" s="676"/>
      <c r="CW49" s="676"/>
      <c r="CX49" s="676"/>
      <c r="CY49" s="705"/>
      <c r="CZ49" s="697">
        <v>100</v>
      </c>
      <c r="DA49" s="706"/>
      <c r="DB49" s="706"/>
      <c r="DC49" s="707"/>
      <c r="DD49" s="708">
        <v>6234931</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bHJQ4ZsRAxs170A+HHk9BbiDUu3cMAr/ICvS1BSlXObmxaOY2YwgMRY02sFGde6+ADVuTHMFGY8Lwa5Y4J21qg==" saltValue="F+cLJaSg0D5lCKOmjAD1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7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15" t="s">
        <v>295</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6" t="s">
        <v>296</v>
      </c>
      <c r="DK2" s="717"/>
      <c r="DL2" s="717"/>
      <c r="DM2" s="717"/>
      <c r="DN2" s="717"/>
      <c r="DO2" s="718"/>
      <c r="DP2" s="87"/>
      <c r="DQ2" s="716" t="s">
        <v>297</v>
      </c>
      <c r="DR2" s="717"/>
      <c r="DS2" s="717"/>
      <c r="DT2" s="717"/>
      <c r="DU2" s="717"/>
      <c r="DV2" s="717"/>
      <c r="DW2" s="717"/>
      <c r="DX2" s="717"/>
      <c r="DY2" s="717"/>
      <c r="DZ2" s="718"/>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19" t="s">
        <v>298</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91"/>
      <c r="BA4" s="91"/>
      <c r="BB4" s="91"/>
      <c r="BC4" s="91"/>
      <c r="BD4" s="91"/>
      <c r="BE4" s="92"/>
      <c r="BF4" s="92"/>
      <c r="BG4" s="92"/>
      <c r="BH4" s="92"/>
      <c r="BI4" s="92"/>
      <c r="BJ4" s="92"/>
      <c r="BK4" s="92"/>
      <c r="BL4" s="92"/>
      <c r="BM4" s="92"/>
      <c r="BN4" s="92"/>
      <c r="BO4" s="92"/>
      <c r="BP4" s="92"/>
      <c r="BQ4" s="720" t="s">
        <v>299</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93"/>
    </row>
    <row r="5" spans="1:131" s="94" customFormat="1" ht="26.25" customHeight="1" x14ac:dyDescent="0.15">
      <c r="A5" s="721" t="s">
        <v>300</v>
      </c>
      <c r="B5" s="722"/>
      <c r="C5" s="722"/>
      <c r="D5" s="722"/>
      <c r="E5" s="722"/>
      <c r="F5" s="722"/>
      <c r="G5" s="722"/>
      <c r="H5" s="722"/>
      <c r="I5" s="722"/>
      <c r="J5" s="722"/>
      <c r="K5" s="722"/>
      <c r="L5" s="722"/>
      <c r="M5" s="722"/>
      <c r="N5" s="722"/>
      <c r="O5" s="722"/>
      <c r="P5" s="723"/>
      <c r="Q5" s="727" t="s">
        <v>301</v>
      </c>
      <c r="R5" s="728"/>
      <c r="S5" s="728"/>
      <c r="T5" s="728"/>
      <c r="U5" s="729"/>
      <c r="V5" s="727" t="s">
        <v>302</v>
      </c>
      <c r="W5" s="728"/>
      <c r="X5" s="728"/>
      <c r="Y5" s="728"/>
      <c r="Z5" s="729"/>
      <c r="AA5" s="727" t="s">
        <v>303</v>
      </c>
      <c r="AB5" s="728"/>
      <c r="AC5" s="728"/>
      <c r="AD5" s="728"/>
      <c r="AE5" s="728"/>
      <c r="AF5" s="733" t="s">
        <v>304</v>
      </c>
      <c r="AG5" s="728"/>
      <c r="AH5" s="728"/>
      <c r="AI5" s="728"/>
      <c r="AJ5" s="734"/>
      <c r="AK5" s="728" t="s">
        <v>305</v>
      </c>
      <c r="AL5" s="728"/>
      <c r="AM5" s="728"/>
      <c r="AN5" s="728"/>
      <c r="AO5" s="729"/>
      <c r="AP5" s="727" t="s">
        <v>306</v>
      </c>
      <c r="AQ5" s="728"/>
      <c r="AR5" s="728"/>
      <c r="AS5" s="728"/>
      <c r="AT5" s="729"/>
      <c r="AU5" s="727" t="s">
        <v>307</v>
      </c>
      <c r="AV5" s="728"/>
      <c r="AW5" s="728"/>
      <c r="AX5" s="728"/>
      <c r="AY5" s="734"/>
      <c r="AZ5" s="91"/>
      <c r="BA5" s="91"/>
      <c r="BB5" s="91"/>
      <c r="BC5" s="91"/>
      <c r="BD5" s="91"/>
      <c r="BE5" s="92"/>
      <c r="BF5" s="92"/>
      <c r="BG5" s="92"/>
      <c r="BH5" s="92"/>
      <c r="BI5" s="92"/>
      <c r="BJ5" s="92"/>
      <c r="BK5" s="92"/>
      <c r="BL5" s="92"/>
      <c r="BM5" s="92"/>
      <c r="BN5" s="92"/>
      <c r="BO5" s="92"/>
      <c r="BP5" s="92"/>
      <c r="BQ5" s="721" t="s">
        <v>308</v>
      </c>
      <c r="BR5" s="722"/>
      <c r="BS5" s="722"/>
      <c r="BT5" s="722"/>
      <c r="BU5" s="722"/>
      <c r="BV5" s="722"/>
      <c r="BW5" s="722"/>
      <c r="BX5" s="722"/>
      <c r="BY5" s="722"/>
      <c r="BZ5" s="722"/>
      <c r="CA5" s="722"/>
      <c r="CB5" s="722"/>
      <c r="CC5" s="722"/>
      <c r="CD5" s="722"/>
      <c r="CE5" s="722"/>
      <c r="CF5" s="722"/>
      <c r="CG5" s="723"/>
      <c r="CH5" s="727" t="s">
        <v>309</v>
      </c>
      <c r="CI5" s="728"/>
      <c r="CJ5" s="728"/>
      <c r="CK5" s="728"/>
      <c r="CL5" s="729"/>
      <c r="CM5" s="727" t="s">
        <v>310</v>
      </c>
      <c r="CN5" s="728"/>
      <c r="CO5" s="728"/>
      <c r="CP5" s="728"/>
      <c r="CQ5" s="729"/>
      <c r="CR5" s="727" t="s">
        <v>311</v>
      </c>
      <c r="CS5" s="728"/>
      <c r="CT5" s="728"/>
      <c r="CU5" s="728"/>
      <c r="CV5" s="729"/>
      <c r="CW5" s="727" t="s">
        <v>312</v>
      </c>
      <c r="CX5" s="728"/>
      <c r="CY5" s="728"/>
      <c r="CZ5" s="728"/>
      <c r="DA5" s="729"/>
      <c r="DB5" s="727" t="s">
        <v>313</v>
      </c>
      <c r="DC5" s="728"/>
      <c r="DD5" s="728"/>
      <c r="DE5" s="728"/>
      <c r="DF5" s="729"/>
      <c r="DG5" s="757" t="s">
        <v>314</v>
      </c>
      <c r="DH5" s="758"/>
      <c r="DI5" s="758"/>
      <c r="DJ5" s="758"/>
      <c r="DK5" s="759"/>
      <c r="DL5" s="757" t="s">
        <v>315</v>
      </c>
      <c r="DM5" s="758"/>
      <c r="DN5" s="758"/>
      <c r="DO5" s="758"/>
      <c r="DP5" s="759"/>
      <c r="DQ5" s="727" t="s">
        <v>316</v>
      </c>
      <c r="DR5" s="728"/>
      <c r="DS5" s="728"/>
      <c r="DT5" s="728"/>
      <c r="DU5" s="729"/>
      <c r="DV5" s="727" t="s">
        <v>307</v>
      </c>
      <c r="DW5" s="728"/>
      <c r="DX5" s="728"/>
      <c r="DY5" s="728"/>
      <c r="DZ5" s="734"/>
      <c r="EA5" s="93"/>
    </row>
    <row r="6" spans="1:131" s="94" customFormat="1" ht="26.25" customHeight="1" thickBot="1" x14ac:dyDescent="0.2">
      <c r="A6" s="724"/>
      <c r="B6" s="725"/>
      <c r="C6" s="725"/>
      <c r="D6" s="725"/>
      <c r="E6" s="725"/>
      <c r="F6" s="725"/>
      <c r="G6" s="725"/>
      <c r="H6" s="725"/>
      <c r="I6" s="725"/>
      <c r="J6" s="725"/>
      <c r="K6" s="725"/>
      <c r="L6" s="725"/>
      <c r="M6" s="725"/>
      <c r="N6" s="725"/>
      <c r="O6" s="725"/>
      <c r="P6" s="726"/>
      <c r="Q6" s="730"/>
      <c r="R6" s="731"/>
      <c r="S6" s="731"/>
      <c r="T6" s="731"/>
      <c r="U6" s="732"/>
      <c r="V6" s="730"/>
      <c r="W6" s="731"/>
      <c r="X6" s="731"/>
      <c r="Y6" s="731"/>
      <c r="Z6" s="732"/>
      <c r="AA6" s="730"/>
      <c r="AB6" s="731"/>
      <c r="AC6" s="731"/>
      <c r="AD6" s="731"/>
      <c r="AE6" s="731"/>
      <c r="AF6" s="735"/>
      <c r="AG6" s="731"/>
      <c r="AH6" s="731"/>
      <c r="AI6" s="731"/>
      <c r="AJ6" s="736"/>
      <c r="AK6" s="731"/>
      <c r="AL6" s="731"/>
      <c r="AM6" s="731"/>
      <c r="AN6" s="731"/>
      <c r="AO6" s="732"/>
      <c r="AP6" s="730"/>
      <c r="AQ6" s="731"/>
      <c r="AR6" s="731"/>
      <c r="AS6" s="731"/>
      <c r="AT6" s="732"/>
      <c r="AU6" s="730"/>
      <c r="AV6" s="731"/>
      <c r="AW6" s="731"/>
      <c r="AX6" s="731"/>
      <c r="AY6" s="736"/>
      <c r="AZ6" s="91"/>
      <c r="BA6" s="91"/>
      <c r="BB6" s="91"/>
      <c r="BC6" s="91"/>
      <c r="BD6" s="91"/>
      <c r="BE6" s="92"/>
      <c r="BF6" s="92"/>
      <c r="BG6" s="92"/>
      <c r="BH6" s="92"/>
      <c r="BI6" s="92"/>
      <c r="BJ6" s="92"/>
      <c r="BK6" s="92"/>
      <c r="BL6" s="92"/>
      <c r="BM6" s="92"/>
      <c r="BN6" s="92"/>
      <c r="BO6" s="92"/>
      <c r="BP6" s="92"/>
      <c r="BQ6" s="724"/>
      <c r="BR6" s="725"/>
      <c r="BS6" s="725"/>
      <c r="BT6" s="725"/>
      <c r="BU6" s="725"/>
      <c r="BV6" s="725"/>
      <c r="BW6" s="725"/>
      <c r="BX6" s="725"/>
      <c r="BY6" s="725"/>
      <c r="BZ6" s="725"/>
      <c r="CA6" s="725"/>
      <c r="CB6" s="725"/>
      <c r="CC6" s="725"/>
      <c r="CD6" s="725"/>
      <c r="CE6" s="725"/>
      <c r="CF6" s="725"/>
      <c r="CG6" s="726"/>
      <c r="CH6" s="730"/>
      <c r="CI6" s="731"/>
      <c r="CJ6" s="731"/>
      <c r="CK6" s="731"/>
      <c r="CL6" s="732"/>
      <c r="CM6" s="730"/>
      <c r="CN6" s="731"/>
      <c r="CO6" s="731"/>
      <c r="CP6" s="731"/>
      <c r="CQ6" s="732"/>
      <c r="CR6" s="730"/>
      <c r="CS6" s="731"/>
      <c r="CT6" s="731"/>
      <c r="CU6" s="731"/>
      <c r="CV6" s="732"/>
      <c r="CW6" s="730"/>
      <c r="CX6" s="731"/>
      <c r="CY6" s="731"/>
      <c r="CZ6" s="731"/>
      <c r="DA6" s="732"/>
      <c r="DB6" s="730"/>
      <c r="DC6" s="731"/>
      <c r="DD6" s="731"/>
      <c r="DE6" s="731"/>
      <c r="DF6" s="732"/>
      <c r="DG6" s="760"/>
      <c r="DH6" s="761"/>
      <c r="DI6" s="761"/>
      <c r="DJ6" s="761"/>
      <c r="DK6" s="762"/>
      <c r="DL6" s="760"/>
      <c r="DM6" s="761"/>
      <c r="DN6" s="761"/>
      <c r="DO6" s="761"/>
      <c r="DP6" s="762"/>
      <c r="DQ6" s="730"/>
      <c r="DR6" s="731"/>
      <c r="DS6" s="731"/>
      <c r="DT6" s="731"/>
      <c r="DU6" s="732"/>
      <c r="DV6" s="730"/>
      <c r="DW6" s="731"/>
      <c r="DX6" s="731"/>
      <c r="DY6" s="731"/>
      <c r="DZ6" s="736"/>
      <c r="EA6" s="93"/>
    </row>
    <row r="7" spans="1:131" s="94" customFormat="1" ht="26.25" customHeight="1" thickTop="1" x14ac:dyDescent="0.15">
      <c r="A7" s="95">
        <v>1</v>
      </c>
      <c r="B7" s="743" t="s">
        <v>317</v>
      </c>
      <c r="C7" s="744"/>
      <c r="D7" s="744"/>
      <c r="E7" s="744"/>
      <c r="F7" s="744"/>
      <c r="G7" s="744"/>
      <c r="H7" s="744"/>
      <c r="I7" s="744"/>
      <c r="J7" s="744"/>
      <c r="K7" s="744"/>
      <c r="L7" s="744"/>
      <c r="M7" s="744"/>
      <c r="N7" s="744"/>
      <c r="O7" s="744"/>
      <c r="P7" s="745"/>
      <c r="Q7" s="746">
        <v>11095</v>
      </c>
      <c r="R7" s="747"/>
      <c r="S7" s="747"/>
      <c r="T7" s="747"/>
      <c r="U7" s="747"/>
      <c r="V7" s="747">
        <v>10546</v>
      </c>
      <c r="W7" s="747"/>
      <c r="X7" s="747"/>
      <c r="Y7" s="747"/>
      <c r="Z7" s="747"/>
      <c r="AA7" s="747">
        <v>549</v>
      </c>
      <c r="AB7" s="747"/>
      <c r="AC7" s="747"/>
      <c r="AD7" s="747"/>
      <c r="AE7" s="748"/>
      <c r="AF7" s="749">
        <v>360</v>
      </c>
      <c r="AG7" s="750"/>
      <c r="AH7" s="750"/>
      <c r="AI7" s="750"/>
      <c r="AJ7" s="751"/>
      <c r="AK7" s="752">
        <v>636</v>
      </c>
      <c r="AL7" s="753"/>
      <c r="AM7" s="753"/>
      <c r="AN7" s="753"/>
      <c r="AO7" s="753"/>
      <c r="AP7" s="753">
        <v>7226</v>
      </c>
      <c r="AQ7" s="753"/>
      <c r="AR7" s="753"/>
      <c r="AS7" s="753"/>
      <c r="AT7" s="753"/>
      <c r="AU7" s="754"/>
      <c r="AV7" s="754"/>
      <c r="AW7" s="754"/>
      <c r="AX7" s="754"/>
      <c r="AY7" s="755"/>
      <c r="AZ7" s="91"/>
      <c r="BA7" s="91"/>
      <c r="BB7" s="91"/>
      <c r="BC7" s="91"/>
      <c r="BD7" s="91"/>
      <c r="BE7" s="92"/>
      <c r="BF7" s="92"/>
      <c r="BG7" s="92"/>
      <c r="BH7" s="92"/>
      <c r="BI7" s="92"/>
      <c r="BJ7" s="92"/>
      <c r="BK7" s="92"/>
      <c r="BL7" s="92"/>
      <c r="BM7" s="92"/>
      <c r="BN7" s="92"/>
      <c r="BO7" s="92"/>
      <c r="BP7" s="92"/>
      <c r="BQ7" s="95">
        <v>1</v>
      </c>
      <c r="BR7" s="96"/>
      <c r="BS7" s="740" t="s">
        <v>318</v>
      </c>
      <c r="BT7" s="741"/>
      <c r="BU7" s="741"/>
      <c r="BV7" s="741"/>
      <c r="BW7" s="741"/>
      <c r="BX7" s="741"/>
      <c r="BY7" s="741"/>
      <c r="BZ7" s="741"/>
      <c r="CA7" s="741"/>
      <c r="CB7" s="741"/>
      <c r="CC7" s="741"/>
      <c r="CD7" s="741"/>
      <c r="CE7" s="741"/>
      <c r="CF7" s="741"/>
      <c r="CG7" s="756"/>
      <c r="CH7" s="737">
        <v>0</v>
      </c>
      <c r="CI7" s="738"/>
      <c r="CJ7" s="738"/>
      <c r="CK7" s="738"/>
      <c r="CL7" s="739"/>
      <c r="CM7" s="737">
        <v>7</v>
      </c>
      <c r="CN7" s="738"/>
      <c r="CO7" s="738"/>
      <c r="CP7" s="738"/>
      <c r="CQ7" s="739"/>
      <c r="CR7" s="737">
        <v>5</v>
      </c>
      <c r="CS7" s="738"/>
      <c r="CT7" s="738"/>
      <c r="CU7" s="738"/>
      <c r="CV7" s="739"/>
      <c r="CW7" s="737">
        <v>12</v>
      </c>
      <c r="CX7" s="738"/>
      <c r="CY7" s="738"/>
      <c r="CZ7" s="738"/>
      <c r="DA7" s="739"/>
      <c r="DB7" s="737">
        <v>0</v>
      </c>
      <c r="DC7" s="738"/>
      <c r="DD7" s="738"/>
      <c r="DE7" s="738"/>
      <c r="DF7" s="739"/>
      <c r="DG7" s="737">
        <v>0</v>
      </c>
      <c r="DH7" s="738"/>
      <c r="DI7" s="738"/>
      <c r="DJ7" s="738"/>
      <c r="DK7" s="739"/>
      <c r="DL7" s="737">
        <v>0</v>
      </c>
      <c r="DM7" s="738"/>
      <c r="DN7" s="738"/>
      <c r="DO7" s="738"/>
      <c r="DP7" s="739"/>
      <c r="DQ7" s="737">
        <v>12</v>
      </c>
      <c r="DR7" s="738"/>
      <c r="DS7" s="738"/>
      <c r="DT7" s="738"/>
      <c r="DU7" s="739"/>
      <c r="DV7" s="740"/>
      <c r="DW7" s="741"/>
      <c r="DX7" s="741"/>
      <c r="DY7" s="741"/>
      <c r="DZ7" s="742"/>
      <c r="EA7" s="93"/>
    </row>
    <row r="8" spans="1:131" s="94" customFormat="1" ht="26.25" customHeight="1" x14ac:dyDescent="0.15">
      <c r="A8" s="97">
        <v>2</v>
      </c>
      <c r="B8" s="774"/>
      <c r="C8" s="775"/>
      <c r="D8" s="775"/>
      <c r="E8" s="775"/>
      <c r="F8" s="775"/>
      <c r="G8" s="775"/>
      <c r="H8" s="775"/>
      <c r="I8" s="775"/>
      <c r="J8" s="775"/>
      <c r="K8" s="775"/>
      <c r="L8" s="775"/>
      <c r="M8" s="775"/>
      <c r="N8" s="775"/>
      <c r="O8" s="775"/>
      <c r="P8" s="776"/>
      <c r="Q8" s="777"/>
      <c r="R8" s="778"/>
      <c r="S8" s="778"/>
      <c r="T8" s="778"/>
      <c r="U8" s="778"/>
      <c r="V8" s="778"/>
      <c r="W8" s="778"/>
      <c r="X8" s="778"/>
      <c r="Y8" s="778"/>
      <c r="Z8" s="778"/>
      <c r="AA8" s="778"/>
      <c r="AB8" s="778"/>
      <c r="AC8" s="778"/>
      <c r="AD8" s="778"/>
      <c r="AE8" s="779"/>
      <c r="AF8" s="780"/>
      <c r="AG8" s="781"/>
      <c r="AH8" s="781"/>
      <c r="AI8" s="781"/>
      <c r="AJ8" s="782"/>
      <c r="AK8" s="763"/>
      <c r="AL8" s="764"/>
      <c r="AM8" s="764"/>
      <c r="AN8" s="764"/>
      <c r="AO8" s="764"/>
      <c r="AP8" s="764"/>
      <c r="AQ8" s="764"/>
      <c r="AR8" s="764"/>
      <c r="AS8" s="764"/>
      <c r="AT8" s="764"/>
      <c r="AU8" s="765"/>
      <c r="AV8" s="765"/>
      <c r="AW8" s="765"/>
      <c r="AX8" s="765"/>
      <c r="AY8" s="766"/>
      <c r="AZ8" s="91"/>
      <c r="BA8" s="91"/>
      <c r="BB8" s="91"/>
      <c r="BC8" s="91"/>
      <c r="BD8" s="91"/>
      <c r="BE8" s="92"/>
      <c r="BF8" s="92"/>
      <c r="BG8" s="92"/>
      <c r="BH8" s="92"/>
      <c r="BI8" s="92"/>
      <c r="BJ8" s="92"/>
      <c r="BK8" s="92"/>
      <c r="BL8" s="92"/>
      <c r="BM8" s="92"/>
      <c r="BN8" s="92"/>
      <c r="BO8" s="92"/>
      <c r="BP8" s="92"/>
      <c r="BQ8" s="97">
        <v>2</v>
      </c>
      <c r="BR8" s="98"/>
      <c r="BS8" s="767" t="s">
        <v>319</v>
      </c>
      <c r="BT8" s="768"/>
      <c r="BU8" s="768"/>
      <c r="BV8" s="768"/>
      <c r="BW8" s="768"/>
      <c r="BX8" s="768"/>
      <c r="BY8" s="768"/>
      <c r="BZ8" s="768"/>
      <c r="CA8" s="768"/>
      <c r="CB8" s="768"/>
      <c r="CC8" s="768"/>
      <c r="CD8" s="768"/>
      <c r="CE8" s="768"/>
      <c r="CF8" s="768"/>
      <c r="CG8" s="769"/>
      <c r="CH8" s="770">
        <v>6</v>
      </c>
      <c r="CI8" s="771"/>
      <c r="CJ8" s="771"/>
      <c r="CK8" s="771"/>
      <c r="CL8" s="772"/>
      <c r="CM8" s="770">
        <v>57</v>
      </c>
      <c r="CN8" s="771"/>
      <c r="CO8" s="771"/>
      <c r="CP8" s="771"/>
      <c r="CQ8" s="772"/>
      <c r="CR8" s="770">
        <v>15</v>
      </c>
      <c r="CS8" s="771"/>
      <c r="CT8" s="771"/>
      <c r="CU8" s="771"/>
      <c r="CV8" s="772"/>
      <c r="CW8" s="770">
        <v>0</v>
      </c>
      <c r="CX8" s="771"/>
      <c r="CY8" s="771"/>
      <c r="CZ8" s="771"/>
      <c r="DA8" s="772"/>
      <c r="DB8" s="770">
        <v>0</v>
      </c>
      <c r="DC8" s="771"/>
      <c r="DD8" s="771"/>
      <c r="DE8" s="771"/>
      <c r="DF8" s="772"/>
      <c r="DG8" s="770">
        <v>0</v>
      </c>
      <c r="DH8" s="771"/>
      <c r="DI8" s="771"/>
      <c r="DJ8" s="771"/>
      <c r="DK8" s="772"/>
      <c r="DL8" s="770">
        <v>0</v>
      </c>
      <c r="DM8" s="771"/>
      <c r="DN8" s="771"/>
      <c r="DO8" s="771"/>
      <c r="DP8" s="772"/>
      <c r="DQ8" s="770">
        <v>0</v>
      </c>
      <c r="DR8" s="771"/>
      <c r="DS8" s="771"/>
      <c r="DT8" s="771"/>
      <c r="DU8" s="772"/>
      <c r="DV8" s="767"/>
      <c r="DW8" s="768"/>
      <c r="DX8" s="768"/>
      <c r="DY8" s="768"/>
      <c r="DZ8" s="773"/>
      <c r="EA8" s="93"/>
    </row>
    <row r="9" spans="1:131" s="94" customFormat="1" ht="26.25" customHeight="1" x14ac:dyDescent="0.15">
      <c r="A9" s="97">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63"/>
      <c r="AL9" s="764"/>
      <c r="AM9" s="764"/>
      <c r="AN9" s="764"/>
      <c r="AO9" s="764"/>
      <c r="AP9" s="764"/>
      <c r="AQ9" s="764"/>
      <c r="AR9" s="764"/>
      <c r="AS9" s="764"/>
      <c r="AT9" s="764"/>
      <c r="AU9" s="765"/>
      <c r="AV9" s="765"/>
      <c r="AW9" s="765"/>
      <c r="AX9" s="765"/>
      <c r="AY9" s="766"/>
      <c r="AZ9" s="91"/>
      <c r="BA9" s="91"/>
      <c r="BB9" s="91"/>
      <c r="BC9" s="91"/>
      <c r="BD9" s="91"/>
      <c r="BE9" s="92"/>
      <c r="BF9" s="92"/>
      <c r="BG9" s="92"/>
      <c r="BH9" s="92"/>
      <c r="BI9" s="92"/>
      <c r="BJ9" s="92"/>
      <c r="BK9" s="92"/>
      <c r="BL9" s="92"/>
      <c r="BM9" s="92"/>
      <c r="BN9" s="92"/>
      <c r="BO9" s="92"/>
      <c r="BP9" s="92"/>
      <c r="BQ9" s="97">
        <v>3</v>
      </c>
      <c r="BR9" s="98"/>
      <c r="BS9" s="767"/>
      <c r="BT9" s="768"/>
      <c r="BU9" s="768"/>
      <c r="BV9" s="768"/>
      <c r="BW9" s="768"/>
      <c r="BX9" s="768"/>
      <c r="BY9" s="768"/>
      <c r="BZ9" s="768"/>
      <c r="CA9" s="768"/>
      <c r="CB9" s="768"/>
      <c r="CC9" s="768"/>
      <c r="CD9" s="768"/>
      <c r="CE9" s="768"/>
      <c r="CF9" s="768"/>
      <c r="CG9" s="76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67"/>
      <c r="DW9" s="768"/>
      <c r="DX9" s="768"/>
      <c r="DY9" s="768"/>
      <c r="DZ9" s="773"/>
      <c r="EA9" s="93"/>
    </row>
    <row r="10" spans="1:131" s="94" customFormat="1" ht="26.25" customHeight="1" x14ac:dyDescent="0.15">
      <c r="A10" s="97">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63"/>
      <c r="AL10" s="764"/>
      <c r="AM10" s="764"/>
      <c r="AN10" s="764"/>
      <c r="AO10" s="764"/>
      <c r="AP10" s="764"/>
      <c r="AQ10" s="764"/>
      <c r="AR10" s="764"/>
      <c r="AS10" s="764"/>
      <c r="AT10" s="764"/>
      <c r="AU10" s="765"/>
      <c r="AV10" s="765"/>
      <c r="AW10" s="765"/>
      <c r="AX10" s="765"/>
      <c r="AY10" s="766"/>
      <c r="AZ10" s="91"/>
      <c r="BA10" s="91"/>
      <c r="BB10" s="91"/>
      <c r="BC10" s="91"/>
      <c r="BD10" s="91"/>
      <c r="BE10" s="92"/>
      <c r="BF10" s="92"/>
      <c r="BG10" s="92"/>
      <c r="BH10" s="92"/>
      <c r="BI10" s="92"/>
      <c r="BJ10" s="92"/>
      <c r="BK10" s="92"/>
      <c r="BL10" s="92"/>
      <c r="BM10" s="92"/>
      <c r="BN10" s="92"/>
      <c r="BO10" s="92"/>
      <c r="BP10" s="92"/>
      <c r="BQ10" s="97">
        <v>4</v>
      </c>
      <c r="BR10" s="98"/>
      <c r="BS10" s="767"/>
      <c r="BT10" s="768"/>
      <c r="BU10" s="768"/>
      <c r="BV10" s="768"/>
      <c r="BW10" s="768"/>
      <c r="BX10" s="768"/>
      <c r="BY10" s="768"/>
      <c r="BZ10" s="768"/>
      <c r="CA10" s="768"/>
      <c r="CB10" s="768"/>
      <c r="CC10" s="768"/>
      <c r="CD10" s="768"/>
      <c r="CE10" s="768"/>
      <c r="CF10" s="768"/>
      <c r="CG10" s="76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67"/>
      <c r="DW10" s="768"/>
      <c r="DX10" s="768"/>
      <c r="DY10" s="768"/>
      <c r="DZ10" s="773"/>
      <c r="EA10" s="93"/>
    </row>
    <row r="11" spans="1:131" s="94" customFormat="1" ht="26.25" customHeight="1" x14ac:dyDescent="0.15">
      <c r="A11" s="97">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63"/>
      <c r="AL11" s="764"/>
      <c r="AM11" s="764"/>
      <c r="AN11" s="764"/>
      <c r="AO11" s="764"/>
      <c r="AP11" s="764"/>
      <c r="AQ11" s="764"/>
      <c r="AR11" s="764"/>
      <c r="AS11" s="764"/>
      <c r="AT11" s="764"/>
      <c r="AU11" s="765"/>
      <c r="AV11" s="765"/>
      <c r="AW11" s="765"/>
      <c r="AX11" s="765"/>
      <c r="AY11" s="766"/>
      <c r="AZ11" s="91"/>
      <c r="BA11" s="91"/>
      <c r="BB11" s="91"/>
      <c r="BC11" s="91"/>
      <c r="BD11" s="91"/>
      <c r="BE11" s="92"/>
      <c r="BF11" s="92"/>
      <c r="BG11" s="92"/>
      <c r="BH11" s="92"/>
      <c r="BI11" s="92"/>
      <c r="BJ11" s="92"/>
      <c r="BK11" s="92"/>
      <c r="BL11" s="92"/>
      <c r="BM11" s="92"/>
      <c r="BN11" s="92"/>
      <c r="BO11" s="92"/>
      <c r="BP11" s="92"/>
      <c r="BQ11" s="97">
        <v>5</v>
      </c>
      <c r="BR11" s="98"/>
      <c r="BS11" s="767"/>
      <c r="BT11" s="768"/>
      <c r="BU11" s="768"/>
      <c r="BV11" s="768"/>
      <c r="BW11" s="768"/>
      <c r="BX11" s="768"/>
      <c r="BY11" s="768"/>
      <c r="BZ11" s="768"/>
      <c r="CA11" s="768"/>
      <c r="CB11" s="768"/>
      <c r="CC11" s="768"/>
      <c r="CD11" s="768"/>
      <c r="CE11" s="768"/>
      <c r="CF11" s="768"/>
      <c r="CG11" s="76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67"/>
      <c r="DW11" s="768"/>
      <c r="DX11" s="768"/>
      <c r="DY11" s="768"/>
      <c r="DZ11" s="773"/>
      <c r="EA11" s="93"/>
    </row>
    <row r="12" spans="1:131" s="94" customFormat="1" ht="26.25" customHeight="1" x14ac:dyDescent="0.15">
      <c r="A12" s="97">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63"/>
      <c r="AL12" s="764"/>
      <c r="AM12" s="764"/>
      <c r="AN12" s="764"/>
      <c r="AO12" s="764"/>
      <c r="AP12" s="764"/>
      <c r="AQ12" s="764"/>
      <c r="AR12" s="764"/>
      <c r="AS12" s="764"/>
      <c r="AT12" s="764"/>
      <c r="AU12" s="765"/>
      <c r="AV12" s="765"/>
      <c r="AW12" s="765"/>
      <c r="AX12" s="765"/>
      <c r="AY12" s="766"/>
      <c r="AZ12" s="91"/>
      <c r="BA12" s="91"/>
      <c r="BB12" s="91"/>
      <c r="BC12" s="91"/>
      <c r="BD12" s="91"/>
      <c r="BE12" s="92"/>
      <c r="BF12" s="92"/>
      <c r="BG12" s="92"/>
      <c r="BH12" s="92"/>
      <c r="BI12" s="92"/>
      <c r="BJ12" s="92"/>
      <c r="BK12" s="92"/>
      <c r="BL12" s="92"/>
      <c r="BM12" s="92"/>
      <c r="BN12" s="92"/>
      <c r="BO12" s="92"/>
      <c r="BP12" s="92"/>
      <c r="BQ12" s="97">
        <v>6</v>
      </c>
      <c r="BR12" s="98"/>
      <c r="BS12" s="767"/>
      <c r="BT12" s="768"/>
      <c r="BU12" s="768"/>
      <c r="BV12" s="768"/>
      <c r="BW12" s="768"/>
      <c r="BX12" s="768"/>
      <c r="BY12" s="768"/>
      <c r="BZ12" s="768"/>
      <c r="CA12" s="768"/>
      <c r="CB12" s="768"/>
      <c r="CC12" s="768"/>
      <c r="CD12" s="768"/>
      <c r="CE12" s="768"/>
      <c r="CF12" s="768"/>
      <c r="CG12" s="76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67"/>
      <c r="DW12" s="768"/>
      <c r="DX12" s="768"/>
      <c r="DY12" s="768"/>
      <c r="DZ12" s="773"/>
      <c r="EA12" s="93"/>
    </row>
    <row r="13" spans="1:131" s="94" customFormat="1" ht="26.25" customHeight="1" x14ac:dyDescent="0.15">
      <c r="A13" s="97">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63"/>
      <c r="AL13" s="764"/>
      <c r="AM13" s="764"/>
      <c r="AN13" s="764"/>
      <c r="AO13" s="764"/>
      <c r="AP13" s="764"/>
      <c r="AQ13" s="764"/>
      <c r="AR13" s="764"/>
      <c r="AS13" s="764"/>
      <c r="AT13" s="764"/>
      <c r="AU13" s="765"/>
      <c r="AV13" s="765"/>
      <c r="AW13" s="765"/>
      <c r="AX13" s="765"/>
      <c r="AY13" s="766"/>
      <c r="AZ13" s="91"/>
      <c r="BA13" s="91"/>
      <c r="BB13" s="91"/>
      <c r="BC13" s="91"/>
      <c r="BD13" s="91"/>
      <c r="BE13" s="92"/>
      <c r="BF13" s="92"/>
      <c r="BG13" s="92"/>
      <c r="BH13" s="92"/>
      <c r="BI13" s="92"/>
      <c r="BJ13" s="92"/>
      <c r="BK13" s="92"/>
      <c r="BL13" s="92"/>
      <c r="BM13" s="92"/>
      <c r="BN13" s="92"/>
      <c r="BO13" s="92"/>
      <c r="BP13" s="92"/>
      <c r="BQ13" s="97">
        <v>7</v>
      </c>
      <c r="BR13" s="98"/>
      <c r="BS13" s="767"/>
      <c r="BT13" s="768"/>
      <c r="BU13" s="768"/>
      <c r="BV13" s="768"/>
      <c r="BW13" s="768"/>
      <c r="BX13" s="768"/>
      <c r="BY13" s="768"/>
      <c r="BZ13" s="768"/>
      <c r="CA13" s="768"/>
      <c r="CB13" s="768"/>
      <c r="CC13" s="768"/>
      <c r="CD13" s="768"/>
      <c r="CE13" s="768"/>
      <c r="CF13" s="768"/>
      <c r="CG13" s="76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67"/>
      <c r="DW13" s="768"/>
      <c r="DX13" s="768"/>
      <c r="DY13" s="768"/>
      <c r="DZ13" s="773"/>
      <c r="EA13" s="93"/>
    </row>
    <row r="14" spans="1:131" s="94" customFormat="1" ht="26.25" customHeight="1" x14ac:dyDescent="0.15">
      <c r="A14" s="97">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63"/>
      <c r="AL14" s="764"/>
      <c r="AM14" s="764"/>
      <c r="AN14" s="764"/>
      <c r="AO14" s="764"/>
      <c r="AP14" s="764"/>
      <c r="AQ14" s="764"/>
      <c r="AR14" s="764"/>
      <c r="AS14" s="764"/>
      <c r="AT14" s="764"/>
      <c r="AU14" s="765"/>
      <c r="AV14" s="765"/>
      <c r="AW14" s="765"/>
      <c r="AX14" s="765"/>
      <c r="AY14" s="766"/>
      <c r="AZ14" s="91"/>
      <c r="BA14" s="91"/>
      <c r="BB14" s="91"/>
      <c r="BC14" s="91"/>
      <c r="BD14" s="91"/>
      <c r="BE14" s="92"/>
      <c r="BF14" s="92"/>
      <c r="BG14" s="92"/>
      <c r="BH14" s="92"/>
      <c r="BI14" s="92"/>
      <c r="BJ14" s="92"/>
      <c r="BK14" s="92"/>
      <c r="BL14" s="92"/>
      <c r="BM14" s="92"/>
      <c r="BN14" s="92"/>
      <c r="BO14" s="92"/>
      <c r="BP14" s="92"/>
      <c r="BQ14" s="97">
        <v>8</v>
      </c>
      <c r="BR14" s="98"/>
      <c r="BS14" s="767"/>
      <c r="BT14" s="768"/>
      <c r="BU14" s="768"/>
      <c r="BV14" s="768"/>
      <c r="BW14" s="768"/>
      <c r="BX14" s="768"/>
      <c r="BY14" s="768"/>
      <c r="BZ14" s="768"/>
      <c r="CA14" s="768"/>
      <c r="CB14" s="768"/>
      <c r="CC14" s="768"/>
      <c r="CD14" s="768"/>
      <c r="CE14" s="768"/>
      <c r="CF14" s="768"/>
      <c r="CG14" s="76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67"/>
      <c r="DW14" s="768"/>
      <c r="DX14" s="768"/>
      <c r="DY14" s="768"/>
      <c r="DZ14" s="773"/>
      <c r="EA14" s="93"/>
    </row>
    <row r="15" spans="1:131" s="94" customFormat="1" ht="26.25" customHeight="1" x14ac:dyDescent="0.15">
      <c r="A15" s="97">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63"/>
      <c r="AL15" s="764"/>
      <c r="AM15" s="764"/>
      <c r="AN15" s="764"/>
      <c r="AO15" s="764"/>
      <c r="AP15" s="764"/>
      <c r="AQ15" s="764"/>
      <c r="AR15" s="764"/>
      <c r="AS15" s="764"/>
      <c r="AT15" s="764"/>
      <c r="AU15" s="765"/>
      <c r="AV15" s="765"/>
      <c r="AW15" s="765"/>
      <c r="AX15" s="765"/>
      <c r="AY15" s="766"/>
      <c r="AZ15" s="91"/>
      <c r="BA15" s="91"/>
      <c r="BB15" s="91"/>
      <c r="BC15" s="91"/>
      <c r="BD15" s="91"/>
      <c r="BE15" s="92"/>
      <c r="BF15" s="92"/>
      <c r="BG15" s="92"/>
      <c r="BH15" s="92"/>
      <c r="BI15" s="92"/>
      <c r="BJ15" s="92"/>
      <c r="BK15" s="92"/>
      <c r="BL15" s="92"/>
      <c r="BM15" s="92"/>
      <c r="BN15" s="92"/>
      <c r="BO15" s="92"/>
      <c r="BP15" s="92"/>
      <c r="BQ15" s="97">
        <v>9</v>
      </c>
      <c r="BR15" s="98"/>
      <c r="BS15" s="767"/>
      <c r="BT15" s="768"/>
      <c r="BU15" s="768"/>
      <c r="BV15" s="768"/>
      <c r="BW15" s="768"/>
      <c r="BX15" s="768"/>
      <c r="BY15" s="768"/>
      <c r="BZ15" s="768"/>
      <c r="CA15" s="768"/>
      <c r="CB15" s="768"/>
      <c r="CC15" s="768"/>
      <c r="CD15" s="768"/>
      <c r="CE15" s="768"/>
      <c r="CF15" s="768"/>
      <c r="CG15" s="76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67"/>
      <c r="DW15" s="768"/>
      <c r="DX15" s="768"/>
      <c r="DY15" s="768"/>
      <c r="DZ15" s="773"/>
      <c r="EA15" s="93"/>
    </row>
    <row r="16" spans="1:131" s="94" customFormat="1" ht="26.25" customHeight="1" x14ac:dyDescent="0.15">
      <c r="A16" s="97">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63"/>
      <c r="AL16" s="764"/>
      <c r="AM16" s="764"/>
      <c r="AN16" s="764"/>
      <c r="AO16" s="764"/>
      <c r="AP16" s="764"/>
      <c r="AQ16" s="764"/>
      <c r="AR16" s="764"/>
      <c r="AS16" s="764"/>
      <c r="AT16" s="764"/>
      <c r="AU16" s="765"/>
      <c r="AV16" s="765"/>
      <c r="AW16" s="765"/>
      <c r="AX16" s="765"/>
      <c r="AY16" s="766"/>
      <c r="AZ16" s="91"/>
      <c r="BA16" s="91"/>
      <c r="BB16" s="91"/>
      <c r="BC16" s="91"/>
      <c r="BD16" s="91"/>
      <c r="BE16" s="92"/>
      <c r="BF16" s="92"/>
      <c r="BG16" s="92"/>
      <c r="BH16" s="92"/>
      <c r="BI16" s="92"/>
      <c r="BJ16" s="92"/>
      <c r="BK16" s="92"/>
      <c r="BL16" s="92"/>
      <c r="BM16" s="92"/>
      <c r="BN16" s="92"/>
      <c r="BO16" s="92"/>
      <c r="BP16" s="92"/>
      <c r="BQ16" s="97">
        <v>10</v>
      </c>
      <c r="BR16" s="98"/>
      <c r="BS16" s="767"/>
      <c r="BT16" s="768"/>
      <c r="BU16" s="768"/>
      <c r="BV16" s="768"/>
      <c r="BW16" s="768"/>
      <c r="BX16" s="768"/>
      <c r="BY16" s="768"/>
      <c r="BZ16" s="768"/>
      <c r="CA16" s="768"/>
      <c r="CB16" s="768"/>
      <c r="CC16" s="768"/>
      <c r="CD16" s="768"/>
      <c r="CE16" s="768"/>
      <c r="CF16" s="768"/>
      <c r="CG16" s="76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67"/>
      <c r="DW16" s="768"/>
      <c r="DX16" s="768"/>
      <c r="DY16" s="768"/>
      <c r="DZ16" s="773"/>
      <c r="EA16" s="93"/>
    </row>
    <row r="17" spans="1:131" s="94" customFormat="1" ht="26.25" customHeight="1" x14ac:dyDescent="0.15">
      <c r="A17" s="97">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63"/>
      <c r="AL17" s="764"/>
      <c r="AM17" s="764"/>
      <c r="AN17" s="764"/>
      <c r="AO17" s="764"/>
      <c r="AP17" s="764"/>
      <c r="AQ17" s="764"/>
      <c r="AR17" s="764"/>
      <c r="AS17" s="764"/>
      <c r="AT17" s="764"/>
      <c r="AU17" s="765"/>
      <c r="AV17" s="765"/>
      <c r="AW17" s="765"/>
      <c r="AX17" s="765"/>
      <c r="AY17" s="766"/>
      <c r="AZ17" s="91"/>
      <c r="BA17" s="91"/>
      <c r="BB17" s="91"/>
      <c r="BC17" s="91"/>
      <c r="BD17" s="91"/>
      <c r="BE17" s="92"/>
      <c r="BF17" s="92"/>
      <c r="BG17" s="92"/>
      <c r="BH17" s="92"/>
      <c r="BI17" s="92"/>
      <c r="BJ17" s="92"/>
      <c r="BK17" s="92"/>
      <c r="BL17" s="92"/>
      <c r="BM17" s="92"/>
      <c r="BN17" s="92"/>
      <c r="BO17" s="92"/>
      <c r="BP17" s="92"/>
      <c r="BQ17" s="97">
        <v>11</v>
      </c>
      <c r="BR17" s="98"/>
      <c r="BS17" s="767"/>
      <c r="BT17" s="768"/>
      <c r="BU17" s="768"/>
      <c r="BV17" s="768"/>
      <c r="BW17" s="768"/>
      <c r="BX17" s="768"/>
      <c r="BY17" s="768"/>
      <c r="BZ17" s="768"/>
      <c r="CA17" s="768"/>
      <c r="CB17" s="768"/>
      <c r="CC17" s="768"/>
      <c r="CD17" s="768"/>
      <c r="CE17" s="768"/>
      <c r="CF17" s="768"/>
      <c r="CG17" s="76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67"/>
      <c r="DW17" s="768"/>
      <c r="DX17" s="768"/>
      <c r="DY17" s="768"/>
      <c r="DZ17" s="773"/>
      <c r="EA17" s="93"/>
    </row>
    <row r="18" spans="1:131" s="94" customFormat="1" ht="26.25" customHeight="1" x14ac:dyDescent="0.15">
      <c r="A18" s="97">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63"/>
      <c r="AL18" s="764"/>
      <c r="AM18" s="764"/>
      <c r="AN18" s="764"/>
      <c r="AO18" s="764"/>
      <c r="AP18" s="764"/>
      <c r="AQ18" s="764"/>
      <c r="AR18" s="764"/>
      <c r="AS18" s="764"/>
      <c r="AT18" s="764"/>
      <c r="AU18" s="765"/>
      <c r="AV18" s="765"/>
      <c r="AW18" s="765"/>
      <c r="AX18" s="765"/>
      <c r="AY18" s="766"/>
      <c r="AZ18" s="91"/>
      <c r="BA18" s="91"/>
      <c r="BB18" s="91"/>
      <c r="BC18" s="91"/>
      <c r="BD18" s="91"/>
      <c r="BE18" s="92"/>
      <c r="BF18" s="92"/>
      <c r="BG18" s="92"/>
      <c r="BH18" s="92"/>
      <c r="BI18" s="92"/>
      <c r="BJ18" s="92"/>
      <c r="BK18" s="92"/>
      <c r="BL18" s="92"/>
      <c r="BM18" s="92"/>
      <c r="BN18" s="92"/>
      <c r="BO18" s="92"/>
      <c r="BP18" s="92"/>
      <c r="BQ18" s="97">
        <v>12</v>
      </c>
      <c r="BR18" s="98"/>
      <c r="BS18" s="767"/>
      <c r="BT18" s="768"/>
      <c r="BU18" s="768"/>
      <c r="BV18" s="768"/>
      <c r="BW18" s="768"/>
      <c r="BX18" s="768"/>
      <c r="BY18" s="768"/>
      <c r="BZ18" s="768"/>
      <c r="CA18" s="768"/>
      <c r="CB18" s="768"/>
      <c r="CC18" s="768"/>
      <c r="CD18" s="768"/>
      <c r="CE18" s="768"/>
      <c r="CF18" s="768"/>
      <c r="CG18" s="76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67"/>
      <c r="DW18" s="768"/>
      <c r="DX18" s="768"/>
      <c r="DY18" s="768"/>
      <c r="DZ18" s="773"/>
      <c r="EA18" s="93"/>
    </row>
    <row r="19" spans="1:131" s="94" customFormat="1" ht="26.25" customHeight="1" x14ac:dyDescent="0.15">
      <c r="A19" s="97">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63"/>
      <c r="AL19" s="764"/>
      <c r="AM19" s="764"/>
      <c r="AN19" s="764"/>
      <c r="AO19" s="764"/>
      <c r="AP19" s="764"/>
      <c r="AQ19" s="764"/>
      <c r="AR19" s="764"/>
      <c r="AS19" s="764"/>
      <c r="AT19" s="764"/>
      <c r="AU19" s="765"/>
      <c r="AV19" s="765"/>
      <c r="AW19" s="765"/>
      <c r="AX19" s="765"/>
      <c r="AY19" s="766"/>
      <c r="AZ19" s="91"/>
      <c r="BA19" s="91"/>
      <c r="BB19" s="91"/>
      <c r="BC19" s="91"/>
      <c r="BD19" s="91"/>
      <c r="BE19" s="92"/>
      <c r="BF19" s="92"/>
      <c r="BG19" s="92"/>
      <c r="BH19" s="92"/>
      <c r="BI19" s="92"/>
      <c r="BJ19" s="92"/>
      <c r="BK19" s="92"/>
      <c r="BL19" s="92"/>
      <c r="BM19" s="92"/>
      <c r="BN19" s="92"/>
      <c r="BO19" s="92"/>
      <c r="BP19" s="92"/>
      <c r="BQ19" s="97">
        <v>13</v>
      </c>
      <c r="BR19" s="98"/>
      <c r="BS19" s="767"/>
      <c r="BT19" s="768"/>
      <c r="BU19" s="768"/>
      <c r="BV19" s="768"/>
      <c r="BW19" s="768"/>
      <c r="BX19" s="768"/>
      <c r="BY19" s="768"/>
      <c r="BZ19" s="768"/>
      <c r="CA19" s="768"/>
      <c r="CB19" s="768"/>
      <c r="CC19" s="768"/>
      <c r="CD19" s="768"/>
      <c r="CE19" s="768"/>
      <c r="CF19" s="768"/>
      <c r="CG19" s="76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67"/>
      <c r="DW19" s="768"/>
      <c r="DX19" s="768"/>
      <c r="DY19" s="768"/>
      <c r="DZ19" s="773"/>
      <c r="EA19" s="93"/>
    </row>
    <row r="20" spans="1:131" s="94" customFormat="1" ht="26.25" customHeight="1" x14ac:dyDescent="0.15">
      <c r="A20" s="97">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63"/>
      <c r="AL20" s="764"/>
      <c r="AM20" s="764"/>
      <c r="AN20" s="764"/>
      <c r="AO20" s="764"/>
      <c r="AP20" s="764"/>
      <c r="AQ20" s="764"/>
      <c r="AR20" s="764"/>
      <c r="AS20" s="764"/>
      <c r="AT20" s="764"/>
      <c r="AU20" s="765"/>
      <c r="AV20" s="765"/>
      <c r="AW20" s="765"/>
      <c r="AX20" s="765"/>
      <c r="AY20" s="766"/>
      <c r="AZ20" s="91"/>
      <c r="BA20" s="91"/>
      <c r="BB20" s="91"/>
      <c r="BC20" s="91"/>
      <c r="BD20" s="91"/>
      <c r="BE20" s="92"/>
      <c r="BF20" s="92"/>
      <c r="BG20" s="92"/>
      <c r="BH20" s="92"/>
      <c r="BI20" s="92"/>
      <c r="BJ20" s="92"/>
      <c r="BK20" s="92"/>
      <c r="BL20" s="92"/>
      <c r="BM20" s="92"/>
      <c r="BN20" s="92"/>
      <c r="BO20" s="92"/>
      <c r="BP20" s="92"/>
      <c r="BQ20" s="97">
        <v>14</v>
      </c>
      <c r="BR20" s="98"/>
      <c r="BS20" s="767"/>
      <c r="BT20" s="768"/>
      <c r="BU20" s="768"/>
      <c r="BV20" s="768"/>
      <c r="BW20" s="768"/>
      <c r="BX20" s="768"/>
      <c r="BY20" s="768"/>
      <c r="BZ20" s="768"/>
      <c r="CA20" s="768"/>
      <c r="CB20" s="768"/>
      <c r="CC20" s="768"/>
      <c r="CD20" s="768"/>
      <c r="CE20" s="768"/>
      <c r="CF20" s="768"/>
      <c r="CG20" s="76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67"/>
      <c r="DW20" s="768"/>
      <c r="DX20" s="768"/>
      <c r="DY20" s="768"/>
      <c r="DZ20" s="773"/>
      <c r="EA20" s="93"/>
    </row>
    <row r="21" spans="1:131" s="94" customFormat="1" ht="26.25" customHeight="1" thickBot="1" x14ac:dyDescent="0.2">
      <c r="A21" s="97">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63"/>
      <c r="AL21" s="764"/>
      <c r="AM21" s="764"/>
      <c r="AN21" s="764"/>
      <c r="AO21" s="764"/>
      <c r="AP21" s="764"/>
      <c r="AQ21" s="764"/>
      <c r="AR21" s="764"/>
      <c r="AS21" s="764"/>
      <c r="AT21" s="764"/>
      <c r="AU21" s="765"/>
      <c r="AV21" s="765"/>
      <c r="AW21" s="765"/>
      <c r="AX21" s="765"/>
      <c r="AY21" s="766"/>
      <c r="AZ21" s="91"/>
      <c r="BA21" s="91"/>
      <c r="BB21" s="91"/>
      <c r="BC21" s="91"/>
      <c r="BD21" s="91"/>
      <c r="BE21" s="92"/>
      <c r="BF21" s="92"/>
      <c r="BG21" s="92"/>
      <c r="BH21" s="92"/>
      <c r="BI21" s="92"/>
      <c r="BJ21" s="92"/>
      <c r="BK21" s="92"/>
      <c r="BL21" s="92"/>
      <c r="BM21" s="92"/>
      <c r="BN21" s="92"/>
      <c r="BO21" s="92"/>
      <c r="BP21" s="92"/>
      <c r="BQ21" s="97">
        <v>15</v>
      </c>
      <c r="BR21" s="98"/>
      <c r="BS21" s="767"/>
      <c r="BT21" s="768"/>
      <c r="BU21" s="768"/>
      <c r="BV21" s="768"/>
      <c r="BW21" s="768"/>
      <c r="BX21" s="768"/>
      <c r="BY21" s="768"/>
      <c r="BZ21" s="768"/>
      <c r="CA21" s="768"/>
      <c r="CB21" s="768"/>
      <c r="CC21" s="768"/>
      <c r="CD21" s="768"/>
      <c r="CE21" s="768"/>
      <c r="CF21" s="768"/>
      <c r="CG21" s="76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67"/>
      <c r="DW21" s="768"/>
      <c r="DX21" s="768"/>
      <c r="DY21" s="768"/>
      <c r="DZ21" s="773"/>
      <c r="EA21" s="93"/>
    </row>
    <row r="22" spans="1:131" s="94" customFormat="1" ht="26.25" customHeight="1" x14ac:dyDescent="0.15">
      <c r="A22" s="97">
        <v>16</v>
      </c>
      <c r="B22" s="774"/>
      <c r="C22" s="775"/>
      <c r="D22" s="775"/>
      <c r="E22" s="775"/>
      <c r="F22" s="775"/>
      <c r="G22" s="775"/>
      <c r="H22" s="775"/>
      <c r="I22" s="775"/>
      <c r="J22" s="775"/>
      <c r="K22" s="775"/>
      <c r="L22" s="775"/>
      <c r="M22" s="775"/>
      <c r="N22" s="775"/>
      <c r="O22" s="775"/>
      <c r="P22" s="776"/>
      <c r="Q22" s="793"/>
      <c r="R22" s="794"/>
      <c r="S22" s="794"/>
      <c r="T22" s="794"/>
      <c r="U22" s="794"/>
      <c r="V22" s="794"/>
      <c r="W22" s="794"/>
      <c r="X22" s="794"/>
      <c r="Y22" s="794"/>
      <c r="Z22" s="794"/>
      <c r="AA22" s="794"/>
      <c r="AB22" s="794"/>
      <c r="AC22" s="794"/>
      <c r="AD22" s="794"/>
      <c r="AE22" s="795"/>
      <c r="AF22" s="780"/>
      <c r="AG22" s="781"/>
      <c r="AH22" s="781"/>
      <c r="AI22" s="781"/>
      <c r="AJ22" s="782"/>
      <c r="AK22" s="796"/>
      <c r="AL22" s="797"/>
      <c r="AM22" s="797"/>
      <c r="AN22" s="797"/>
      <c r="AO22" s="797"/>
      <c r="AP22" s="797"/>
      <c r="AQ22" s="797"/>
      <c r="AR22" s="797"/>
      <c r="AS22" s="797"/>
      <c r="AT22" s="797"/>
      <c r="AU22" s="798"/>
      <c r="AV22" s="798"/>
      <c r="AW22" s="798"/>
      <c r="AX22" s="798"/>
      <c r="AY22" s="799"/>
      <c r="AZ22" s="800" t="s">
        <v>320</v>
      </c>
      <c r="BA22" s="800"/>
      <c r="BB22" s="800"/>
      <c r="BC22" s="800"/>
      <c r="BD22" s="801"/>
      <c r="BE22" s="92"/>
      <c r="BF22" s="92"/>
      <c r="BG22" s="92"/>
      <c r="BH22" s="92"/>
      <c r="BI22" s="92"/>
      <c r="BJ22" s="92"/>
      <c r="BK22" s="92"/>
      <c r="BL22" s="92"/>
      <c r="BM22" s="92"/>
      <c r="BN22" s="92"/>
      <c r="BO22" s="92"/>
      <c r="BP22" s="92"/>
      <c r="BQ22" s="97">
        <v>16</v>
      </c>
      <c r="BR22" s="98"/>
      <c r="BS22" s="767"/>
      <c r="BT22" s="768"/>
      <c r="BU22" s="768"/>
      <c r="BV22" s="768"/>
      <c r="BW22" s="768"/>
      <c r="BX22" s="768"/>
      <c r="BY22" s="768"/>
      <c r="BZ22" s="768"/>
      <c r="CA22" s="768"/>
      <c r="CB22" s="768"/>
      <c r="CC22" s="768"/>
      <c r="CD22" s="768"/>
      <c r="CE22" s="768"/>
      <c r="CF22" s="768"/>
      <c r="CG22" s="76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67"/>
      <c r="DW22" s="768"/>
      <c r="DX22" s="768"/>
      <c r="DY22" s="768"/>
      <c r="DZ22" s="773"/>
      <c r="EA22" s="93"/>
    </row>
    <row r="23" spans="1:131" s="94" customFormat="1" ht="26.25" customHeight="1" thickBot="1" x14ac:dyDescent="0.2">
      <c r="A23" s="99" t="s">
        <v>321</v>
      </c>
      <c r="B23" s="783" t="s">
        <v>322</v>
      </c>
      <c r="C23" s="784"/>
      <c r="D23" s="784"/>
      <c r="E23" s="784"/>
      <c r="F23" s="784"/>
      <c r="G23" s="784"/>
      <c r="H23" s="784"/>
      <c r="I23" s="784"/>
      <c r="J23" s="784"/>
      <c r="K23" s="784"/>
      <c r="L23" s="784"/>
      <c r="M23" s="784"/>
      <c r="N23" s="784"/>
      <c r="O23" s="784"/>
      <c r="P23" s="785"/>
      <c r="Q23" s="786"/>
      <c r="R23" s="787"/>
      <c r="S23" s="787"/>
      <c r="T23" s="787"/>
      <c r="U23" s="787"/>
      <c r="V23" s="787"/>
      <c r="W23" s="787"/>
      <c r="X23" s="787"/>
      <c r="Y23" s="787"/>
      <c r="Z23" s="787"/>
      <c r="AA23" s="787"/>
      <c r="AB23" s="787"/>
      <c r="AC23" s="787"/>
      <c r="AD23" s="787"/>
      <c r="AE23" s="788"/>
      <c r="AF23" s="789">
        <v>360</v>
      </c>
      <c r="AG23" s="787"/>
      <c r="AH23" s="787"/>
      <c r="AI23" s="787"/>
      <c r="AJ23" s="790"/>
      <c r="AK23" s="791"/>
      <c r="AL23" s="792"/>
      <c r="AM23" s="792"/>
      <c r="AN23" s="792"/>
      <c r="AO23" s="792"/>
      <c r="AP23" s="787"/>
      <c r="AQ23" s="787"/>
      <c r="AR23" s="787"/>
      <c r="AS23" s="787"/>
      <c r="AT23" s="787"/>
      <c r="AU23" s="803"/>
      <c r="AV23" s="803"/>
      <c r="AW23" s="803"/>
      <c r="AX23" s="803"/>
      <c r="AY23" s="804"/>
      <c r="AZ23" s="805" t="s">
        <v>62</v>
      </c>
      <c r="BA23" s="806"/>
      <c r="BB23" s="806"/>
      <c r="BC23" s="806"/>
      <c r="BD23" s="807"/>
      <c r="BE23" s="92"/>
      <c r="BF23" s="92"/>
      <c r="BG23" s="92"/>
      <c r="BH23" s="92"/>
      <c r="BI23" s="92"/>
      <c r="BJ23" s="92"/>
      <c r="BK23" s="92"/>
      <c r="BL23" s="92"/>
      <c r="BM23" s="92"/>
      <c r="BN23" s="92"/>
      <c r="BO23" s="92"/>
      <c r="BP23" s="92"/>
      <c r="BQ23" s="97">
        <v>17</v>
      </c>
      <c r="BR23" s="98"/>
      <c r="BS23" s="767"/>
      <c r="BT23" s="768"/>
      <c r="BU23" s="768"/>
      <c r="BV23" s="768"/>
      <c r="BW23" s="768"/>
      <c r="BX23" s="768"/>
      <c r="BY23" s="768"/>
      <c r="BZ23" s="768"/>
      <c r="CA23" s="768"/>
      <c r="CB23" s="768"/>
      <c r="CC23" s="768"/>
      <c r="CD23" s="768"/>
      <c r="CE23" s="768"/>
      <c r="CF23" s="768"/>
      <c r="CG23" s="76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67"/>
      <c r="DW23" s="768"/>
      <c r="DX23" s="768"/>
      <c r="DY23" s="768"/>
      <c r="DZ23" s="773"/>
      <c r="EA23" s="93"/>
    </row>
    <row r="24" spans="1:131" s="94" customFormat="1" ht="26.25" customHeight="1" x14ac:dyDescent="0.15">
      <c r="A24" s="802" t="s">
        <v>323</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67"/>
      <c r="BT24" s="768"/>
      <c r="BU24" s="768"/>
      <c r="BV24" s="768"/>
      <c r="BW24" s="768"/>
      <c r="BX24" s="768"/>
      <c r="BY24" s="768"/>
      <c r="BZ24" s="768"/>
      <c r="CA24" s="768"/>
      <c r="CB24" s="768"/>
      <c r="CC24" s="768"/>
      <c r="CD24" s="768"/>
      <c r="CE24" s="768"/>
      <c r="CF24" s="768"/>
      <c r="CG24" s="76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67"/>
      <c r="DW24" s="768"/>
      <c r="DX24" s="768"/>
      <c r="DY24" s="768"/>
      <c r="DZ24" s="773"/>
      <c r="EA24" s="93"/>
    </row>
    <row r="25" spans="1:131" ht="26.25" customHeight="1" thickBot="1" x14ac:dyDescent="0.2">
      <c r="A25" s="719" t="s">
        <v>324</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c r="BE25" s="719"/>
      <c r="BF25" s="719"/>
      <c r="BG25" s="719"/>
      <c r="BH25" s="719"/>
      <c r="BI25" s="719"/>
      <c r="BJ25" s="91"/>
      <c r="BK25" s="91"/>
      <c r="BL25" s="91"/>
      <c r="BM25" s="91"/>
      <c r="BN25" s="91"/>
      <c r="BO25" s="100"/>
      <c r="BP25" s="100"/>
      <c r="BQ25" s="97">
        <v>19</v>
      </c>
      <c r="BR25" s="98"/>
      <c r="BS25" s="767"/>
      <c r="BT25" s="768"/>
      <c r="BU25" s="768"/>
      <c r="BV25" s="768"/>
      <c r="BW25" s="768"/>
      <c r="BX25" s="768"/>
      <c r="BY25" s="768"/>
      <c r="BZ25" s="768"/>
      <c r="CA25" s="768"/>
      <c r="CB25" s="768"/>
      <c r="CC25" s="768"/>
      <c r="CD25" s="768"/>
      <c r="CE25" s="768"/>
      <c r="CF25" s="768"/>
      <c r="CG25" s="76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67"/>
      <c r="DW25" s="768"/>
      <c r="DX25" s="768"/>
      <c r="DY25" s="768"/>
      <c r="DZ25" s="773"/>
      <c r="EA25" s="89"/>
    </row>
    <row r="26" spans="1:131" ht="26.25" customHeight="1" x14ac:dyDescent="0.15">
      <c r="A26" s="721" t="s">
        <v>300</v>
      </c>
      <c r="B26" s="722"/>
      <c r="C26" s="722"/>
      <c r="D26" s="722"/>
      <c r="E26" s="722"/>
      <c r="F26" s="722"/>
      <c r="G26" s="722"/>
      <c r="H26" s="722"/>
      <c r="I26" s="722"/>
      <c r="J26" s="722"/>
      <c r="K26" s="722"/>
      <c r="L26" s="722"/>
      <c r="M26" s="722"/>
      <c r="N26" s="722"/>
      <c r="O26" s="722"/>
      <c r="P26" s="723"/>
      <c r="Q26" s="727" t="s">
        <v>325</v>
      </c>
      <c r="R26" s="728"/>
      <c r="S26" s="728"/>
      <c r="T26" s="728"/>
      <c r="U26" s="729"/>
      <c r="V26" s="727" t="s">
        <v>326</v>
      </c>
      <c r="W26" s="728"/>
      <c r="X26" s="728"/>
      <c r="Y26" s="728"/>
      <c r="Z26" s="729"/>
      <c r="AA26" s="727" t="s">
        <v>327</v>
      </c>
      <c r="AB26" s="728"/>
      <c r="AC26" s="728"/>
      <c r="AD26" s="728"/>
      <c r="AE26" s="728"/>
      <c r="AF26" s="808" t="s">
        <v>328</v>
      </c>
      <c r="AG26" s="809"/>
      <c r="AH26" s="809"/>
      <c r="AI26" s="809"/>
      <c r="AJ26" s="810"/>
      <c r="AK26" s="728" t="s">
        <v>329</v>
      </c>
      <c r="AL26" s="728"/>
      <c r="AM26" s="728"/>
      <c r="AN26" s="728"/>
      <c r="AO26" s="729"/>
      <c r="AP26" s="727" t="s">
        <v>330</v>
      </c>
      <c r="AQ26" s="728"/>
      <c r="AR26" s="728"/>
      <c r="AS26" s="728"/>
      <c r="AT26" s="729"/>
      <c r="AU26" s="727" t="s">
        <v>331</v>
      </c>
      <c r="AV26" s="728"/>
      <c r="AW26" s="728"/>
      <c r="AX26" s="728"/>
      <c r="AY26" s="729"/>
      <c r="AZ26" s="727" t="s">
        <v>332</v>
      </c>
      <c r="BA26" s="728"/>
      <c r="BB26" s="728"/>
      <c r="BC26" s="728"/>
      <c r="BD26" s="729"/>
      <c r="BE26" s="727" t="s">
        <v>307</v>
      </c>
      <c r="BF26" s="728"/>
      <c r="BG26" s="728"/>
      <c r="BH26" s="728"/>
      <c r="BI26" s="734"/>
      <c r="BJ26" s="91"/>
      <c r="BK26" s="91"/>
      <c r="BL26" s="91"/>
      <c r="BM26" s="91"/>
      <c r="BN26" s="91"/>
      <c r="BO26" s="100"/>
      <c r="BP26" s="100"/>
      <c r="BQ26" s="97">
        <v>20</v>
      </c>
      <c r="BR26" s="98"/>
      <c r="BS26" s="767"/>
      <c r="BT26" s="768"/>
      <c r="BU26" s="768"/>
      <c r="BV26" s="768"/>
      <c r="BW26" s="768"/>
      <c r="BX26" s="768"/>
      <c r="BY26" s="768"/>
      <c r="BZ26" s="768"/>
      <c r="CA26" s="768"/>
      <c r="CB26" s="768"/>
      <c r="CC26" s="768"/>
      <c r="CD26" s="768"/>
      <c r="CE26" s="768"/>
      <c r="CF26" s="768"/>
      <c r="CG26" s="76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67"/>
      <c r="DW26" s="768"/>
      <c r="DX26" s="768"/>
      <c r="DY26" s="768"/>
      <c r="DZ26" s="773"/>
      <c r="EA26" s="89"/>
    </row>
    <row r="27" spans="1:131" ht="26.25" customHeight="1" thickBot="1" x14ac:dyDescent="0.2">
      <c r="A27" s="724"/>
      <c r="B27" s="725"/>
      <c r="C27" s="725"/>
      <c r="D27" s="725"/>
      <c r="E27" s="725"/>
      <c r="F27" s="725"/>
      <c r="G27" s="725"/>
      <c r="H27" s="725"/>
      <c r="I27" s="725"/>
      <c r="J27" s="725"/>
      <c r="K27" s="725"/>
      <c r="L27" s="725"/>
      <c r="M27" s="725"/>
      <c r="N27" s="725"/>
      <c r="O27" s="725"/>
      <c r="P27" s="726"/>
      <c r="Q27" s="730"/>
      <c r="R27" s="731"/>
      <c r="S27" s="731"/>
      <c r="T27" s="731"/>
      <c r="U27" s="732"/>
      <c r="V27" s="730"/>
      <c r="W27" s="731"/>
      <c r="X27" s="731"/>
      <c r="Y27" s="731"/>
      <c r="Z27" s="732"/>
      <c r="AA27" s="730"/>
      <c r="AB27" s="731"/>
      <c r="AC27" s="731"/>
      <c r="AD27" s="731"/>
      <c r="AE27" s="731"/>
      <c r="AF27" s="811"/>
      <c r="AG27" s="812"/>
      <c r="AH27" s="812"/>
      <c r="AI27" s="812"/>
      <c r="AJ27" s="813"/>
      <c r="AK27" s="731"/>
      <c r="AL27" s="731"/>
      <c r="AM27" s="731"/>
      <c r="AN27" s="731"/>
      <c r="AO27" s="732"/>
      <c r="AP27" s="730"/>
      <c r="AQ27" s="731"/>
      <c r="AR27" s="731"/>
      <c r="AS27" s="731"/>
      <c r="AT27" s="732"/>
      <c r="AU27" s="730"/>
      <c r="AV27" s="731"/>
      <c r="AW27" s="731"/>
      <c r="AX27" s="731"/>
      <c r="AY27" s="732"/>
      <c r="AZ27" s="730"/>
      <c r="BA27" s="731"/>
      <c r="BB27" s="731"/>
      <c r="BC27" s="731"/>
      <c r="BD27" s="732"/>
      <c r="BE27" s="730"/>
      <c r="BF27" s="731"/>
      <c r="BG27" s="731"/>
      <c r="BH27" s="731"/>
      <c r="BI27" s="736"/>
      <c r="BJ27" s="91"/>
      <c r="BK27" s="91"/>
      <c r="BL27" s="91"/>
      <c r="BM27" s="91"/>
      <c r="BN27" s="91"/>
      <c r="BO27" s="100"/>
      <c r="BP27" s="100"/>
      <c r="BQ27" s="97">
        <v>21</v>
      </c>
      <c r="BR27" s="98"/>
      <c r="BS27" s="767"/>
      <c r="BT27" s="768"/>
      <c r="BU27" s="768"/>
      <c r="BV27" s="768"/>
      <c r="BW27" s="768"/>
      <c r="BX27" s="768"/>
      <c r="BY27" s="768"/>
      <c r="BZ27" s="768"/>
      <c r="CA27" s="768"/>
      <c r="CB27" s="768"/>
      <c r="CC27" s="768"/>
      <c r="CD27" s="768"/>
      <c r="CE27" s="768"/>
      <c r="CF27" s="768"/>
      <c r="CG27" s="76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67"/>
      <c r="DW27" s="768"/>
      <c r="DX27" s="768"/>
      <c r="DY27" s="768"/>
      <c r="DZ27" s="773"/>
      <c r="EA27" s="89"/>
    </row>
    <row r="28" spans="1:131" ht="26.25" customHeight="1" thickTop="1" x14ac:dyDescent="0.15">
      <c r="A28" s="101">
        <v>1</v>
      </c>
      <c r="B28" s="743" t="s">
        <v>333</v>
      </c>
      <c r="C28" s="744"/>
      <c r="D28" s="744"/>
      <c r="E28" s="744"/>
      <c r="F28" s="744"/>
      <c r="G28" s="744"/>
      <c r="H28" s="744"/>
      <c r="I28" s="744"/>
      <c r="J28" s="744"/>
      <c r="K28" s="744"/>
      <c r="L28" s="744"/>
      <c r="M28" s="744"/>
      <c r="N28" s="744"/>
      <c r="O28" s="744"/>
      <c r="P28" s="745"/>
      <c r="Q28" s="816">
        <v>1847</v>
      </c>
      <c r="R28" s="817"/>
      <c r="S28" s="817"/>
      <c r="T28" s="817"/>
      <c r="U28" s="817"/>
      <c r="V28" s="817">
        <v>1784</v>
      </c>
      <c r="W28" s="817"/>
      <c r="X28" s="817"/>
      <c r="Y28" s="817"/>
      <c r="Z28" s="817"/>
      <c r="AA28" s="817">
        <v>63</v>
      </c>
      <c r="AB28" s="817"/>
      <c r="AC28" s="817"/>
      <c r="AD28" s="817"/>
      <c r="AE28" s="818"/>
      <c r="AF28" s="819">
        <v>63</v>
      </c>
      <c r="AG28" s="817"/>
      <c r="AH28" s="817"/>
      <c r="AI28" s="817"/>
      <c r="AJ28" s="820"/>
      <c r="AK28" s="821">
        <v>130</v>
      </c>
      <c r="AL28" s="822"/>
      <c r="AM28" s="822"/>
      <c r="AN28" s="822"/>
      <c r="AO28" s="822"/>
      <c r="AP28" s="822">
        <v>0</v>
      </c>
      <c r="AQ28" s="822"/>
      <c r="AR28" s="822"/>
      <c r="AS28" s="822"/>
      <c r="AT28" s="822"/>
      <c r="AU28" s="822">
        <v>0</v>
      </c>
      <c r="AV28" s="822"/>
      <c r="AW28" s="822"/>
      <c r="AX28" s="822"/>
      <c r="AY28" s="822"/>
      <c r="AZ28" s="823"/>
      <c r="BA28" s="823"/>
      <c r="BB28" s="823"/>
      <c r="BC28" s="823"/>
      <c r="BD28" s="823"/>
      <c r="BE28" s="814"/>
      <c r="BF28" s="814"/>
      <c r="BG28" s="814"/>
      <c r="BH28" s="814"/>
      <c r="BI28" s="815"/>
      <c r="BJ28" s="91"/>
      <c r="BK28" s="91"/>
      <c r="BL28" s="91"/>
      <c r="BM28" s="91"/>
      <c r="BN28" s="91"/>
      <c r="BO28" s="100"/>
      <c r="BP28" s="100"/>
      <c r="BQ28" s="97">
        <v>22</v>
      </c>
      <c r="BR28" s="98"/>
      <c r="BS28" s="767"/>
      <c r="BT28" s="768"/>
      <c r="BU28" s="768"/>
      <c r="BV28" s="768"/>
      <c r="BW28" s="768"/>
      <c r="BX28" s="768"/>
      <c r="BY28" s="768"/>
      <c r="BZ28" s="768"/>
      <c r="CA28" s="768"/>
      <c r="CB28" s="768"/>
      <c r="CC28" s="768"/>
      <c r="CD28" s="768"/>
      <c r="CE28" s="768"/>
      <c r="CF28" s="768"/>
      <c r="CG28" s="76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67"/>
      <c r="DW28" s="768"/>
      <c r="DX28" s="768"/>
      <c r="DY28" s="768"/>
      <c r="DZ28" s="773"/>
      <c r="EA28" s="89"/>
    </row>
    <row r="29" spans="1:131" ht="26.25" customHeight="1" x14ac:dyDescent="0.15">
      <c r="A29" s="101">
        <v>2</v>
      </c>
      <c r="B29" s="774" t="s">
        <v>334</v>
      </c>
      <c r="C29" s="775"/>
      <c r="D29" s="775"/>
      <c r="E29" s="775"/>
      <c r="F29" s="775"/>
      <c r="G29" s="775"/>
      <c r="H29" s="775"/>
      <c r="I29" s="775"/>
      <c r="J29" s="775"/>
      <c r="K29" s="775"/>
      <c r="L29" s="775"/>
      <c r="M29" s="775"/>
      <c r="N29" s="775"/>
      <c r="O29" s="775"/>
      <c r="P29" s="776"/>
      <c r="Q29" s="777">
        <v>1809</v>
      </c>
      <c r="R29" s="778"/>
      <c r="S29" s="778"/>
      <c r="T29" s="778"/>
      <c r="U29" s="778"/>
      <c r="V29" s="778">
        <v>1647</v>
      </c>
      <c r="W29" s="778"/>
      <c r="X29" s="778"/>
      <c r="Y29" s="778"/>
      <c r="Z29" s="778"/>
      <c r="AA29" s="778">
        <v>162</v>
      </c>
      <c r="AB29" s="778"/>
      <c r="AC29" s="778"/>
      <c r="AD29" s="778"/>
      <c r="AE29" s="779"/>
      <c r="AF29" s="780">
        <v>162</v>
      </c>
      <c r="AG29" s="781"/>
      <c r="AH29" s="781"/>
      <c r="AI29" s="781"/>
      <c r="AJ29" s="782"/>
      <c r="AK29" s="828">
        <v>230</v>
      </c>
      <c r="AL29" s="824"/>
      <c r="AM29" s="824"/>
      <c r="AN29" s="824"/>
      <c r="AO29" s="824"/>
      <c r="AP29" s="824">
        <v>0</v>
      </c>
      <c r="AQ29" s="824"/>
      <c r="AR29" s="824"/>
      <c r="AS29" s="824"/>
      <c r="AT29" s="824"/>
      <c r="AU29" s="824">
        <v>0</v>
      </c>
      <c r="AV29" s="824"/>
      <c r="AW29" s="824"/>
      <c r="AX29" s="824"/>
      <c r="AY29" s="824"/>
      <c r="AZ29" s="825"/>
      <c r="BA29" s="825"/>
      <c r="BB29" s="825"/>
      <c r="BC29" s="825"/>
      <c r="BD29" s="825"/>
      <c r="BE29" s="826"/>
      <c r="BF29" s="826"/>
      <c r="BG29" s="826"/>
      <c r="BH29" s="826"/>
      <c r="BI29" s="827"/>
      <c r="BJ29" s="91"/>
      <c r="BK29" s="91"/>
      <c r="BL29" s="91"/>
      <c r="BM29" s="91"/>
      <c r="BN29" s="91"/>
      <c r="BO29" s="100"/>
      <c r="BP29" s="100"/>
      <c r="BQ29" s="97">
        <v>23</v>
      </c>
      <c r="BR29" s="98"/>
      <c r="BS29" s="767"/>
      <c r="BT29" s="768"/>
      <c r="BU29" s="768"/>
      <c r="BV29" s="768"/>
      <c r="BW29" s="768"/>
      <c r="BX29" s="768"/>
      <c r="BY29" s="768"/>
      <c r="BZ29" s="768"/>
      <c r="CA29" s="768"/>
      <c r="CB29" s="768"/>
      <c r="CC29" s="768"/>
      <c r="CD29" s="768"/>
      <c r="CE29" s="768"/>
      <c r="CF29" s="768"/>
      <c r="CG29" s="76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67"/>
      <c r="DW29" s="768"/>
      <c r="DX29" s="768"/>
      <c r="DY29" s="768"/>
      <c r="DZ29" s="773"/>
      <c r="EA29" s="89"/>
    </row>
    <row r="30" spans="1:131" ht="26.25" customHeight="1" x14ac:dyDescent="0.15">
      <c r="A30" s="101">
        <v>3</v>
      </c>
      <c r="B30" s="774" t="s">
        <v>335</v>
      </c>
      <c r="C30" s="775"/>
      <c r="D30" s="775"/>
      <c r="E30" s="775"/>
      <c r="F30" s="775"/>
      <c r="G30" s="775"/>
      <c r="H30" s="775"/>
      <c r="I30" s="775"/>
      <c r="J30" s="775"/>
      <c r="K30" s="775"/>
      <c r="L30" s="775"/>
      <c r="M30" s="775"/>
      <c r="N30" s="775"/>
      <c r="O30" s="775"/>
      <c r="P30" s="776"/>
      <c r="Q30" s="777">
        <v>229</v>
      </c>
      <c r="R30" s="778"/>
      <c r="S30" s="778"/>
      <c r="T30" s="778"/>
      <c r="U30" s="778"/>
      <c r="V30" s="778">
        <v>228</v>
      </c>
      <c r="W30" s="778"/>
      <c r="X30" s="778"/>
      <c r="Y30" s="778"/>
      <c r="Z30" s="778"/>
      <c r="AA30" s="778">
        <v>1</v>
      </c>
      <c r="AB30" s="778"/>
      <c r="AC30" s="778"/>
      <c r="AD30" s="778"/>
      <c r="AE30" s="779"/>
      <c r="AF30" s="780">
        <v>1</v>
      </c>
      <c r="AG30" s="781"/>
      <c r="AH30" s="781"/>
      <c r="AI30" s="781"/>
      <c r="AJ30" s="782"/>
      <c r="AK30" s="828">
        <v>59</v>
      </c>
      <c r="AL30" s="824"/>
      <c r="AM30" s="824"/>
      <c r="AN30" s="824"/>
      <c r="AO30" s="824"/>
      <c r="AP30" s="824">
        <v>0</v>
      </c>
      <c r="AQ30" s="824"/>
      <c r="AR30" s="824"/>
      <c r="AS30" s="824"/>
      <c r="AT30" s="824"/>
      <c r="AU30" s="824">
        <v>0</v>
      </c>
      <c r="AV30" s="824"/>
      <c r="AW30" s="824"/>
      <c r="AX30" s="824"/>
      <c r="AY30" s="824"/>
      <c r="AZ30" s="825"/>
      <c r="BA30" s="825"/>
      <c r="BB30" s="825"/>
      <c r="BC30" s="825"/>
      <c r="BD30" s="825"/>
      <c r="BE30" s="826"/>
      <c r="BF30" s="826"/>
      <c r="BG30" s="826"/>
      <c r="BH30" s="826"/>
      <c r="BI30" s="827"/>
      <c r="BJ30" s="91"/>
      <c r="BK30" s="91"/>
      <c r="BL30" s="91"/>
      <c r="BM30" s="91"/>
      <c r="BN30" s="91"/>
      <c r="BO30" s="100"/>
      <c r="BP30" s="100"/>
      <c r="BQ30" s="97">
        <v>24</v>
      </c>
      <c r="BR30" s="98"/>
      <c r="BS30" s="767"/>
      <c r="BT30" s="768"/>
      <c r="BU30" s="768"/>
      <c r="BV30" s="768"/>
      <c r="BW30" s="768"/>
      <c r="BX30" s="768"/>
      <c r="BY30" s="768"/>
      <c r="BZ30" s="768"/>
      <c r="CA30" s="768"/>
      <c r="CB30" s="768"/>
      <c r="CC30" s="768"/>
      <c r="CD30" s="768"/>
      <c r="CE30" s="768"/>
      <c r="CF30" s="768"/>
      <c r="CG30" s="76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67"/>
      <c r="DW30" s="768"/>
      <c r="DX30" s="768"/>
      <c r="DY30" s="768"/>
      <c r="DZ30" s="773"/>
      <c r="EA30" s="89"/>
    </row>
    <row r="31" spans="1:131" ht="26.25" customHeight="1" x14ac:dyDescent="0.15">
      <c r="A31" s="101">
        <v>4</v>
      </c>
      <c r="B31" s="774" t="s">
        <v>336</v>
      </c>
      <c r="C31" s="775"/>
      <c r="D31" s="775"/>
      <c r="E31" s="775"/>
      <c r="F31" s="775"/>
      <c r="G31" s="775"/>
      <c r="H31" s="775"/>
      <c r="I31" s="775"/>
      <c r="J31" s="775"/>
      <c r="K31" s="775"/>
      <c r="L31" s="775"/>
      <c r="M31" s="775"/>
      <c r="N31" s="775"/>
      <c r="O31" s="775"/>
      <c r="P31" s="776"/>
      <c r="Q31" s="777">
        <v>249</v>
      </c>
      <c r="R31" s="778"/>
      <c r="S31" s="778"/>
      <c r="T31" s="778"/>
      <c r="U31" s="778"/>
      <c r="V31" s="778">
        <v>216</v>
      </c>
      <c r="W31" s="778"/>
      <c r="X31" s="778"/>
      <c r="Y31" s="778"/>
      <c r="Z31" s="778"/>
      <c r="AA31" s="778">
        <v>33</v>
      </c>
      <c r="AB31" s="778"/>
      <c r="AC31" s="778"/>
      <c r="AD31" s="778"/>
      <c r="AE31" s="779"/>
      <c r="AF31" s="780">
        <v>464</v>
      </c>
      <c r="AG31" s="781"/>
      <c r="AH31" s="781"/>
      <c r="AI31" s="781"/>
      <c r="AJ31" s="782"/>
      <c r="AK31" s="828">
        <v>1</v>
      </c>
      <c r="AL31" s="824"/>
      <c r="AM31" s="824"/>
      <c r="AN31" s="824"/>
      <c r="AO31" s="824"/>
      <c r="AP31" s="824">
        <v>966</v>
      </c>
      <c r="AQ31" s="824"/>
      <c r="AR31" s="824"/>
      <c r="AS31" s="824"/>
      <c r="AT31" s="824"/>
      <c r="AU31" s="824">
        <v>0</v>
      </c>
      <c r="AV31" s="824"/>
      <c r="AW31" s="824"/>
      <c r="AX31" s="824"/>
      <c r="AY31" s="824"/>
      <c r="AZ31" s="825"/>
      <c r="BA31" s="825"/>
      <c r="BB31" s="825"/>
      <c r="BC31" s="825"/>
      <c r="BD31" s="825"/>
      <c r="BE31" s="826" t="s">
        <v>337</v>
      </c>
      <c r="BF31" s="826"/>
      <c r="BG31" s="826"/>
      <c r="BH31" s="826"/>
      <c r="BI31" s="827"/>
      <c r="BJ31" s="91"/>
      <c r="BK31" s="91"/>
      <c r="BL31" s="91"/>
      <c r="BM31" s="91"/>
      <c r="BN31" s="91"/>
      <c r="BO31" s="100"/>
      <c r="BP31" s="100"/>
      <c r="BQ31" s="97">
        <v>25</v>
      </c>
      <c r="BR31" s="98"/>
      <c r="BS31" s="767"/>
      <c r="BT31" s="768"/>
      <c r="BU31" s="768"/>
      <c r="BV31" s="768"/>
      <c r="BW31" s="768"/>
      <c r="BX31" s="768"/>
      <c r="BY31" s="768"/>
      <c r="BZ31" s="768"/>
      <c r="CA31" s="768"/>
      <c r="CB31" s="768"/>
      <c r="CC31" s="768"/>
      <c r="CD31" s="768"/>
      <c r="CE31" s="768"/>
      <c r="CF31" s="768"/>
      <c r="CG31" s="76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67"/>
      <c r="DW31" s="768"/>
      <c r="DX31" s="768"/>
      <c r="DY31" s="768"/>
      <c r="DZ31" s="773"/>
      <c r="EA31" s="89"/>
    </row>
    <row r="32" spans="1:131" ht="26.25" customHeight="1" x14ac:dyDescent="0.15">
      <c r="A32" s="101">
        <v>5</v>
      </c>
      <c r="B32" s="774" t="s">
        <v>338</v>
      </c>
      <c r="C32" s="775"/>
      <c r="D32" s="775"/>
      <c r="E32" s="775"/>
      <c r="F32" s="775"/>
      <c r="G32" s="775"/>
      <c r="H32" s="775"/>
      <c r="I32" s="775"/>
      <c r="J32" s="775"/>
      <c r="K32" s="775"/>
      <c r="L32" s="775"/>
      <c r="M32" s="775"/>
      <c r="N32" s="775"/>
      <c r="O32" s="775"/>
      <c r="P32" s="776"/>
      <c r="Q32" s="777">
        <v>993</v>
      </c>
      <c r="R32" s="778"/>
      <c r="S32" s="778"/>
      <c r="T32" s="778"/>
      <c r="U32" s="778"/>
      <c r="V32" s="778">
        <v>815</v>
      </c>
      <c r="W32" s="778"/>
      <c r="X32" s="778"/>
      <c r="Y32" s="778"/>
      <c r="Z32" s="778"/>
      <c r="AA32" s="778">
        <v>178</v>
      </c>
      <c r="AB32" s="778"/>
      <c r="AC32" s="778"/>
      <c r="AD32" s="778"/>
      <c r="AE32" s="779"/>
      <c r="AF32" s="780">
        <v>420</v>
      </c>
      <c r="AG32" s="781"/>
      <c r="AH32" s="781"/>
      <c r="AI32" s="781"/>
      <c r="AJ32" s="782"/>
      <c r="AK32" s="828">
        <v>529</v>
      </c>
      <c r="AL32" s="824"/>
      <c r="AM32" s="824"/>
      <c r="AN32" s="824"/>
      <c r="AO32" s="824"/>
      <c r="AP32" s="824">
        <v>6155</v>
      </c>
      <c r="AQ32" s="824"/>
      <c r="AR32" s="824"/>
      <c r="AS32" s="824"/>
      <c r="AT32" s="824"/>
      <c r="AU32" s="824">
        <v>5025</v>
      </c>
      <c r="AV32" s="824"/>
      <c r="AW32" s="824"/>
      <c r="AX32" s="824"/>
      <c r="AY32" s="824"/>
      <c r="AZ32" s="825"/>
      <c r="BA32" s="825"/>
      <c r="BB32" s="825"/>
      <c r="BC32" s="825"/>
      <c r="BD32" s="825"/>
      <c r="BE32" s="826" t="s">
        <v>337</v>
      </c>
      <c r="BF32" s="826"/>
      <c r="BG32" s="826"/>
      <c r="BH32" s="826"/>
      <c r="BI32" s="827"/>
      <c r="BJ32" s="91"/>
      <c r="BK32" s="91"/>
      <c r="BL32" s="91"/>
      <c r="BM32" s="91"/>
      <c r="BN32" s="91"/>
      <c r="BO32" s="100"/>
      <c r="BP32" s="100"/>
      <c r="BQ32" s="97">
        <v>26</v>
      </c>
      <c r="BR32" s="98"/>
      <c r="BS32" s="767"/>
      <c r="BT32" s="768"/>
      <c r="BU32" s="768"/>
      <c r="BV32" s="768"/>
      <c r="BW32" s="768"/>
      <c r="BX32" s="768"/>
      <c r="BY32" s="768"/>
      <c r="BZ32" s="768"/>
      <c r="CA32" s="768"/>
      <c r="CB32" s="768"/>
      <c r="CC32" s="768"/>
      <c r="CD32" s="768"/>
      <c r="CE32" s="768"/>
      <c r="CF32" s="768"/>
      <c r="CG32" s="76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67"/>
      <c r="DW32" s="768"/>
      <c r="DX32" s="768"/>
      <c r="DY32" s="768"/>
      <c r="DZ32" s="773"/>
      <c r="EA32" s="89"/>
    </row>
    <row r="33" spans="1:131" ht="26.25" customHeight="1" x14ac:dyDescent="0.15">
      <c r="A33" s="101">
        <v>6</v>
      </c>
      <c r="B33" s="774" t="s">
        <v>339</v>
      </c>
      <c r="C33" s="775"/>
      <c r="D33" s="775"/>
      <c r="E33" s="775"/>
      <c r="F33" s="775"/>
      <c r="G33" s="775"/>
      <c r="H33" s="775"/>
      <c r="I33" s="775"/>
      <c r="J33" s="775"/>
      <c r="K33" s="775"/>
      <c r="L33" s="775"/>
      <c r="M33" s="775"/>
      <c r="N33" s="775"/>
      <c r="O33" s="775"/>
      <c r="P33" s="776"/>
      <c r="Q33" s="777">
        <v>451</v>
      </c>
      <c r="R33" s="778"/>
      <c r="S33" s="778"/>
      <c r="T33" s="778"/>
      <c r="U33" s="778"/>
      <c r="V33" s="778">
        <v>326</v>
      </c>
      <c r="W33" s="778"/>
      <c r="X33" s="778"/>
      <c r="Y33" s="778"/>
      <c r="Z33" s="778"/>
      <c r="AA33" s="778">
        <v>125</v>
      </c>
      <c r="AB33" s="778"/>
      <c r="AC33" s="778"/>
      <c r="AD33" s="778"/>
      <c r="AE33" s="779"/>
      <c r="AF33" s="780">
        <v>398</v>
      </c>
      <c r="AG33" s="781"/>
      <c r="AH33" s="781"/>
      <c r="AI33" s="781"/>
      <c r="AJ33" s="782"/>
      <c r="AK33" s="828">
        <v>0</v>
      </c>
      <c r="AL33" s="824"/>
      <c r="AM33" s="824"/>
      <c r="AN33" s="824"/>
      <c r="AO33" s="824"/>
      <c r="AP33" s="824">
        <v>0</v>
      </c>
      <c r="AQ33" s="824"/>
      <c r="AR33" s="824"/>
      <c r="AS33" s="824"/>
      <c r="AT33" s="824"/>
      <c r="AU33" s="824">
        <v>0</v>
      </c>
      <c r="AV33" s="824"/>
      <c r="AW33" s="824"/>
      <c r="AX33" s="824"/>
      <c r="AY33" s="824"/>
      <c r="AZ33" s="825"/>
      <c r="BA33" s="825"/>
      <c r="BB33" s="825"/>
      <c r="BC33" s="825"/>
      <c r="BD33" s="825"/>
      <c r="BE33" s="826" t="s">
        <v>337</v>
      </c>
      <c r="BF33" s="826"/>
      <c r="BG33" s="826"/>
      <c r="BH33" s="826"/>
      <c r="BI33" s="827"/>
      <c r="BJ33" s="91"/>
      <c r="BK33" s="91"/>
      <c r="BL33" s="91"/>
      <c r="BM33" s="91"/>
      <c r="BN33" s="91"/>
      <c r="BO33" s="100"/>
      <c r="BP33" s="100"/>
      <c r="BQ33" s="97">
        <v>27</v>
      </c>
      <c r="BR33" s="98"/>
      <c r="BS33" s="767"/>
      <c r="BT33" s="768"/>
      <c r="BU33" s="768"/>
      <c r="BV33" s="768"/>
      <c r="BW33" s="768"/>
      <c r="BX33" s="768"/>
      <c r="BY33" s="768"/>
      <c r="BZ33" s="768"/>
      <c r="CA33" s="768"/>
      <c r="CB33" s="768"/>
      <c r="CC33" s="768"/>
      <c r="CD33" s="768"/>
      <c r="CE33" s="768"/>
      <c r="CF33" s="768"/>
      <c r="CG33" s="76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67"/>
      <c r="DW33" s="768"/>
      <c r="DX33" s="768"/>
      <c r="DY33" s="768"/>
      <c r="DZ33" s="773"/>
      <c r="EA33" s="89"/>
    </row>
    <row r="34" spans="1:131" ht="26.25" customHeight="1" x14ac:dyDescent="0.15">
      <c r="A34" s="101">
        <v>7</v>
      </c>
      <c r="B34" s="774" t="s">
        <v>340</v>
      </c>
      <c r="C34" s="775"/>
      <c r="D34" s="775"/>
      <c r="E34" s="775"/>
      <c r="F34" s="775"/>
      <c r="G34" s="775"/>
      <c r="H34" s="775"/>
      <c r="I34" s="775"/>
      <c r="J34" s="775"/>
      <c r="K34" s="775"/>
      <c r="L34" s="775"/>
      <c r="M34" s="775"/>
      <c r="N34" s="775"/>
      <c r="O34" s="775"/>
      <c r="P34" s="776"/>
      <c r="Q34" s="777">
        <v>12</v>
      </c>
      <c r="R34" s="778"/>
      <c r="S34" s="778"/>
      <c r="T34" s="778"/>
      <c r="U34" s="778"/>
      <c r="V34" s="778">
        <v>4</v>
      </c>
      <c r="W34" s="778"/>
      <c r="X34" s="778"/>
      <c r="Y34" s="778"/>
      <c r="Z34" s="778"/>
      <c r="AA34" s="778">
        <v>8</v>
      </c>
      <c r="AB34" s="778"/>
      <c r="AC34" s="778"/>
      <c r="AD34" s="778"/>
      <c r="AE34" s="779"/>
      <c r="AF34" s="780" t="s">
        <v>62</v>
      </c>
      <c r="AG34" s="781"/>
      <c r="AH34" s="781"/>
      <c r="AI34" s="781"/>
      <c r="AJ34" s="782"/>
      <c r="AK34" s="828">
        <v>8</v>
      </c>
      <c r="AL34" s="824"/>
      <c r="AM34" s="824"/>
      <c r="AN34" s="824"/>
      <c r="AO34" s="824"/>
      <c r="AP34" s="824">
        <v>8</v>
      </c>
      <c r="AQ34" s="824"/>
      <c r="AR34" s="824"/>
      <c r="AS34" s="824"/>
      <c r="AT34" s="824"/>
      <c r="AU34" s="824">
        <v>8</v>
      </c>
      <c r="AV34" s="824"/>
      <c r="AW34" s="824"/>
      <c r="AX34" s="824"/>
      <c r="AY34" s="824"/>
      <c r="AZ34" s="825"/>
      <c r="BA34" s="825"/>
      <c r="BB34" s="825"/>
      <c r="BC34" s="825"/>
      <c r="BD34" s="825"/>
      <c r="BE34" s="826" t="s">
        <v>341</v>
      </c>
      <c r="BF34" s="826"/>
      <c r="BG34" s="826"/>
      <c r="BH34" s="826"/>
      <c r="BI34" s="827"/>
      <c r="BJ34" s="91"/>
      <c r="BK34" s="91"/>
      <c r="BL34" s="91"/>
      <c r="BM34" s="91"/>
      <c r="BN34" s="91"/>
      <c r="BO34" s="100"/>
      <c r="BP34" s="100"/>
      <c r="BQ34" s="97">
        <v>28</v>
      </c>
      <c r="BR34" s="98"/>
      <c r="BS34" s="767"/>
      <c r="BT34" s="768"/>
      <c r="BU34" s="768"/>
      <c r="BV34" s="768"/>
      <c r="BW34" s="768"/>
      <c r="BX34" s="768"/>
      <c r="BY34" s="768"/>
      <c r="BZ34" s="768"/>
      <c r="CA34" s="768"/>
      <c r="CB34" s="768"/>
      <c r="CC34" s="768"/>
      <c r="CD34" s="768"/>
      <c r="CE34" s="768"/>
      <c r="CF34" s="768"/>
      <c r="CG34" s="76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67"/>
      <c r="DW34" s="768"/>
      <c r="DX34" s="768"/>
      <c r="DY34" s="768"/>
      <c r="DZ34" s="773"/>
      <c r="EA34" s="89"/>
    </row>
    <row r="35" spans="1:131" ht="26.25" customHeight="1" x14ac:dyDescent="0.15">
      <c r="A35" s="101">
        <v>8</v>
      </c>
      <c r="B35" s="774" t="s">
        <v>342</v>
      </c>
      <c r="C35" s="775"/>
      <c r="D35" s="775"/>
      <c r="E35" s="775"/>
      <c r="F35" s="775"/>
      <c r="G35" s="775"/>
      <c r="H35" s="775"/>
      <c r="I35" s="775"/>
      <c r="J35" s="775"/>
      <c r="K35" s="775"/>
      <c r="L35" s="775"/>
      <c r="M35" s="775"/>
      <c r="N35" s="775"/>
      <c r="O35" s="775"/>
      <c r="P35" s="776"/>
      <c r="Q35" s="777">
        <v>14</v>
      </c>
      <c r="R35" s="778"/>
      <c r="S35" s="778"/>
      <c r="T35" s="778"/>
      <c r="U35" s="778"/>
      <c r="V35" s="778">
        <v>2</v>
      </c>
      <c r="W35" s="778"/>
      <c r="X35" s="778"/>
      <c r="Y35" s="778"/>
      <c r="Z35" s="778"/>
      <c r="AA35" s="778">
        <v>12</v>
      </c>
      <c r="AB35" s="778"/>
      <c r="AC35" s="778"/>
      <c r="AD35" s="778"/>
      <c r="AE35" s="779"/>
      <c r="AF35" s="780">
        <v>11</v>
      </c>
      <c r="AG35" s="781"/>
      <c r="AH35" s="781"/>
      <c r="AI35" s="781"/>
      <c r="AJ35" s="782"/>
      <c r="AK35" s="828">
        <v>12</v>
      </c>
      <c r="AL35" s="824"/>
      <c r="AM35" s="824"/>
      <c r="AN35" s="824"/>
      <c r="AO35" s="824"/>
      <c r="AP35" s="824">
        <v>2</v>
      </c>
      <c r="AQ35" s="824"/>
      <c r="AR35" s="824"/>
      <c r="AS35" s="824"/>
      <c r="AT35" s="824"/>
      <c r="AU35" s="824">
        <v>2</v>
      </c>
      <c r="AV35" s="824"/>
      <c r="AW35" s="824"/>
      <c r="AX35" s="824"/>
      <c r="AY35" s="824"/>
      <c r="AZ35" s="825"/>
      <c r="BA35" s="825"/>
      <c r="BB35" s="825"/>
      <c r="BC35" s="825"/>
      <c r="BD35" s="825"/>
      <c r="BE35" s="826" t="s">
        <v>341</v>
      </c>
      <c r="BF35" s="826"/>
      <c r="BG35" s="826"/>
      <c r="BH35" s="826"/>
      <c r="BI35" s="827"/>
      <c r="BJ35" s="91"/>
      <c r="BK35" s="91"/>
      <c r="BL35" s="91"/>
      <c r="BM35" s="91"/>
      <c r="BN35" s="91"/>
      <c r="BO35" s="100"/>
      <c r="BP35" s="100"/>
      <c r="BQ35" s="97">
        <v>29</v>
      </c>
      <c r="BR35" s="98"/>
      <c r="BS35" s="767"/>
      <c r="BT35" s="768"/>
      <c r="BU35" s="768"/>
      <c r="BV35" s="768"/>
      <c r="BW35" s="768"/>
      <c r="BX35" s="768"/>
      <c r="BY35" s="768"/>
      <c r="BZ35" s="768"/>
      <c r="CA35" s="768"/>
      <c r="CB35" s="768"/>
      <c r="CC35" s="768"/>
      <c r="CD35" s="768"/>
      <c r="CE35" s="768"/>
      <c r="CF35" s="768"/>
      <c r="CG35" s="76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67"/>
      <c r="DW35" s="768"/>
      <c r="DX35" s="768"/>
      <c r="DY35" s="768"/>
      <c r="DZ35" s="773"/>
      <c r="EA35" s="89"/>
    </row>
    <row r="36" spans="1:131" ht="26.25" customHeight="1" x14ac:dyDescent="0.15">
      <c r="A36" s="101">
        <v>9</v>
      </c>
      <c r="B36" s="774" t="s">
        <v>343</v>
      </c>
      <c r="C36" s="775"/>
      <c r="D36" s="775"/>
      <c r="E36" s="775"/>
      <c r="F36" s="775"/>
      <c r="G36" s="775"/>
      <c r="H36" s="775"/>
      <c r="I36" s="775"/>
      <c r="J36" s="775"/>
      <c r="K36" s="775"/>
      <c r="L36" s="775"/>
      <c r="M36" s="775"/>
      <c r="N36" s="775"/>
      <c r="O36" s="775"/>
      <c r="P36" s="776"/>
      <c r="Q36" s="777">
        <v>124</v>
      </c>
      <c r="R36" s="778"/>
      <c r="S36" s="778"/>
      <c r="T36" s="778"/>
      <c r="U36" s="778"/>
      <c r="V36" s="778">
        <v>82</v>
      </c>
      <c r="W36" s="778"/>
      <c r="X36" s="778"/>
      <c r="Y36" s="778"/>
      <c r="Z36" s="778"/>
      <c r="AA36" s="778">
        <v>42</v>
      </c>
      <c r="AB36" s="778"/>
      <c r="AC36" s="778"/>
      <c r="AD36" s="778"/>
      <c r="AE36" s="779"/>
      <c r="AF36" s="780">
        <v>39</v>
      </c>
      <c r="AG36" s="781"/>
      <c r="AH36" s="781"/>
      <c r="AI36" s="781"/>
      <c r="AJ36" s="782"/>
      <c r="AK36" s="828">
        <v>0</v>
      </c>
      <c r="AL36" s="824"/>
      <c r="AM36" s="824"/>
      <c r="AN36" s="824"/>
      <c r="AO36" s="824"/>
      <c r="AP36" s="824">
        <v>0</v>
      </c>
      <c r="AQ36" s="824"/>
      <c r="AR36" s="824"/>
      <c r="AS36" s="824"/>
      <c r="AT36" s="824"/>
      <c r="AU36" s="824">
        <v>0</v>
      </c>
      <c r="AV36" s="824"/>
      <c r="AW36" s="824"/>
      <c r="AX36" s="824"/>
      <c r="AY36" s="824"/>
      <c r="AZ36" s="825"/>
      <c r="BA36" s="825"/>
      <c r="BB36" s="825"/>
      <c r="BC36" s="825"/>
      <c r="BD36" s="825"/>
      <c r="BE36" s="826" t="s">
        <v>341</v>
      </c>
      <c r="BF36" s="826"/>
      <c r="BG36" s="826"/>
      <c r="BH36" s="826"/>
      <c r="BI36" s="827"/>
      <c r="BJ36" s="91"/>
      <c r="BK36" s="91"/>
      <c r="BL36" s="91"/>
      <c r="BM36" s="91"/>
      <c r="BN36" s="91"/>
      <c r="BO36" s="100"/>
      <c r="BP36" s="100"/>
      <c r="BQ36" s="97">
        <v>30</v>
      </c>
      <c r="BR36" s="98"/>
      <c r="BS36" s="767"/>
      <c r="BT36" s="768"/>
      <c r="BU36" s="768"/>
      <c r="BV36" s="768"/>
      <c r="BW36" s="768"/>
      <c r="BX36" s="768"/>
      <c r="BY36" s="768"/>
      <c r="BZ36" s="768"/>
      <c r="CA36" s="768"/>
      <c r="CB36" s="768"/>
      <c r="CC36" s="768"/>
      <c r="CD36" s="768"/>
      <c r="CE36" s="768"/>
      <c r="CF36" s="768"/>
      <c r="CG36" s="76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67"/>
      <c r="DW36" s="768"/>
      <c r="DX36" s="768"/>
      <c r="DY36" s="768"/>
      <c r="DZ36" s="773"/>
      <c r="EA36" s="89"/>
    </row>
    <row r="37" spans="1:131" ht="26.25" customHeight="1" x14ac:dyDescent="0.15">
      <c r="A37" s="101">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67"/>
      <c r="BT37" s="768"/>
      <c r="BU37" s="768"/>
      <c r="BV37" s="768"/>
      <c r="BW37" s="768"/>
      <c r="BX37" s="768"/>
      <c r="BY37" s="768"/>
      <c r="BZ37" s="768"/>
      <c r="CA37" s="768"/>
      <c r="CB37" s="768"/>
      <c r="CC37" s="768"/>
      <c r="CD37" s="768"/>
      <c r="CE37" s="768"/>
      <c r="CF37" s="768"/>
      <c r="CG37" s="76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67"/>
      <c r="DW37" s="768"/>
      <c r="DX37" s="768"/>
      <c r="DY37" s="768"/>
      <c r="DZ37" s="773"/>
      <c r="EA37" s="89"/>
    </row>
    <row r="38" spans="1:131" ht="26.25" customHeight="1" x14ac:dyDescent="0.15">
      <c r="A38" s="101">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67"/>
      <c r="BT38" s="768"/>
      <c r="BU38" s="768"/>
      <c r="BV38" s="768"/>
      <c r="BW38" s="768"/>
      <c r="BX38" s="768"/>
      <c r="BY38" s="768"/>
      <c r="BZ38" s="768"/>
      <c r="CA38" s="768"/>
      <c r="CB38" s="768"/>
      <c r="CC38" s="768"/>
      <c r="CD38" s="768"/>
      <c r="CE38" s="768"/>
      <c r="CF38" s="768"/>
      <c r="CG38" s="76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67"/>
      <c r="DW38" s="768"/>
      <c r="DX38" s="768"/>
      <c r="DY38" s="768"/>
      <c r="DZ38" s="773"/>
      <c r="EA38" s="89"/>
    </row>
    <row r="39" spans="1:131" ht="26.25" customHeight="1" x14ac:dyDescent="0.15">
      <c r="A39" s="101">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67"/>
      <c r="BT39" s="768"/>
      <c r="BU39" s="768"/>
      <c r="BV39" s="768"/>
      <c r="BW39" s="768"/>
      <c r="BX39" s="768"/>
      <c r="BY39" s="768"/>
      <c r="BZ39" s="768"/>
      <c r="CA39" s="768"/>
      <c r="CB39" s="768"/>
      <c r="CC39" s="768"/>
      <c r="CD39" s="768"/>
      <c r="CE39" s="768"/>
      <c r="CF39" s="768"/>
      <c r="CG39" s="76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67"/>
      <c r="DW39" s="768"/>
      <c r="DX39" s="768"/>
      <c r="DY39" s="768"/>
      <c r="DZ39" s="773"/>
      <c r="EA39" s="89"/>
    </row>
    <row r="40" spans="1:131" ht="26.25" customHeight="1" x14ac:dyDescent="0.15">
      <c r="A40" s="97">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67"/>
      <c r="BT40" s="768"/>
      <c r="BU40" s="768"/>
      <c r="BV40" s="768"/>
      <c r="BW40" s="768"/>
      <c r="BX40" s="768"/>
      <c r="BY40" s="768"/>
      <c r="BZ40" s="768"/>
      <c r="CA40" s="768"/>
      <c r="CB40" s="768"/>
      <c r="CC40" s="768"/>
      <c r="CD40" s="768"/>
      <c r="CE40" s="768"/>
      <c r="CF40" s="768"/>
      <c r="CG40" s="76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67"/>
      <c r="DW40" s="768"/>
      <c r="DX40" s="768"/>
      <c r="DY40" s="768"/>
      <c r="DZ40" s="773"/>
      <c r="EA40" s="89"/>
    </row>
    <row r="41" spans="1:131" ht="26.25" customHeight="1" x14ac:dyDescent="0.15">
      <c r="A41" s="97">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67"/>
      <c r="BT41" s="768"/>
      <c r="BU41" s="768"/>
      <c r="BV41" s="768"/>
      <c r="BW41" s="768"/>
      <c r="BX41" s="768"/>
      <c r="BY41" s="768"/>
      <c r="BZ41" s="768"/>
      <c r="CA41" s="768"/>
      <c r="CB41" s="768"/>
      <c r="CC41" s="768"/>
      <c r="CD41" s="768"/>
      <c r="CE41" s="768"/>
      <c r="CF41" s="768"/>
      <c r="CG41" s="76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67"/>
      <c r="DW41" s="768"/>
      <c r="DX41" s="768"/>
      <c r="DY41" s="768"/>
      <c r="DZ41" s="773"/>
      <c r="EA41" s="89"/>
    </row>
    <row r="42" spans="1:131" ht="26.25" customHeight="1" x14ac:dyDescent="0.15">
      <c r="A42" s="97">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67"/>
      <c r="BT42" s="768"/>
      <c r="BU42" s="768"/>
      <c r="BV42" s="768"/>
      <c r="BW42" s="768"/>
      <c r="BX42" s="768"/>
      <c r="BY42" s="768"/>
      <c r="BZ42" s="768"/>
      <c r="CA42" s="768"/>
      <c r="CB42" s="768"/>
      <c r="CC42" s="768"/>
      <c r="CD42" s="768"/>
      <c r="CE42" s="768"/>
      <c r="CF42" s="768"/>
      <c r="CG42" s="76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67"/>
      <c r="DW42" s="768"/>
      <c r="DX42" s="768"/>
      <c r="DY42" s="768"/>
      <c r="DZ42" s="773"/>
      <c r="EA42" s="89"/>
    </row>
    <row r="43" spans="1:131" ht="26.25" customHeight="1" x14ac:dyDescent="0.15">
      <c r="A43" s="97">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67"/>
      <c r="BT43" s="768"/>
      <c r="BU43" s="768"/>
      <c r="BV43" s="768"/>
      <c r="BW43" s="768"/>
      <c r="BX43" s="768"/>
      <c r="BY43" s="768"/>
      <c r="BZ43" s="768"/>
      <c r="CA43" s="768"/>
      <c r="CB43" s="768"/>
      <c r="CC43" s="768"/>
      <c r="CD43" s="768"/>
      <c r="CE43" s="768"/>
      <c r="CF43" s="768"/>
      <c r="CG43" s="76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67"/>
      <c r="DW43" s="768"/>
      <c r="DX43" s="768"/>
      <c r="DY43" s="768"/>
      <c r="DZ43" s="773"/>
      <c r="EA43" s="89"/>
    </row>
    <row r="44" spans="1:131" ht="26.25" customHeight="1" x14ac:dyDescent="0.15">
      <c r="A44" s="97">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67"/>
      <c r="BT44" s="768"/>
      <c r="BU44" s="768"/>
      <c r="BV44" s="768"/>
      <c r="BW44" s="768"/>
      <c r="BX44" s="768"/>
      <c r="BY44" s="768"/>
      <c r="BZ44" s="768"/>
      <c r="CA44" s="768"/>
      <c r="CB44" s="768"/>
      <c r="CC44" s="768"/>
      <c r="CD44" s="768"/>
      <c r="CE44" s="768"/>
      <c r="CF44" s="768"/>
      <c r="CG44" s="76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67"/>
      <c r="DW44" s="768"/>
      <c r="DX44" s="768"/>
      <c r="DY44" s="768"/>
      <c r="DZ44" s="773"/>
      <c r="EA44" s="89"/>
    </row>
    <row r="45" spans="1:131" ht="26.25" customHeight="1" x14ac:dyDescent="0.15">
      <c r="A45" s="97">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67"/>
      <c r="BT45" s="768"/>
      <c r="BU45" s="768"/>
      <c r="BV45" s="768"/>
      <c r="BW45" s="768"/>
      <c r="BX45" s="768"/>
      <c r="BY45" s="768"/>
      <c r="BZ45" s="768"/>
      <c r="CA45" s="768"/>
      <c r="CB45" s="768"/>
      <c r="CC45" s="768"/>
      <c r="CD45" s="768"/>
      <c r="CE45" s="768"/>
      <c r="CF45" s="768"/>
      <c r="CG45" s="76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67"/>
      <c r="DW45" s="768"/>
      <c r="DX45" s="768"/>
      <c r="DY45" s="768"/>
      <c r="DZ45" s="773"/>
      <c r="EA45" s="89"/>
    </row>
    <row r="46" spans="1:131" ht="26.25" customHeight="1" x14ac:dyDescent="0.15">
      <c r="A46" s="97">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67"/>
      <c r="BT46" s="768"/>
      <c r="BU46" s="768"/>
      <c r="BV46" s="768"/>
      <c r="BW46" s="768"/>
      <c r="BX46" s="768"/>
      <c r="BY46" s="768"/>
      <c r="BZ46" s="768"/>
      <c r="CA46" s="768"/>
      <c r="CB46" s="768"/>
      <c r="CC46" s="768"/>
      <c r="CD46" s="768"/>
      <c r="CE46" s="768"/>
      <c r="CF46" s="768"/>
      <c r="CG46" s="76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67"/>
      <c r="DW46" s="768"/>
      <c r="DX46" s="768"/>
      <c r="DY46" s="768"/>
      <c r="DZ46" s="773"/>
      <c r="EA46" s="89"/>
    </row>
    <row r="47" spans="1:131" ht="26.25" customHeight="1" x14ac:dyDescent="0.15">
      <c r="A47" s="97">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67"/>
      <c r="BT47" s="768"/>
      <c r="BU47" s="768"/>
      <c r="BV47" s="768"/>
      <c r="BW47" s="768"/>
      <c r="BX47" s="768"/>
      <c r="BY47" s="768"/>
      <c r="BZ47" s="768"/>
      <c r="CA47" s="768"/>
      <c r="CB47" s="768"/>
      <c r="CC47" s="768"/>
      <c r="CD47" s="768"/>
      <c r="CE47" s="768"/>
      <c r="CF47" s="768"/>
      <c r="CG47" s="76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67"/>
      <c r="DW47" s="768"/>
      <c r="DX47" s="768"/>
      <c r="DY47" s="768"/>
      <c r="DZ47" s="773"/>
      <c r="EA47" s="89"/>
    </row>
    <row r="48" spans="1:131" ht="26.25" customHeight="1" x14ac:dyDescent="0.15">
      <c r="A48" s="97">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67"/>
      <c r="BT48" s="768"/>
      <c r="BU48" s="768"/>
      <c r="BV48" s="768"/>
      <c r="BW48" s="768"/>
      <c r="BX48" s="768"/>
      <c r="BY48" s="768"/>
      <c r="BZ48" s="768"/>
      <c r="CA48" s="768"/>
      <c r="CB48" s="768"/>
      <c r="CC48" s="768"/>
      <c r="CD48" s="768"/>
      <c r="CE48" s="768"/>
      <c r="CF48" s="768"/>
      <c r="CG48" s="76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67"/>
      <c r="DW48" s="768"/>
      <c r="DX48" s="768"/>
      <c r="DY48" s="768"/>
      <c r="DZ48" s="773"/>
      <c r="EA48" s="89"/>
    </row>
    <row r="49" spans="1:131" ht="26.25" customHeight="1" x14ac:dyDescent="0.15">
      <c r="A49" s="97">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67"/>
      <c r="BT49" s="768"/>
      <c r="BU49" s="768"/>
      <c r="BV49" s="768"/>
      <c r="BW49" s="768"/>
      <c r="BX49" s="768"/>
      <c r="BY49" s="768"/>
      <c r="BZ49" s="768"/>
      <c r="CA49" s="768"/>
      <c r="CB49" s="768"/>
      <c r="CC49" s="768"/>
      <c r="CD49" s="768"/>
      <c r="CE49" s="768"/>
      <c r="CF49" s="768"/>
      <c r="CG49" s="76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67"/>
      <c r="DW49" s="768"/>
      <c r="DX49" s="768"/>
      <c r="DY49" s="768"/>
      <c r="DZ49" s="773"/>
      <c r="EA49" s="89"/>
    </row>
    <row r="50" spans="1:131" ht="26.25" customHeight="1" x14ac:dyDescent="0.15">
      <c r="A50" s="97">
        <v>23</v>
      </c>
      <c r="B50" s="774"/>
      <c r="C50" s="775"/>
      <c r="D50" s="775"/>
      <c r="E50" s="775"/>
      <c r="F50" s="775"/>
      <c r="G50" s="775"/>
      <c r="H50" s="775"/>
      <c r="I50" s="775"/>
      <c r="J50" s="775"/>
      <c r="K50" s="775"/>
      <c r="L50" s="775"/>
      <c r="M50" s="775"/>
      <c r="N50" s="775"/>
      <c r="O50" s="775"/>
      <c r="P50" s="776"/>
      <c r="Q50" s="829"/>
      <c r="R50" s="830"/>
      <c r="S50" s="830"/>
      <c r="T50" s="830"/>
      <c r="U50" s="830"/>
      <c r="V50" s="830"/>
      <c r="W50" s="830"/>
      <c r="X50" s="830"/>
      <c r="Y50" s="830"/>
      <c r="Z50" s="830"/>
      <c r="AA50" s="830"/>
      <c r="AB50" s="830"/>
      <c r="AC50" s="830"/>
      <c r="AD50" s="830"/>
      <c r="AE50" s="831"/>
      <c r="AF50" s="780"/>
      <c r="AG50" s="781"/>
      <c r="AH50" s="781"/>
      <c r="AI50" s="781"/>
      <c r="AJ50" s="782"/>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67"/>
      <c r="BT50" s="768"/>
      <c r="BU50" s="768"/>
      <c r="BV50" s="768"/>
      <c r="BW50" s="768"/>
      <c r="BX50" s="768"/>
      <c r="BY50" s="768"/>
      <c r="BZ50" s="768"/>
      <c r="CA50" s="768"/>
      <c r="CB50" s="768"/>
      <c r="CC50" s="768"/>
      <c r="CD50" s="768"/>
      <c r="CE50" s="768"/>
      <c r="CF50" s="768"/>
      <c r="CG50" s="76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67"/>
      <c r="DW50" s="768"/>
      <c r="DX50" s="768"/>
      <c r="DY50" s="768"/>
      <c r="DZ50" s="773"/>
      <c r="EA50" s="89"/>
    </row>
    <row r="51" spans="1:131" ht="26.25" customHeight="1" x14ac:dyDescent="0.15">
      <c r="A51" s="97">
        <v>24</v>
      </c>
      <c r="B51" s="774"/>
      <c r="C51" s="775"/>
      <c r="D51" s="775"/>
      <c r="E51" s="775"/>
      <c r="F51" s="775"/>
      <c r="G51" s="775"/>
      <c r="H51" s="775"/>
      <c r="I51" s="775"/>
      <c r="J51" s="775"/>
      <c r="K51" s="775"/>
      <c r="L51" s="775"/>
      <c r="M51" s="775"/>
      <c r="N51" s="775"/>
      <c r="O51" s="775"/>
      <c r="P51" s="776"/>
      <c r="Q51" s="829"/>
      <c r="R51" s="830"/>
      <c r="S51" s="830"/>
      <c r="T51" s="830"/>
      <c r="U51" s="830"/>
      <c r="V51" s="830"/>
      <c r="W51" s="830"/>
      <c r="X51" s="830"/>
      <c r="Y51" s="830"/>
      <c r="Z51" s="830"/>
      <c r="AA51" s="830"/>
      <c r="AB51" s="830"/>
      <c r="AC51" s="830"/>
      <c r="AD51" s="830"/>
      <c r="AE51" s="831"/>
      <c r="AF51" s="780"/>
      <c r="AG51" s="781"/>
      <c r="AH51" s="781"/>
      <c r="AI51" s="781"/>
      <c r="AJ51" s="782"/>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67"/>
      <c r="BT51" s="768"/>
      <c r="BU51" s="768"/>
      <c r="BV51" s="768"/>
      <c r="BW51" s="768"/>
      <c r="BX51" s="768"/>
      <c r="BY51" s="768"/>
      <c r="BZ51" s="768"/>
      <c r="CA51" s="768"/>
      <c r="CB51" s="768"/>
      <c r="CC51" s="768"/>
      <c r="CD51" s="768"/>
      <c r="CE51" s="768"/>
      <c r="CF51" s="768"/>
      <c r="CG51" s="76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67"/>
      <c r="DW51" s="768"/>
      <c r="DX51" s="768"/>
      <c r="DY51" s="768"/>
      <c r="DZ51" s="773"/>
      <c r="EA51" s="89"/>
    </row>
    <row r="52" spans="1:131" ht="26.25" customHeight="1" x14ac:dyDescent="0.15">
      <c r="A52" s="97">
        <v>25</v>
      </c>
      <c r="B52" s="774"/>
      <c r="C52" s="775"/>
      <c r="D52" s="775"/>
      <c r="E52" s="775"/>
      <c r="F52" s="775"/>
      <c r="G52" s="775"/>
      <c r="H52" s="775"/>
      <c r="I52" s="775"/>
      <c r="J52" s="775"/>
      <c r="K52" s="775"/>
      <c r="L52" s="775"/>
      <c r="M52" s="775"/>
      <c r="N52" s="775"/>
      <c r="O52" s="775"/>
      <c r="P52" s="776"/>
      <c r="Q52" s="829"/>
      <c r="R52" s="830"/>
      <c r="S52" s="830"/>
      <c r="T52" s="830"/>
      <c r="U52" s="830"/>
      <c r="V52" s="830"/>
      <c r="W52" s="830"/>
      <c r="X52" s="830"/>
      <c r="Y52" s="830"/>
      <c r="Z52" s="830"/>
      <c r="AA52" s="830"/>
      <c r="AB52" s="830"/>
      <c r="AC52" s="830"/>
      <c r="AD52" s="830"/>
      <c r="AE52" s="831"/>
      <c r="AF52" s="780"/>
      <c r="AG52" s="781"/>
      <c r="AH52" s="781"/>
      <c r="AI52" s="781"/>
      <c r="AJ52" s="782"/>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67"/>
      <c r="BT52" s="768"/>
      <c r="BU52" s="768"/>
      <c r="BV52" s="768"/>
      <c r="BW52" s="768"/>
      <c r="BX52" s="768"/>
      <c r="BY52" s="768"/>
      <c r="BZ52" s="768"/>
      <c r="CA52" s="768"/>
      <c r="CB52" s="768"/>
      <c r="CC52" s="768"/>
      <c r="CD52" s="768"/>
      <c r="CE52" s="768"/>
      <c r="CF52" s="768"/>
      <c r="CG52" s="76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67"/>
      <c r="DW52" s="768"/>
      <c r="DX52" s="768"/>
      <c r="DY52" s="768"/>
      <c r="DZ52" s="773"/>
      <c r="EA52" s="89"/>
    </row>
    <row r="53" spans="1:131" ht="26.25" customHeight="1" x14ac:dyDescent="0.15">
      <c r="A53" s="97">
        <v>26</v>
      </c>
      <c r="B53" s="774"/>
      <c r="C53" s="775"/>
      <c r="D53" s="775"/>
      <c r="E53" s="775"/>
      <c r="F53" s="775"/>
      <c r="G53" s="775"/>
      <c r="H53" s="775"/>
      <c r="I53" s="775"/>
      <c r="J53" s="775"/>
      <c r="K53" s="775"/>
      <c r="L53" s="775"/>
      <c r="M53" s="775"/>
      <c r="N53" s="775"/>
      <c r="O53" s="775"/>
      <c r="P53" s="776"/>
      <c r="Q53" s="829"/>
      <c r="R53" s="830"/>
      <c r="S53" s="830"/>
      <c r="T53" s="830"/>
      <c r="U53" s="830"/>
      <c r="V53" s="830"/>
      <c r="W53" s="830"/>
      <c r="X53" s="830"/>
      <c r="Y53" s="830"/>
      <c r="Z53" s="830"/>
      <c r="AA53" s="830"/>
      <c r="AB53" s="830"/>
      <c r="AC53" s="830"/>
      <c r="AD53" s="830"/>
      <c r="AE53" s="831"/>
      <c r="AF53" s="780"/>
      <c r="AG53" s="781"/>
      <c r="AH53" s="781"/>
      <c r="AI53" s="781"/>
      <c r="AJ53" s="782"/>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67"/>
      <c r="BT53" s="768"/>
      <c r="BU53" s="768"/>
      <c r="BV53" s="768"/>
      <c r="BW53" s="768"/>
      <c r="BX53" s="768"/>
      <c r="BY53" s="768"/>
      <c r="BZ53" s="768"/>
      <c r="CA53" s="768"/>
      <c r="CB53" s="768"/>
      <c r="CC53" s="768"/>
      <c r="CD53" s="768"/>
      <c r="CE53" s="768"/>
      <c r="CF53" s="768"/>
      <c r="CG53" s="76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67"/>
      <c r="DW53" s="768"/>
      <c r="DX53" s="768"/>
      <c r="DY53" s="768"/>
      <c r="DZ53" s="773"/>
      <c r="EA53" s="89"/>
    </row>
    <row r="54" spans="1:131" ht="26.25" customHeight="1" x14ac:dyDescent="0.15">
      <c r="A54" s="97">
        <v>27</v>
      </c>
      <c r="B54" s="774"/>
      <c r="C54" s="775"/>
      <c r="D54" s="775"/>
      <c r="E54" s="775"/>
      <c r="F54" s="775"/>
      <c r="G54" s="775"/>
      <c r="H54" s="775"/>
      <c r="I54" s="775"/>
      <c r="J54" s="775"/>
      <c r="K54" s="775"/>
      <c r="L54" s="775"/>
      <c r="M54" s="775"/>
      <c r="N54" s="775"/>
      <c r="O54" s="775"/>
      <c r="P54" s="776"/>
      <c r="Q54" s="829"/>
      <c r="R54" s="830"/>
      <c r="S54" s="830"/>
      <c r="T54" s="830"/>
      <c r="U54" s="830"/>
      <c r="V54" s="830"/>
      <c r="W54" s="830"/>
      <c r="X54" s="830"/>
      <c r="Y54" s="830"/>
      <c r="Z54" s="830"/>
      <c r="AA54" s="830"/>
      <c r="AB54" s="830"/>
      <c r="AC54" s="830"/>
      <c r="AD54" s="830"/>
      <c r="AE54" s="831"/>
      <c r="AF54" s="780"/>
      <c r="AG54" s="781"/>
      <c r="AH54" s="781"/>
      <c r="AI54" s="781"/>
      <c r="AJ54" s="782"/>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67"/>
      <c r="BT54" s="768"/>
      <c r="BU54" s="768"/>
      <c r="BV54" s="768"/>
      <c r="BW54" s="768"/>
      <c r="BX54" s="768"/>
      <c r="BY54" s="768"/>
      <c r="BZ54" s="768"/>
      <c r="CA54" s="768"/>
      <c r="CB54" s="768"/>
      <c r="CC54" s="768"/>
      <c r="CD54" s="768"/>
      <c r="CE54" s="768"/>
      <c r="CF54" s="768"/>
      <c r="CG54" s="76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67"/>
      <c r="DW54" s="768"/>
      <c r="DX54" s="768"/>
      <c r="DY54" s="768"/>
      <c r="DZ54" s="773"/>
      <c r="EA54" s="89"/>
    </row>
    <row r="55" spans="1:131" ht="26.25" customHeight="1" x14ac:dyDescent="0.15">
      <c r="A55" s="97">
        <v>28</v>
      </c>
      <c r="B55" s="774"/>
      <c r="C55" s="775"/>
      <c r="D55" s="775"/>
      <c r="E55" s="775"/>
      <c r="F55" s="775"/>
      <c r="G55" s="775"/>
      <c r="H55" s="775"/>
      <c r="I55" s="775"/>
      <c r="J55" s="775"/>
      <c r="K55" s="775"/>
      <c r="L55" s="775"/>
      <c r="M55" s="775"/>
      <c r="N55" s="775"/>
      <c r="O55" s="775"/>
      <c r="P55" s="776"/>
      <c r="Q55" s="829"/>
      <c r="R55" s="830"/>
      <c r="S55" s="830"/>
      <c r="T55" s="830"/>
      <c r="U55" s="830"/>
      <c r="V55" s="830"/>
      <c r="W55" s="830"/>
      <c r="X55" s="830"/>
      <c r="Y55" s="830"/>
      <c r="Z55" s="830"/>
      <c r="AA55" s="830"/>
      <c r="AB55" s="830"/>
      <c r="AC55" s="830"/>
      <c r="AD55" s="830"/>
      <c r="AE55" s="831"/>
      <c r="AF55" s="780"/>
      <c r="AG55" s="781"/>
      <c r="AH55" s="781"/>
      <c r="AI55" s="781"/>
      <c r="AJ55" s="782"/>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67"/>
      <c r="BT55" s="768"/>
      <c r="BU55" s="768"/>
      <c r="BV55" s="768"/>
      <c r="BW55" s="768"/>
      <c r="BX55" s="768"/>
      <c r="BY55" s="768"/>
      <c r="BZ55" s="768"/>
      <c r="CA55" s="768"/>
      <c r="CB55" s="768"/>
      <c r="CC55" s="768"/>
      <c r="CD55" s="768"/>
      <c r="CE55" s="768"/>
      <c r="CF55" s="768"/>
      <c r="CG55" s="76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67"/>
      <c r="DW55" s="768"/>
      <c r="DX55" s="768"/>
      <c r="DY55" s="768"/>
      <c r="DZ55" s="773"/>
      <c r="EA55" s="89"/>
    </row>
    <row r="56" spans="1:131" ht="26.25" customHeight="1" x14ac:dyDescent="0.15">
      <c r="A56" s="97">
        <v>29</v>
      </c>
      <c r="B56" s="774"/>
      <c r="C56" s="775"/>
      <c r="D56" s="775"/>
      <c r="E56" s="775"/>
      <c r="F56" s="775"/>
      <c r="G56" s="775"/>
      <c r="H56" s="775"/>
      <c r="I56" s="775"/>
      <c r="J56" s="775"/>
      <c r="K56" s="775"/>
      <c r="L56" s="775"/>
      <c r="M56" s="775"/>
      <c r="N56" s="775"/>
      <c r="O56" s="775"/>
      <c r="P56" s="776"/>
      <c r="Q56" s="829"/>
      <c r="R56" s="830"/>
      <c r="S56" s="830"/>
      <c r="T56" s="830"/>
      <c r="U56" s="830"/>
      <c r="V56" s="830"/>
      <c r="W56" s="830"/>
      <c r="X56" s="830"/>
      <c r="Y56" s="830"/>
      <c r="Z56" s="830"/>
      <c r="AA56" s="830"/>
      <c r="AB56" s="830"/>
      <c r="AC56" s="830"/>
      <c r="AD56" s="830"/>
      <c r="AE56" s="831"/>
      <c r="AF56" s="780"/>
      <c r="AG56" s="781"/>
      <c r="AH56" s="781"/>
      <c r="AI56" s="781"/>
      <c r="AJ56" s="782"/>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67"/>
      <c r="BT56" s="768"/>
      <c r="BU56" s="768"/>
      <c r="BV56" s="768"/>
      <c r="BW56" s="768"/>
      <c r="BX56" s="768"/>
      <c r="BY56" s="768"/>
      <c r="BZ56" s="768"/>
      <c r="CA56" s="768"/>
      <c r="CB56" s="768"/>
      <c r="CC56" s="768"/>
      <c r="CD56" s="768"/>
      <c r="CE56" s="768"/>
      <c r="CF56" s="768"/>
      <c r="CG56" s="76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67"/>
      <c r="DW56" s="768"/>
      <c r="DX56" s="768"/>
      <c r="DY56" s="768"/>
      <c r="DZ56" s="773"/>
      <c r="EA56" s="89"/>
    </row>
    <row r="57" spans="1:131" ht="26.25" customHeight="1" x14ac:dyDescent="0.15">
      <c r="A57" s="97">
        <v>30</v>
      </c>
      <c r="B57" s="774"/>
      <c r="C57" s="775"/>
      <c r="D57" s="775"/>
      <c r="E57" s="775"/>
      <c r="F57" s="775"/>
      <c r="G57" s="775"/>
      <c r="H57" s="775"/>
      <c r="I57" s="775"/>
      <c r="J57" s="775"/>
      <c r="K57" s="775"/>
      <c r="L57" s="775"/>
      <c r="M57" s="775"/>
      <c r="N57" s="775"/>
      <c r="O57" s="775"/>
      <c r="P57" s="776"/>
      <c r="Q57" s="829"/>
      <c r="R57" s="830"/>
      <c r="S57" s="830"/>
      <c r="T57" s="830"/>
      <c r="U57" s="830"/>
      <c r="V57" s="830"/>
      <c r="W57" s="830"/>
      <c r="X57" s="830"/>
      <c r="Y57" s="830"/>
      <c r="Z57" s="830"/>
      <c r="AA57" s="830"/>
      <c r="AB57" s="830"/>
      <c r="AC57" s="830"/>
      <c r="AD57" s="830"/>
      <c r="AE57" s="831"/>
      <c r="AF57" s="780"/>
      <c r="AG57" s="781"/>
      <c r="AH57" s="781"/>
      <c r="AI57" s="781"/>
      <c r="AJ57" s="782"/>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67"/>
      <c r="BT57" s="768"/>
      <c r="BU57" s="768"/>
      <c r="BV57" s="768"/>
      <c r="BW57" s="768"/>
      <c r="BX57" s="768"/>
      <c r="BY57" s="768"/>
      <c r="BZ57" s="768"/>
      <c r="CA57" s="768"/>
      <c r="CB57" s="768"/>
      <c r="CC57" s="768"/>
      <c r="CD57" s="768"/>
      <c r="CE57" s="768"/>
      <c r="CF57" s="768"/>
      <c r="CG57" s="76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67"/>
      <c r="DW57" s="768"/>
      <c r="DX57" s="768"/>
      <c r="DY57" s="768"/>
      <c r="DZ57" s="773"/>
      <c r="EA57" s="89"/>
    </row>
    <row r="58" spans="1:131" ht="26.25" customHeight="1" x14ac:dyDescent="0.15">
      <c r="A58" s="97">
        <v>31</v>
      </c>
      <c r="B58" s="774"/>
      <c r="C58" s="775"/>
      <c r="D58" s="775"/>
      <c r="E58" s="775"/>
      <c r="F58" s="775"/>
      <c r="G58" s="775"/>
      <c r="H58" s="775"/>
      <c r="I58" s="775"/>
      <c r="J58" s="775"/>
      <c r="K58" s="775"/>
      <c r="L58" s="775"/>
      <c r="M58" s="775"/>
      <c r="N58" s="775"/>
      <c r="O58" s="775"/>
      <c r="P58" s="776"/>
      <c r="Q58" s="829"/>
      <c r="R58" s="830"/>
      <c r="S58" s="830"/>
      <c r="T58" s="830"/>
      <c r="U58" s="830"/>
      <c r="V58" s="830"/>
      <c r="W58" s="830"/>
      <c r="X58" s="830"/>
      <c r="Y58" s="830"/>
      <c r="Z58" s="830"/>
      <c r="AA58" s="830"/>
      <c r="AB58" s="830"/>
      <c r="AC58" s="830"/>
      <c r="AD58" s="830"/>
      <c r="AE58" s="831"/>
      <c r="AF58" s="780"/>
      <c r="AG58" s="781"/>
      <c r="AH58" s="781"/>
      <c r="AI58" s="781"/>
      <c r="AJ58" s="782"/>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67"/>
      <c r="BT58" s="768"/>
      <c r="BU58" s="768"/>
      <c r="BV58" s="768"/>
      <c r="BW58" s="768"/>
      <c r="BX58" s="768"/>
      <c r="BY58" s="768"/>
      <c r="BZ58" s="768"/>
      <c r="CA58" s="768"/>
      <c r="CB58" s="768"/>
      <c r="CC58" s="768"/>
      <c r="CD58" s="768"/>
      <c r="CE58" s="768"/>
      <c r="CF58" s="768"/>
      <c r="CG58" s="76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67"/>
      <c r="DW58" s="768"/>
      <c r="DX58" s="768"/>
      <c r="DY58" s="768"/>
      <c r="DZ58" s="773"/>
      <c r="EA58" s="89"/>
    </row>
    <row r="59" spans="1:131" ht="26.25" customHeight="1" x14ac:dyDescent="0.15">
      <c r="A59" s="97">
        <v>32</v>
      </c>
      <c r="B59" s="774"/>
      <c r="C59" s="775"/>
      <c r="D59" s="775"/>
      <c r="E59" s="775"/>
      <c r="F59" s="775"/>
      <c r="G59" s="775"/>
      <c r="H59" s="775"/>
      <c r="I59" s="775"/>
      <c r="J59" s="775"/>
      <c r="K59" s="775"/>
      <c r="L59" s="775"/>
      <c r="M59" s="775"/>
      <c r="N59" s="775"/>
      <c r="O59" s="775"/>
      <c r="P59" s="776"/>
      <c r="Q59" s="829"/>
      <c r="R59" s="830"/>
      <c r="S59" s="830"/>
      <c r="T59" s="830"/>
      <c r="U59" s="830"/>
      <c r="V59" s="830"/>
      <c r="W59" s="830"/>
      <c r="X59" s="830"/>
      <c r="Y59" s="830"/>
      <c r="Z59" s="830"/>
      <c r="AA59" s="830"/>
      <c r="AB59" s="830"/>
      <c r="AC59" s="830"/>
      <c r="AD59" s="830"/>
      <c r="AE59" s="831"/>
      <c r="AF59" s="780"/>
      <c r="AG59" s="781"/>
      <c r="AH59" s="781"/>
      <c r="AI59" s="781"/>
      <c r="AJ59" s="782"/>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67"/>
      <c r="BT59" s="768"/>
      <c r="BU59" s="768"/>
      <c r="BV59" s="768"/>
      <c r="BW59" s="768"/>
      <c r="BX59" s="768"/>
      <c r="BY59" s="768"/>
      <c r="BZ59" s="768"/>
      <c r="CA59" s="768"/>
      <c r="CB59" s="768"/>
      <c r="CC59" s="768"/>
      <c r="CD59" s="768"/>
      <c r="CE59" s="768"/>
      <c r="CF59" s="768"/>
      <c r="CG59" s="76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67"/>
      <c r="DW59" s="768"/>
      <c r="DX59" s="768"/>
      <c r="DY59" s="768"/>
      <c r="DZ59" s="773"/>
      <c r="EA59" s="89"/>
    </row>
    <row r="60" spans="1:131" ht="26.25" customHeight="1" x14ac:dyDescent="0.15">
      <c r="A60" s="97">
        <v>33</v>
      </c>
      <c r="B60" s="774"/>
      <c r="C60" s="775"/>
      <c r="D60" s="775"/>
      <c r="E60" s="775"/>
      <c r="F60" s="775"/>
      <c r="G60" s="775"/>
      <c r="H60" s="775"/>
      <c r="I60" s="775"/>
      <c r="J60" s="775"/>
      <c r="K60" s="775"/>
      <c r="L60" s="775"/>
      <c r="M60" s="775"/>
      <c r="N60" s="775"/>
      <c r="O60" s="775"/>
      <c r="P60" s="776"/>
      <c r="Q60" s="829"/>
      <c r="R60" s="830"/>
      <c r="S60" s="830"/>
      <c r="T60" s="830"/>
      <c r="U60" s="830"/>
      <c r="V60" s="830"/>
      <c r="W60" s="830"/>
      <c r="X60" s="830"/>
      <c r="Y60" s="830"/>
      <c r="Z60" s="830"/>
      <c r="AA60" s="830"/>
      <c r="AB60" s="830"/>
      <c r="AC60" s="830"/>
      <c r="AD60" s="830"/>
      <c r="AE60" s="831"/>
      <c r="AF60" s="780"/>
      <c r="AG60" s="781"/>
      <c r="AH60" s="781"/>
      <c r="AI60" s="781"/>
      <c r="AJ60" s="782"/>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67"/>
      <c r="BT60" s="768"/>
      <c r="BU60" s="768"/>
      <c r="BV60" s="768"/>
      <c r="BW60" s="768"/>
      <c r="BX60" s="768"/>
      <c r="BY60" s="768"/>
      <c r="BZ60" s="768"/>
      <c r="CA60" s="768"/>
      <c r="CB60" s="768"/>
      <c r="CC60" s="768"/>
      <c r="CD60" s="768"/>
      <c r="CE60" s="768"/>
      <c r="CF60" s="768"/>
      <c r="CG60" s="76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67"/>
      <c r="DW60" s="768"/>
      <c r="DX60" s="768"/>
      <c r="DY60" s="768"/>
      <c r="DZ60" s="773"/>
      <c r="EA60" s="89"/>
    </row>
    <row r="61" spans="1:131" ht="26.25" customHeight="1" thickBot="1" x14ac:dyDescent="0.2">
      <c r="A61" s="97">
        <v>34</v>
      </c>
      <c r="B61" s="774"/>
      <c r="C61" s="775"/>
      <c r="D61" s="775"/>
      <c r="E61" s="775"/>
      <c r="F61" s="775"/>
      <c r="G61" s="775"/>
      <c r="H61" s="775"/>
      <c r="I61" s="775"/>
      <c r="J61" s="775"/>
      <c r="K61" s="775"/>
      <c r="L61" s="775"/>
      <c r="M61" s="775"/>
      <c r="N61" s="775"/>
      <c r="O61" s="775"/>
      <c r="P61" s="776"/>
      <c r="Q61" s="829"/>
      <c r="R61" s="830"/>
      <c r="S61" s="830"/>
      <c r="T61" s="830"/>
      <c r="U61" s="830"/>
      <c r="V61" s="830"/>
      <c r="W61" s="830"/>
      <c r="X61" s="830"/>
      <c r="Y61" s="830"/>
      <c r="Z61" s="830"/>
      <c r="AA61" s="830"/>
      <c r="AB61" s="830"/>
      <c r="AC61" s="830"/>
      <c r="AD61" s="830"/>
      <c r="AE61" s="831"/>
      <c r="AF61" s="780"/>
      <c r="AG61" s="781"/>
      <c r="AH61" s="781"/>
      <c r="AI61" s="781"/>
      <c r="AJ61" s="782"/>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67"/>
      <c r="BT61" s="768"/>
      <c r="BU61" s="768"/>
      <c r="BV61" s="768"/>
      <c r="BW61" s="768"/>
      <c r="BX61" s="768"/>
      <c r="BY61" s="768"/>
      <c r="BZ61" s="768"/>
      <c r="CA61" s="768"/>
      <c r="CB61" s="768"/>
      <c r="CC61" s="768"/>
      <c r="CD61" s="768"/>
      <c r="CE61" s="768"/>
      <c r="CF61" s="768"/>
      <c r="CG61" s="76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67"/>
      <c r="DW61" s="768"/>
      <c r="DX61" s="768"/>
      <c r="DY61" s="768"/>
      <c r="DZ61" s="773"/>
      <c r="EA61" s="89"/>
    </row>
    <row r="62" spans="1:131" ht="26.25" customHeight="1" x14ac:dyDescent="0.15">
      <c r="A62" s="97">
        <v>35</v>
      </c>
      <c r="B62" s="774"/>
      <c r="C62" s="775"/>
      <c r="D62" s="775"/>
      <c r="E62" s="775"/>
      <c r="F62" s="775"/>
      <c r="G62" s="775"/>
      <c r="H62" s="775"/>
      <c r="I62" s="775"/>
      <c r="J62" s="775"/>
      <c r="K62" s="775"/>
      <c r="L62" s="775"/>
      <c r="M62" s="775"/>
      <c r="N62" s="775"/>
      <c r="O62" s="775"/>
      <c r="P62" s="776"/>
      <c r="Q62" s="829"/>
      <c r="R62" s="830"/>
      <c r="S62" s="830"/>
      <c r="T62" s="830"/>
      <c r="U62" s="830"/>
      <c r="V62" s="830"/>
      <c r="W62" s="830"/>
      <c r="X62" s="830"/>
      <c r="Y62" s="830"/>
      <c r="Z62" s="830"/>
      <c r="AA62" s="830"/>
      <c r="AB62" s="830"/>
      <c r="AC62" s="830"/>
      <c r="AD62" s="830"/>
      <c r="AE62" s="831"/>
      <c r="AF62" s="780"/>
      <c r="AG62" s="781"/>
      <c r="AH62" s="781"/>
      <c r="AI62" s="781"/>
      <c r="AJ62" s="782"/>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344</v>
      </c>
      <c r="BK62" s="800"/>
      <c r="BL62" s="800"/>
      <c r="BM62" s="800"/>
      <c r="BN62" s="801"/>
      <c r="BO62" s="100"/>
      <c r="BP62" s="100"/>
      <c r="BQ62" s="97">
        <v>56</v>
      </c>
      <c r="BR62" s="98"/>
      <c r="BS62" s="767"/>
      <c r="BT62" s="768"/>
      <c r="BU62" s="768"/>
      <c r="BV62" s="768"/>
      <c r="BW62" s="768"/>
      <c r="BX62" s="768"/>
      <c r="BY62" s="768"/>
      <c r="BZ62" s="768"/>
      <c r="CA62" s="768"/>
      <c r="CB62" s="768"/>
      <c r="CC62" s="768"/>
      <c r="CD62" s="768"/>
      <c r="CE62" s="768"/>
      <c r="CF62" s="768"/>
      <c r="CG62" s="76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67"/>
      <c r="DW62" s="768"/>
      <c r="DX62" s="768"/>
      <c r="DY62" s="768"/>
      <c r="DZ62" s="773"/>
      <c r="EA62" s="89"/>
    </row>
    <row r="63" spans="1:131" ht="26.25" customHeight="1" thickBot="1" x14ac:dyDescent="0.2">
      <c r="A63" s="99" t="s">
        <v>321</v>
      </c>
      <c r="B63" s="783" t="s">
        <v>345</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1557</v>
      </c>
      <c r="AG63" s="838"/>
      <c r="AH63" s="838"/>
      <c r="AI63" s="838"/>
      <c r="AJ63" s="839"/>
      <c r="AK63" s="840"/>
      <c r="AL63" s="835"/>
      <c r="AM63" s="835"/>
      <c r="AN63" s="835"/>
      <c r="AO63" s="835"/>
      <c r="AP63" s="838"/>
      <c r="AQ63" s="838"/>
      <c r="AR63" s="838"/>
      <c r="AS63" s="838"/>
      <c r="AT63" s="838"/>
      <c r="AU63" s="838"/>
      <c r="AV63" s="838"/>
      <c r="AW63" s="838"/>
      <c r="AX63" s="838"/>
      <c r="AY63" s="838"/>
      <c r="AZ63" s="842"/>
      <c r="BA63" s="842"/>
      <c r="BB63" s="842"/>
      <c r="BC63" s="842"/>
      <c r="BD63" s="842"/>
      <c r="BE63" s="843"/>
      <c r="BF63" s="843"/>
      <c r="BG63" s="843"/>
      <c r="BH63" s="843"/>
      <c r="BI63" s="844"/>
      <c r="BJ63" s="845" t="s">
        <v>62</v>
      </c>
      <c r="BK63" s="846"/>
      <c r="BL63" s="846"/>
      <c r="BM63" s="846"/>
      <c r="BN63" s="847"/>
      <c r="BO63" s="100"/>
      <c r="BP63" s="100"/>
      <c r="BQ63" s="97">
        <v>57</v>
      </c>
      <c r="BR63" s="98"/>
      <c r="BS63" s="767"/>
      <c r="BT63" s="768"/>
      <c r="BU63" s="768"/>
      <c r="BV63" s="768"/>
      <c r="BW63" s="768"/>
      <c r="BX63" s="768"/>
      <c r="BY63" s="768"/>
      <c r="BZ63" s="768"/>
      <c r="CA63" s="768"/>
      <c r="CB63" s="768"/>
      <c r="CC63" s="768"/>
      <c r="CD63" s="768"/>
      <c r="CE63" s="768"/>
      <c r="CF63" s="768"/>
      <c r="CG63" s="76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67"/>
      <c r="DW63" s="768"/>
      <c r="DX63" s="768"/>
      <c r="DY63" s="768"/>
      <c r="DZ63" s="773"/>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67"/>
      <c r="BT64" s="768"/>
      <c r="BU64" s="768"/>
      <c r="BV64" s="768"/>
      <c r="BW64" s="768"/>
      <c r="BX64" s="768"/>
      <c r="BY64" s="768"/>
      <c r="BZ64" s="768"/>
      <c r="CA64" s="768"/>
      <c r="CB64" s="768"/>
      <c r="CC64" s="768"/>
      <c r="CD64" s="768"/>
      <c r="CE64" s="768"/>
      <c r="CF64" s="768"/>
      <c r="CG64" s="76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67"/>
      <c r="DW64" s="768"/>
      <c r="DX64" s="768"/>
      <c r="DY64" s="768"/>
      <c r="DZ64" s="773"/>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67"/>
      <c r="BT65" s="768"/>
      <c r="BU65" s="768"/>
      <c r="BV65" s="768"/>
      <c r="BW65" s="768"/>
      <c r="BX65" s="768"/>
      <c r="BY65" s="768"/>
      <c r="BZ65" s="768"/>
      <c r="CA65" s="768"/>
      <c r="CB65" s="768"/>
      <c r="CC65" s="768"/>
      <c r="CD65" s="768"/>
      <c r="CE65" s="768"/>
      <c r="CF65" s="768"/>
      <c r="CG65" s="76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67"/>
      <c r="DW65" s="768"/>
      <c r="DX65" s="768"/>
      <c r="DY65" s="768"/>
      <c r="DZ65" s="773"/>
      <c r="EA65" s="89"/>
    </row>
    <row r="66" spans="1:131" ht="26.25" customHeight="1" x14ac:dyDescent="0.15">
      <c r="A66" s="721" t="s">
        <v>347</v>
      </c>
      <c r="B66" s="722"/>
      <c r="C66" s="722"/>
      <c r="D66" s="722"/>
      <c r="E66" s="722"/>
      <c r="F66" s="722"/>
      <c r="G66" s="722"/>
      <c r="H66" s="722"/>
      <c r="I66" s="722"/>
      <c r="J66" s="722"/>
      <c r="K66" s="722"/>
      <c r="L66" s="722"/>
      <c r="M66" s="722"/>
      <c r="N66" s="722"/>
      <c r="O66" s="722"/>
      <c r="P66" s="723"/>
      <c r="Q66" s="727" t="s">
        <v>325</v>
      </c>
      <c r="R66" s="728"/>
      <c r="S66" s="728"/>
      <c r="T66" s="728"/>
      <c r="U66" s="729"/>
      <c r="V66" s="727" t="s">
        <v>326</v>
      </c>
      <c r="W66" s="728"/>
      <c r="X66" s="728"/>
      <c r="Y66" s="728"/>
      <c r="Z66" s="729"/>
      <c r="AA66" s="727" t="s">
        <v>327</v>
      </c>
      <c r="AB66" s="728"/>
      <c r="AC66" s="728"/>
      <c r="AD66" s="728"/>
      <c r="AE66" s="729"/>
      <c r="AF66" s="848" t="s">
        <v>328</v>
      </c>
      <c r="AG66" s="809"/>
      <c r="AH66" s="809"/>
      <c r="AI66" s="809"/>
      <c r="AJ66" s="849"/>
      <c r="AK66" s="727" t="s">
        <v>329</v>
      </c>
      <c r="AL66" s="722"/>
      <c r="AM66" s="722"/>
      <c r="AN66" s="722"/>
      <c r="AO66" s="723"/>
      <c r="AP66" s="727" t="s">
        <v>330</v>
      </c>
      <c r="AQ66" s="728"/>
      <c r="AR66" s="728"/>
      <c r="AS66" s="728"/>
      <c r="AT66" s="729"/>
      <c r="AU66" s="727" t="s">
        <v>348</v>
      </c>
      <c r="AV66" s="728"/>
      <c r="AW66" s="728"/>
      <c r="AX66" s="728"/>
      <c r="AY66" s="729"/>
      <c r="AZ66" s="727" t="s">
        <v>307</v>
      </c>
      <c r="BA66" s="728"/>
      <c r="BB66" s="728"/>
      <c r="BC66" s="728"/>
      <c r="BD66" s="734"/>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
      <c r="A67" s="724"/>
      <c r="B67" s="725"/>
      <c r="C67" s="725"/>
      <c r="D67" s="725"/>
      <c r="E67" s="725"/>
      <c r="F67" s="725"/>
      <c r="G67" s="725"/>
      <c r="H67" s="725"/>
      <c r="I67" s="725"/>
      <c r="J67" s="725"/>
      <c r="K67" s="725"/>
      <c r="L67" s="725"/>
      <c r="M67" s="725"/>
      <c r="N67" s="725"/>
      <c r="O67" s="725"/>
      <c r="P67" s="726"/>
      <c r="Q67" s="730"/>
      <c r="R67" s="731"/>
      <c r="S67" s="731"/>
      <c r="T67" s="731"/>
      <c r="U67" s="732"/>
      <c r="V67" s="730"/>
      <c r="W67" s="731"/>
      <c r="X67" s="731"/>
      <c r="Y67" s="731"/>
      <c r="Z67" s="732"/>
      <c r="AA67" s="730"/>
      <c r="AB67" s="731"/>
      <c r="AC67" s="731"/>
      <c r="AD67" s="731"/>
      <c r="AE67" s="732"/>
      <c r="AF67" s="850"/>
      <c r="AG67" s="812"/>
      <c r="AH67" s="812"/>
      <c r="AI67" s="812"/>
      <c r="AJ67" s="851"/>
      <c r="AK67" s="852"/>
      <c r="AL67" s="725"/>
      <c r="AM67" s="725"/>
      <c r="AN67" s="725"/>
      <c r="AO67" s="726"/>
      <c r="AP67" s="730"/>
      <c r="AQ67" s="731"/>
      <c r="AR67" s="731"/>
      <c r="AS67" s="731"/>
      <c r="AT67" s="732"/>
      <c r="AU67" s="730"/>
      <c r="AV67" s="731"/>
      <c r="AW67" s="731"/>
      <c r="AX67" s="731"/>
      <c r="AY67" s="732"/>
      <c r="AZ67" s="730"/>
      <c r="BA67" s="731"/>
      <c r="BB67" s="731"/>
      <c r="BC67" s="731"/>
      <c r="BD67" s="736"/>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15">
      <c r="A68" s="95">
        <v>1</v>
      </c>
      <c r="B68" s="863" t="s">
        <v>349</v>
      </c>
      <c r="C68" s="864"/>
      <c r="D68" s="864"/>
      <c r="E68" s="864"/>
      <c r="F68" s="864"/>
      <c r="G68" s="864"/>
      <c r="H68" s="864"/>
      <c r="I68" s="864"/>
      <c r="J68" s="864"/>
      <c r="K68" s="864"/>
      <c r="L68" s="864"/>
      <c r="M68" s="864"/>
      <c r="N68" s="864"/>
      <c r="O68" s="864"/>
      <c r="P68" s="865"/>
      <c r="Q68" s="866">
        <v>1897</v>
      </c>
      <c r="R68" s="860"/>
      <c r="S68" s="860"/>
      <c r="T68" s="860"/>
      <c r="U68" s="860"/>
      <c r="V68" s="860">
        <v>1841</v>
      </c>
      <c r="W68" s="860"/>
      <c r="X68" s="860"/>
      <c r="Y68" s="860"/>
      <c r="Z68" s="860"/>
      <c r="AA68" s="860">
        <v>56</v>
      </c>
      <c r="AB68" s="860"/>
      <c r="AC68" s="860"/>
      <c r="AD68" s="860"/>
      <c r="AE68" s="860"/>
      <c r="AF68" s="860" t="s">
        <v>350</v>
      </c>
      <c r="AG68" s="860"/>
      <c r="AH68" s="860"/>
      <c r="AI68" s="860"/>
      <c r="AJ68" s="860"/>
      <c r="AK68" s="860" t="s">
        <v>350</v>
      </c>
      <c r="AL68" s="860"/>
      <c r="AM68" s="860"/>
      <c r="AN68" s="860"/>
      <c r="AO68" s="860"/>
      <c r="AP68" s="860" t="s">
        <v>350</v>
      </c>
      <c r="AQ68" s="860"/>
      <c r="AR68" s="860"/>
      <c r="AS68" s="860"/>
      <c r="AT68" s="860"/>
      <c r="AU68" s="860" t="s">
        <v>350</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15">
      <c r="A69" s="97">
        <v>2</v>
      </c>
      <c r="B69" s="867" t="s">
        <v>351</v>
      </c>
      <c r="C69" s="868"/>
      <c r="D69" s="868"/>
      <c r="E69" s="868"/>
      <c r="F69" s="868"/>
      <c r="G69" s="868"/>
      <c r="H69" s="868"/>
      <c r="I69" s="868"/>
      <c r="J69" s="868"/>
      <c r="K69" s="868"/>
      <c r="L69" s="868"/>
      <c r="M69" s="868"/>
      <c r="N69" s="868"/>
      <c r="O69" s="868"/>
      <c r="P69" s="869"/>
      <c r="Q69" s="870">
        <v>2909</v>
      </c>
      <c r="R69" s="824"/>
      <c r="S69" s="824"/>
      <c r="T69" s="824"/>
      <c r="U69" s="824"/>
      <c r="V69" s="824">
        <v>2892</v>
      </c>
      <c r="W69" s="824"/>
      <c r="X69" s="824"/>
      <c r="Y69" s="824"/>
      <c r="Z69" s="824"/>
      <c r="AA69" s="824">
        <v>17</v>
      </c>
      <c r="AB69" s="824"/>
      <c r="AC69" s="824"/>
      <c r="AD69" s="824"/>
      <c r="AE69" s="824"/>
      <c r="AF69" s="824" t="s">
        <v>352</v>
      </c>
      <c r="AG69" s="824"/>
      <c r="AH69" s="824"/>
      <c r="AI69" s="824"/>
      <c r="AJ69" s="824"/>
      <c r="AK69" s="824" t="s">
        <v>352</v>
      </c>
      <c r="AL69" s="824"/>
      <c r="AM69" s="824"/>
      <c r="AN69" s="824"/>
      <c r="AO69" s="824"/>
      <c r="AP69" s="824" t="s">
        <v>352</v>
      </c>
      <c r="AQ69" s="824"/>
      <c r="AR69" s="824"/>
      <c r="AS69" s="824"/>
      <c r="AT69" s="824"/>
      <c r="AU69" s="824" t="s">
        <v>352</v>
      </c>
      <c r="AV69" s="824"/>
      <c r="AW69" s="824"/>
      <c r="AX69" s="824"/>
      <c r="AY69" s="824"/>
      <c r="AZ69" s="826" t="s">
        <v>353</v>
      </c>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15">
      <c r="A70" s="97">
        <v>3</v>
      </c>
      <c r="B70" s="867" t="s">
        <v>351</v>
      </c>
      <c r="C70" s="868"/>
      <c r="D70" s="868"/>
      <c r="E70" s="868"/>
      <c r="F70" s="868"/>
      <c r="G70" s="868"/>
      <c r="H70" s="868"/>
      <c r="I70" s="868"/>
      <c r="J70" s="868"/>
      <c r="K70" s="868"/>
      <c r="L70" s="868"/>
      <c r="M70" s="868"/>
      <c r="N70" s="868"/>
      <c r="O70" s="868"/>
      <c r="P70" s="869"/>
      <c r="Q70" s="870">
        <v>45</v>
      </c>
      <c r="R70" s="824"/>
      <c r="S70" s="824"/>
      <c r="T70" s="824"/>
      <c r="U70" s="824"/>
      <c r="V70" s="824">
        <v>45</v>
      </c>
      <c r="W70" s="824"/>
      <c r="X70" s="824"/>
      <c r="Y70" s="824"/>
      <c r="Z70" s="824"/>
      <c r="AA70" s="824">
        <v>0</v>
      </c>
      <c r="AB70" s="824"/>
      <c r="AC70" s="824"/>
      <c r="AD70" s="824"/>
      <c r="AE70" s="824"/>
      <c r="AF70" s="824" t="s">
        <v>352</v>
      </c>
      <c r="AG70" s="824"/>
      <c r="AH70" s="824"/>
      <c r="AI70" s="824"/>
      <c r="AJ70" s="824"/>
      <c r="AK70" s="824">
        <v>25</v>
      </c>
      <c r="AL70" s="824"/>
      <c r="AM70" s="824"/>
      <c r="AN70" s="824"/>
      <c r="AO70" s="824"/>
      <c r="AP70" s="824" t="s">
        <v>352</v>
      </c>
      <c r="AQ70" s="824"/>
      <c r="AR70" s="824"/>
      <c r="AS70" s="824"/>
      <c r="AT70" s="824"/>
      <c r="AU70" s="824" t="s">
        <v>352</v>
      </c>
      <c r="AV70" s="824"/>
      <c r="AW70" s="824"/>
      <c r="AX70" s="824"/>
      <c r="AY70" s="824"/>
      <c r="AZ70" s="871" t="s">
        <v>354</v>
      </c>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15">
      <c r="A71" s="97">
        <v>4</v>
      </c>
      <c r="B71" s="867" t="s">
        <v>355</v>
      </c>
      <c r="C71" s="868"/>
      <c r="D71" s="868"/>
      <c r="E71" s="868"/>
      <c r="F71" s="868"/>
      <c r="G71" s="868"/>
      <c r="H71" s="868"/>
      <c r="I71" s="868"/>
      <c r="J71" s="868"/>
      <c r="K71" s="868"/>
      <c r="L71" s="868"/>
      <c r="M71" s="868"/>
      <c r="N71" s="868"/>
      <c r="O71" s="868"/>
      <c r="P71" s="869"/>
      <c r="Q71" s="870">
        <v>37</v>
      </c>
      <c r="R71" s="824"/>
      <c r="S71" s="824"/>
      <c r="T71" s="824"/>
      <c r="U71" s="824"/>
      <c r="V71" s="824">
        <v>37</v>
      </c>
      <c r="W71" s="824"/>
      <c r="X71" s="824"/>
      <c r="Y71" s="824"/>
      <c r="Z71" s="824"/>
      <c r="AA71" s="824">
        <v>0</v>
      </c>
      <c r="AB71" s="824"/>
      <c r="AC71" s="824"/>
      <c r="AD71" s="824"/>
      <c r="AE71" s="824"/>
      <c r="AF71" s="824" t="s">
        <v>352</v>
      </c>
      <c r="AG71" s="824"/>
      <c r="AH71" s="824"/>
      <c r="AI71" s="824"/>
      <c r="AJ71" s="824"/>
      <c r="AK71" s="824">
        <v>8</v>
      </c>
      <c r="AL71" s="824"/>
      <c r="AM71" s="824"/>
      <c r="AN71" s="824"/>
      <c r="AO71" s="824"/>
      <c r="AP71" s="824" t="s">
        <v>352</v>
      </c>
      <c r="AQ71" s="824"/>
      <c r="AR71" s="824"/>
      <c r="AS71" s="824"/>
      <c r="AT71" s="824"/>
      <c r="AU71" s="824" t="s">
        <v>352</v>
      </c>
      <c r="AV71" s="824"/>
      <c r="AW71" s="824"/>
      <c r="AX71" s="824"/>
      <c r="AY71" s="824"/>
      <c r="AZ71" s="871" t="s">
        <v>356</v>
      </c>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15">
      <c r="A72" s="97">
        <v>5</v>
      </c>
      <c r="B72" s="867" t="s">
        <v>357</v>
      </c>
      <c r="C72" s="868"/>
      <c r="D72" s="868"/>
      <c r="E72" s="868"/>
      <c r="F72" s="868"/>
      <c r="G72" s="868"/>
      <c r="H72" s="868"/>
      <c r="I72" s="868"/>
      <c r="J72" s="868"/>
      <c r="K72" s="868"/>
      <c r="L72" s="868"/>
      <c r="M72" s="868"/>
      <c r="N72" s="868"/>
      <c r="O72" s="868"/>
      <c r="P72" s="869"/>
      <c r="Q72" s="870">
        <v>115</v>
      </c>
      <c r="R72" s="824"/>
      <c r="S72" s="824"/>
      <c r="T72" s="824"/>
      <c r="U72" s="824"/>
      <c r="V72" s="824">
        <v>107</v>
      </c>
      <c r="W72" s="824"/>
      <c r="X72" s="824"/>
      <c r="Y72" s="824"/>
      <c r="Z72" s="824"/>
      <c r="AA72" s="824">
        <v>8</v>
      </c>
      <c r="AB72" s="824"/>
      <c r="AC72" s="824"/>
      <c r="AD72" s="824"/>
      <c r="AE72" s="824"/>
      <c r="AF72" s="824" t="s">
        <v>352</v>
      </c>
      <c r="AG72" s="824"/>
      <c r="AH72" s="824"/>
      <c r="AI72" s="824"/>
      <c r="AJ72" s="824"/>
      <c r="AK72" s="824">
        <v>34</v>
      </c>
      <c r="AL72" s="824"/>
      <c r="AM72" s="824"/>
      <c r="AN72" s="824"/>
      <c r="AO72" s="824"/>
      <c r="AP72" s="824" t="s">
        <v>352</v>
      </c>
      <c r="AQ72" s="824"/>
      <c r="AR72" s="824"/>
      <c r="AS72" s="824"/>
      <c r="AT72" s="824"/>
      <c r="AU72" s="824" t="s">
        <v>352</v>
      </c>
      <c r="AV72" s="824"/>
      <c r="AW72" s="824"/>
      <c r="AX72" s="824"/>
      <c r="AY72" s="824"/>
      <c r="AZ72" s="826" t="s">
        <v>358</v>
      </c>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15">
      <c r="A73" s="97">
        <v>6</v>
      </c>
      <c r="B73" s="867" t="s">
        <v>359</v>
      </c>
      <c r="C73" s="868"/>
      <c r="D73" s="868"/>
      <c r="E73" s="868"/>
      <c r="F73" s="868"/>
      <c r="G73" s="868"/>
      <c r="H73" s="868"/>
      <c r="I73" s="868"/>
      <c r="J73" s="868"/>
      <c r="K73" s="868"/>
      <c r="L73" s="868"/>
      <c r="M73" s="868"/>
      <c r="N73" s="868"/>
      <c r="O73" s="868"/>
      <c r="P73" s="869"/>
      <c r="Q73" s="870">
        <v>88193</v>
      </c>
      <c r="R73" s="824"/>
      <c r="S73" s="824"/>
      <c r="T73" s="824"/>
      <c r="U73" s="824"/>
      <c r="V73" s="824">
        <v>87571</v>
      </c>
      <c r="W73" s="824"/>
      <c r="X73" s="824"/>
      <c r="Y73" s="824"/>
      <c r="Z73" s="824"/>
      <c r="AA73" s="824">
        <v>622</v>
      </c>
      <c r="AB73" s="824"/>
      <c r="AC73" s="824"/>
      <c r="AD73" s="824"/>
      <c r="AE73" s="824"/>
      <c r="AF73" s="824" t="s">
        <v>352</v>
      </c>
      <c r="AG73" s="824"/>
      <c r="AH73" s="824"/>
      <c r="AI73" s="824"/>
      <c r="AJ73" s="824"/>
      <c r="AK73" s="824">
        <v>242</v>
      </c>
      <c r="AL73" s="824"/>
      <c r="AM73" s="824"/>
      <c r="AN73" s="824"/>
      <c r="AO73" s="824"/>
      <c r="AP73" s="824" t="s">
        <v>352</v>
      </c>
      <c r="AQ73" s="824"/>
      <c r="AR73" s="824"/>
      <c r="AS73" s="824"/>
      <c r="AT73" s="824"/>
      <c r="AU73" s="824" t="s">
        <v>352</v>
      </c>
      <c r="AV73" s="824"/>
      <c r="AW73" s="824"/>
      <c r="AX73" s="824"/>
      <c r="AY73" s="824"/>
      <c r="AZ73" s="871" t="s">
        <v>360</v>
      </c>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15">
      <c r="A74" s="97">
        <v>7</v>
      </c>
      <c r="B74" s="867"/>
      <c r="C74" s="868"/>
      <c r="D74" s="868"/>
      <c r="E74" s="868"/>
      <c r="F74" s="868"/>
      <c r="G74" s="868"/>
      <c r="H74" s="868"/>
      <c r="I74" s="868"/>
      <c r="J74" s="868"/>
      <c r="K74" s="868"/>
      <c r="L74" s="868"/>
      <c r="M74" s="868"/>
      <c r="N74" s="868"/>
      <c r="O74" s="868"/>
      <c r="P74" s="869"/>
      <c r="Q74" s="870"/>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15">
      <c r="A75" s="97">
        <v>8</v>
      </c>
      <c r="B75" s="867"/>
      <c r="C75" s="868"/>
      <c r="D75" s="868"/>
      <c r="E75" s="868"/>
      <c r="F75" s="868"/>
      <c r="G75" s="868"/>
      <c r="H75" s="868"/>
      <c r="I75" s="868"/>
      <c r="J75" s="868"/>
      <c r="K75" s="868"/>
      <c r="L75" s="868"/>
      <c r="M75" s="868"/>
      <c r="N75" s="868"/>
      <c r="O75" s="868"/>
      <c r="P75" s="869"/>
      <c r="Q75" s="872"/>
      <c r="R75" s="873"/>
      <c r="S75" s="873"/>
      <c r="T75" s="873"/>
      <c r="U75" s="828"/>
      <c r="V75" s="874"/>
      <c r="W75" s="873"/>
      <c r="X75" s="873"/>
      <c r="Y75" s="873"/>
      <c r="Z75" s="828"/>
      <c r="AA75" s="874"/>
      <c r="AB75" s="873"/>
      <c r="AC75" s="873"/>
      <c r="AD75" s="873"/>
      <c r="AE75" s="828"/>
      <c r="AF75" s="874"/>
      <c r="AG75" s="873"/>
      <c r="AH75" s="873"/>
      <c r="AI75" s="873"/>
      <c r="AJ75" s="828"/>
      <c r="AK75" s="874"/>
      <c r="AL75" s="873"/>
      <c r="AM75" s="873"/>
      <c r="AN75" s="873"/>
      <c r="AO75" s="828"/>
      <c r="AP75" s="874"/>
      <c r="AQ75" s="873"/>
      <c r="AR75" s="873"/>
      <c r="AS75" s="873"/>
      <c r="AT75" s="828"/>
      <c r="AU75" s="874"/>
      <c r="AV75" s="873"/>
      <c r="AW75" s="873"/>
      <c r="AX75" s="873"/>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15">
      <c r="A76" s="97">
        <v>9</v>
      </c>
      <c r="B76" s="867"/>
      <c r="C76" s="868"/>
      <c r="D76" s="868"/>
      <c r="E76" s="868"/>
      <c r="F76" s="868"/>
      <c r="G76" s="868"/>
      <c r="H76" s="868"/>
      <c r="I76" s="868"/>
      <c r="J76" s="868"/>
      <c r="K76" s="868"/>
      <c r="L76" s="868"/>
      <c r="M76" s="868"/>
      <c r="N76" s="868"/>
      <c r="O76" s="868"/>
      <c r="P76" s="869"/>
      <c r="Q76" s="872"/>
      <c r="R76" s="873"/>
      <c r="S76" s="873"/>
      <c r="T76" s="873"/>
      <c r="U76" s="828"/>
      <c r="V76" s="874"/>
      <c r="W76" s="873"/>
      <c r="X76" s="873"/>
      <c r="Y76" s="873"/>
      <c r="Z76" s="828"/>
      <c r="AA76" s="874"/>
      <c r="AB76" s="873"/>
      <c r="AC76" s="873"/>
      <c r="AD76" s="873"/>
      <c r="AE76" s="828"/>
      <c r="AF76" s="874"/>
      <c r="AG76" s="873"/>
      <c r="AH76" s="873"/>
      <c r="AI76" s="873"/>
      <c r="AJ76" s="828"/>
      <c r="AK76" s="874"/>
      <c r="AL76" s="873"/>
      <c r="AM76" s="873"/>
      <c r="AN76" s="873"/>
      <c r="AO76" s="828"/>
      <c r="AP76" s="874"/>
      <c r="AQ76" s="873"/>
      <c r="AR76" s="873"/>
      <c r="AS76" s="873"/>
      <c r="AT76" s="828"/>
      <c r="AU76" s="874"/>
      <c r="AV76" s="873"/>
      <c r="AW76" s="873"/>
      <c r="AX76" s="873"/>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15">
      <c r="A77" s="97">
        <v>10</v>
      </c>
      <c r="B77" s="867"/>
      <c r="C77" s="868"/>
      <c r="D77" s="868"/>
      <c r="E77" s="868"/>
      <c r="F77" s="868"/>
      <c r="G77" s="868"/>
      <c r="H77" s="868"/>
      <c r="I77" s="868"/>
      <c r="J77" s="868"/>
      <c r="K77" s="868"/>
      <c r="L77" s="868"/>
      <c r="M77" s="868"/>
      <c r="N77" s="868"/>
      <c r="O77" s="868"/>
      <c r="P77" s="869"/>
      <c r="Q77" s="872"/>
      <c r="R77" s="873"/>
      <c r="S77" s="873"/>
      <c r="T77" s="873"/>
      <c r="U77" s="828"/>
      <c r="V77" s="874"/>
      <c r="W77" s="873"/>
      <c r="X77" s="873"/>
      <c r="Y77" s="873"/>
      <c r="Z77" s="828"/>
      <c r="AA77" s="874"/>
      <c r="AB77" s="873"/>
      <c r="AC77" s="873"/>
      <c r="AD77" s="873"/>
      <c r="AE77" s="828"/>
      <c r="AF77" s="874"/>
      <c r="AG77" s="873"/>
      <c r="AH77" s="873"/>
      <c r="AI77" s="873"/>
      <c r="AJ77" s="828"/>
      <c r="AK77" s="874"/>
      <c r="AL77" s="873"/>
      <c r="AM77" s="873"/>
      <c r="AN77" s="873"/>
      <c r="AO77" s="828"/>
      <c r="AP77" s="874"/>
      <c r="AQ77" s="873"/>
      <c r="AR77" s="873"/>
      <c r="AS77" s="873"/>
      <c r="AT77" s="828"/>
      <c r="AU77" s="874"/>
      <c r="AV77" s="873"/>
      <c r="AW77" s="873"/>
      <c r="AX77" s="873"/>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15">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15">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15">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15">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15">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15">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15">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15">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15">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15">
      <c r="A87" s="103">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
      <c r="A88" s="99" t="s">
        <v>321</v>
      </c>
      <c r="B88" s="783" t="s">
        <v>361</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783" t="s">
        <v>362</v>
      </c>
      <c r="BS102" s="784"/>
      <c r="BT102" s="784"/>
      <c r="BU102" s="784"/>
      <c r="BV102" s="784"/>
      <c r="BW102" s="784"/>
      <c r="BX102" s="784"/>
      <c r="BY102" s="784"/>
      <c r="BZ102" s="784"/>
      <c r="CA102" s="784"/>
      <c r="CB102" s="784"/>
      <c r="CC102" s="784"/>
      <c r="CD102" s="784"/>
      <c r="CE102" s="784"/>
      <c r="CF102" s="784"/>
      <c r="CG102" s="785"/>
      <c r="CH102" s="882"/>
      <c r="CI102" s="883"/>
      <c r="CJ102" s="883"/>
      <c r="CK102" s="883"/>
      <c r="CL102" s="884"/>
      <c r="CM102" s="882"/>
      <c r="CN102" s="883"/>
      <c r="CO102" s="883"/>
      <c r="CP102" s="883"/>
      <c r="CQ102" s="884"/>
      <c r="CR102" s="885"/>
      <c r="CS102" s="846"/>
      <c r="CT102" s="846"/>
      <c r="CU102" s="846"/>
      <c r="CV102" s="886"/>
      <c r="CW102" s="885"/>
      <c r="CX102" s="846"/>
      <c r="CY102" s="846"/>
      <c r="CZ102" s="846"/>
      <c r="DA102" s="886"/>
      <c r="DB102" s="885"/>
      <c r="DC102" s="846"/>
      <c r="DD102" s="846"/>
      <c r="DE102" s="846"/>
      <c r="DF102" s="886"/>
      <c r="DG102" s="885"/>
      <c r="DH102" s="846"/>
      <c r="DI102" s="846"/>
      <c r="DJ102" s="846"/>
      <c r="DK102" s="886"/>
      <c r="DL102" s="885"/>
      <c r="DM102" s="846"/>
      <c r="DN102" s="846"/>
      <c r="DO102" s="846"/>
      <c r="DP102" s="886"/>
      <c r="DQ102" s="885"/>
      <c r="DR102" s="846"/>
      <c r="DS102" s="846"/>
      <c r="DT102" s="846"/>
      <c r="DU102" s="886"/>
      <c r="DV102" s="783"/>
      <c r="DW102" s="784"/>
      <c r="DX102" s="784"/>
      <c r="DY102" s="784"/>
      <c r="DZ102" s="909"/>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0" t="s">
        <v>363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1" t="s">
        <v>364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365</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366</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2" t="s">
        <v>367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368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89" customFormat="1" ht="26.25" customHeight="1" x14ac:dyDescent="0.15">
      <c r="A109" s="907" t="s">
        <v>369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370</v>
      </c>
      <c r="AB109" s="888"/>
      <c r="AC109" s="888"/>
      <c r="AD109" s="888"/>
      <c r="AE109" s="889"/>
      <c r="AF109" s="887" t="s">
        <v>371</v>
      </c>
      <c r="AG109" s="888"/>
      <c r="AH109" s="888"/>
      <c r="AI109" s="888"/>
      <c r="AJ109" s="889"/>
      <c r="AK109" s="887" t="s">
        <v>237</v>
      </c>
      <c r="AL109" s="888"/>
      <c r="AM109" s="888"/>
      <c r="AN109" s="888"/>
      <c r="AO109" s="889"/>
      <c r="AP109" s="887" t="s">
        <v>372</v>
      </c>
      <c r="AQ109" s="888"/>
      <c r="AR109" s="888"/>
      <c r="AS109" s="888"/>
      <c r="AT109" s="890"/>
      <c r="AU109" s="907" t="s">
        <v>369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370</v>
      </c>
      <c r="BR109" s="888"/>
      <c r="BS109" s="888"/>
      <c r="BT109" s="888"/>
      <c r="BU109" s="889"/>
      <c r="BV109" s="887" t="s">
        <v>371</v>
      </c>
      <c r="BW109" s="888"/>
      <c r="BX109" s="888"/>
      <c r="BY109" s="888"/>
      <c r="BZ109" s="889"/>
      <c r="CA109" s="887" t="s">
        <v>237</v>
      </c>
      <c r="CB109" s="888"/>
      <c r="CC109" s="888"/>
      <c r="CD109" s="888"/>
      <c r="CE109" s="889"/>
      <c r="CF109" s="908" t="s">
        <v>372</v>
      </c>
      <c r="CG109" s="908"/>
      <c r="CH109" s="908"/>
      <c r="CI109" s="908"/>
      <c r="CJ109" s="908"/>
      <c r="CK109" s="887" t="s">
        <v>373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370</v>
      </c>
      <c r="DH109" s="888"/>
      <c r="DI109" s="888"/>
      <c r="DJ109" s="888"/>
      <c r="DK109" s="889"/>
      <c r="DL109" s="887" t="s">
        <v>371</v>
      </c>
      <c r="DM109" s="888"/>
      <c r="DN109" s="888"/>
      <c r="DO109" s="888"/>
      <c r="DP109" s="889"/>
      <c r="DQ109" s="887" t="s">
        <v>237</v>
      </c>
      <c r="DR109" s="888"/>
      <c r="DS109" s="888"/>
      <c r="DT109" s="888"/>
      <c r="DU109" s="889"/>
      <c r="DV109" s="887" t="s">
        <v>372</v>
      </c>
      <c r="DW109" s="888"/>
      <c r="DX109" s="888"/>
      <c r="DY109" s="888"/>
      <c r="DZ109" s="890"/>
    </row>
    <row r="110" spans="1:131" s="89" customFormat="1" ht="26.25" customHeight="1" x14ac:dyDescent="0.15">
      <c r="A110" s="891" t="s">
        <v>374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803888</v>
      </c>
      <c r="AB110" s="895"/>
      <c r="AC110" s="895"/>
      <c r="AD110" s="895"/>
      <c r="AE110" s="896"/>
      <c r="AF110" s="897">
        <v>715325</v>
      </c>
      <c r="AG110" s="895"/>
      <c r="AH110" s="895"/>
      <c r="AI110" s="895"/>
      <c r="AJ110" s="896"/>
      <c r="AK110" s="897">
        <v>713558</v>
      </c>
      <c r="AL110" s="895"/>
      <c r="AM110" s="895"/>
      <c r="AN110" s="895"/>
      <c r="AO110" s="896"/>
      <c r="AP110" s="898">
        <v>15.6</v>
      </c>
      <c r="AQ110" s="899"/>
      <c r="AR110" s="899"/>
      <c r="AS110" s="899"/>
      <c r="AT110" s="900"/>
      <c r="AU110" s="901" t="s">
        <v>375</v>
      </c>
      <c r="AV110" s="902"/>
      <c r="AW110" s="902"/>
      <c r="AX110" s="902"/>
      <c r="AY110" s="902"/>
      <c r="AZ110" s="924" t="s">
        <v>376</v>
      </c>
      <c r="BA110" s="892"/>
      <c r="BB110" s="892"/>
      <c r="BC110" s="892"/>
      <c r="BD110" s="892"/>
      <c r="BE110" s="892"/>
      <c r="BF110" s="892"/>
      <c r="BG110" s="892"/>
      <c r="BH110" s="892"/>
      <c r="BI110" s="892"/>
      <c r="BJ110" s="892"/>
      <c r="BK110" s="892"/>
      <c r="BL110" s="892"/>
      <c r="BM110" s="892"/>
      <c r="BN110" s="892"/>
      <c r="BO110" s="892"/>
      <c r="BP110" s="893"/>
      <c r="BQ110" s="925">
        <v>7463965</v>
      </c>
      <c r="BR110" s="926"/>
      <c r="BS110" s="926"/>
      <c r="BT110" s="926"/>
      <c r="BU110" s="926"/>
      <c r="BV110" s="926">
        <v>7327413</v>
      </c>
      <c r="BW110" s="926"/>
      <c r="BX110" s="926"/>
      <c r="BY110" s="926"/>
      <c r="BZ110" s="926"/>
      <c r="CA110" s="926">
        <v>7225868</v>
      </c>
      <c r="CB110" s="926"/>
      <c r="CC110" s="926"/>
      <c r="CD110" s="926"/>
      <c r="CE110" s="926"/>
      <c r="CF110" s="939">
        <v>158</v>
      </c>
      <c r="CG110" s="940"/>
      <c r="CH110" s="940"/>
      <c r="CI110" s="940"/>
      <c r="CJ110" s="940"/>
      <c r="CK110" s="941" t="s">
        <v>377</v>
      </c>
      <c r="CL110" s="942"/>
      <c r="CM110" s="924" t="s">
        <v>378</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25" t="s">
        <v>62</v>
      </c>
      <c r="DH110" s="926"/>
      <c r="DI110" s="926"/>
      <c r="DJ110" s="926"/>
      <c r="DK110" s="926"/>
      <c r="DL110" s="926" t="s">
        <v>62</v>
      </c>
      <c r="DM110" s="926"/>
      <c r="DN110" s="926"/>
      <c r="DO110" s="926"/>
      <c r="DP110" s="926"/>
      <c r="DQ110" s="926" t="s">
        <v>62</v>
      </c>
      <c r="DR110" s="926"/>
      <c r="DS110" s="926"/>
      <c r="DT110" s="926"/>
      <c r="DU110" s="926"/>
      <c r="DV110" s="927" t="s">
        <v>62</v>
      </c>
      <c r="DW110" s="927"/>
      <c r="DX110" s="927"/>
      <c r="DY110" s="927"/>
      <c r="DZ110" s="928"/>
    </row>
    <row r="111" spans="1:131" s="89" customFormat="1" ht="26.25" customHeight="1" x14ac:dyDescent="0.15">
      <c r="A111" s="929" t="s">
        <v>379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62</v>
      </c>
      <c r="AB111" s="933"/>
      <c r="AC111" s="933"/>
      <c r="AD111" s="933"/>
      <c r="AE111" s="934"/>
      <c r="AF111" s="935" t="s">
        <v>62</v>
      </c>
      <c r="AG111" s="933"/>
      <c r="AH111" s="933"/>
      <c r="AI111" s="933"/>
      <c r="AJ111" s="934"/>
      <c r="AK111" s="935" t="s">
        <v>62</v>
      </c>
      <c r="AL111" s="933"/>
      <c r="AM111" s="933"/>
      <c r="AN111" s="933"/>
      <c r="AO111" s="934"/>
      <c r="AP111" s="936" t="s">
        <v>62</v>
      </c>
      <c r="AQ111" s="937"/>
      <c r="AR111" s="937"/>
      <c r="AS111" s="937"/>
      <c r="AT111" s="938"/>
      <c r="AU111" s="903"/>
      <c r="AV111" s="904"/>
      <c r="AW111" s="904"/>
      <c r="AX111" s="904"/>
      <c r="AY111" s="904"/>
      <c r="AZ111" s="917" t="s">
        <v>380</v>
      </c>
      <c r="BA111" s="918"/>
      <c r="BB111" s="918"/>
      <c r="BC111" s="918"/>
      <c r="BD111" s="918"/>
      <c r="BE111" s="918"/>
      <c r="BF111" s="918"/>
      <c r="BG111" s="918"/>
      <c r="BH111" s="918"/>
      <c r="BI111" s="918"/>
      <c r="BJ111" s="918"/>
      <c r="BK111" s="918"/>
      <c r="BL111" s="918"/>
      <c r="BM111" s="918"/>
      <c r="BN111" s="918"/>
      <c r="BO111" s="918"/>
      <c r="BP111" s="919"/>
      <c r="BQ111" s="920">
        <v>4322</v>
      </c>
      <c r="BR111" s="921"/>
      <c r="BS111" s="921"/>
      <c r="BT111" s="921"/>
      <c r="BU111" s="921"/>
      <c r="BV111" s="921">
        <v>3201</v>
      </c>
      <c r="BW111" s="921"/>
      <c r="BX111" s="921"/>
      <c r="BY111" s="921"/>
      <c r="BZ111" s="921"/>
      <c r="CA111" s="921">
        <v>2080</v>
      </c>
      <c r="CB111" s="921"/>
      <c r="CC111" s="921"/>
      <c r="CD111" s="921"/>
      <c r="CE111" s="921"/>
      <c r="CF111" s="915">
        <v>0</v>
      </c>
      <c r="CG111" s="916"/>
      <c r="CH111" s="916"/>
      <c r="CI111" s="916"/>
      <c r="CJ111" s="916"/>
      <c r="CK111" s="943"/>
      <c r="CL111" s="944"/>
      <c r="CM111" s="917" t="s">
        <v>381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62</v>
      </c>
      <c r="DH111" s="921"/>
      <c r="DI111" s="921"/>
      <c r="DJ111" s="921"/>
      <c r="DK111" s="921"/>
      <c r="DL111" s="921" t="s">
        <v>62</v>
      </c>
      <c r="DM111" s="921"/>
      <c r="DN111" s="921"/>
      <c r="DO111" s="921"/>
      <c r="DP111" s="921"/>
      <c r="DQ111" s="921" t="s">
        <v>62</v>
      </c>
      <c r="DR111" s="921"/>
      <c r="DS111" s="921"/>
      <c r="DT111" s="921"/>
      <c r="DU111" s="921"/>
      <c r="DV111" s="922" t="s">
        <v>62</v>
      </c>
      <c r="DW111" s="922"/>
      <c r="DX111" s="922"/>
      <c r="DY111" s="922"/>
      <c r="DZ111" s="923"/>
    </row>
    <row r="112" spans="1:131" s="89" customFormat="1" ht="26.25" customHeight="1" x14ac:dyDescent="0.15">
      <c r="A112" s="947" t="s">
        <v>382</v>
      </c>
      <c r="B112" s="948"/>
      <c r="C112" s="918" t="s">
        <v>383</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62</v>
      </c>
      <c r="AB112" s="954"/>
      <c r="AC112" s="954"/>
      <c r="AD112" s="954"/>
      <c r="AE112" s="955"/>
      <c r="AF112" s="956" t="s">
        <v>62</v>
      </c>
      <c r="AG112" s="954"/>
      <c r="AH112" s="954"/>
      <c r="AI112" s="954"/>
      <c r="AJ112" s="955"/>
      <c r="AK112" s="956" t="s">
        <v>62</v>
      </c>
      <c r="AL112" s="954"/>
      <c r="AM112" s="954"/>
      <c r="AN112" s="954"/>
      <c r="AO112" s="955"/>
      <c r="AP112" s="957" t="s">
        <v>62</v>
      </c>
      <c r="AQ112" s="958"/>
      <c r="AR112" s="958"/>
      <c r="AS112" s="958"/>
      <c r="AT112" s="959"/>
      <c r="AU112" s="903"/>
      <c r="AV112" s="904"/>
      <c r="AW112" s="904"/>
      <c r="AX112" s="904"/>
      <c r="AY112" s="904"/>
      <c r="AZ112" s="917" t="s">
        <v>384</v>
      </c>
      <c r="BA112" s="918"/>
      <c r="BB112" s="918"/>
      <c r="BC112" s="918"/>
      <c r="BD112" s="918"/>
      <c r="BE112" s="918"/>
      <c r="BF112" s="918"/>
      <c r="BG112" s="918"/>
      <c r="BH112" s="918"/>
      <c r="BI112" s="918"/>
      <c r="BJ112" s="918"/>
      <c r="BK112" s="918"/>
      <c r="BL112" s="918"/>
      <c r="BM112" s="918"/>
      <c r="BN112" s="918"/>
      <c r="BO112" s="918"/>
      <c r="BP112" s="919"/>
      <c r="BQ112" s="920">
        <v>6433343</v>
      </c>
      <c r="BR112" s="921"/>
      <c r="BS112" s="921"/>
      <c r="BT112" s="921"/>
      <c r="BU112" s="921"/>
      <c r="BV112" s="921">
        <v>5821333</v>
      </c>
      <c r="BW112" s="921"/>
      <c r="BX112" s="921"/>
      <c r="BY112" s="921"/>
      <c r="BZ112" s="921"/>
      <c r="CA112" s="921">
        <v>5092318</v>
      </c>
      <c r="CB112" s="921"/>
      <c r="CC112" s="921"/>
      <c r="CD112" s="921"/>
      <c r="CE112" s="921"/>
      <c r="CF112" s="915">
        <v>111.4</v>
      </c>
      <c r="CG112" s="916"/>
      <c r="CH112" s="916"/>
      <c r="CI112" s="916"/>
      <c r="CJ112" s="916"/>
      <c r="CK112" s="943"/>
      <c r="CL112" s="944"/>
      <c r="CM112" s="917" t="s">
        <v>385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62</v>
      </c>
      <c r="DH112" s="921"/>
      <c r="DI112" s="921"/>
      <c r="DJ112" s="921"/>
      <c r="DK112" s="921"/>
      <c r="DL112" s="921" t="s">
        <v>62</v>
      </c>
      <c r="DM112" s="921"/>
      <c r="DN112" s="921"/>
      <c r="DO112" s="921"/>
      <c r="DP112" s="921"/>
      <c r="DQ112" s="921" t="s">
        <v>62</v>
      </c>
      <c r="DR112" s="921"/>
      <c r="DS112" s="921"/>
      <c r="DT112" s="921"/>
      <c r="DU112" s="921"/>
      <c r="DV112" s="922" t="s">
        <v>62</v>
      </c>
      <c r="DW112" s="922"/>
      <c r="DX112" s="922"/>
      <c r="DY112" s="922"/>
      <c r="DZ112" s="923"/>
    </row>
    <row r="113" spans="1:130" s="89" customFormat="1" ht="26.25" customHeight="1" x14ac:dyDescent="0.15">
      <c r="A113" s="949"/>
      <c r="B113" s="950"/>
      <c r="C113" s="918" t="s">
        <v>386</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v>703146</v>
      </c>
      <c r="AB113" s="933"/>
      <c r="AC113" s="933"/>
      <c r="AD113" s="933"/>
      <c r="AE113" s="934"/>
      <c r="AF113" s="935">
        <v>766095</v>
      </c>
      <c r="AG113" s="933"/>
      <c r="AH113" s="933"/>
      <c r="AI113" s="933"/>
      <c r="AJ113" s="934"/>
      <c r="AK113" s="935">
        <v>715261</v>
      </c>
      <c r="AL113" s="933"/>
      <c r="AM113" s="933"/>
      <c r="AN113" s="933"/>
      <c r="AO113" s="934"/>
      <c r="AP113" s="936">
        <v>15.6</v>
      </c>
      <c r="AQ113" s="937"/>
      <c r="AR113" s="937"/>
      <c r="AS113" s="937"/>
      <c r="AT113" s="938"/>
      <c r="AU113" s="903"/>
      <c r="AV113" s="904"/>
      <c r="AW113" s="904"/>
      <c r="AX113" s="904"/>
      <c r="AY113" s="904"/>
      <c r="AZ113" s="917" t="s">
        <v>387</v>
      </c>
      <c r="BA113" s="918"/>
      <c r="BB113" s="918"/>
      <c r="BC113" s="918"/>
      <c r="BD113" s="918"/>
      <c r="BE113" s="918"/>
      <c r="BF113" s="918"/>
      <c r="BG113" s="918"/>
      <c r="BH113" s="918"/>
      <c r="BI113" s="918"/>
      <c r="BJ113" s="918"/>
      <c r="BK113" s="918"/>
      <c r="BL113" s="918"/>
      <c r="BM113" s="918"/>
      <c r="BN113" s="918"/>
      <c r="BO113" s="918"/>
      <c r="BP113" s="919"/>
      <c r="BQ113" s="920">
        <v>232237</v>
      </c>
      <c r="BR113" s="921"/>
      <c r="BS113" s="921"/>
      <c r="BT113" s="921"/>
      <c r="BU113" s="921"/>
      <c r="BV113" s="921">
        <v>211727</v>
      </c>
      <c r="BW113" s="921"/>
      <c r="BX113" s="921"/>
      <c r="BY113" s="921"/>
      <c r="BZ113" s="921"/>
      <c r="CA113" s="921">
        <v>201556</v>
      </c>
      <c r="CB113" s="921"/>
      <c r="CC113" s="921"/>
      <c r="CD113" s="921"/>
      <c r="CE113" s="921"/>
      <c r="CF113" s="915">
        <v>4.4000000000000004</v>
      </c>
      <c r="CG113" s="916"/>
      <c r="CH113" s="916"/>
      <c r="CI113" s="916"/>
      <c r="CJ113" s="916"/>
      <c r="CK113" s="943"/>
      <c r="CL113" s="944"/>
      <c r="CM113" s="917" t="s">
        <v>388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t="s">
        <v>62</v>
      </c>
      <c r="DH113" s="954"/>
      <c r="DI113" s="954"/>
      <c r="DJ113" s="954"/>
      <c r="DK113" s="955"/>
      <c r="DL113" s="956" t="s">
        <v>62</v>
      </c>
      <c r="DM113" s="954"/>
      <c r="DN113" s="954"/>
      <c r="DO113" s="954"/>
      <c r="DP113" s="955"/>
      <c r="DQ113" s="956" t="s">
        <v>62</v>
      </c>
      <c r="DR113" s="954"/>
      <c r="DS113" s="954"/>
      <c r="DT113" s="954"/>
      <c r="DU113" s="955"/>
      <c r="DV113" s="957" t="s">
        <v>62</v>
      </c>
      <c r="DW113" s="958"/>
      <c r="DX113" s="958"/>
      <c r="DY113" s="958"/>
      <c r="DZ113" s="959"/>
    </row>
    <row r="114" spans="1:130" s="89" customFormat="1" ht="26.25" customHeight="1" x14ac:dyDescent="0.15">
      <c r="A114" s="949"/>
      <c r="B114" s="950"/>
      <c r="C114" s="918" t="s">
        <v>389</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v>18365</v>
      </c>
      <c r="AB114" s="954"/>
      <c r="AC114" s="954"/>
      <c r="AD114" s="954"/>
      <c r="AE114" s="955"/>
      <c r="AF114" s="956">
        <v>22887</v>
      </c>
      <c r="AG114" s="954"/>
      <c r="AH114" s="954"/>
      <c r="AI114" s="954"/>
      <c r="AJ114" s="955"/>
      <c r="AK114" s="956">
        <v>29930</v>
      </c>
      <c r="AL114" s="954"/>
      <c r="AM114" s="954"/>
      <c r="AN114" s="954"/>
      <c r="AO114" s="955"/>
      <c r="AP114" s="957">
        <v>0.7</v>
      </c>
      <c r="AQ114" s="958"/>
      <c r="AR114" s="958"/>
      <c r="AS114" s="958"/>
      <c r="AT114" s="959"/>
      <c r="AU114" s="903"/>
      <c r="AV114" s="904"/>
      <c r="AW114" s="904"/>
      <c r="AX114" s="904"/>
      <c r="AY114" s="904"/>
      <c r="AZ114" s="917" t="s">
        <v>390</v>
      </c>
      <c r="BA114" s="918"/>
      <c r="BB114" s="918"/>
      <c r="BC114" s="918"/>
      <c r="BD114" s="918"/>
      <c r="BE114" s="918"/>
      <c r="BF114" s="918"/>
      <c r="BG114" s="918"/>
      <c r="BH114" s="918"/>
      <c r="BI114" s="918"/>
      <c r="BJ114" s="918"/>
      <c r="BK114" s="918"/>
      <c r="BL114" s="918"/>
      <c r="BM114" s="918"/>
      <c r="BN114" s="918"/>
      <c r="BO114" s="918"/>
      <c r="BP114" s="919"/>
      <c r="BQ114" s="920">
        <v>798437</v>
      </c>
      <c r="BR114" s="921"/>
      <c r="BS114" s="921"/>
      <c r="BT114" s="921"/>
      <c r="BU114" s="921"/>
      <c r="BV114" s="921">
        <v>754830</v>
      </c>
      <c r="BW114" s="921"/>
      <c r="BX114" s="921"/>
      <c r="BY114" s="921"/>
      <c r="BZ114" s="921"/>
      <c r="CA114" s="921">
        <v>706444</v>
      </c>
      <c r="CB114" s="921"/>
      <c r="CC114" s="921"/>
      <c r="CD114" s="921"/>
      <c r="CE114" s="921"/>
      <c r="CF114" s="915">
        <v>15.4</v>
      </c>
      <c r="CG114" s="916"/>
      <c r="CH114" s="916"/>
      <c r="CI114" s="916"/>
      <c r="CJ114" s="916"/>
      <c r="CK114" s="943"/>
      <c r="CL114" s="944"/>
      <c r="CM114" s="917" t="s">
        <v>391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62</v>
      </c>
      <c r="DH114" s="954"/>
      <c r="DI114" s="954"/>
      <c r="DJ114" s="954"/>
      <c r="DK114" s="955"/>
      <c r="DL114" s="956" t="s">
        <v>62</v>
      </c>
      <c r="DM114" s="954"/>
      <c r="DN114" s="954"/>
      <c r="DO114" s="954"/>
      <c r="DP114" s="955"/>
      <c r="DQ114" s="956" t="s">
        <v>62</v>
      </c>
      <c r="DR114" s="954"/>
      <c r="DS114" s="954"/>
      <c r="DT114" s="954"/>
      <c r="DU114" s="955"/>
      <c r="DV114" s="957" t="s">
        <v>62</v>
      </c>
      <c r="DW114" s="958"/>
      <c r="DX114" s="958"/>
      <c r="DY114" s="958"/>
      <c r="DZ114" s="959"/>
    </row>
    <row r="115" spans="1:130" s="89" customFormat="1" ht="26.25" customHeight="1" x14ac:dyDescent="0.15">
      <c r="A115" s="949"/>
      <c r="B115" s="950"/>
      <c r="C115" s="918" t="s">
        <v>392</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v>1452</v>
      </c>
      <c r="AB115" s="933"/>
      <c r="AC115" s="933"/>
      <c r="AD115" s="933"/>
      <c r="AE115" s="934"/>
      <c r="AF115" s="935">
        <v>1122</v>
      </c>
      <c r="AG115" s="933"/>
      <c r="AH115" s="933"/>
      <c r="AI115" s="933"/>
      <c r="AJ115" s="934"/>
      <c r="AK115" s="935">
        <v>1122</v>
      </c>
      <c r="AL115" s="933"/>
      <c r="AM115" s="933"/>
      <c r="AN115" s="933"/>
      <c r="AO115" s="934"/>
      <c r="AP115" s="936">
        <v>0</v>
      </c>
      <c r="AQ115" s="937"/>
      <c r="AR115" s="937"/>
      <c r="AS115" s="937"/>
      <c r="AT115" s="938"/>
      <c r="AU115" s="903"/>
      <c r="AV115" s="904"/>
      <c r="AW115" s="904"/>
      <c r="AX115" s="904"/>
      <c r="AY115" s="904"/>
      <c r="AZ115" s="917" t="s">
        <v>393</v>
      </c>
      <c r="BA115" s="918"/>
      <c r="BB115" s="918"/>
      <c r="BC115" s="918"/>
      <c r="BD115" s="918"/>
      <c r="BE115" s="918"/>
      <c r="BF115" s="918"/>
      <c r="BG115" s="918"/>
      <c r="BH115" s="918"/>
      <c r="BI115" s="918"/>
      <c r="BJ115" s="918"/>
      <c r="BK115" s="918"/>
      <c r="BL115" s="918"/>
      <c r="BM115" s="918"/>
      <c r="BN115" s="918"/>
      <c r="BO115" s="918"/>
      <c r="BP115" s="919"/>
      <c r="BQ115" s="920" t="s">
        <v>62</v>
      </c>
      <c r="BR115" s="921"/>
      <c r="BS115" s="921"/>
      <c r="BT115" s="921"/>
      <c r="BU115" s="921"/>
      <c r="BV115" s="921" t="s">
        <v>62</v>
      </c>
      <c r="BW115" s="921"/>
      <c r="BX115" s="921"/>
      <c r="BY115" s="921"/>
      <c r="BZ115" s="921"/>
      <c r="CA115" s="921" t="s">
        <v>62</v>
      </c>
      <c r="CB115" s="921"/>
      <c r="CC115" s="921"/>
      <c r="CD115" s="921"/>
      <c r="CE115" s="921"/>
      <c r="CF115" s="915" t="s">
        <v>62</v>
      </c>
      <c r="CG115" s="916"/>
      <c r="CH115" s="916"/>
      <c r="CI115" s="916"/>
      <c r="CJ115" s="916"/>
      <c r="CK115" s="943"/>
      <c r="CL115" s="944"/>
      <c r="CM115" s="917" t="s">
        <v>394</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t="s">
        <v>62</v>
      </c>
      <c r="DH115" s="954"/>
      <c r="DI115" s="954"/>
      <c r="DJ115" s="954"/>
      <c r="DK115" s="955"/>
      <c r="DL115" s="956" t="s">
        <v>62</v>
      </c>
      <c r="DM115" s="954"/>
      <c r="DN115" s="954"/>
      <c r="DO115" s="954"/>
      <c r="DP115" s="955"/>
      <c r="DQ115" s="956" t="s">
        <v>62</v>
      </c>
      <c r="DR115" s="954"/>
      <c r="DS115" s="954"/>
      <c r="DT115" s="954"/>
      <c r="DU115" s="955"/>
      <c r="DV115" s="957" t="s">
        <v>62</v>
      </c>
      <c r="DW115" s="958"/>
      <c r="DX115" s="958"/>
      <c r="DY115" s="958"/>
      <c r="DZ115" s="959"/>
    </row>
    <row r="116" spans="1:130" s="89" customFormat="1" ht="26.25" customHeight="1" x14ac:dyDescent="0.15">
      <c r="A116" s="951"/>
      <c r="B116" s="952"/>
      <c r="C116" s="960" t="s">
        <v>395</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t="s">
        <v>62</v>
      </c>
      <c r="AB116" s="954"/>
      <c r="AC116" s="954"/>
      <c r="AD116" s="954"/>
      <c r="AE116" s="955"/>
      <c r="AF116" s="956" t="s">
        <v>62</v>
      </c>
      <c r="AG116" s="954"/>
      <c r="AH116" s="954"/>
      <c r="AI116" s="954"/>
      <c r="AJ116" s="955"/>
      <c r="AK116" s="956" t="s">
        <v>62</v>
      </c>
      <c r="AL116" s="954"/>
      <c r="AM116" s="954"/>
      <c r="AN116" s="954"/>
      <c r="AO116" s="955"/>
      <c r="AP116" s="957" t="s">
        <v>62</v>
      </c>
      <c r="AQ116" s="958"/>
      <c r="AR116" s="958"/>
      <c r="AS116" s="958"/>
      <c r="AT116" s="959"/>
      <c r="AU116" s="903"/>
      <c r="AV116" s="904"/>
      <c r="AW116" s="904"/>
      <c r="AX116" s="904"/>
      <c r="AY116" s="904"/>
      <c r="AZ116" s="962" t="s">
        <v>396</v>
      </c>
      <c r="BA116" s="963"/>
      <c r="BB116" s="963"/>
      <c r="BC116" s="963"/>
      <c r="BD116" s="963"/>
      <c r="BE116" s="963"/>
      <c r="BF116" s="963"/>
      <c r="BG116" s="963"/>
      <c r="BH116" s="963"/>
      <c r="BI116" s="963"/>
      <c r="BJ116" s="963"/>
      <c r="BK116" s="963"/>
      <c r="BL116" s="963"/>
      <c r="BM116" s="963"/>
      <c r="BN116" s="963"/>
      <c r="BO116" s="963"/>
      <c r="BP116" s="964"/>
      <c r="BQ116" s="920" t="s">
        <v>62</v>
      </c>
      <c r="BR116" s="921"/>
      <c r="BS116" s="921"/>
      <c r="BT116" s="921"/>
      <c r="BU116" s="921"/>
      <c r="BV116" s="921" t="s">
        <v>62</v>
      </c>
      <c r="BW116" s="921"/>
      <c r="BX116" s="921"/>
      <c r="BY116" s="921"/>
      <c r="BZ116" s="921"/>
      <c r="CA116" s="921" t="s">
        <v>62</v>
      </c>
      <c r="CB116" s="921"/>
      <c r="CC116" s="921"/>
      <c r="CD116" s="921"/>
      <c r="CE116" s="921"/>
      <c r="CF116" s="915" t="s">
        <v>62</v>
      </c>
      <c r="CG116" s="916"/>
      <c r="CH116" s="916"/>
      <c r="CI116" s="916"/>
      <c r="CJ116" s="916"/>
      <c r="CK116" s="943"/>
      <c r="CL116" s="944"/>
      <c r="CM116" s="917" t="s">
        <v>397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t="s">
        <v>62</v>
      </c>
      <c r="DH116" s="954"/>
      <c r="DI116" s="954"/>
      <c r="DJ116" s="954"/>
      <c r="DK116" s="955"/>
      <c r="DL116" s="956" t="s">
        <v>62</v>
      </c>
      <c r="DM116" s="954"/>
      <c r="DN116" s="954"/>
      <c r="DO116" s="954"/>
      <c r="DP116" s="955"/>
      <c r="DQ116" s="956" t="s">
        <v>62</v>
      </c>
      <c r="DR116" s="954"/>
      <c r="DS116" s="954"/>
      <c r="DT116" s="954"/>
      <c r="DU116" s="955"/>
      <c r="DV116" s="957" t="s">
        <v>62</v>
      </c>
      <c r="DW116" s="958"/>
      <c r="DX116" s="958"/>
      <c r="DY116" s="958"/>
      <c r="DZ116" s="959"/>
    </row>
    <row r="117" spans="1:130" s="89" customFormat="1" ht="26.25" customHeight="1" x14ac:dyDescent="0.15">
      <c r="A117" s="907" t="s">
        <v>118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2" t="s">
        <v>398</v>
      </c>
      <c r="Z117" s="889"/>
      <c r="AA117" s="973">
        <v>1526851</v>
      </c>
      <c r="AB117" s="974"/>
      <c r="AC117" s="974"/>
      <c r="AD117" s="974"/>
      <c r="AE117" s="975"/>
      <c r="AF117" s="976">
        <v>1505429</v>
      </c>
      <c r="AG117" s="974"/>
      <c r="AH117" s="974"/>
      <c r="AI117" s="974"/>
      <c r="AJ117" s="975"/>
      <c r="AK117" s="976">
        <v>1459871</v>
      </c>
      <c r="AL117" s="974"/>
      <c r="AM117" s="974"/>
      <c r="AN117" s="974"/>
      <c r="AO117" s="975"/>
      <c r="AP117" s="977"/>
      <c r="AQ117" s="978"/>
      <c r="AR117" s="978"/>
      <c r="AS117" s="978"/>
      <c r="AT117" s="979"/>
      <c r="AU117" s="903"/>
      <c r="AV117" s="904"/>
      <c r="AW117" s="904"/>
      <c r="AX117" s="904"/>
      <c r="AY117" s="904"/>
      <c r="AZ117" s="969" t="s">
        <v>399</v>
      </c>
      <c r="BA117" s="970"/>
      <c r="BB117" s="970"/>
      <c r="BC117" s="970"/>
      <c r="BD117" s="970"/>
      <c r="BE117" s="970"/>
      <c r="BF117" s="970"/>
      <c r="BG117" s="970"/>
      <c r="BH117" s="970"/>
      <c r="BI117" s="970"/>
      <c r="BJ117" s="970"/>
      <c r="BK117" s="970"/>
      <c r="BL117" s="970"/>
      <c r="BM117" s="970"/>
      <c r="BN117" s="970"/>
      <c r="BO117" s="970"/>
      <c r="BP117" s="971"/>
      <c r="BQ117" s="920" t="s">
        <v>62</v>
      </c>
      <c r="BR117" s="921"/>
      <c r="BS117" s="921"/>
      <c r="BT117" s="921"/>
      <c r="BU117" s="921"/>
      <c r="BV117" s="921" t="s">
        <v>62</v>
      </c>
      <c r="BW117" s="921"/>
      <c r="BX117" s="921"/>
      <c r="BY117" s="921"/>
      <c r="BZ117" s="921"/>
      <c r="CA117" s="921" t="s">
        <v>62</v>
      </c>
      <c r="CB117" s="921"/>
      <c r="CC117" s="921"/>
      <c r="CD117" s="921"/>
      <c r="CE117" s="921"/>
      <c r="CF117" s="915" t="s">
        <v>62</v>
      </c>
      <c r="CG117" s="916"/>
      <c r="CH117" s="916"/>
      <c r="CI117" s="916"/>
      <c r="CJ117" s="916"/>
      <c r="CK117" s="943"/>
      <c r="CL117" s="944"/>
      <c r="CM117" s="917" t="s">
        <v>400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62</v>
      </c>
      <c r="DH117" s="954"/>
      <c r="DI117" s="954"/>
      <c r="DJ117" s="954"/>
      <c r="DK117" s="955"/>
      <c r="DL117" s="956" t="s">
        <v>62</v>
      </c>
      <c r="DM117" s="954"/>
      <c r="DN117" s="954"/>
      <c r="DO117" s="954"/>
      <c r="DP117" s="955"/>
      <c r="DQ117" s="956" t="s">
        <v>62</v>
      </c>
      <c r="DR117" s="954"/>
      <c r="DS117" s="954"/>
      <c r="DT117" s="954"/>
      <c r="DU117" s="955"/>
      <c r="DV117" s="957" t="s">
        <v>62</v>
      </c>
      <c r="DW117" s="958"/>
      <c r="DX117" s="958"/>
      <c r="DY117" s="958"/>
      <c r="DZ117" s="959"/>
    </row>
    <row r="118" spans="1:130" s="89" customFormat="1" ht="26.25" customHeight="1" x14ac:dyDescent="0.15">
      <c r="A118" s="907" t="s">
        <v>373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370</v>
      </c>
      <c r="AB118" s="888"/>
      <c r="AC118" s="888"/>
      <c r="AD118" s="888"/>
      <c r="AE118" s="889"/>
      <c r="AF118" s="887" t="s">
        <v>371</v>
      </c>
      <c r="AG118" s="888"/>
      <c r="AH118" s="888"/>
      <c r="AI118" s="888"/>
      <c r="AJ118" s="889"/>
      <c r="AK118" s="887" t="s">
        <v>237</v>
      </c>
      <c r="AL118" s="888"/>
      <c r="AM118" s="888"/>
      <c r="AN118" s="888"/>
      <c r="AO118" s="889"/>
      <c r="AP118" s="965" t="s">
        <v>372</v>
      </c>
      <c r="AQ118" s="966"/>
      <c r="AR118" s="966"/>
      <c r="AS118" s="966"/>
      <c r="AT118" s="967"/>
      <c r="AU118" s="903"/>
      <c r="AV118" s="904"/>
      <c r="AW118" s="904"/>
      <c r="AX118" s="904"/>
      <c r="AY118" s="904"/>
      <c r="AZ118" s="968" t="s">
        <v>401</v>
      </c>
      <c r="BA118" s="960"/>
      <c r="BB118" s="960"/>
      <c r="BC118" s="960"/>
      <c r="BD118" s="960"/>
      <c r="BE118" s="960"/>
      <c r="BF118" s="960"/>
      <c r="BG118" s="960"/>
      <c r="BH118" s="960"/>
      <c r="BI118" s="960"/>
      <c r="BJ118" s="960"/>
      <c r="BK118" s="960"/>
      <c r="BL118" s="960"/>
      <c r="BM118" s="960"/>
      <c r="BN118" s="960"/>
      <c r="BO118" s="960"/>
      <c r="BP118" s="961"/>
      <c r="BQ118" s="994" t="s">
        <v>62</v>
      </c>
      <c r="BR118" s="995"/>
      <c r="BS118" s="995"/>
      <c r="BT118" s="995"/>
      <c r="BU118" s="995"/>
      <c r="BV118" s="995" t="s">
        <v>62</v>
      </c>
      <c r="BW118" s="995"/>
      <c r="BX118" s="995"/>
      <c r="BY118" s="995"/>
      <c r="BZ118" s="995"/>
      <c r="CA118" s="995" t="s">
        <v>62</v>
      </c>
      <c r="CB118" s="995"/>
      <c r="CC118" s="995"/>
      <c r="CD118" s="995"/>
      <c r="CE118" s="995"/>
      <c r="CF118" s="915" t="s">
        <v>62</v>
      </c>
      <c r="CG118" s="916"/>
      <c r="CH118" s="916"/>
      <c r="CI118" s="916"/>
      <c r="CJ118" s="916"/>
      <c r="CK118" s="943"/>
      <c r="CL118" s="944"/>
      <c r="CM118" s="917" t="s">
        <v>402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62</v>
      </c>
      <c r="DH118" s="954"/>
      <c r="DI118" s="954"/>
      <c r="DJ118" s="954"/>
      <c r="DK118" s="955"/>
      <c r="DL118" s="956" t="s">
        <v>62</v>
      </c>
      <c r="DM118" s="954"/>
      <c r="DN118" s="954"/>
      <c r="DO118" s="954"/>
      <c r="DP118" s="955"/>
      <c r="DQ118" s="956" t="s">
        <v>62</v>
      </c>
      <c r="DR118" s="954"/>
      <c r="DS118" s="954"/>
      <c r="DT118" s="954"/>
      <c r="DU118" s="955"/>
      <c r="DV118" s="957" t="s">
        <v>62</v>
      </c>
      <c r="DW118" s="958"/>
      <c r="DX118" s="958"/>
      <c r="DY118" s="958"/>
      <c r="DZ118" s="959"/>
    </row>
    <row r="119" spans="1:130" s="89" customFormat="1" ht="26.25" customHeight="1" x14ac:dyDescent="0.15">
      <c r="A119" s="1052" t="s">
        <v>377</v>
      </c>
      <c r="B119" s="942"/>
      <c r="C119" s="924" t="s">
        <v>378</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94" t="s">
        <v>62</v>
      </c>
      <c r="AB119" s="895"/>
      <c r="AC119" s="895"/>
      <c r="AD119" s="895"/>
      <c r="AE119" s="896"/>
      <c r="AF119" s="897" t="s">
        <v>62</v>
      </c>
      <c r="AG119" s="895"/>
      <c r="AH119" s="895"/>
      <c r="AI119" s="895"/>
      <c r="AJ119" s="896"/>
      <c r="AK119" s="897" t="s">
        <v>62</v>
      </c>
      <c r="AL119" s="895"/>
      <c r="AM119" s="895"/>
      <c r="AN119" s="895"/>
      <c r="AO119" s="896"/>
      <c r="AP119" s="898" t="s">
        <v>62</v>
      </c>
      <c r="AQ119" s="899"/>
      <c r="AR119" s="899"/>
      <c r="AS119" s="899"/>
      <c r="AT119" s="900"/>
      <c r="AU119" s="905"/>
      <c r="AV119" s="906"/>
      <c r="AW119" s="906"/>
      <c r="AX119" s="906"/>
      <c r="AY119" s="906"/>
      <c r="AZ119" s="110" t="s">
        <v>118</v>
      </c>
      <c r="BA119" s="110"/>
      <c r="BB119" s="110"/>
      <c r="BC119" s="110"/>
      <c r="BD119" s="110"/>
      <c r="BE119" s="110"/>
      <c r="BF119" s="110"/>
      <c r="BG119" s="110"/>
      <c r="BH119" s="110"/>
      <c r="BI119" s="110"/>
      <c r="BJ119" s="110"/>
      <c r="BK119" s="110"/>
      <c r="BL119" s="110"/>
      <c r="BM119" s="110"/>
      <c r="BN119" s="110"/>
      <c r="BO119" s="972" t="s">
        <v>403</v>
      </c>
      <c r="BP119" s="1000"/>
      <c r="BQ119" s="994">
        <v>14932304</v>
      </c>
      <c r="BR119" s="995"/>
      <c r="BS119" s="995"/>
      <c r="BT119" s="995"/>
      <c r="BU119" s="995"/>
      <c r="BV119" s="995">
        <v>14118504</v>
      </c>
      <c r="BW119" s="995"/>
      <c r="BX119" s="995"/>
      <c r="BY119" s="995"/>
      <c r="BZ119" s="995"/>
      <c r="CA119" s="995">
        <v>13228266</v>
      </c>
      <c r="CB119" s="995"/>
      <c r="CC119" s="995"/>
      <c r="CD119" s="995"/>
      <c r="CE119" s="995"/>
      <c r="CF119" s="996"/>
      <c r="CG119" s="997"/>
      <c r="CH119" s="997"/>
      <c r="CI119" s="997"/>
      <c r="CJ119" s="998"/>
      <c r="CK119" s="945"/>
      <c r="CL119" s="946"/>
      <c r="CM119" s="968" t="s">
        <v>404</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v>4322</v>
      </c>
      <c r="DH119" s="981"/>
      <c r="DI119" s="981"/>
      <c r="DJ119" s="981"/>
      <c r="DK119" s="982"/>
      <c r="DL119" s="980">
        <v>3201</v>
      </c>
      <c r="DM119" s="981"/>
      <c r="DN119" s="981"/>
      <c r="DO119" s="981"/>
      <c r="DP119" s="982"/>
      <c r="DQ119" s="980">
        <v>2080</v>
      </c>
      <c r="DR119" s="981"/>
      <c r="DS119" s="981"/>
      <c r="DT119" s="981"/>
      <c r="DU119" s="982"/>
      <c r="DV119" s="983">
        <v>0</v>
      </c>
      <c r="DW119" s="984"/>
      <c r="DX119" s="984"/>
      <c r="DY119" s="984"/>
      <c r="DZ119" s="985"/>
    </row>
    <row r="120" spans="1:130" s="89" customFormat="1" ht="26.25" customHeight="1" x14ac:dyDescent="0.15">
      <c r="A120" s="1053"/>
      <c r="B120" s="944"/>
      <c r="C120" s="917" t="s">
        <v>381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62</v>
      </c>
      <c r="AB120" s="954"/>
      <c r="AC120" s="954"/>
      <c r="AD120" s="954"/>
      <c r="AE120" s="955"/>
      <c r="AF120" s="956" t="s">
        <v>62</v>
      </c>
      <c r="AG120" s="954"/>
      <c r="AH120" s="954"/>
      <c r="AI120" s="954"/>
      <c r="AJ120" s="955"/>
      <c r="AK120" s="956" t="s">
        <v>62</v>
      </c>
      <c r="AL120" s="954"/>
      <c r="AM120" s="954"/>
      <c r="AN120" s="954"/>
      <c r="AO120" s="955"/>
      <c r="AP120" s="957" t="s">
        <v>62</v>
      </c>
      <c r="AQ120" s="958"/>
      <c r="AR120" s="958"/>
      <c r="AS120" s="958"/>
      <c r="AT120" s="959"/>
      <c r="AU120" s="986" t="s">
        <v>405</v>
      </c>
      <c r="AV120" s="987"/>
      <c r="AW120" s="987"/>
      <c r="AX120" s="987"/>
      <c r="AY120" s="988"/>
      <c r="AZ120" s="924" t="s">
        <v>406</v>
      </c>
      <c r="BA120" s="892"/>
      <c r="BB120" s="892"/>
      <c r="BC120" s="892"/>
      <c r="BD120" s="892"/>
      <c r="BE120" s="892"/>
      <c r="BF120" s="892"/>
      <c r="BG120" s="892"/>
      <c r="BH120" s="892"/>
      <c r="BI120" s="892"/>
      <c r="BJ120" s="892"/>
      <c r="BK120" s="892"/>
      <c r="BL120" s="892"/>
      <c r="BM120" s="892"/>
      <c r="BN120" s="892"/>
      <c r="BO120" s="892"/>
      <c r="BP120" s="893"/>
      <c r="BQ120" s="925">
        <v>2580529</v>
      </c>
      <c r="BR120" s="926"/>
      <c r="BS120" s="926"/>
      <c r="BT120" s="926"/>
      <c r="BU120" s="926"/>
      <c r="BV120" s="926">
        <v>3222754</v>
      </c>
      <c r="BW120" s="926"/>
      <c r="BX120" s="926"/>
      <c r="BY120" s="926"/>
      <c r="BZ120" s="926"/>
      <c r="CA120" s="926">
        <v>3230621</v>
      </c>
      <c r="CB120" s="926"/>
      <c r="CC120" s="926"/>
      <c r="CD120" s="926"/>
      <c r="CE120" s="926"/>
      <c r="CF120" s="939">
        <v>70.7</v>
      </c>
      <c r="CG120" s="940"/>
      <c r="CH120" s="940"/>
      <c r="CI120" s="940"/>
      <c r="CJ120" s="940"/>
      <c r="CK120" s="1001" t="s">
        <v>407</v>
      </c>
      <c r="CL120" s="1002"/>
      <c r="CM120" s="1002"/>
      <c r="CN120" s="1002"/>
      <c r="CO120" s="1003"/>
      <c r="CP120" s="1009" t="s">
        <v>338</v>
      </c>
      <c r="CQ120" s="1010"/>
      <c r="CR120" s="1010"/>
      <c r="CS120" s="1010"/>
      <c r="CT120" s="1010"/>
      <c r="CU120" s="1010"/>
      <c r="CV120" s="1010"/>
      <c r="CW120" s="1010"/>
      <c r="CX120" s="1010"/>
      <c r="CY120" s="1010"/>
      <c r="CZ120" s="1010"/>
      <c r="DA120" s="1010"/>
      <c r="DB120" s="1010"/>
      <c r="DC120" s="1010"/>
      <c r="DD120" s="1010"/>
      <c r="DE120" s="1010"/>
      <c r="DF120" s="1011"/>
      <c r="DG120" s="925">
        <v>6356590</v>
      </c>
      <c r="DH120" s="926"/>
      <c r="DI120" s="926"/>
      <c r="DJ120" s="926"/>
      <c r="DK120" s="926"/>
      <c r="DL120" s="926">
        <v>5735748</v>
      </c>
      <c r="DM120" s="926"/>
      <c r="DN120" s="926"/>
      <c r="DO120" s="926"/>
      <c r="DP120" s="926"/>
      <c r="DQ120" s="926">
        <v>5022630</v>
      </c>
      <c r="DR120" s="926"/>
      <c r="DS120" s="926"/>
      <c r="DT120" s="926"/>
      <c r="DU120" s="926"/>
      <c r="DV120" s="927">
        <v>109.8</v>
      </c>
      <c r="DW120" s="927"/>
      <c r="DX120" s="927"/>
      <c r="DY120" s="927"/>
      <c r="DZ120" s="928"/>
    </row>
    <row r="121" spans="1:130" s="89" customFormat="1" ht="26.25" customHeight="1" x14ac:dyDescent="0.15">
      <c r="A121" s="1053"/>
      <c r="B121" s="944"/>
      <c r="C121" s="969" t="s">
        <v>408</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t="s">
        <v>62</v>
      </c>
      <c r="AB121" s="954"/>
      <c r="AC121" s="954"/>
      <c r="AD121" s="954"/>
      <c r="AE121" s="955"/>
      <c r="AF121" s="956" t="s">
        <v>62</v>
      </c>
      <c r="AG121" s="954"/>
      <c r="AH121" s="954"/>
      <c r="AI121" s="954"/>
      <c r="AJ121" s="955"/>
      <c r="AK121" s="956" t="s">
        <v>62</v>
      </c>
      <c r="AL121" s="954"/>
      <c r="AM121" s="954"/>
      <c r="AN121" s="954"/>
      <c r="AO121" s="955"/>
      <c r="AP121" s="957" t="s">
        <v>62</v>
      </c>
      <c r="AQ121" s="958"/>
      <c r="AR121" s="958"/>
      <c r="AS121" s="958"/>
      <c r="AT121" s="959"/>
      <c r="AU121" s="989"/>
      <c r="AV121" s="990"/>
      <c r="AW121" s="990"/>
      <c r="AX121" s="990"/>
      <c r="AY121" s="991"/>
      <c r="AZ121" s="917" t="s">
        <v>409</v>
      </c>
      <c r="BA121" s="918"/>
      <c r="BB121" s="918"/>
      <c r="BC121" s="918"/>
      <c r="BD121" s="918"/>
      <c r="BE121" s="918"/>
      <c r="BF121" s="918"/>
      <c r="BG121" s="918"/>
      <c r="BH121" s="918"/>
      <c r="BI121" s="918"/>
      <c r="BJ121" s="918"/>
      <c r="BK121" s="918"/>
      <c r="BL121" s="918"/>
      <c r="BM121" s="918"/>
      <c r="BN121" s="918"/>
      <c r="BO121" s="918"/>
      <c r="BP121" s="919"/>
      <c r="BQ121" s="920">
        <v>365426</v>
      </c>
      <c r="BR121" s="921"/>
      <c r="BS121" s="921"/>
      <c r="BT121" s="921"/>
      <c r="BU121" s="921"/>
      <c r="BV121" s="921">
        <v>362734</v>
      </c>
      <c r="BW121" s="921"/>
      <c r="BX121" s="921"/>
      <c r="BY121" s="921"/>
      <c r="BZ121" s="921"/>
      <c r="CA121" s="921">
        <v>330376</v>
      </c>
      <c r="CB121" s="921"/>
      <c r="CC121" s="921"/>
      <c r="CD121" s="921"/>
      <c r="CE121" s="921"/>
      <c r="CF121" s="915">
        <v>7.2</v>
      </c>
      <c r="CG121" s="916"/>
      <c r="CH121" s="916"/>
      <c r="CI121" s="916"/>
      <c r="CJ121" s="916"/>
      <c r="CK121" s="1004"/>
      <c r="CL121" s="1005"/>
      <c r="CM121" s="1005"/>
      <c r="CN121" s="1005"/>
      <c r="CO121" s="1006"/>
      <c r="CP121" s="1014" t="s">
        <v>342</v>
      </c>
      <c r="CQ121" s="1015"/>
      <c r="CR121" s="1015"/>
      <c r="CS121" s="1015"/>
      <c r="CT121" s="1015"/>
      <c r="CU121" s="1015"/>
      <c r="CV121" s="1015"/>
      <c r="CW121" s="1015"/>
      <c r="CX121" s="1015"/>
      <c r="CY121" s="1015"/>
      <c r="CZ121" s="1015"/>
      <c r="DA121" s="1015"/>
      <c r="DB121" s="1015"/>
      <c r="DC121" s="1015"/>
      <c r="DD121" s="1015"/>
      <c r="DE121" s="1015"/>
      <c r="DF121" s="1016"/>
      <c r="DG121" s="920">
        <v>10989</v>
      </c>
      <c r="DH121" s="921"/>
      <c r="DI121" s="921"/>
      <c r="DJ121" s="921"/>
      <c r="DK121" s="921"/>
      <c r="DL121" s="921">
        <v>33822</v>
      </c>
      <c r="DM121" s="921"/>
      <c r="DN121" s="921"/>
      <c r="DO121" s="921"/>
      <c r="DP121" s="921"/>
      <c r="DQ121" s="921">
        <v>31806</v>
      </c>
      <c r="DR121" s="921"/>
      <c r="DS121" s="921"/>
      <c r="DT121" s="921"/>
      <c r="DU121" s="921"/>
      <c r="DV121" s="922">
        <v>0.7</v>
      </c>
      <c r="DW121" s="922"/>
      <c r="DX121" s="922"/>
      <c r="DY121" s="922"/>
      <c r="DZ121" s="923"/>
    </row>
    <row r="122" spans="1:130" s="89" customFormat="1" ht="26.25" customHeight="1" x14ac:dyDescent="0.15">
      <c r="A122" s="1053"/>
      <c r="B122" s="944"/>
      <c r="C122" s="917" t="s">
        <v>391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62</v>
      </c>
      <c r="AB122" s="954"/>
      <c r="AC122" s="954"/>
      <c r="AD122" s="954"/>
      <c r="AE122" s="955"/>
      <c r="AF122" s="956" t="s">
        <v>62</v>
      </c>
      <c r="AG122" s="954"/>
      <c r="AH122" s="954"/>
      <c r="AI122" s="954"/>
      <c r="AJ122" s="955"/>
      <c r="AK122" s="956" t="s">
        <v>62</v>
      </c>
      <c r="AL122" s="954"/>
      <c r="AM122" s="954"/>
      <c r="AN122" s="954"/>
      <c r="AO122" s="955"/>
      <c r="AP122" s="957" t="s">
        <v>62</v>
      </c>
      <c r="AQ122" s="958"/>
      <c r="AR122" s="958"/>
      <c r="AS122" s="958"/>
      <c r="AT122" s="959"/>
      <c r="AU122" s="989"/>
      <c r="AV122" s="990"/>
      <c r="AW122" s="990"/>
      <c r="AX122" s="990"/>
      <c r="AY122" s="991"/>
      <c r="AZ122" s="968" t="s">
        <v>410</v>
      </c>
      <c r="BA122" s="960"/>
      <c r="BB122" s="960"/>
      <c r="BC122" s="960"/>
      <c r="BD122" s="960"/>
      <c r="BE122" s="960"/>
      <c r="BF122" s="960"/>
      <c r="BG122" s="960"/>
      <c r="BH122" s="960"/>
      <c r="BI122" s="960"/>
      <c r="BJ122" s="960"/>
      <c r="BK122" s="960"/>
      <c r="BL122" s="960"/>
      <c r="BM122" s="960"/>
      <c r="BN122" s="960"/>
      <c r="BO122" s="960"/>
      <c r="BP122" s="961"/>
      <c r="BQ122" s="994">
        <v>8998822</v>
      </c>
      <c r="BR122" s="995"/>
      <c r="BS122" s="995"/>
      <c r="BT122" s="995"/>
      <c r="BU122" s="995"/>
      <c r="BV122" s="995">
        <v>8395406</v>
      </c>
      <c r="BW122" s="995"/>
      <c r="BX122" s="995"/>
      <c r="BY122" s="995"/>
      <c r="BZ122" s="995"/>
      <c r="CA122" s="995">
        <v>7886004</v>
      </c>
      <c r="CB122" s="995"/>
      <c r="CC122" s="995"/>
      <c r="CD122" s="995"/>
      <c r="CE122" s="995"/>
      <c r="CF122" s="1012">
        <v>172.5</v>
      </c>
      <c r="CG122" s="1013"/>
      <c r="CH122" s="1013"/>
      <c r="CI122" s="1013"/>
      <c r="CJ122" s="1013"/>
      <c r="CK122" s="1004"/>
      <c r="CL122" s="1005"/>
      <c r="CM122" s="1005"/>
      <c r="CN122" s="1005"/>
      <c r="CO122" s="1006"/>
      <c r="CP122" s="1014" t="s">
        <v>336</v>
      </c>
      <c r="CQ122" s="1015"/>
      <c r="CR122" s="1015"/>
      <c r="CS122" s="1015"/>
      <c r="CT122" s="1015"/>
      <c r="CU122" s="1015"/>
      <c r="CV122" s="1015"/>
      <c r="CW122" s="1015"/>
      <c r="CX122" s="1015"/>
      <c r="CY122" s="1015"/>
      <c r="CZ122" s="1015"/>
      <c r="DA122" s="1015"/>
      <c r="DB122" s="1015"/>
      <c r="DC122" s="1015"/>
      <c r="DD122" s="1015"/>
      <c r="DE122" s="1015"/>
      <c r="DF122" s="1016"/>
      <c r="DG122" s="920">
        <v>37472</v>
      </c>
      <c r="DH122" s="921"/>
      <c r="DI122" s="921"/>
      <c r="DJ122" s="921"/>
      <c r="DK122" s="921"/>
      <c r="DL122" s="921">
        <v>31668</v>
      </c>
      <c r="DM122" s="921"/>
      <c r="DN122" s="921"/>
      <c r="DO122" s="921"/>
      <c r="DP122" s="921"/>
      <c r="DQ122" s="921">
        <v>25119</v>
      </c>
      <c r="DR122" s="921"/>
      <c r="DS122" s="921"/>
      <c r="DT122" s="921"/>
      <c r="DU122" s="921"/>
      <c r="DV122" s="922">
        <v>0.5</v>
      </c>
      <c r="DW122" s="922"/>
      <c r="DX122" s="922"/>
      <c r="DY122" s="922"/>
      <c r="DZ122" s="923"/>
    </row>
    <row r="123" spans="1:130" s="89" customFormat="1" ht="26.25" customHeight="1" x14ac:dyDescent="0.15">
      <c r="A123" s="1053"/>
      <c r="B123" s="944"/>
      <c r="C123" s="917" t="s">
        <v>397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t="s">
        <v>62</v>
      </c>
      <c r="AB123" s="954"/>
      <c r="AC123" s="954"/>
      <c r="AD123" s="954"/>
      <c r="AE123" s="955"/>
      <c r="AF123" s="956" t="s">
        <v>62</v>
      </c>
      <c r="AG123" s="954"/>
      <c r="AH123" s="954"/>
      <c r="AI123" s="954"/>
      <c r="AJ123" s="955"/>
      <c r="AK123" s="956" t="s">
        <v>62</v>
      </c>
      <c r="AL123" s="954"/>
      <c r="AM123" s="954"/>
      <c r="AN123" s="954"/>
      <c r="AO123" s="955"/>
      <c r="AP123" s="957" t="s">
        <v>62</v>
      </c>
      <c r="AQ123" s="958"/>
      <c r="AR123" s="958"/>
      <c r="AS123" s="958"/>
      <c r="AT123" s="959"/>
      <c r="AU123" s="992"/>
      <c r="AV123" s="993"/>
      <c r="AW123" s="993"/>
      <c r="AX123" s="993"/>
      <c r="AY123" s="993"/>
      <c r="AZ123" s="110" t="s">
        <v>118</v>
      </c>
      <c r="BA123" s="110"/>
      <c r="BB123" s="110"/>
      <c r="BC123" s="110"/>
      <c r="BD123" s="110"/>
      <c r="BE123" s="110"/>
      <c r="BF123" s="110"/>
      <c r="BG123" s="110"/>
      <c r="BH123" s="110"/>
      <c r="BI123" s="110"/>
      <c r="BJ123" s="110"/>
      <c r="BK123" s="110"/>
      <c r="BL123" s="110"/>
      <c r="BM123" s="110"/>
      <c r="BN123" s="110"/>
      <c r="BO123" s="972" t="s">
        <v>411</v>
      </c>
      <c r="BP123" s="1000"/>
      <c r="BQ123" s="1059">
        <v>11944777</v>
      </c>
      <c r="BR123" s="1026"/>
      <c r="BS123" s="1026"/>
      <c r="BT123" s="1026"/>
      <c r="BU123" s="1026"/>
      <c r="BV123" s="1026">
        <v>11980894</v>
      </c>
      <c r="BW123" s="1026"/>
      <c r="BX123" s="1026"/>
      <c r="BY123" s="1026"/>
      <c r="BZ123" s="1026"/>
      <c r="CA123" s="1026">
        <v>11447001</v>
      </c>
      <c r="CB123" s="1026"/>
      <c r="CC123" s="1026"/>
      <c r="CD123" s="1026"/>
      <c r="CE123" s="1026"/>
      <c r="CF123" s="996"/>
      <c r="CG123" s="997"/>
      <c r="CH123" s="997"/>
      <c r="CI123" s="997"/>
      <c r="CJ123" s="998"/>
      <c r="CK123" s="1004"/>
      <c r="CL123" s="1005"/>
      <c r="CM123" s="1005"/>
      <c r="CN123" s="1005"/>
      <c r="CO123" s="1006"/>
      <c r="CP123" s="1014" t="s">
        <v>340</v>
      </c>
      <c r="CQ123" s="1015"/>
      <c r="CR123" s="1015"/>
      <c r="CS123" s="1015"/>
      <c r="CT123" s="1015"/>
      <c r="CU123" s="1015"/>
      <c r="CV123" s="1015"/>
      <c r="CW123" s="1015"/>
      <c r="CX123" s="1015"/>
      <c r="CY123" s="1015"/>
      <c r="CZ123" s="1015"/>
      <c r="DA123" s="1015"/>
      <c r="DB123" s="1015"/>
      <c r="DC123" s="1015"/>
      <c r="DD123" s="1015"/>
      <c r="DE123" s="1015"/>
      <c r="DF123" s="1016"/>
      <c r="DG123" s="953">
        <v>28292</v>
      </c>
      <c r="DH123" s="954"/>
      <c r="DI123" s="954"/>
      <c r="DJ123" s="954"/>
      <c r="DK123" s="955"/>
      <c r="DL123" s="956">
        <v>20095</v>
      </c>
      <c r="DM123" s="954"/>
      <c r="DN123" s="954"/>
      <c r="DO123" s="954"/>
      <c r="DP123" s="955"/>
      <c r="DQ123" s="956">
        <v>12763</v>
      </c>
      <c r="DR123" s="954"/>
      <c r="DS123" s="954"/>
      <c r="DT123" s="954"/>
      <c r="DU123" s="955"/>
      <c r="DV123" s="957">
        <v>0.3</v>
      </c>
      <c r="DW123" s="958"/>
      <c r="DX123" s="958"/>
      <c r="DY123" s="958"/>
      <c r="DZ123" s="959"/>
    </row>
    <row r="124" spans="1:130" s="89" customFormat="1" ht="26.25" customHeight="1" thickBot="1" x14ac:dyDescent="0.2">
      <c r="A124" s="1053"/>
      <c r="B124" s="944"/>
      <c r="C124" s="917" t="s">
        <v>400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62</v>
      </c>
      <c r="AB124" s="954"/>
      <c r="AC124" s="954"/>
      <c r="AD124" s="954"/>
      <c r="AE124" s="955"/>
      <c r="AF124" s="956" t="s">
        <v>62</v>
      </c>
      <c r="AG124" s="954"/>
      <c r="AH124" s="954"/>
      <c r="AI124" s="954"/>
      <c r="AJ124" s="955"/>
      <c r="AK124" s="956" t="s">
        <v>62</v>
      </c>
      <c r="AL124" s="954"/>
      <c r="AM124" s="954"/>
      <c r="AN124" s="954"/>
      <c r="AO124" s="955"/>
      <c r="AP124" s="957" t="s">
        <v>62</v>
      </c>
      <c r="AQ124" s="958"/>
      <c r="AR124" s="958"/>
      <c r="AS124" s="958"/>
      <c r="AT124" s="959"/>
      <c r="AU124" s="1055" t="s">
        <v>412</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64.8</v>
      </c>
      <c r="BR124" s="1022"/>
      <c r="BS124" s="1022"/>
      <c r="BT124" s="1022"/>
      <c r="BU124" s="1022"/>
      <c r="BV124" s="1022">
        <v>47.4</v>
      </c>
      <c r="BW124" s="1022"/>
      <c r="BX124" s="1022"/>
      <c r="BY124" s="1022"/>
      <c r="BZ124" s="1022"/>
      <c r="CA124" s="1022">
        <v>38.9</v>
      </c>
      <c r="CB124" s="1022"/>
      <c r="CC124" s="1022"/>
      <c r="CD124" s="1022"/>
      <c r="CE124" s="1022"/>
      <c r="CF124" s="1023"/>
      <c r="CG124" s="1024"/>
      <c r="CH124" s="1024"/>
      <c r="CI124" s="1024"/>
      <c r="CJ124" s="1025"/>
      <c r="CK124" s="1007"/>
      <c r="CL124" s="1007"/>
      <c r="CM124" s="1007"/>
      <c r="CN124" s="1007"/>
      <c r="CO124" s="1008"/>
      <c r="CP124" s="1014" t="s">
        <v>413</v>
      </c>
      <c r="CQ124" s="1015"/>
      <c r="CR124" s="1015"/>
      <c r="CS124" s="1015"/>
      <c r="CT124" s="1015"/>
      <c r="CU124" s="1015"/>
      <c r="CV124" s="1015"/>
      <c r="CW124" s="1015"/>
      <c r="CX124" s="1015"/>
      <c r="CY124" s="1015"/>
      <c r="CZ124" s="1015"/>
      <c r="DA124" s="1015"/>
      <c r="DB124" s="1015"/>
      <c r="DC124" s="1015"/>
      <c r="DD124" s="1015"/>
      <c r="DE124" s="1015"/>
      <c r="DF124" s="1016"/>
      <c r="DG124" s="999" t="s">
        <v>62</v>
      </c>
      <c r="DH124" s="981"/>
      <c r="DI124" s="981"/>
      <c r="DJ124" s="981"/>
      <c r="DK124" s="982"/>
      <c r="DL124" s="980" t="s">
        <v>62</v>
      </c>
      <c r="DM124" s="981"/>
      <c r="DN124" s="981"/>
      <c r="DO124" s="981"/>
      <c r="DP124" s="982"/>
      <c r="DQ124" s="980" t="s">
        <v>62</v>
      </c>
      <c r="DR124" s="981"/>
      <c r="DS124" s="981"/>
      <c r="DT124" s="981"/>
      <c r="DU124" s="982"/>
      <c r="DV124" s="983" t="s">
        <v>62</v>
      </c>
      <c r="DW124" s="984"/>
      <c r="DX124" s="984"/>
      <c r="DY124" s="984"/>
      <c r="DZ124" s="985"/>
    </row>
    <row r="125" spans="1:130" s="89" customFormat="1" ht="26.25" customHeight="1" x14ac:dyDescent="0.15">
      <c r="A125" s="1053"/>
      <c r="B125" s="944"/>
      <c r="C125" s="917" t="s">
        <v>402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62</v>
      </c>
      <c r="AB125" s="954"/>
      <c r="AC125" s="954"/>
      <c r="AD125" s="954"/>
      <c r="AE125" s="955"/>
      <c r="AF125" s="956" t="s">
        <v>62</v>
      </c>
      <c r="AG125" s="954"/>
      <c r="AH125" s="954"/>
      <c r="AI125" s="954"/>
      <c r="AJ125" s="955"/>
      <c r="AK125" s="956" t="s">
        <v>62</v>
      </c>
      <c r="AL125" s="954"/>
      <c r="AM125" s="954"/>
      <c r="AN125" s="954"/>
      <c r="AO125" s="955"/>
      <c r="AP125" s="957" t="s">
        <v>62</v>
      </c>
      <c r="AQ125" s="958"/>
      <c r="AR125" s="958"/>
      <c r="AS125" s="958"/>
      <c r="AT125" s="959"/>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7" t="s">
        <v>414</v>
      </c>
      <c r="CL125" s="1002"/>
      <c r="CM125" s="1002"/>
      <c r="CN125" s="1002"/>
      <c r="CO125" s="1003"/>
      <c r="CP125" s="924" t="s">
        <v>415</v>
      </c>
      <c r="CQ125" s="892"/>
      <c r="CR125" s="892"/>
      <c r="CS125" s="892"/>
      <c r="CT125" s="892"/>
      <c r="CU125" s="892"/>
      <c r="CV125" s="892"/>
      <c r="CW125" s="892"/>
      <c r="CX125" s="892"/>
      <c r="CY125" s="892"/>
      <c r="CZ125" s="892"/>
      <c r="DA125" s="892"/>
      <c r="DB125" s="892"/>
      <c r="DC125" s="892"/>
      <c r="DD125" s="892"/>
      <c r="DE125" s="892"/>
      <c r="DF125" s="893"/>
      <c r="DG125" s="925" t="s">
        <v>62</v>
      </c>
      <c r="DH125" s="926"/>
      <c r="DI125" s="926"/>
      <c r="DJ125" s="926"/>
      <c r="DK125" s="926"/>
      <c r="DL125" s="926" t="s">
        <v>62</v>
      </c>
      <c r="DM125" s="926"/>
      <c r="DN125" s="926"/>
      <c r="DO125" s="926"/>
      <c r="DP125" s="926"/>
      <c r="DQ125" s="926" t="s">
        <v>62</v>
      </c>
      <c r="DR125" s="926"/>
      <c r="DS125" s="926"/>
      <c r="DT125" s="926"/>
      <c r="DU125" s="926"/>
      <c r="DV125" s="927" t="s">
        <v>62</v>
      </c>
      <c r="DW125" s="927"/>
      <c r="DX125" s="927"/>
      <c r="DY125" s="927"/>
      <c r="DZ125" s="928"/>
    </row>
    <row r="126" spans="1:130" s="89" customFormat="1" ht="26.25" customHeight="1" thickBot="1" x14ac:dyDescent="0.2">
      <c r="A126" s="1053"/>
      <c r="B126" s="944"/>
      <c r="C126" s="917" t="s">
        <v>404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t="s">
        <v>62</v>
      </c>
      <c r="AB126" s="954"/>
      <c r="AC126" s="954"/>
      <c r="AD126" s="954"/>
      <c r="AE126" s="955"/>
      <c r="AF126" s="956" t="s">
        <v>62</v>
      </c>
      <c r="AG126" s="954"/>
      <c r="AH126" s="954"/>
      <c r="AI126" s="954"/>
      <c r="AJ126" s="955"/>
      <c r="AK126" s="956" t="s">
        <v>62</v>
      </c>
      <c r="AL126" s="954"/>
      <c r="AM126" s="954"/>
      <c r="AN126" s="954"/>
      <c r="AO126" s="955"/>
      <c r="AP126" s="957" t="s">
        <v>62</v>
      </c>
      <c r="AQ126" s="958"/>
      <c r="AR126" s="958"/>
      <c r="AS126" s="958"/>
      <c r="AT126" s="95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8"/>
      <c r="CL126" s="1005"/>
      <c r="CM126" s="1005"/>
      <c r="CN126" s="1005"/>
      <c r="CO126" s="1006"/>
      <c r="CP126" s="917" t="s">
        <v>416</v>
      </c>
      <c r="CQ126" s="918"/>
      <c r="CR126" s="918"/>
      <c r="CS126" s="918"/>
      <c r="CT126" s="918"/>
      <c r="CU126" s="918"/>
      <c r="CV126" s="918"/>
      <c r="CW126" s="918"/>
      <c r="CX126" s="918"/>
      <c r="CY126" s="918"/>
      <c r="CZ126" s="918"/>
      <c r="DA126" s="918"/>
      <c r="DB126" s="918"/>
      <c r="DC126" s="918"/>
      <c r="DD126" s="918"/>
      <c r="DE126" s="918"/>
      <c r="DF126" s="919"/>
      <c r="DG126" s="920" t="s">
        <v>62</v>
      </c>
      <c r="DH126" s="921"/>
      <c r="DI126" s="921"/>
      <c r="DJ126" s="921"/>
      <c r="DK126" s="921"/>
      <c r="DL126" s="921" t="s">
        <v>62</v>
      </c>
      <c r="DM126" s="921"/>
      <c r="DN126" s="921"/>
      <c r="DO126" s="921"/>
      <c r="DP126" s="921"/>
      <c r="DQ126" s="921" t="s">
        <v>62</v>
      </c>
      <c r="DR126" s="921"/>
      <c r="DS126" s="921"/>
      <c r="DT126" s="921"/>
      <c r="DU126" s="921"/>
      <c r="DV126" s="922" t="s">
        <v>62</v>
      </c>
      <c r="DW126" s="922"/>
      <c r="DX126" s="922"/>
      <c r="DY126" s="922"/>
      <c r="DZ126" s="923"/>
    </row>
    <row r="127" spans="1:130" s="89" customFormat="1" ht="26.25" customHeight="1" x14ac:dyDescent="0.15">
      <c r="A127" s="1054"/>
      <c r="B127" s="946"/>
      <c r="C127" s="968" t="s">
        <v>417</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v>1452</v>
      </c>
      <c r="AB127" s="954"/>
      <c r="AC127" s="954"/>
      <c r="AD127" s="954"/>
      <c r="AE127" s="955"/>
      <c r="AF127" s="956">
        <v>1122</v>
      </c>
      <c r="AG127" s="954"/>
      <c r="AH127" s="954"/>
      <c r="AI127" s="954"/>
      <c r="AJ127" s="955"/>
      <c r="AK127" s="956">
        <v>1122</v>
      </c>
      <c r="AL127" s="954"/>
      <c r="AM127" s="954"/>
      <c r="AN127" s="954"/>
      <c r="AO127" s="955"/>
      <c r="AP127" s="957">
        <v>0</v>
      </c>
      <c r="AQ127" s="958"/>
      <c r="AR127" s="958"/>
      <c r="AS127" s="958"/>
      <c r="AT127" s="959"/>
      <c r="AU127" s="91"/>
      <c r="AV127" s="91"/>
      <c r="AW127" s="91"/>
      <c r="AX127" s="1027" t="s">
        <v>418</v>
      </c>
      <c r="AY127" s="1028"/>
      <c r="AZ127" s="1028"/>
      <c r="BA127" s="1028"/>
      <c r="BB127" s="1028"/>
      <c r="BC127" s="1028"/>
      <c r="BD127" s="1028"/>
      <c r="BE127" s="1029"/>
      <c r="BF127" s="1030" t="s">
        <v>419</v>
      </c>
      <c r="BG127" s="1028"/>
      <c r="BH127" s="1028"/>
      <c r="BI127" s="1028"/>
      <c r="BJ127" s="1028"/>
      <c r="BK127" s="1028"/>
      <c r="BL127" s="1029"/>
      <c r="BM127" s="1030" t="s">
        <v>420</v>
      </c>
      <c r="BN127" s="1028"/>
      <c r="BO127" s="1028"/>
      <c r="BP127" s="1028"/>
      <c r="BQ127" s="1028"/>
      <c r="BR127" s="1028"/>
      <c r="BS127" s="1029"/>
      <c r="BT127" s="1030" t="s">
        <v>421</v>
      </c>
      <c r="BU127" s="1028"/>
      <c r="BV127" s="1028"/>
      <c r="BW127" s="1028"/>
      <c r="BX127" s="1028"/>
      <c r="BY127" s="1028"/>
      <c r="BZ127" s="1051"/>
      <c r="CA127" s="91"/>
      <c r="CB127" s="91"/>
      <c r="CC127" s="91"/>
      <c r="CD127" s="114"/>
      <c r="CE127" s="114"/>
      <c r="CF127" s="114"/>
      <c r="CG127" s="91"/>
      <c r="CH127" s="91"/>
      <c r="CI127" s="91"/>
      <c r="CJ127" s="113"/>
      <c r="CK127" s="1018"/>
      <c r="CL127" s="1005"/>
      <c r="CM127" s="1005"/>
      <c r="CN127" s="1005"/>
      <c r="CO127" s="1006"/>
      <c r="CP127" s="917" t="s">
        <v>422</v>
      </c>
      <c r="CQ127" s="918"/>
      <c r="CR127" s="918"/>
      <c r="CS127" s="918"/>
      <c r="CT127" s="918"/>
      <c r="CU127" s="918"/>
      <c r="CV127" s="918"/>
      <c r="CW127" s="918"/>
      <c r="CX127" s="918"/>
      <c r="CY127" s="918"/>
      <c r="CZ127" s="918"/>
      <c r="DA127" s="918"/>
      <c r="DB127" s="918"/>
      <c r="DC127" s="918"/>
      <c r="DD127" s="918"/>
      <c r="DE127" s="918"/>
      <c r="DF127" s="919"/>
      <c r="DG127" s="920" t="s">
        <v>62</v>
      </c>
      <c r="DH127" s="921"/>
      <c r="DI127" s="921"/>
      <c r="DJ127" s="921"/>
      <c r="DK127" s="921"/>
      <c r="DL127" s="921" t="s">
        <v>62</v>
      </c>
      <c r="DM127" s="921"/>
      <c r="DN127" s="921"/>
      <c r="DO127" s="921"/>
      <c r="DP127" s="921"/>
      <c r="DQ127" s="921" t="s">
        <v>62</v>
      </c>
      <c r="DR127" s="921"/>
      <c r="DS127" s="921"/>
      <c r="DT127" s="921"/>
      <c r="DU127" s="921"/>
      <c r="DV127" s="922" t="s">
        <v>62</v>
      </c>
      <c r="DW127" s="922"/>
      <c r="DX127" s="922"/>
      <c r="DY127" s="922"/>
      <c r="DZ127" s="923"/>
    </row>
    <row r="128" spans="1:130" s="89" customFormat="1" ht="26.25" customHeight="1" thickBot="1" x14ac:dyDescent="0.2">
      <c r="A128" s="1037" t="s">
        <v>423</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424</v>
      </c>
      <c r="X128" s="1039"/>
      <c r="Y128" s="1039"/>
      <c r="Z128" s="1040"/>
      <c r="AA128" s="1041">
        <v>3473</v>
      </c>
      <c r="AB128" s="1042"/>
      <c r="AC128" s="1042"/>
      <c r="AD128" s="1042"/>
      <c r="AE128" s="1043"/>
      <c r="AF128" s="1044">
        <v>3651</v>
      </c>
      <c r="AG128" s="1042"/>
      <c r="AH128" s="1042"/>
      <c r="AI128" s="1042"/>
      <c r="AJ128" s="1043"/>
      <c r="AK128" s="1044">
        <v>19157</v>
      </c>
      <c r="AL128" s="1042"/>
      <c r="AM128" s="1042"/>
      <c r="AN128" s="1042"/>
      <c r="AO128" s="1043"/>
      <c r="AP128" s="1045"/>
      <c r="AQ128" s="1046"/>
      <c r="AR128" s="1046"/>
      <c r="AS128" s="1046"/>
      <c r="AT128" s="1047"/>
      <c r="AU128" s="91"/>
      <c r="AV128" s="91"/>
      <c r="AW128" s="91"/>
      <c r="AX128" s="891" t="s">
        <v>425</v>
      </c>
      <c r="AY128" s="892"/>
      <c r="AZ128" s="892"/>
      <c r="BA128" s="892"/>
      <c r="BB128" s="892"/>
      <c r="BC128" s="892"/>
      <c r="BD128" s="892"/>
      <c r="BE128" s="893"/>
      <c r="BF128" s="1048" t="s">
        <v>62</v>
      </c>
      <c r="BG128" s="1049"/>
      <c r="BH128" s="1049"/>
      <c r="BI128" s="1049"/>
      <c r="BJ128" s="1049"/>
      <c r="BK128" s="1049"/>
      <c r="BL128" s="1050"/>
      <c r="BM128" s="1048">
        <v>14.66</v>
      </c>
      <c r="BN128" s="1049"/>
      <c r="BO128" s="1049"/>
      <c r="BP128" s="1049"/>
      <c r="BQ128" s="1049"/>
      <c r="BR128" s="1049"/>
      <c r="BS128" s="1050"/>
      <c r="BT128" s="1048">
        <v>20</v>
      </c>
      <c r="BU128" s="1049"/>
      <c r="BV128" s="1049"/>
      <c r="BW128" s="1049"/>
      <c r="BX128" s="1049"/>
      <c r="BY128" s="1049"/>
      <c r="BZ128" s="1071"/>
      <c r="CA128" s="114"/>
      <c r="CB128" s="114"/>
      <c r="CC128" s="114"/>
      <c r="CD128" s="114"/>
      <c r="CE128" s="114"/>
      <c r="CF128" s="114"/>
      <c r="CG128" s="91"/>
      <c r="CH128" s="91"/>
      <c r="CI128" s="91"/>
      <c r="CJ128" s="113"/>
      <c r="CK128" s="1019"/>
      <c r="CL128" s="1020"/>
      <c r="CM128" s="1020"/>
      <c r="CN128" s="1020"/>
      <c r="CO128" s="1021"/>
      <c r="CP128" s="1031" t="s">
        <v>426</v>
      </c>
      <c r="CQ128" s="720"/>
      <c r="CR128" s="720"/>
      <c r="CS128" s="720"/>
      <c r="CT128" s="720"/>
      <c r="CU128" s="720"/>
      <c r="CV128" s="720"/>
      <c r="CW128" s="720"/>
      <c r="CX128" s="720"/>
      <c r="CY128" s="720"/>
      <c r="CZ128" s="720"/>
      <c r="DA128" s="720"/>
      <c r="DB128" s="720"/>
      <c r="DC128" s="720"/>
      <c r="DD128" s="720"/>
      <c r="DE128" s="720"/>
      <c r="DF128" s="1032"/>
      <c r="DG128" s="1033" t="s">
        <v>62</v>
      </c>
      <c r="DH128" s="1034"/>
      <c r="DI128" s="1034"/>
      <c r="DJ128" s="1034"/>
      <c r="DK128" s="1034"/>
      <c r="DL128" s="1034" t="s">
        <v>62</v>
      </c>
      <c r="DM128" s="1034"/>
      <c r="DN128" s="1034"/>
      <c r="DO128" s="1034"/>
      <c r="DP128" s="1034"/>
      <c r="DQ128" s="1034" t="s">
        <v>62</v>
      </c>
      <c r="DR128" s="1034"/>
      <c r="DS128" s="1034"/>
      <c r="DT128" s="1034"/>
      <c r="DU128" s="1034"/>
      <c r="DV128" s="1035" t="s">
        <v>62</v>
      </c>
      <c r="DW128" s="1035"/>
      <c r="DX128" s="1035"/>
      <c r="DY128" s="1035"/>
      <c r="DZ128" s="1036"/>
    </row>
    <row r="129" spans="1:131" s="89" customFormat="1" ht="26.25" customHeight="1" x14ac:dyDescent="0.15">
      <c r="A129" s="929" t="s">
        <v>42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427</v>
      </c>
      <c r="X129" s="1066"/>
      <c r="Y129" s="1066"/>
      <c r="Z129" s="1067"/>
      <c r="AA129" s="953">
        <v>5737156</v>
      </c>
      <c r="AB129" s="954"/>
      <c r="AC129" s="954"/>
      <c r="AD129" s="954"/>
      <c r="AE129" s="955"/>
      <c r="AF129" s="956">
        <v>5547134</v>
      </c>
      <c r="AG129" s="954"/>
      <c r="AH129" s="954"/>
      <c r="AI129" s="954"/>
      <c r="AJ129" s="955"/>
      <c r="AK129" s="956">
        <v>5560518</v>
      </c>
      <c r="AL129" s="954"/>
      <c r="AM129" s="954"/>
      <c r="AN129" s="954"/>
      <c r="AO129" s="955"/>
      <c r="AP129" s="1068"/>
      <c r="AQ129" s="1069"/>
      <c r="AR129" s="1069"/>
      <c r="AS129" s="1069"/>
      <c r="AT129" s="1070"/>
      <c r="AU129" s="92"/>
      <c r="AV129" s="92"/>
      <c r="AW129" s="92"/>
      <c r="AX129" s="1060" t="s">
        <v>428</v>
      </c>
      <c r="AY129" s="918"/>
      <c r="AZ129" s="918"/>
      <c r="BA129" s="918"/>
      <c r="BB129" s="918"/>
      <c r="BC129" s="918"/>
      <c r="BD129" s="918"/>
      <c r="BE129" s="919"/>
      <c r="BF129" s="1061" t="s">
        <v>62</v>
      </c>
      <c r="BG129" s="1062"/>
      <c r="BH129" s="1062"/>
      <c r="BI129" s="1062"/>
      <c r="BJ129" s="1062"/>
      <c r="BK129" s="1062"/>
      <c r="BL129" s="1063"/>
      <c r="BM129" s="1061">
        <v>19.66</v>
      </c>
      <c r="BN129" s="1062"/>
      <c r="BO129" s="1062"/>
      <c r="BP129" s="1062"/>
      <c r="BQ129" s="1062"/>
      <c r="BR129" s="1062"/>
      <c r="BS129" s="1063"/>
      <c r="BT129" s="1061">
        <v>30</v>
      </c>
      <c r="BU129" s="1062"/>
      <c r="BV129" s="1062"/>
      <c r="BW129" s="1062"/>
      <c r="BX129" s="1062"/>
      <c r="BY129" s="1062"/>
      <c r="BZ129" s="106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29" t="s">
        <v>429</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430</v>
      </c>
      <c r="X130" s="1066"/>
      <c r="Y130" s="1066"/>
      <c r="Z130" s="1067"/>
      <c r="AA130" s="953">
        <v>1130858</v>
      </c>
      <c r="AB130" s="954"/>
      <c r="AC130" s="954"/>
      <c r="AD130" s="954"/>
      <c r="AE130" s="955"/>
      <c r="AF130" s="956">
        <v>1039139</v>
      </c>
      <c r="AG130" s="954"/>
      <c r="AH130" s="954"/>
      <c r="AI130" s="954"/>
      <c r="AJ130" s="955"/>
      <c r="AK130" s="956">
        <v>987962</v>
      </c>
      <c r="AL130" s="954"/>
      <c r="AM130" s="954"/>
      <c r="AN130" s="954"/>
      <c r="AO130" s="955"/>
      <c r="AP130" s="1068"/>
      <c r="AQ130" s="1069"/>
      <c r="AR130" s="1069"/>
      <c r="AS130" s="1069"/>
      <c r="AT130" s="1070"/>
      <c r="AU130" s="92"/>
      <c r="AV130" s="92"/>
      <c r="AW130" s="92"/>
      <c r="AX130" s="1060" t="s">
        <v>431</v>
      </c>
      <c r="AY130" s="918"/>
      <c r="AZ130" s="918"/>
      <c r="BA130" s="918"/>
      <c r="BB130" s="918"/>
      <c r="BC130" s="918"/>
      <c r="BD130" s="918"/>
      <c r="BE130" s="919"/>
      <c r="BF130" s="1096">
        <v>9.5</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432</v>
      </c>
      <c r="X131" s="1103"/>
      <c r="Y131" s="1103"/>
      <c r="Z131" s="1104"/>
      <c r="AA131" s="999">
        <v>4606298</v>
      </c>
      <c r="AB131" s="981"/>
      <c r="AC131" s="981"/>
      <c r="AD131" s="981"/>
      <c r="AE131" s="982"/>
      <c r="AF131" s="980">
        <v>4507995</v>
      </c>
      <c r="AG131" s="981"/>
      <c r="AH131" s="981"/>
      <c r="AI131" s="981"/>
      <c r="AJ131" s="982"/>
      <c r="AK131" s="980">
        <v>4572556</v>
      </c>
      <c r="AL131" s="981"/>
      <c r="AM131" s="981"/>
      <c r="AN131" s="981"/>
      <c r="AO131" s="982"/>
      <c r="AP131" s="1105"/>
      <c r="AQ131" s="1106"/>
      <c r="AR131" s="1106"/>
      <c r="AS131" s="1106"/>
      <c r="AT131" s="1107"/>
      <c r="AU131" s="92"/>
      <c r="AV131" s="92"/>
      <c r="AW131" s="92"/>
      <c r="AX131" s="1078" t="s">
        <v>433</v>
      </c>
      <c r="AY131" s="720"/>
      <c r="AZ131" s="720"/>
      <c r="BA131" s="720"/>
      <c r="BB131" s="720"/>
      <c r="BC131" s="720"/>
      <c r="BD131" s="720"/>
      <c r="BE131" s="1032"/>
      <c r="BF131" s="1079">
        <v>38.9</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5" t="s">
        <v>434</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435</v>
      </c>
      <c r="W132" s="1089"/>
      <c r="X132" s="1089"/>
      <c r="Y132" s="1089"/>
      <c r="Z132" s="1090"/>
      <c r="AA132" s="1091">
        <v>8.5213766020000001</v>
      </c>
      <c r="AB132" s="1092"/>
      <c r="AC132" s="1092"/>
      <c r="AD132" s="1092"/>
      <c r="AE132" s="1093"/>
      <c r="AF132" s="1094">
        <v>10.26263339</v>
      </c>
      <c r="AG132" s="1092"/>
      <c r="AH132" s="1092"/>
      <c r="AI132" s="1092"/>
      <c r="AJ132" s="1093"/>
      <c r="AK132" s="1094">
        <v>9.9015080409999996</v>
      </c>
      <c r="AL132" s="1092"/>
      <c r="AM132" s="1092"/>
      <c r="AN132" s="1092"/>
      <c r="AO132" s="1093"/>
      <c r="AP132" s="996"/>
      <c r="AQ132" s="997"/>
      <c r="AR132" s="997"/>
      <c r="AS132" s="997"/>
      <c r="AT132" s="109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436</v>
      </c>
      <c r="W133" s="1072"/>
      <c r="X133" s="1072"/>
      <c r="Y133" s="1072"/>
      <c r="Z133" s="1073"/>
      <c r="AA133" s="1074">
        <v>10.4</v>
      </c>
      <c r="AB133" s="1075"/>
      <c r="AC133" s="1075"/>
      <c r="AD133" s="1075"/>
      <c r="AE133" s="1076"/>
      <c r="AF133" s="1074">
        <v>9.9</v>
      </c>
      <c r="AG133" s="1075"/>
      <c r="AH133" s="1075"/>
      <c r="AI133" s="1075"/>
      <c r="AJ133" s="1076"/>
      <c r="AK133" s="1074">
        <v>9.5</v>
      </c>
      <c r="AL133" s="1075"/>
      <c r="AM133" s="1075"/>
      <c r="AN133" s="1075"/>
      <c r="AO133" s="1076"/>
      <c r="AP133" s="1023"/>
      <c r="AQ133" s="1024"/>
      <c r="AR133" s="1024"/>
      <c r="AS133" s="1024"/>
      <c r="AT133" s="107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vFhyZEsvXzxGEPdnjj9V13p1iQrtS/afs/HHU3PBiWovtlw7UoymoI0AYd8VQuvgkKLUy/YlYFyBeRzxun0QZQ==" saltValue="bhfsxTfygSZhFg3kP3d8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mkc9qiQqHvyXZNS59etyUcChGmb3Q2ffaWA+S8DCNlmMu7IouZwpslx7VuxZVVsdJzwlAzIOL2j/DGRtyCL3Yg==" saltValue="yuOTKYD7hcsg5+Lw9wuw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rIDmUxQv2vgKYL0w1b3OH0PfGLqFQTASB96mKhGDYOGsT4Hmw2wgm3IA2dlLTsL0WOpD9WPy+ioshnsH7umTA==" saltValue="dQp3DmADS74nuCZi+BYA3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438</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9" t="s">
        <v>439</v>
      </c>
      <c r="AP7" s="129"/>
      <c r="AQ7" s="130" t="s">
        <v>440</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0"/>
      <c r="AP8" s="135" t="s">
        <v>441</v>
      </c>
      <c r="AQ8" s="136" t="s">
        <v>442</v>
      </c>
      <c r="AR8" s="137" t="s">
        <v>443</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1" t="s">
        <v>444</v>
      </c>
      <c r="AL9" s="1112"/>
      <c r="AM9" s="1112"/>
      <c r="AN9" s="1113"/>
      <c r="AO9" s="138">
        <v>1962474</v>
      </c>
      <c r="AP9" s="138">
        <v>136977</v>
      </c>
      <c r="AQ9" s="139">
        <v>123213</v>
      </c>
      <c r="AR9" s="140">
        <v>11.2</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1" t="s">
        <v>445</v>
      </c>
      <c r="AL10" s="1112"/>
      <c r="AM10" s="1112"/>
      <c r="AN10" s="1113"/>
      <c r="AO10" s="141">
        <v>184025</v>
      </c>
      <c r="AP10" s="141">
        <v>12845</v>
      </c>
      <c r="AQ10" s="142">
        <v>19454</v>
      </c>
      <c r="AR10" s="143">
        <v>-34</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1" t="s">
        <v>446</v>
      </c>
      <c r="AL11" s="1112"/>
      <c r="AM11" s="1112"/>
      <c r="AN11" s="1113"/>
      <c r="AO11" s="141" t="s">
        <v>447</v>
      </c>
      <c r="AP11" s="141" t="s">
        <v>447</v>
      </c>
      <c r="AQ11" s="142">
        <v>2988</v>
      </c>
      <c r="AR11" s="143" t="s">
        <v>447</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1" t="s">
        <v>448</v>
      </c>
      <c r="AL12" s="1112"/>
      <c r="AM12" s="1112"/>
      <c r="AN12" s="1113"/>
      <c r="AO12" s="141" t="s">
        <v>447</v>
      </c>
      <c r="AP12" s="141" t="s">
        <v>447</v>
      </c>
      <c r="AQ12" s="142" t="s">
        <v>447</v>
      </c>
      <c r="AR12" s="143" t="s">
        <v>447</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1" t="s">
        <v>449</v>
      </c>
      <c r="AL13" s="1112"/>
      <c r="AM13" s="1112"/>
      <c r="AN13" s="1113"/>
      <c r="AO13" s="141">
        <v>28214</v>
      </c>
      <c r="AP13" s="141">
        <v>1969</v>
      </c>
      <c r="AQ13" s="142">
        <v>6503</v>
      </c>
      <c r="AR13" s="143">
        <v>-69.7</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1" t="s">
        <v>450</v>
      </c>
      <c r="AL14" s="1112"/>
      <c r="AM14" s="1112"/>
      <c r="AN14" s="1113"/>
      <c r="AO14" s="141">
        <v>29902</v>
      </c>
      <c r="AP14" s="141">
        <v>2087</v>
      </c>
      <c r="AQ14" s="142">
        <v>2823</v>
      </c>
      <c r="AR14" s="143">
        <v>-26.1</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4" t="s">
        <v>451</v>
      </c>
      <c r="AL15" s="1115"/>
      <c r="AM15" s="1115"/>
      <c r="AN15" s="1116"/>
      <c r="AO15" s="141">
        <v>-110498</v>
      </c>
      <c r="AP15" s="141">
        <v>-7713</v>
      </c>
      <c r="AQ15" s="142">
        <v>-6736</v>
      </c>
      <c r="AR15" s="143">
        <v>14.5</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4" t="s">
        <v>118</v>
      </c>
      <c r="AL16" s="1115"/>
      <c r="AM16" s="1115"/>
      <c r="AN16" s="1116"/>
      <c r="AO16" s="141">
        <v>2094117</v>
      </c>
      <c r="AP16" s="141">
        <v>146166</v>
      </c>
      <c r="AQ16" s="142">
        <v>148246</v>
      </c>
      <c r="AR16" s="143">
        <v>-1.4</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452</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453</v>
      </c>
      <c r="AP20" s="150" t="s">
        <v>454</v>
      </c>
      <c r="AQ20" s="151" t="s">
        <v>455</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7" t="s">
        <v>456</v>
      </c>
      <c r="AL21" s="1118"/>
      <c r="AM21" s="1118"/>
      <c r="AN21" s="1119"/>
      <c r="AO21" s="154">
        <v>12.56</v>
      </c>
      <c r="AP21" s="155">
        <v>12.94</v>
      </c>
      <c r="AQ21" s="156">
        <v>-0.38</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7" t="s">
        <v>457</v>
      </c>
      <c r="AL22" s="1118"/>
      <c r="AM22" s="1118"/>
      <c r="AN22" s="1119"/>
      <c r="AO22" s="159">
        <v>94.3</v>
      </c>
      <c r="AP22" s="160">
        <v>95.5</v>
      </c>
      <c r="AQ22" s="161">
        <v>-1.2</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08" t="s">
        <v>458</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124"/>
    </row>
    <row r="27" spans="1:46" x14ac:dyDescent="0.15">
      <c r="A27" s="166"/>
      <c r="AO27" s="119"/>
      <c r="AP27" s="119"/>
      <c r="AQ27" s="119"/>
      <c r="AR27" s="119"/>
      <c r="AS27" s="119"/>
      <c r="AT27" s="119"/>
    </row>
    <row r="28" spans="1:46" ht="17.25" x14ac:dyDescent="0.15">
      <c r="A28" s="120" t="s">
        <v>459</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460</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9" t="s">
        <v>439</v>
      </c>
      <c r="AP30" s="129"/>
      <c r="AQ30" s="130" t="s">
        <v>440</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0"/>
      <c r="AP31" s="135" t="s">
        <v>441</v>
      </c>
      <c r="AQ31" s="136" t="s">
        <v>442</v>
      </c>
      <c r="AR31" s="137" t="s">
        <v>443</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5" t="s">
        <v>461</v>
      </c>
      <c r="AL32" s="1126"/>
      <c r="AM32" s="1126"/>
      <c r="AN32" s="1127"/>
      <c r="AO32" s="169">
        <v>713558</v>
      </c>
      <c r="AP32" s="169">
        <v>49805</v>
      </c>
      <c r="AQ32" s="170">
        <v>83862</v>
      </c>
      <c r="AR32" s="171">
        <v>-40.6</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5" t="s">
        <v>462</v>
      </c>
      <c r="AL33" s="1126"/>
      <c r="AM33" s="1126"/>
      <c r="AN33" s="1127"/>
      <c r="AO33" s="169" t="s">
        <v>447</v>
      </c>
      <c r="AP33" s="169" t="s">
        <v>447</v>
      </c>
      <c r="AQ33" s="170" t="s">
        <v>447</v>
      </c>
      <c r="AR33" s="171" t="s">
        <v>447</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5" t="s">
        <v>463</v>
      </c>
      <c r="AL34" s="1126"/>
      <c r="AM34" s="1126"/>
      <c r="AN34" s="1127"/>
      <c r="AO34" s="169" t="s">
        <v>447</v>
      </c>
      <c r="AP34" s="169" t="s">
        <v>447</v>
      </c>
      <c r="AQ34" s="170" t="s">
        <v>447</v>
      </c>
      <c r="AR34" s="171" t="s">
        <v>447</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5" t="s">
        <v>464</v>
      </c>
      <c r="AL35" s="1126"/>
      <c r="AM35" s="1126"/>
      <c r="AN35" s="1127"/>
      <c r="AO35" s="169">
        <v>715261</v>
      </c>
      <c r="AP35" s="169">
        <v>49924</v>
      </c>
      <c r="AQ35" s="170">
        <v>26360</v>
      </c>
      <c r="AR35" s="171">
        <v>89.4</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5" t="s">
        <v>465</v>
      </c>
      <c r="AL36" s="1126"/>
      <c r="AM36" s="1126"/>
      <c r="AN36" s="1127"/>
      <c r="AO36" s="169">
        <v>29930</v>
      </c>
      <c r="AP36" s="169">
        <v>2089</v>
      </c>
      <c r="AQ36" s="170">
        <v>3483</v>
      </c>
      <c r="AR36" s="171">
        <v>-40</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5" t="s">
        <v>466</v>
      </c>
      <c r="AL37" s="1126"/>
      <c r="AM37" s="1126"/>
      <c r="AN37" s="1127"/>
      <c r="AO37" s="169">
        <v>1122</v>
      </c>
      <c r="AP37" s="169">
        <v>78</v>
      </c>
      <c r="AQ37" s="170">
        <v>612</v>
      </c>
      <c r="AR37" s="171">
        <v>-87.3</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8" t="s">
        <v>467</v>
      </c>
      <c r="AL38" s="1129"/>
      <c r="AM38" s="1129"/>
      <c r="AN38" s="1130"/>
      <c r="AO38" s="172" t="s">
        <v>447</v>
      </c>
      <c r="AP38" s="172" t="s">
        <v>447</v>
      </c>
      <c r="AQ38" s="173">
        <v>21</v>
      </c>
      <c r="AR38" s="161" t="s">
        <v>447</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8" t="s">
        <v>468</v>
      </c>
      <c r="AL39" s="1129"/>
      <c r="AM39" s="1129"/>
      <c r="AN39" s="1130"/>
      <c r="AO39" s="169">
        <v>-19157</v>
      </c>
      <c r="AP39" s="169">
        <v>-1337</v>
      </c>
      <c r="AQ39" s="170">
        <v>-3285</v>
      </c>
      <c r="AR39" s="171">
        <v>-59.3</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5" t="s">
        <v>469</v>
      </c>
      <c r="AL40" s="1126"/>
      <c r="AM40" s="1126"/>
      <c r="AN40" s="1127"/>
      <c r="AO40" s="169">
        <v>-987962</v>
      </c>
      <c r="AP40" s="169">
        <v>-68958</v>
      </c>
      <c r="AQ40" s="170">
        <v>-73039</v>
      </c>
      <c r="AR40" s="171">
        <v>-5.6</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1" t="s">
        <v>229</v>
      </c>
      <c r="AL41" s="1132"/>
      <c r="AM41" s="1132"/>
      <c r="AN41" s="1133"/>
      <c r="AO41" s="169">
        <v>452752</v>
      </c>
      <c r="AP41" s="169">
        <v>31601</v>
      </c>
      <c r="AQ41" s="170">
        <v>38015</v>
      </c>
      <c r="AR41" s="171">
        <v>-16.899999999999999</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470</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471</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20" t="s">
        <v>439</v>
      </c>
      <c r="AN49" s="1122" t="s">
        <v>472</v>
      </c>
      <c r="AO49" s="1123"/>
      <c r="AP49" s="1123"/>
      <c r="AQ49" s="1123"/>
      <c r="AR49" s="1124"/>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1"/>
      <c r="AN50" s="185" t="s">
        <v>473</v>
      </c>
      <c r="AO50" s="186" t="s">
        <v>474</v>
      </c>
      <c r="AP50" s="187" t="s">
        <v>475</v>
      </c>
      <c r="AQ50" s="188" t="s">
        <v>476</v>
      </c>
      <c r="AR50" s="189" t="s">
        <v>477</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478</v>
      </c>
      <c r="AL51" s="182"/>
      <c r="AM51" s="190">
        <v>844972</v>
      </c>
      <c r="AN51" s="191">
        <v>56543</v>
      </c>
      <c r="AO51" s="192">
        <v>-11.8</v>
      </c>
      <c r="AP51" s="193">
        <v>118252</v>
      </c>
      <c r="AQ51" s="194">
        <v>2.8</v>
      </c>
      <c r="AR51" s="195">
        <v>-14.6</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479</v>
      </c>
      <c r="AM52" s="198">
        <v>244354</v>
      </c>
      <c r="AN52" s="199">
        <v>16351</v>
      </c>
      <c r="AO52" s="200">
        <v>-50.1</v>
      </c>
      <c r="AP52" s="201">
        <v>49994</v>
      </c>
      <c r="AQ52" s="202">
        <v>-7.1</v>
      </c>
      <c r="AR52" s="203">
        <v>-43</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480</v>
      </c>
      <c r="AL53" s="182"/>
      <c r="AM53" s="190">
        <v>983614</v>
      </c>
      <c r="AN53" s="191">
        <v>66772</v>
      </c>
      <c r="AO53" s="192">
        <v>18.100000000000001</v>
      </c>
      <c r="AP53" s="193">
        <v>120302</v>
      </c>
      <c r="AQ53" s="194">
        <v>1.7</v>
      </c>
      <c r="AR53" s="195">
        <v>16.399999999999999</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479</v>
      </c>
      <c r="AM54" s="198">
        <v>448001</v>
      </c>
      <c r="AN54" s="199">
        <v>30412</v>
      </c>
      <c r="AO54" s="200">
        <v>86</v>
      </c>
      <c r="AP54" s="201">
        <v>59328</v>
      </c>
      <c r="AQ54" s="202">
        <v>18.7</v>
      </c>
      <c r="AR54" s="203">
        <v>67.3</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481</v>
      </c>
      <c r="AL55" s="182"/>
      <c r="AM55" s="190">
        <v>1128224</v>
      </c>
      <c r="AN55" s="191">
        <v>76792</v>
      </c>
      <c r="AO55" s="192">
        <v>15</v>
      </c>
      <c r="AP55" s="193">
        <v>114841</v>
      </c>
      <c r="AQ55" s="194">
        <v>-4.5</v>
      </c>
      <c r="AR55" s="195">
        <v>19.5</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479</v>
      </c>
      <c r="AM56" s="198">
        <v>361016</v>
      </c>
      <c r="AN56" s="199">
        <v>24572</v>
      </c>
      <c r="AO56" s="200">
        <v>-19.2</v>
      </c>
      <c r="AP56" s="201">
        <v>51589</v>
      </c>
      <c r="AQ56" s="202">
        <v>-13</v>
      </c>
      <c r="AR56" s="203">
        <v>-6.2</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482</v>
      </c>
      <c r="AL57" s="182"/>
      <c r="AM57" s="190">
        <v>839878</v>
      </c>
      <c r="AN57" s="191">
        <v>57891</v>
      </c>
      <c r="AO57" s="192">
        <v>-24.6</v>
      </c>
      <c r="AP57" s="193">
        <v>124145</v>
      </c>
      <c r="AQ57" s="194">
        <v>8.1</v>
      </c>
      <c r="AR57" s="195">
        <v>-32.700000000000003</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479</v>
      </c>
      <c r="AM58" s="198">
        <v>501128</v>
      </c>
      <c r="AN58" s="199">
        <v>34541</v>
      </c>
      <c r="AO58" s="200">
        <v>40.6</v>
      </c>
      <c r="AP58" s="201">
        <v>54761</v>
      </c>
      <c r="AQ58" s="202">
        <v>6.1</v>
      </c>
      <c r="AR58" s="203">
        <v>34.5</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483</v>
      </c>
      <c r="AL59" s="182"/>
      <c r="AM59" s="190">
        <v>1203083</v>
      </c>
      <c r="AN59" s="191">
        <v>83973</v>
      </c>
      <c r="AO59" s="192">
        <v>45.1</v>
      </c>
      <c r="AP59" s="193">
        <v>131480</v>
      </c>
      <c r="AQ59" s="194">
        <v>5.9</v>
      </c>
      <c r="AR59" s="195">
        <v>39.200000000000003</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479</v>
      </c>
      <c r="AM60" s="198">
        <v>786504</v>
      </c>
      <c r="AN60" s="199">
        <v>54897</v>
      </c>
      <c r="AO60" s="200">
        <v>58.9</v>
      </c>
      <c r="AP60" s="201">
        <v>63148</v>
      </c>
      <c r="AQ60" s="202">
        <v>15.3</v>
      </c>
      <c r="AR60" s="203">
        <v>43.6</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484</v>
      </c>
      <c r="AL61" s="204"/>
      <c r="AM61" s="205">
        <v>999954</v>
      </c>
      <c r="AN61" s="206">
        <v>68394</v>
      </c>
      <c r="AO61" s="207">
        <v>8.4</v>
      </c>
      <c r="AP61" s="208">
        <v>121804</v>
      </c>
      <c r="AQ61" s="209">
        <v>2.8</v>
      </c>
      <c r="AR61" s="195">
        <v>5.6</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479</v>
      </c>
      <c r="AM62" s="198">
        <v>468201</v>
      </c>
      <c r="AN62" s="199">
        <v>32155</v>
      </c>
      <c r="AO62" s="200">
        <v>23.2</v>
      </c>
      <c r="AP62" s="201">
        <v>55764</v>
      </c>
      <c r="AQ62" s="202">
        <v>4</v>
      </c>
      <c r="AR62" s="203">
        <v>19.2</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S2f+msGks5ypYldZ6q8Ui3ZzycSL3ZtVD1NedrbrQuDK1IG/zsNHZkyGFUKOQIXGBbj9QQXf4IcRsZIPCwTvlQ==" saltValue="LaumMOvM9P6RjNFBjpnL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zsDCbGp2XYc2Zwg/eqM9YzjuwR9AxPEfdfSdQrBPRq8kXnM3xSJgI6IJc1C3MVVM8XB74jMjNdbMXuGoBzo+5A==" saltValue="RgCmyhlUwwKd4GQEZz6z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pcBDFACF2H2LDXF+2ZxzLCErlQJilJ0qzq5SD+SZXEa3mtTi46815Wj4KdJzkQr1QiCEScKle0ivkM+TULFlqA==" saltValue="rNgx95cuaCOs389/Im+A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6"/>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485</v>
      </c>
    </row>
    <row r="46" spans="2:10" ht="29.25" customHeight="1" thickBot="1" x14ac:dyDescent="0.25">
      <c r="B46" s="215" t="s">
        <v>22</v>
      </c>
      <c r="C46" s="216"/>
      <c r="D46" s="216"/>
      <c r="E46" s="217" t="s">
        <v>486</v>
      </c>
      <c r="F46" s="218" t="s">
        <v>3</v>
      </c>
      <c r="G46" s="219" t="s">
        <v>4</v>
      </c>
      <c r="H46" s="219" t="s">
        <v>5</v>
      </c>
      <c r="I46" s="219" t="s">
        <v>6</v>
      </c>
      <c r="J46" s="220" t="s">
        <v>7</v>
      </c>
    </row>
    <row r="47" spans="2:10" ht="57.75" customHeight="1" x14ac:dyDescent="0.15">
      <c r="B47" s="221"/>
      <c r="C47" s="1134" t="s">
        <v>487</v>
      </c>
      <c r="D47" s="1134"/>
      <c r="E47" s="1135"/>
      <c r="F47" s="222">
        <v>30.11</v>
      </c>
      <c r="G47" s="223">
        <v>26.5</v>
      </c>
      <c r="H47" s="223">
        <v>30.62</v>
      </c>
      <c r="I47" s="223">
        <v>40.44</v>
      </c>
      <c r="J47" s="224">
        <v>37.409999999999997</v>
      </c>
    </row>
    <row r="48" spans="2:10" ht="57.75" customHeight="1" x14ac:dyDescent="0.15">
      <c r="B48" s="225"/>
      <c r="C48" s="1136" t="s">
        <v>488</v>
      </c>
      <c r="D48" s="1136"/>
      <c r="E48" s="1137"/>
      <c r="F48" s="226">
        <v>2.36</v>
      </c>
      <c r="G48" s="227">
        <v>4.37</v>
      </c>
      <c r="H48" s="227">
        <v>6.58</v>
      </c>
      <c r="I48" s="227">
        <v>5.18</v>
      </c>
      <c r="J48" s="228">
        <v>6.47</v>
      </c>
    </row>
    <row r="49" spans="2:10" ht="57.75" customHeight="1" thickBot="1" x14ac:dyDescent="0.2">
      <c r="B49" s="229"/>
      <c r="C49" s="1138" t="s">
        <v>489</v>
      </c>
      <c r="D49" s="1138"/>
      <c r="E49" s="1139"/>
      <c r="F49" s="230" t="s">
        <v>490</v>
      </c>
      <c r="G49" s="231" t="s">
        <v>491</v>
      </c>
      <c r="H49" s="231">
        <v>7.58</v>
      </c>
      <c r="I49" s="231">
        <v>7.15</v>
      </c>
      <c r="J49" s="232">
        <v>0.5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wgEM83gnZxqy55P8VSptEApo6siwdODmhAD8NWCShuIcUp9a6rHF4gWHOIlFpl257u/a11KTvQQyRUkKbsC18w==" saltValue="sW7Ih9TzQsLUnWCPMZBO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485</v>
      </c>
      <c r="K32" s="233"/>
      <c r="L32" s="233"/>
      <c r="M32" s="233"/>
      <c r="N32" s="233"/>
      <c r="O32" s="233"/>
      <c r="P32" s="233"/>
    </row>
    <row r="33" spans="1:16" ht="39" customHeight="1" thickBot="1" x14ac:dyDescent="0.25">
      <c r="A33" s="233"/>
      <c r="B33" s="236" t="s">
        <v>492</v>
      </c>
      <c r="C33" s="237"/>
      <c r="D33" s="237"/>
      <c r="E33" s="238" t="s">
        <v>486</v>
      </c>
      <c r="F33" s="239" t="s">
        <v>3</v>
      </c>
      <c r="G33" s="240" t="s">
        <v>4</v>
      </c>
      <c r="H33" s="240" t="s">
        <v>5</v>
      </c>
      <c r="I33" s="240" t="s">
        <v>6</v>
      </c>
      <c r="J33" s="241" t="s">
        <v>7</v>
      </c>
      <c r="K33" s="233"/>
      <c r="L33" s="233"/>
      <c r="M33" s="233"/>
      <c r="N33" s="233"/>
      <c r="O33" s="233"/>
      <c r="P33" s="233"/>
    </row>
    <row r="34" spans="1:16" ht="39" customHeight="1" x14ac:dyDescent="0.15">
      <c r="A34" s="233"/>
      <c r="B34" s="242"/>
      <c r="C34" s="1146" t="s">
        <v>493</v>
      </c>
      <c r="D34" s="1146"/>
      <c r="E34" s="1147"/>
      <c r="F34" s="243">
        <v>3.14</v>
      </c>
      <c r="G34" s="244">
        <v>5.5</v>
      </c>
      <c r="H34" s="244">
        <v>6.11</v>
      </c>
      <c r="I34" s="244">
        <v>7.33</v>
      </c>
      <c r="J34" s="245">
        <v>8.34</v>
      </c>
      <c r="K34" s="233"/>
      <c r="L34" s="233"/>
      <c r="M34" s="233"/>
      <c r="N34" s="233"/>
      <c r="O34" s="233"/>
      <c r="P34" s="233"/>
    </row>
    <row r="35" spans="1:16" ht="39" customHeight="1" x14ac:dyDescent="0.15">
      <c r="A35" s="233"/>
      <c r="B35" s="246"/>
      <c r="C35" s="1140" t="s">
        <v>494</v>
      </c>
      <c r="D35" s="1141"/>
      <c r="E35" s="1142"/>
      <c r="F35" s="247">
        <v>3.5</v>
      </c>
      <c r="G35" s="248">
        <v>4.8600000000000003</v>
      </c>
      <c r="H35" s="248">
        <v>4.63</v>
      </c>
      <c r="I35" s="248">
        <v>6.41</v>
      </c>
      <c r="J35" s="249">
        <v>7.55</v>
      </c>
      <c r="K35" s="233"/>
      <c r="L35" s="233"/>
      <c r="M35" s="233"/>
      <c r="N35" s="233"/>
      <c r="O35" s="233"/>
      <c r="P35" s="233"/>
    </row>
    <row r="36" spans="1:16" ht="39" customHeight="1" x14ac:dyDescent="0.15">
      <c r="A36" s="233"/>
      <c r="B36" s="246"/>
      <c r="C36" s="1140" t="s">
        <v>495</v>
      </c>
      <c r="D36" s="1141"/>
      <c r="E36" s="1142"/>
      <c r="F36" s="247">
        <v>4.1399999999999997</v>
      </c>
      <c r="G36" s="248">
        <v>5.89</v>
      </c>
      <c r="H36" s="248">
        <v>5.34</v>
      </c>
      <c r="I36" s="248">
        <v>5.9</v>
      </c>
      <c r="J36" s="249">
        <v>7.15</v>
      </c>
      <c r="K36" s="233"/>
      <c r="L36" s="233"/>
      <c r="M36" s="233"/>
      <c r="N36" s="233"/>
      <c r="O36" s="233"/>
      <c r="P36" s="233"/>
    </row>
    <row r="37" spans="1:16" ht="39" customHeight="1" x14ac:dyDescent="0.15">
      <c r="A37" s="233"/>
      <c r="B37" s="246"/>
      <c r="C37" s="1140" t="s">
        <v>496</v>
      </c>
      <c r="D37" s="1141"/>
      <c r="E37" s="1142"/>
      <c r="F37" s="247">
        <v>2.9</v>
      </c>
      <c r="G37" s="248">
        <v>4.3600000000000003</v>
      </c>
      <c r="H37" s="248">
        <v>6.58</v>
      </c>
      <c r="I37" s="248">
        <v>5.18</v>
      </c>
      <c r="J37" s="249">
        <v>6.46</v>
      </c>
      <c r="K37" s="233"/>
      <c r="L37" s="233"/>
      <c r="M37" s="233"/>
      <c r="N37" s="233"/>
      <c r="O37" s="233"/>
      <c r="P37" s="233"/>
    </row>
    <row r="38" spans="1:16" ht="39" customHeight="1" x14ac:dyDescent="0.15">
      <c r="A38" s="233"/>
      <c r="B38" s="246"/>
      <c r="C38" s="1140" t="s">
        <v>497</v>
      </c>
      <c r="D38" s="1141"/>
      <c r="E38" s="1142"/>
      <c r="F38" s="247">
        <v>0.63</v>
      </c>
      <c r="G38" s="248">
        <v>0.8</v>
      </c>
      <c r="H38" s="248">
        <v>1.2</v>
      </c>
      <c r="I38" s="248">
        <v>2.78</v>
      </c>
      <c r="J38" s="249">
        <v>2.91</v>
      </c>
      <c r="K38" s="233"/>
      <c r="L38" s="233"/>
      <c r="M38" s="233"/>
      <c r="N38" s="233"/>
      <c r="O38" s="233"/>
      <c r="P38" s="233"/>
    </row>
    <row r="39" spans="1:16" ht="39" customHeight="1" x14ac:dyDescent="0.15">
      <c r="A39" s="233"/>
      <c r="B39" s="246"/>
      <c r="C39" s="1140" t="s">
        <v>498</v>
      </c>
      <c r="D39" s="1141"/>
      <c r="E39" s="1142"/>
      <c r="F39" s="247">
        <v>1.46</v>
      </c>
      <c r="G39" s="248">
        <v>1.56</v>
      </c>
      <c r="H39" s="248">
        <v>1.82</v>
      </c>
      <c r="I39" s="248">
        <v>1.04</v>
      </c>
      <c r="J39" s="249">
        <v>1.1200000000000001</v>
      </c>
      <c r="K39" s="233"/>
      <c r="L39" s="233"/>
      <c r="M39" s="233"/>
      <c r="N39" s="233"/>
      <c r="O39" s="233"/>
      <c r="P39" s="233"/>
    </row>
    <row r="40" spans="1:16" ht="39" customHeight="1" x14ac:dyDescent="0.15">
      <c r="A40" s="233"/>
      <c r="B40" s="246"/>
      <c r="C40" s="1140" t="s">
        <v>499</v>
      </c>
      <c r="D40" s="1141"/>
      <c r="E40" s="1142"/>
      <c r="F40" s="247">
        <v>0.25</v>
      </c>
      <c r="G40" s="248">
        <v>0</v>
      </c>
      <c r="H40" s="248">
        <v>0</v>
      </c>
      <c r="I40" s="248">
        <v>0.24</v>
      </c>
      <c r="J40" s="249">
        <v>0.69</v>
      </c>
      <c r="K40" s="233"/>
      <c r="L40" s="233"/>
      <c r="M40" s="233"/>
      <c r="N40" s="233"/>
      <c r="O40" s="233"/>
      <c r="P40" s="233"/>
    </row>
    <row r="41" spans="1:16" ht="39" customHeight="1" x14ac:dyDescent="0.15">
      <c r="A41" s="233"/>
      <c r="B41" s="246"/>
      <c r="C41" s="1140" t="s">
        <v>500</v>
      </c>
      <c r="D41" s="1141"/>
      <c r="E41" s="1142"/>
      <c r="F41" s="247">
        <v>0</v>
      </c>
      <c r="G41" s="248">
        <v>0</v>
      </c>
      <c r="H41" s="248">
        <v>0</v>
      </c>
      <c r="I41" s="248">
        <v>0</v>
      </c>
      <c r="J41" s="249">
        <v>0.19</v>
      </c>
      <c r="K41" s="233"/>
      <c r="L41" s="233"/>
      <c r="M41" s="233"/>
      <c r="N41" s="233"/>
      <c r="O41" s="233"/>
      <c r="P41" s="233"/>
    </row>
    <row r="42" spans="1:16" ht="39" customHeight="1" x14ac:dyDescent="0.15">
      <c r="A42" s="233"/>
      <c r="B42" s="250"/>
      <c r="C42" s="1140" t="s">
        <v>501</v>
      </c>
      <c r="D42" s="1141"/>
      <c r="E42" s="1142"/>
      <c r="F42" s="247" t="s">
        <v>502</v>
      </c>
      <c r="G42" s="248" t="s">
        <v>447</v>
      </c>
      <c r="H42" s="248" t="s">
        <v>447</v>
      </c>
      <c r="I42" s="248" t="s">
        <v>447</v>
      </c>
      <c r="J42" s="249" t="s">
        <v>447</v>
      </c>
      <c r="K42" s="233"/>
      <c r="L42" s="233"/>
      <c r="M42" s="233"/>
      <c r="N42" s="233"/>
      <c r="O42" s="233"/>
      <c r="P42" s="233"/>
    </row>
    <row r="43" spans="1:16" ht="39" customHeight="1" thickBot="1" x14ac:dyDescent="0.2">
      <c r="A43" s="233"/>
      <c r="B43" s="251"/>
      <c r="C43" s="1143" t="s">
        <v>503</v>
      </c>
      <c r="D43" s="1144"/>
      <c r="E43" s="1145"/>
      <c r="F43" s="252">
        <v>0</v>
      </c>
      <c r="G43" s="253">
        <v>0</v>
      </c>
      <c r="H43" s="253">
        <v>0</v>
      </c>
      <c r="I43" s="253">
        <v>0.01</v>
      </c>
      <c r="J43" s="254">
        <v>0.01</v>
      </c>
      <c r="K43" s="233"/>
      <c r="L43" s="233"/>
      <c r="M43" s="233"/>
      <c r="N43" s="233"/>
      <c r="O43" s="233"/>
      <c r="P43" s="233"/>
    </row>
    <row r="44" spans="1:16" ht="39" customHeight="1" x14ac:dyDescent="0.15">
      <c r="A44" s="233"/>
      <c r="B44" s="255"/>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oeE7c+PZ5bIheYlurm8MiJEv933P/dhptLVTRumxNgo943qm5KMgcwQdbltVIn1tCCTuzTXCM0ZeOc4koHTITg==" saltValue="qO8aAYxsXFuFWCfCqTPV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504</v>
      </c>
      <c r="P43" s="259"/>
      <c r="Q43" s="259"/>
      <c r="R43" s="259"/>
      <c r="S43" s="259"/>
      <c r="T43" s="259"/>
      <c r="U43" s="259"/>
    </row>
    <row r="44" spans="1:21" ht="30.75" customHeight="1" thickBot="1" x14ac:dyDescent="0.2">
      <c r="A44" s="259"/>
      <c r="B44" s="262" t="s">
        <v>505</v>
      </c>
      <c r="C44" s="263"/>
      <c r="D44" s="263"/>
      <c r="E44" s="264"/>
      <c r="F44" s="264"/>
      <c r="G44" s="264"/>
      <c r="H44" s="264"/>
      <c r="I44" s="264"/>
      <c r="J44" s="265" t="s">
        <v>486</v>
      </c>
      <c r="K44" s="266" t="s">
        <v>3</v>
      </c>
      <c r="L44" s="267" t="s">
        <v>4</v>
      </c>
      <c r="M44" s="267" t="s">
        <v>5</v>
      </c>
      <c r="N44" s="267" t="s">
        <v>6</v>
      </c>
      <c r="O44" s="268" t="s">
        <v>7</v>
      </c>
      <c r="P44" s="259"/>
      <c r="Q44" s="259"/>
      <c r="R44" s="259"/>
      <c r="S44" s="259"/>
      <c r="T44" s="259"/>
      <c r="U44" s="259"/>
    </row>
    <row r="45" spans="1:21" ht="30.75" customHeight="1" x14ac:dyDescent="0.15">
      <c r="A45" s="259"/>
      <c r="B45" s="1148" t="s">
        <v>506</v>
      </c>
      <c r="C45" s="1149"/>
      <c r="D45" s="269"/>
      <c r="E45" s="1154" t="s">
        <v>507</v>
      </c>
      <c r="F45" s="1154"/>
      <c r="G45" s="1154"/>
      <c r="H45" s="1154"/>
      <c r="I45" s="1154"/>
      <c r="J45" s="1155"/>
      <c r="K45" s="270">
        <v>853</v>
      </c>
      <c r="L45" s="271">
        <v>795</v>
      </c>
      <c r="M45" s="271">
        <v>804</v>
      </c>
      <c r="N45" s="271">
        <v>715</v>
      </c>
      <c r="O45" s="272">
        <v>714</v>
      </c>
      <c r="P45" s="259"/>
      <c r="Q45" s="259"/>
      <c r="R45" s="259"/>
      <c r="S45" s="259"/>
      <c r="T45" s="259"/>
      <c r="U45" s="259"/>
    </row>
    <row r="46" spans="1:21" ht="30.75" customHeight="1" x14ac:dyDescent="0.15">
      <c r="A46" s="259"/>
      <c r="B46" s="1150"/>
      <c r="C46" s="1151"/>
      <c r="D46" s="273"/>
      <c r="E46" s="1156" t="s">
        <v>508</v>
      </c>
      <c r="F46" s="1156"/>
      <c r="G46" s="1156"/>
      <c r="H46" s="1156"/>
      <c r="I46" s="1156"/>
      <c r="J46" s="1157"/>
      <c r="K46" s="274" t="s">
        <v>447</v>
      </c>
      <c r="L46" s="275" t="s">
        <v>447</v>
      </c>
      <c r="M46" s="275" t="s">
        <v>447</v>
      </c>
      <c r="N46" s="275" t="s">
        <v>447</v>
      </c>
      <c r="O46" s="276" t="s">
        <v>447</v>
      </c>
      <c r="P46" s="259"/>
      <c r="Q46" s="259"/>
      <c r="R46" s="259"/>
      <c r="S46" s="259"/>
      <c r="T46" s="259"/>
      <c r="U46" s="259"/>
    </row>
    <row r="47" spans="1:21" ht="30.75" customHeight="1" x14ac:dyDescent="0.15">
      <c r="A47" s="259"/>
      <c r="B47" s="1150"/>
      <c r="C47" s="1151"/>
      <c r="D47" s="273"/>
      <c r="E47" s="1156" t="s">
        <v>509</v>
      </c>
      <c r="F47" s="1156"/>
      <c r="G47" s="1156"/>
      <c r="H47" s="1156"/>
      <c r="I47" s="1156"/>
      <c r="J47" s="1157"/>
      <c r="K47" s="274" t="s">
        <v>447</v>
      </c>
      <c r="L47" s="275" t="s">
        <v>447</v>
      </c>
      <c r="M47" s="275" t="s">
        <v>447</v>
      </c>
      <c r="N47" s="275" t="s">
        <v>447</v>
      </c>
      <c r="O47" s="276" t="s">
        <v>447</v>
      </c>
      <c r="P47" s="259"/>
      <c r="Q47" s="259"/>
      <c r="R47" s="259"/>
      <c r="S47" s="259"/>
      <c r="T47" s="259"/>
      <c r="U47" s="259"/>
    </row>
    <row r="48" spans="1:21" ht="30.75" customHeight="1" x14ac:dyDescent="0.15">
      <c r="A48" s="259"/>
      <c r="B48" s="1150"/>
      <c r="C48" s="1151"/>
      <c r="D48" s="273"/>
      <c r="E48" s="1156" t="s">
        <v>510</v>
      </c>
      <c r="F48" s="1156"/>
      <c r="G48" s="1156"/>
      <c r="H48" s="1156"/>
      <c r="I48" s="1156"/>
      <c r="J48" s="1157"/>
      <c r="K48" s="274">
        <v>826</v>
      </c>
      <c r="L48" s="275">
        <v>814</v>
      </c>
      <c r="M48" s="275">
        <v>701</v>
      </c>
      <c r="N48" s="275">
        <v>766</v>
      </c>
      <c r="O48" s="276">
        <v>715</v>
      </c>
      <c r="P48" s="259"/>
      <c r="Q48" s="259"/>
      <c r="R48" s="259"/>
      <c r="S48" s="259"/>
      <c r="T48" s="259"/>
      <c r="U48" s="259"/>
    </row>
    <row r="49" spans="1:21" ht="30.75" customHeight="1" x14ac:dyDescent="0.15">
      <c r="A49" s="259"/>
      <c r="B49" s="1150"/>
      <c r="C49" s="1151"/>
      <c r="D49" s="273"/>
      <c r="E49" s="1156" t="s">
        <v>511</v>
      </c>
      <c r="F49" s="1156"/>
      <c r="G49" s="1156"/>
      <c r="H49" s="1156"/>
      <c r="I49" s="1156"/>
      <c r="J49" s="1157"/>
      <c r="K49" s="274">
        <v>14</v>
      </c>
      <c r="L49" s="275">
        <v>16</v>
      </c>
      <c r="M49" s="275">
        <v>18</v>
      </c>
      <c r="N49" s="275">
        <v>23</v>
      </c>
      <c r="O49" s="276">
        <v>30</v>
      </c>
      <c r="P49" s="259"/>
      <c r="Q49" s="259"/>
      <c r="R49" s="259"/>
      <c r="S49" s="259"/>
      <c r="T49" s="259"/>
      <c r="U49" s="259"/>
    </row>
    <row r="50" spans="1:21" ht="30.75" customHeight="1" x14ac:dyDescent="0.15">
      <c r="A50" s="259"/>
      <c r="B50" s="1150"/>
      <c r="C50" s="1151"/>
      <c r="D50" s="273"/>
      <c r="E50" s="1156" t="s">
        <v>512</v>
      </c>
      <c r="F50" s="1156"/>
      <c r="G50" s="1156"/>
      <c r="H50" s="1156"/>
      <c r="I50" s="1156"/>
      <c r="J50" s="1157"/>
      <c r="K50" s="274">
        <v>2</v>
      </c>
      <c r="L50" s="275">
        <v>2</v>
      </c>
      <c r="M50" s="275">
        <v>1</v>
      </c>
      <c r="N50" s="275">
        <v>1</v>
      </c>
      <c r="O50" s="276">
        <v>1</v>
      </c>
      <c r="P50" s="259"/>
      <c r="Q50" s="259"/>
      <c r="R50" s="259"/>
      <c r="S50" s="259"/>
      <c r="T50" s="259"/>
      <c r="U50" s="259"/>
    </row>
    <row r="51" spans="1:21" ht="30.75" customHeight="1" x14ac:dyDescent="0.15">
      <c r="A51" s="259"/>
      <c r="B51" s="1152"/>
      <c r="C51" s="1153"/>
      <c r="D51" s="277"/>
      <c r="E51" s="1156" t="s">
        <v>513</v>
      </c>
      <c r="F51" s="1156"/>
      <c r="G51" s="1156"/>
      <c r="H51" s="1156"/>
      <c r="I51" s="1156"/>
      <c r="J51" s="1157"/>
      <c r="K51" s="274" t="s">
        <v>447</v>
      </c>
      <c r="L51" s="275" t="s">
        <v>447</v>
      </c>
      <c r="M51" s="275" t="s">
        <v>447</v>
      </c>
      <c r="N51" s="275" t="s">
        <v>447</v>
      </c>
      <c r="O51" s="276" t="s">
        <v>447</v>
      </c>
      <c r="P51" s="259"/>
      <c r="Q51" s="259"/>
      <c r="R51" s="259"/>
      <c r="S51" s="259"/>
      <c r="T51" s="259"/>
      <c r="U51" s="259"/>
    </row>
    <row r="52" spans="1:21" ht="30.75" customHeight="1" x14ac:dyDescent="0.15">
      <c r="A52" s="259"/>
      <c r="B52" s="1158" t="s">
        <v>514</v>
      </c>
      <c r="C52" s="1159"/>
      <c r="D52" s="277"/>
      <c r="E52" s="1156" t="s">
        <v>515</v>
      </c>
      <c r="F52" s="1156"/>
      <c r="G52" s="1156"/>
      <c r="H52" s="1156"/>
      <c r="I52" s="1156"/>
      <c r="J52" s="1157"/>
      <c r="K52" s="274">
        <v>1189</v>
      </c>
      <c r="L52" s="275">
        <v>1152</v>
      </c>
      <c r="M52" s="275">
        <v>1134</v>
      </c>
      <c r="N52" s="275">
        <v>1044</v>
      </c>
      <c r="O52" s="276">
        <v>1007</v>
      </c>
      <c r="P52" s="259"/>
      <c r="Q52" s="259"/>
      <c r="R52" s="259"/>
      <c r="S52" s="259"/>
      <c r="T52" s="259"/>
      <c r="U52" s="259"/>
    </row>
    <row r="53" spans="1:21" ht="30.75" customHeight="1" thickBot="1" x14ac:dyDescent="0.2">
      <c r="A53" s="259"/>
      <c r="B53" s="1160" t="s">
        <v>516</v>
      </c>
      <c r="C53" s="1161"/>
      <c r="D53" s="278"/>
      <c r="E53" s="1162" t="s">
        <v>517</v>
      </c>
      <c r="F53" s="1162"/>
      <c r="G53" s="1162"/>
      <c r="H53" s="1162"/>
      <c r="I53" s="1162"/>
      <c r="J53" s="1163"/>
      <c r="K53" s="279">
        <v>506</v>
      </c>
      <c r="L53" s="280">
        <v>475</v>
      </c>
      <c r="M53" s="280">
        <v>390</v>
      </c>
      <c r="N53" s="280">
        <v>461</v>
      </c>
      <c r="O53" s="281">
        <v>453</v>
      </c>
      <c r="P53" s="259"/>
      <c r="Q53" s="259"/>
      <c r="R53" s="259"/>
      <c r="S53" s="259"/>
      <c r="T53" s="259"/>
      <c r="U53" s="259"/>
    </row>
    <row r="54" spans="1:21" ht="24" customHeight="1" x14ac:dyDescent="0.15">
      <c r="A54" s="259"/>
      <c r="B54" s="282" t="s">
        <v>518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519</v>
      </c>
      <c r="C56" s="284"/>
      <c r="D56" s="284"/>
      <c r="E56" s="284"/>
      <c r="F56" s="284"/>
      <c r="G56" s="284"/>
      <c r="H56" s="284"/>
      <c r="I56" s="284"/>
      <c r="J56" s="284"/>
      <c r="K56" s="285"/>
      <c r="L56" s="285"/>
      <c r="M56" s="285"/>
      <c r="N56" s="285"/>
      <c r="O56" s="286" t="s">
        <v>520</v>
      </c>
      <c r="P56" s="259"/>
      <c r="Q56" s="259"/>
      <c r="R56" s="259"/>
      <c r="S56" s="259"/>
      <c r="T56" s="259"/>
      <c r="U56" s="259"/>
    </row>
    <row r="57" spans="1:21" ht="31.5" customHeight="1" thickBot="1" x14ac:dyDescent="0.2">
      <c r="A57" s="259"/>
      <c r="B57" s="287"/>
      <c r="C57" s="288"/>
      <c r="D57" s="288"/>
      <c r="E57" s="289"/>
      <c r="F57" s="289"/>
      <c r="G57" s="289"/>
      <c r="H57" s="289"/>
      <c r="I57" s="289"/>
      <c r="J57" s="290" t="s">
        <v>486</v>
      </c>
      <c r="K57" s="291" t="s">
        <v>521</v>
      </c>
      <c r="L57" s="292" t="s">
        <v>522</v>
      </c>
      <c r="M57" s="292" t="s">
        <v>523</v>
      </c>
      <c r="N57" s="292" t="s">
        <v>524</v>
      </c>
      <c r="O57" s="293" t="s">
        <v>525</v>
      </c>
      <c r="P57" s="259"/>
      <c r="Q57" s="259"/>
      <c r="R57" s="259"/>
      <c r="S57" s="259"/>
      <c r="T57" s="259"/>
      <c r="U57" s="259"/>
    </row>
    <row r="58" spans="1:21" ht="31.5" customHeight="1" x14ac:dyDescent="0.15">
      <c r="B58" s="1164" t="s">
        <v>526</v>
      </c>
      <c r="C58" s="1165"/>
      <c r="D58" s="1170" t="s">
        <v>527</v>
      </c>
      <c r="E58" s="1171"/>
      <c r="F58" s="1171"/>
      <c r="G58" s="1171"/>
      <c r="H58" s="1171"/>
      <c r="I58" s="1171"/>
      <c r="J58" s="1172"/>
      <c r="K58" s="294"/>
      <c r="L58" s="295"/>
      <c r="M58" s="295"/>
      <c r="N58" s="295"/>
      <c r="O58" s="296"/>
    </row>
    <row r="59" spans="1:21" ht="31.5" customHeight="1" x14ac:dyDescent="0.15">
      <c r="B59" s="1166"/>
      <c r="C59" s="1167"/>
      <c r="D59" s="1173" t="s">
        <v>528</v>
      </c>
      <c r="E59" s="1174"/>
      <c r="F59" s="1174"/>
      <c r="G59" s="1174"/>
      <c r="H59" s="1174"/>
      <c r="I59" s="1174"/>
      <c r="J59" s="1175"/>
      <c r="K59" s="297"/>
      <c r="L59" s="298"/>
      <c r="M59" s="298"/>
      <c r="N59" s="298"/>
      <c r="O59" s="299"/>
    </row>
    <row r="60" spans="1:21" ht="31.5" customHeight="1" thickBot="1" x14ac:dyDescent="0.2">
      <c r="B60" s="1168"/>
      <c r="C60" s="1169"/>
      <c r="D60" s="1176" t="s">
        <v>529</v>
      </c>
      <c r="E60" s="1177"/>
      <c r="F60" s="1177"/>
      <c r="G60" s="1177"/>
      <c r="H60" s="1177"/>
      <c r="I60" s="1177"/>
      <c r="J60" s="1178"/>
      <c r="K60" s="300"/>
      <c r="L60" s="301"/>
      <c r="M60" s="301"/>
      <c r="N60" s="301"/>
      <c r="O60" s="302"/>
    </row>
    <row r="61" spans="1:21" ht="24" customHeight="1" x14ac:dyDescent="0.15">
      <c r="B61" s="303"/>
      <c r="C61" s="303"/>
      <c r="D61" s="304" t="s">
        <v>530</v>
      </c>
      <c r="E61" s="305"/>
      <c r="F61" s="305"/>
      <c r="G61" s="305"/>
      <c r="H61" s="305"/>
      <c r="I61" s="305"/>
      <c r="J61" s="305"/>
      <c r="K61" s="305"/>
      <c r="L61" s="305"/>
      <c r="M61" s="305"/>
      <c r="N61" s="305"/>
      <c r="O61" s="305"/>
    </row>
    <row r="62" spans="1:21" ht="24" customHeight="1" x14ac:dyDescent="0.15">
      <c r="B62" s="306"/>
      <c r="C62" s="306"/>
      <c r="D62" s="304" t="s">
        <v>531</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50F6zCDnCG9VpiHIeuclm5kvta2oA1w9n42CRtqBIXJuWItz7nv9yHppDyZkcUxuNhBIIwk0v8shImbHvlpY5Q==" saltValue="PIGCazUoI/Sp6RStpO6P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504</v>
      </c>
    </row>
    <row r="40" spans="2:13" ht="27.75" customHeight="1" thickBot="1" x14ac:dyDescent="0.2">
      <c r="B40" s="309" t="s">
        <v>505</v>
      </c>
      <c r="C40" s="310"/>
      <c r="D40" s="310"/>
      <c r="E40" s="311"/>
      <c r="F40" s="311"/>
      <c r="G40" s="311"/>
      <c r="H40" s="312" t="s">
        <v>486</v>
      </c>
      <c r="I40" s="313" t="s">
        <v>3</v>
      </c>
      <c r="J40" s="314" t="s">
        <v>4</v>
      </c>
      <c r="K40" s="314" t="s">
        <v>5</v>
      </c>
      <c r="L40" s="314" t="s">
        <v>6</v>
      </c>
      <c r="M40" s="315" t="s">
        <v>7</v>
      </c>
    </row>
    <row r="41" spans="2:13" ht="27.75" customHeight="1" x14ac:dyDescent="0.15">
      <c r="B41" s="1179" t="s">
        <v>532</v>
      </c>
      <c r="C41" s="1180"/>
      <c r="D41" s="316"/>
      <c r="E41" s="1185" t="s">
        <v>533</v>
      </c>
      <c r="F41" s="1185"/>
      <c r="G41" s="1185"/>
      <c r="H41" s="1186"/>
      <c r="I41" s="317">
        <v>7126</v>
      </c>
      <c r="J41" s="318">
        <v>7366</v>
      </c>
      <c r="K41" s="318">
        <v>7464</v>
      </c>
      <c r="L41" s="318">
        <v>7327</v>
      </c>
      <c r="M41" s="319">
        <v>7226</v>
      </c>
    </row>
    <row r="42" spans="2:13" ht="27.75" customHeight="1" x14ac:dyDescent="0.15">
      <c r="B42" s="1181"/>
      <c r="C42" s="1182"/>
      <c r="D42" s="320"/>
      <c r="E42" s="1187" t="s">
        <v>534</v>
      </c>
      <c r="F42" s="1187"/>
      <c r="G42" s="1187"/>
      <c r="H42" s="1188"/>
      <c r="I42" s="321">
        <v>8</v>
      </c>
      <c r="J42" s="322">
        <v>6</v>
      </c>
      <c r="K42" s="322">
        <v>4</v>
      </c>
      <c r="L42" s="322">
        <v>3</v>
      </c>
      <c r="M42" s="323">
        <v>2</v>
      </c>
    </row>
    <row r="43" spans="2:13" ht="27.75" customHeight="1" x14ac:dyDescent="0.15">
      <c r="B43" s="1181"/>
      <c r="C43" s="1182"/>
      <c r="D43" s="320"/>
      <c r="E43" s="1187" t="s">
        <v>535</v>
      </c>
      <c r="F43" s="1187"/>
      <c r="G43" s="1187"/>
      <c r="H43" s="1188"/>
      <c r="I43" s="321">
        <v>7865</v>
      </c>
      <c r="J43" s="322">
        <v>7330</v>
      </c>
      <c r="K43" s="322">
        <v>6433</v>
      </c>
      <c r="L43" s="322">
        <v>5821</v>
      </c>
      <c r="M43" s="323">
        <v>5092</v>
      </c>
    </row>
    <row r="44" spans="2:13" ht="27.75" customHeight="1" x14ac:dyDescent="0.15">
      <c r="B44" s="1181"/>
      <c r="C44" s="1182"/>
      <c r="D44" s="320"/>
      <c r="E44" s="1187" t="s">
        <v>536</v>
      </c>
      <c r="F44" s="1187"/>
      <c r="G44" s="1187"/>
      <c r="H44" s="1188"/>
      <c r="I44" s="321">
        <v>278</v>
      </c>
      <c r="J44" s="322">
        <v>265</v>
      </c>
      <c r="K44" s="322">
        <v>232</v>
      </c>
      <c r="L44" s="322">
        <v>212</v>
      </c>
      <c r="M44" s="323">
        <v>202</v>
      </c>
    </row>
    <row r="45" spans="2:13" ht="27.75" customHeight="1" x14ac:dyDescent="0.15">
      <c r="B45" s="1181"/>
      <c r="C45" s="1182"/>
      <c r="D45" s="320"/>
      <c r="E45" s="1187" t="s">
        <v>537</v>
      </c>
      <c r="F45" s="1187"/>
      <c r="G45" s="1187"/>
      <c r="H45" s="1188"/>
      <c r="I45" s="321">
        <v>799</v>
      </c>
      <c r="J45" s="322">
        <v>774</v>
      </c>
      <c r="K45" s="322">
        <v>798</v>
      </c>
      <c r="L45" s="322">
        <v>755</v>
      </c>
      <c r="M45" s="323">
        <v>706</v>
      </c>
    </row>
    <row r="46" spans="2:13" ht="27.75" customHeight="1" x14ac:dyDescent="0.15">
      <c r="B46" s="1181"/>
      <c r="C46" s="1182"/>
      <c r="D46" s="324"/>
      <c r="E46" s="1187" t="s">
        <v>538</v>
      </c>
      <c r="F46" s="1187"/>
      <c r="G46" s="1187"/>
      <c r="H46" s="1188"/>
      <c r="I46" s="321" t="s">
        <v>447</v>
      </c>
      <c r="J46" s="322" t="s">
        <v>447</v>
      </c>
      <c r="K46" s="322" t="s">
        <v>447</v>
      </c>
      <c r="L46" s="322" t="s">
        <v>447</v>
      </c>
      <c r="M46" s="323" t="s">
        <v>447</v>
      </c>
    </row>
    <row r="47" spans="2:13" ht="27.75" customHeight="1" x14ac:dyDescent="0.15">
      <c r="B47" s="1181"/>
      <c r="C47" s="1182"/>
      <c r="D47" s="325"/>
      <c r="E47" s="1189" t="s">
        <v>539</v>
      </c>
      <c r="F47" s="1190"/>
      <c r="G47" s="1190"/>
      <c r="H47" s="1191"/>
      <c r="I47" s="321" t="s">
        <v>447</v>
      </c>
      <c r="J47" s="322" t="s">
        <v>447</v>
      </c>
      <c r="K47" s="322" t="s">
        <v>447</v>
      </c>
      <c r="L47" s="322" t="s">
        <v>447</v>
      </c>
      <c r="M47" s="323" t="s">
        <v>447</v>
      </c>
    </row>
    <row r="48" spans="2:13" ht="27.75" customHeight="1" x14ac:dyDescent="0.15">
      <c r="B48" s="1181"/>
      <c r="C48" s="1182"/>
      <c r="D48" s="320"/>
      <c r="E48" s="1187" t="s">
        <v>540</v>
      </c>
      <c r="F48" s="1187"/>
      <c r="G48" s="1187"/>
      <c r="H48" s="1188"/>
      <c r="I48" s="321" t="s">
        <v>447</v>
      </c>
      <c r="J48" s="322" t="s">
        <v>447</v>
      </c>
      <c r="K48" s="322" t="s">
        <v>447</v>
      </c>
      <c r="L48" s="322" t="s">
        <v>447</v>
      </c>
      <c r="M48" s="323" t="s">
        <v>447</v>
      </c>
    </row>
    <row r="49" spans="2:13" ht="27.75" customHeight="1" x14ac:dyDescent="0.15">
      <c r="B49" s="1183"/>
      <c r="C49" s="1184"/>
      <c r="D49" s="320"/>
      <c r="E49" s="1187" t="s">
        <v>541</v>
      </c>
      <c r="F49" s="1187"/>
      <c r="G49" s="1187"/>
      <c r="H49" s="1188"/>
      <c r="I49" s="321" t="s">
        <v>447</v>
      </c>
      <c r="J49" s="322" t="s">
        <v>447</v>
      </c>
      <c r="K49" s="322" t="s">
        <v>447</v>
      </c>
      <c r="L49" s="322" t="s">
        <v>447</v>
      </c>
      <c r="M49" s="323" t="s">
        <v>447</v>
      </c>
    </row>
    <row r="50" spans="2:13" ht="27.75" customHeight="1" x14ac:dyDescent="0.15">
      <c r="B50" s="1192" t="s">
        <v>542</v>
      </c>
      <c r="C50" s="1193"/>
      <c r="D50" s="326"/>
      <c r="E50" s="1187" t="s">
        <v>543</v>
      </c>
      <c r="F50" s="1187"/>
      <c r="G50" s="1187"/>
      <c r="H50" s="1188"/>
      <c r="I50" s="321">
        <v>2317</v>
      </c>
      <c r="J50" s="322">
        <v>2209</v>
      </c>
      <c r="K50" s="322">
        <v>2581</v>
      </c>
      <c r="L50" s="322">
        <v>3223</v>
      </c>
      <c r="M50" s="323">
        <v>3231</v>
      </c>
    </row>
    <row r="51" spans="2:13" ht="27.75" customHeight="1" x14ac:dyDescent="0.15">
      <c r="B51" s="1181"/>
      <c r="C51" s="1182"/>
      <c r="D51" s="320"/>
      <c r="E51" s="1187" t="s">
        <v>544</v>
      </c>
      <c r="F51" s="1187"/>
      <c r="G51" s="1187"/>
      <c r="H51" s="1188"/>
      <c r="I51" s="321">
        <v>15</v>
      </c>
      <c r="J51" s="322">
        <v>368</v>
      </c>
      <c r="K51" s="322">
        <v>365</v>
      </c>
      <c r="L51" s="322">
        <v>363</v>
      </c>
      <c r="M51" s="323">
        <v>330</v>
      </c>
    </row>
    <row r="52" spans="2:13" ht="27.75" customHeight="1" x14ac:dyDescent="0.15">
      <c r="B52" s="1183"/>
      <c r="C52" s="1184"/>
      <c r="D52" s="320"/>
      <c r="E52" s="1187" t="s">
        <v>545</v>
      </c>
      <c r="F52" s="1187"/>
      <c r="G52" s="1187"/>
      <c r="H52" s="1188"/>
      <c r="I52" s="321">
        <v>10439</v>
      </c>
      <c r="J52" s="322">
        <v>9709</v>
      </c>
      <c r="K52" s="322">
        <v>8999</v>
      </c>
      <c r="L52" s="322">
        <v>8395</v>
      </c>
      <c r="M52" s="323">
        <v>7886</v>
      </c>
    </row>
    <row r="53" spans="2:13" ht="27.75" customHeight="1" thickBot="1" x14ac:dyDescent="0.2">
      <c r="B53" s="1194" t="s">
        <v>516</v>
      </c>
      <c r="C53" s="1195"/>
      <c r="D53" s="327"/>
      <c r="E53" s="1196" t="s">
        <v>546</v>
      </c>
      <c r="F53" s="1196"/>
      <c r="G53" s="1196"/>
      <c r="H53" s="1197"/>
      <c r="I53" s="328">
        <v>3305</v>
      </c>
      <c r="J53" s="329">
        <v>3455</v>
      </c>
      <c r="K53" s="329">
        <v>2988</v>
      </c>
      <c r="L53" s="329">
        <v>2138</v>
      </c>
      <c r="M53" s="330">
        <v>1781</v>
      </c>
    </row>
    <row r="54" spans="2:13" ht="27.75" customHeight="1" x14ac:dyDescent="0.15">
      <c r="B54" s="331"/>
      <c r="C54" s="332"/>
      <c r="D54" s="332"/>
      <c r="E54" s="333"/>
      <c r="F54" s="333"/>
      <c r="G54" s="333"/>
      <c r="H54" s="333"/>
      <c r="I54" s="334"/>
      <c r="J54" s="334"/>
      <c r="K54" s="334"/>
      <c r="L54" s="334"/>
      <c r="M54" s="334"/>
    </row>
    <row r="55" spans="2:13" x14ac:dyDescent="0.15"/>
  </sheetData>
  <sheetProtection algorithmName="SHA-512" hashValue="xT/tzbM39/rg8Zghz34TX57fOr8syTDwfuC48VT6LfYipRn3dO7edgT0glwFjqnWeTO2ARJBCCwtLB30R1FFdQ==" saltValue="reWQziM/pkdGd5dCw5X2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25"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547</v>
      </c>
    </row>
    <row r="54" spans="2:8" ht="29.25" customHeight="1" thickBot="1" x14ac:dyDescent="0.25">
      <c r="B54" s="336" t="s">
        <v>22</v>
      </c>
      <c r="C54" s="337"/>
      <c r="D54" s="337"/>
      <c r="E54" s="338" t="s">
        <v>486</v>
      </c>
      <c r="F54" s="339" t="s">
        <v>5</v>
      </c>
      <c r="G54" s="339" t="s">
        <v>6</v>
      </c>
      <c r="H54" s="340" t="s">
        <v>7</v>
      </c>
    </row>
    <row r="55" spans="2:8" ht="52.5" customHeight="1" x14ac:dyDescent="0.15">
      <c r="B55" s="341"/>
      <c r="C55" s="1206" t="s">
        <v>116</v>
      </c>
      <c r="D55" s="1206"/>
      <c r="E55" s="1207"/>
      <c r="F55" s="342">
        <v>1757</v>
      </c>
      <c r="G55" s="342">
        <v>2243</v>
      </c>
      <c r="H55" s="343">
        <v>2080</v>
      </c>
    </row>
    <row r="56" spans="2:8" ht="52.5" customHeight="1" x14ac:dyDescent="0.15">
      <c r="B56" s="344"/>
      <c r="C56" s="1208" t="s">
        <v>548</v>
      </c>
      <c r="D56" s="1208"/>
      <c r="E56" s="1209"/>
      <c r="F56" s="345">
        <v>105</v>
      </c>
      <c r="G56" s="345">
        <v>105</v>
      </c>
      <c r="H56" s="346">
        <v>205</v>
      </c>
    </row>
    <row r="57" spans="2:8" ht="53.25" customHeight="1" x14ac:dyDescent="0.15">
      <c r="B57" s="344"/>
      <c r="C57" s="1210" t="s">
        <v>121</v>
      </c>
      <c r="D57" s="1210"/>
      <c r="E57" s="1211"/>
      <c r="F57" s="347">
        <v>1678</v>
      </c>
      <c r="G57" s="347">
        <v>1682</v>
      </c>
      <c r="H57" s="348">
        <v>1740</v>
      </c>
    </row>
    <row r="58" spans="2:8" ht="45.75" customHeight="1" x14ac:dyDescent="0.15">
      <c r="B58" s="349"/>
      <c r="C58" s="1198" t="s">
        <v>549</v>
      </c>
      <c r="D58" s="1199"/>
      <c r="E58" s="1200"/>
      <c r="F58" s="350">
        <v>1140</v>
      </c>
      <c r="G58" s="350">
        <v>1140</v>
      </c>
      <c r="H58" s="351">
        <v>1140</v>
      </c>
    </row>
    <row r="59" spans="2:8" ht="45.75" customHeight="1" x14ac:dyDescent="0.15">
      <c r="B59" s="349"/>
      <c r="C59" s="1198" t="s">
        <v>550</v>
      </c>
      <c r="D59" s="1199"/>
      <c r="E59" s="1200"/>
      <c r="F59" s="350">
        <v>345</v>
      </c>
      <c r="G59" s="350">
        <v>368</v>
      </c>
      <c r="H59" s="351">
        <v>436</v>
      </c>
    </row>
    <row r="60" spans="2:8" ht="45.75" customHeight="1" x14ac:dyDescent="0.15">
      <c r="B60" s="349"/>
      <c r="C60" s="1198" t="s">
        <v>551</v>
      </c>
      <c r="D60" s="1199"/>
      <c r="E60" s="1200"/>
      <c r="F60" s="350">
        <v>50</v>
      </c>
      <c r="G60" s="350">
        <v>37</v>
      </c>
      <c r="H60" s="351">
        <v>50</v>
      </c>
    </row>
    <row r="61" spans="2:8" ht="45.75" customHeight="1" x14ac:dyDescent="0.15">
      <c r="B61" s="349"/>
      <c r="C61" s="1198" t="s">
        <v>552</v>
      </c>
      <c r="D61" s="1199"/>
      <c r="E61" s="1200"/>
      <c r="F61" s="350">
        <v>48</v>
      </c>
      <c r="G61" s="350">
        <v>41</v>
      </c>
      <c r="H61" s="351">
        <v>31</v>
      </c>
    </row>
    <row r="62" spans="2:8" ht="45.75" customHeight="1" thickBot="1" x14ac:dyDescent="0.2">
      <c r="B62" s="352"/>
      <c r="C62" s="1201" t="s">
        <v>553</v>
      </c>
      <c r="D62" s="1202"/>
      <c r="E62" s="1203"/>
      <c r="F62" s="353">
        <v>0</v>
      </c>
      <c r="G62" s="353">
        <v>20</v>
      </c>
      <c r="H62" s="354">
        <v>30</v>
      </c>
    </row>
    <row r="63" spans="2:8" ht="52.5" customHeight="1" thickBot="1" x14ac:dyDescent="0.2">
      <c r="B63" s="355"/>
      <c r="C63" s="1204" t="s">
        <v>554</v>
      </c>
      <c r="D63" s="1204"/>
      <c r="E63" s="1205"/>
      <c r="F63" s="356">
        <v>3539</v>
      </c>
      <c r="G63" s="356">
        <v>4030</v>
      </c>
      <c r="H63" s="357">
        <v>4025</v>
      </c>
    </row>
    <row r="64" spans="2:8" x14ac:dyDescent="0.15"/>
  </sheetData>
  <sheetProtection algorithmName="SHA-512" hashValue="6RpY4ADbudr7z+syoLjLjUc0LNOTXu6zvqe1jShoyCEnTRLHFhVDfmYipdh66IaE8scQMchZbwiF2aC+Nr2eJg==" saltValue="F7YYb19g0qiLDSpuB5RL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20" t="s">
        <v>556</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x14ac:dyDescent="0.15">
      <c r="B44" s="10"/>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x14ac:dyDescent="0.15">
      <c r="B45" s="10"/>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x14ac:dyDescent="0.15">
      <c r="B46" s="10"/>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x14ac:dyDescent="0.15">
      <c r="B47" s="10"/>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2"/>
      <c r="H50" s="1212"/>
      <c r="I50" s="1212"/>
      <c r="J50" s="1212"/>
      <c r="K50" s="20"/>
      <c r="L50" s="20"/>
      <c r="M50" s="21"/>
      <c r="N50" s="21"/>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18" t="s">
        <v>3</v>
      </c>
      <c r="BQ50" s="1218"/>
      <c r="BR50" s="1218"/>
      <c r="BS50" s="1218"/>
      <c r="BT50" s="1218"/>
      <c r="BU50" s="1218"/>
      <c r="BV50" s="1218"/>
      <c r="BW50" s="1218"/>
      <c r="BX50" s="1218" t="s">
        <v>4</v>
      </c>
      <c r="BY50" s="1218"/>
      <c r="BZ50" s="1218"/>
      <c r="CA50" s="1218"/>
      <c r="CB50" s="1218"/>
      <c r="CC50" s="1218"/>
      <c r="CD50" s="1218"/>
      <c r="CE50" s="1218"/>
      <c r="CF50" s="1218" t="s">
        <v>5</v>
      </c>
      <c r="CG50" s="1218"/>
      <c r="CH50" s="1218"/>
      <c r="CI50" s="1218"/>
      <c r="CJ50" s="1218"/>
      <c r="CK50" s="1218"/>
      <c r="CL50" s="1218"/>
      <c r="CM50" s="1218"/>
      <c r="CN50" s="1218" t="s">
        <v>6</v>
      </c>
      <c r="CO50" s="1218"/>
      <c r="CP50" s="1218"/>
      <c r="CQ50" s="1218"/>
      <c r="CR50" s="1218"/>
      <c r="CS50" s="1218"/>
      <c r="CT50" s="1218"/>
      <c r="CU50" s="1218"/>
      <c r="CV50" s="1218" t="s">
        <v>7</v>
      </c>
      <c r="CW50" s="1218"/>
      <c r="CX50" s="1218"/>
      <c r="CY50" s="1218"/>
      <c r="CZ50" s="1218"/>
      <c r="DA50" s="1218"/>
      <c r="DB50" s="1218"/>
      <c r="DC50" s="1218"/>
    </row>
    <row r="51" spans="1:109" ht="13.5" customHeight="1" x14ac:dyDescent="0.15">
      <c r="B51" s="10"/>
      <c r="G51" s="1229"/>
      <c r="H51" s="1229"/>
      <c r="I51" s="1233"/>
      <c r="J51" s="1233"/>
      <c r="K51" s="1219"/>
      <c r="L51" s="1219"/>
      <c r="M51" s="1219"/>
      <c r="N51" s="1219"/>
      <c r="AM51" s="19"/>
      <c r="AN51" s="1217" t="s">
        <v>8</v>
      </c>
      <c r="AO51" s="1217"/>
      <c r="AP51" s="1217"/>
      <c r="AQ51" s="1217"/>
      <c r="AR51" s="1217"/>
      <c r="AS51" s="1217"/>
      <c r="AT51" s="1217"/>
      <c r="AU51" s="1217"/>
      <c r="AV51" s="1217"/>
      <c r="AW51" s="1217"/>
      <c r="AX51" s="1217"/>
      <c r="AY51" s="1217"/>
      <c r="AZ51" s="1217"/>
      <c r="BA51" s="1217"/>
      <c r="BB51" s="1217" t="s">
        <v>9</v>
      </c>
      <c r="BC51" s="1217"/>
      <c r="BD51" s="1217"/>
      <c r="BE51" s="1217"/>
      <c r="BF51" s="1217"/>
      <c r="BG51" s="1217"/>
      <c r="BH51" s="1217"/>
      <c r="BI51" s="1217"/>
      <c r="BJ51" s="1217"/>
      <c r="BK51" s="1217"/>
      <c r="BL51" s="1217"/>
      <c r="BM51" s="1217"/>
      <c r="BN51" s="1217"/>
      <c r="BO51" s="1217"/>
      <c r="BP51" s="1214">
        <v>77.900000000000006</v>
      </c>
      <c r="BQ51" s="1214"/>
      <c r="BR51" s="1214"/>
      <c r="BS51" s="1214"/>
      <c r="BT51" s="1214"/>
      <c r="BU51" s="1214"/>
      <c r="BV51" s="1214"/>
      <c r="BW51" s="1214"/>
      <c r="BX51" s="1214">
        <v>79.3</v>
      </c>
      <c r="BY51" s="1214"/>
      <c r="BZ51" s="1214"/>
      <c r="CA51" s="1214"/>
      <c r="CB51" s="1214"/>
      <c r="CC51" s="1214"/>
      <c r="CD51" s="1214"/>
      <c r="CE51" s="1214"/>
      <c r="CF51" s="1214">
        <v>64.8</v>
      </c>
      <c r="CG51" s="1214"/>
      <c r="CH51" s="1214"/>
      <c r="CI51" s="1214"/>
      <c r="CJ51" s="1214"/>
      <c r="CK51" s="1214"/>
      <c r="CL51" s="1214"/>
      <c r="CM51" s="1214"/>
      <c r="CN51" s="1214">
        <v>47.4</v>
      </c>
      <c r="CO51" s="1214"/>
      <c r="CP51" s="1214"/>
      <c r="CQ51" s="1214"/>
      <c r="CR51" s="1214"/>
      <c r="CS51" s="1214"/>
      <c r="CT51" s="1214"/>
      <c r="CU51" s="1214"/>
      <c r="CV51" s="1214">
        <v>38.9</v>
      </c>
      <c r="CW51" s="1214"/>
      <c r="CX51" s="1214"/>
      <c r="CY51" s="1214"/>
      <c r="CZ51" s="1214"/>
      <c r="DA51" s="1214"/>
      <c r="DB51" s="1214"/>
      <c r="DC51" s="1214"/>
    </row>
    <row r="52" spans="1:109" x14ac:dyDescent="0.15">
      <c r="B52" s="10"/>
      <c r="G52" s="1229"/>
      <c r="H52" s="1229"/>
      <c r="I52" s="1233"/>
      <c r="J52" s="1233"/>
      <c r="K52" s="1219"/>
      <c r="L52" s="1219"/>
      <c r="M52" s="1219"/>
      <c r="N52" s="1219"/>
      <c r="AM52" s="1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x14ac:dyDescent="0.15">
      <c r="A53" s="18"/>
      <c r="B53" s="10"/>
      <c r="G53" s="1229"/>
      <c r="H53" s="1229"/>
      <c r="I53" s="1212"/>
      <c r="J53" s="1212"/>
      <c r="K53" s="1219"/>
      <c r="L53" s="1219"/>
      <c r="M53" s="1219"/>
      <c r="N53" s="1219"/>
      <c r="AM53" s="19"/>
      <c r="AN53" s="1217"/>
      <c r="AO53" s="1217"/>
      <c r="AP53" s="1217"/>
      <c r="AQ53" s="1217"/>
      <c r="AR53" s="1217"/>
      <c r="AS53" s="1217"/>
      <c r="AT53" s="1217"/>
      <c r="AU53" s="1217"/>
      <c r="AV53" s="1217"/>
      <c r="AW53" s="1217"/>
      <c r="AX53" s="1217"/>
      <c r="AY53" s="1217"/>
      <c r="AZ53" s="1217"/>
      <c r="BA53" s="1217"/>
      <c r="BB53" s="1217" t="s">
        <v>10</v>
      </c>
      <c r="BC53" s="1217"/>
      <c r="BD53" s="1217"/>
      <c r="BE53" s="1217"/>
      <c r="BF53" s="1217"/>
      <c r="BG53" s="1217"/>
      <c r="BH53" s="1217"/>
      <c r="BI53" s="1217"/>
      <c r="BJ53" s="1217"/>
      <c r="BK53" s="1217"/>
      <c r="BL53" s="1217"/>
      <c r="BM53" s="1217"/>
      <c r="BN53" s="1217"/>
      <c r="BO53" s="1217"/>
      <c r="BP53" s="1214">
        <v>60.2</v>
      </c>
      <c r="BQ53" s="1214"/>
      <c r="BR53" s="1214"/>
      <c r="BS53" s="1214"/>
      <c r="BT53" s="1214"/>
      <c r="BU53" s="1214"/>
      <c r="BV53" s="1214"/>
      <c r="BW53" s="1214"/>
      <c r="BX53" s="1214">
        <v>61.2</v>
      </c>
      <c r="BY53" s="1214"/>
      <c r="BZ53" s="1214"/>
      <c r="CA53" s="1214"/>
      <c r="CB53" s="1214"/>
      <c r="CC53" s="1214"/>
      <c r="CD53" s="1214"/>
      <c r="CE53" s="1214"/>
      <c r="CF53" s="1214">
        <v>63.8</v>
      </c>
      <c r="CG53" s="1214"/>
      <c r="CH53" s="1214"/>
      <c r="CI53" s="1214"/>
      <c r="CJ53" s="1214"/>
      <c r="CK53" s="1214"/>
      <c r="CL53" s="1214"/>
      <c r="CM53" s="1214"/>
      <c r="CN53" s="1214">
        <v>65.599999999999994</v>
      </c>
      <c r="CO53" s="1214"/>
      <c r="CP53" s="1214"/>
      <c r="CQ53" s="1214"/>
      <c r="CR53" s="1214"/>
      <c r="CS53" s="1214"/>
      <c r="CT53" s="1214"/>
      <c r="CU53" s="1214"/>
      <c r="CV53" s="1214">
        <v>65.599999999999994</v>
      </c>
      <c r="CW53" s="1214"/>
      <c r="CX53" s="1214"/>
      <c r="CY53" s="1214"/>
      <c r="CZ53" s="1214"/>
      <c r="DA53" s="1214"/>
      <c r="DB53" s="1214"/>
      <c r="DC53" s="1214"/>
    </row>
    <row r="54" spans="1:109" x14ac:dyDescent="0.15">
      <c r="A54" s="18"/>
      <c r="B54" s="10"/>
      <c r="G54" s="1229"/>
      <c r="H54" s="1229"/>
      <c r="I54" s="1212"/>
      <c r="J54" s="1212"/>
      <c r="K54" s="1219"/>
      <c r="L54" s="1219"/>
      <c r="M54" s="1219"/>
      <c r="N54" s="1219"/>
      <c r="AM54" s="1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x14ac:dyDescent="0.15">
      <c r="A55" s="18"/>
      <c r="B55" s="10"/>
      <c r="G55" s="1212"/>
      <c r="H55" s="1212"/>
      <c r="I55" s="1212"/>
      <c r="J55" s="1212"/>
      <c r="K55" s="1219"/>
      <c r="L55" s="1219"/>
      <c r="M55" s="1219"/>
      <c r="N55" s="1219"/>
      <c r="AN55" s="1218" t="s">
        <v>11</v>
      </c>
      <c r="AO55" s="1218"/>
      <c r="AP55" s="1218"/>
      <c r="AQ55" s="1218"/>
      <c r="AR55" s="1218"/>
      <c r="AS55" s="1218"/>
      <c r="AT55" s="1218"/>
      <c r="AU55" s="1218"/>
      <c r="AV55" s="1218"/>
      <c r="AW55" s="1218"/>
      <c r="AX55" s="1218"/>
      <c r="AY55" s="1218"/>
      <c r="AZ55" s="1218"/>
      <c r="BA55" s="1218"/>
      <c r="BB55" s="1217" t="s">
        <v>9</v>
      </c>
      <c r="BC55" s="1217"/>
      <c r="BD55" s="1217"/>
      <c r="BE55" s="1217"/>
      <c r="BF55" s="1217"/>
      <c r="BG55" s="1217"/>
      <c r="BH55" s="1217"/>
      <c r="BI55" s="1217"/>
      <c r="BJ55" s="1217"/>
      <c r="BK55" s="1217"/>
      <c r="BL55" s="1217"/>
      <c r="BM55" s="1217"/>
      <c r="BN55" s="1217"/>
      <c r="BO55" s="1217"/>
      <c r="BP55" s="1214">
        <v>43</v>
      </c>
      <c r="BQ55" s="1214"/>
      <c r="BR55" s="1214"/>
      <c r="BS55" s="1214"/>
      <c r="BT55" s="1214"/>
      <c r="BU55" s="1214"/>
      <c r="BV55" s="1214"/>
      <c r="BW55" s="1214"/>
      <c r="BX55" s="1214">
        <v>32.4</v>
      </c>
      <c r="BY55" s="1214"/>
      <c r="BZ55" s="1214"/>
      <c r="CA55" s="1214"/>
      <c r="CB55" s="1214"/>
      <c r="CC55" s="1214"/>
      <c r="CD55" s="1214"/>
      <c r="CE55" s="1214"/>
      <c r="CF55" s="1214">
        <v>20</v>
      </c>
      <c r="CG55" s="1214"/>
      <c r="CH55" s="1214"/>
      <c r="CI55" s="1214"/>
      <c r="CJ55" s="1214"/>
      <c r="CK55" s="1214"/>
      <c r="CL55" s="1214"/>
      <c r="CM55" s="1214"/>
      <c r="CN55" s="1214">
        <v>7.4</v>
      </c>
      <c r="CO55" s="1214"/>
      <c r="CP55" s="1214"/>
      <c r="CQ55" s="1214"/>
      <c r="CR55" s="1214"/>
      <c r="CS55" s="1214"/>
      <c r="CT55" s="1214"/>
      <c r="CU55" s="1214"/>
      <c r="CV55" s="1214">
        <v>0</v>
      </c>
      <c r="CW55" s="1214"/>
      <c r="CX55" s="1214"/>
      <c r="CY55" s="1214"/>
      <c r="CZ55" s="1214"/>
      <c r="DA55" s="1214"/>
      <c r="DB55" s="1214"/>
      <c r="DC55" s="1214"/>
    </row>
    <row r="56" spans="1:109" x14ac:dyDescent="0.15">
      <c r="A56" s="18"/>
      <c r="B56" s="10"/>
      <c r="G56" s="1212"/>
      <c r="H56" s="1212"/>
      <c r="I56" s="1212"/>
      <c r="J56" s="1212"/>
      <c r="K56" s="1219"/>
      <c r="L56" s="1219"/>
      <c r="M56" s="1219"/>
      <c r="N56" s="1219"/>
      <c r="AN56" s="1218"/>
      <c r="AO56" s="1218"/>
      <c r="AP56" s="1218"/>
      <c r="AQ56" s="1218"/>
      <c r="AR56" s="1218"/>
      <c r="AS56" s="1218"/>
      <c r="AT56" s="1218"/>
      <c r="AU56" s="1218"/>
      <c r="AV56" s="1218"/>
      <c r="AW56" s="1218"/>
      <c r="AX56" s="1218"/>
      <c r="AY56" s="1218"/>
      <c r="AZ56" s="1218"/>
      <c r="BA56" s="1218"/>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18" customFormat="1" x14ac:dyDescent="0.15">
      <c r="B57" s="22"/>
      <c r="G57" s="1212"/>
      <c r="H57" s="1212"/>
      <c r="I57" s="1215"/>
      <c r="J57" s="1215"/>
      <c r="K57" s="1219"/>
      <c r="L57" s="1219"/>
      <c r="M57" s="1219"/>
      <c r="N57" s="1219"/>
      <c r="AM57" s="3"/>
      <c r="AN57" s="1218"/>
      <c r="AO57" s="1218"/>
      <c r="AP57" s="1218"/>
      <c r="AQ57" s="1218"/>
      <c r="AR57" s="1218"/>
      <c r="AS57" s="1218"/>
      <c r="AT57" s="1218"/>
      <c r="AU57" s="1218"/>
      <c r="AV57" s="1218"/>
      <c r="AW57" s="1218"/>
      <c r="AX57" s="1218"/>
      <c r="AY57" s="1218"/>
      <c r="AZ57" s="1218"/>
      <c r="BA57" s="1218"/>
      <c r="BB57" s="1217" t="s">
        <v>10</v>
      </c>
      <c r="BC57" s="1217"/>
      <c r="BD57" s="1217"/>
      <c r="BE57" s="1217"/>
      <c r="BF57" s="1217"/>
      <c r="BG57" s="1217"/>
      <c r="BH57" s="1217"/>
      <c r="BI57" s="1217"/>
      <c r="BJ57" s="1217"/>
      <c r="BK57" s="1217"/>
      <c r="BL57" s="1217"/>
      <c r="BM57" s="1217"/>
      <c r="BN57" s="1217"/>
      <c r="BO57" s="1217"/>
      <c r="BP57" s="1214">
        <v>62.8</v>
      </c>
      <c r="BQ57" s="1214"/>
      <c r="BR57" s="1214"/>
      <c r="BS57" s="1214"/>
      <c r="BT57" s="1214"/>
      <c r="BU57" s="1214"/>
      <c r="BV57" s="1214"/>
      <c r="BW57" s="1214"/>
      <c r="BX57" s="1214">
        <v>64.2</v>
      </c>
      <c r="BY57" s="1214"/>
      <c r="BZ57" s="1214"/>
      <c r="CA57" s="1214"/>
      <c r="CB57" s="1214"/>
      <c r="CC57" s="1214"/>
      <c r="CD57" s="1214"/>
      <c r="CE57" s="1214"/>
      <c r="CF57" s="1214">
        <v>67</v>
      </c>
      <c r="CG57" s="1214"/>
      <c r="CH57" s="1214"/>
      <c r="CI57" s="1214"/>
      <c r="CJ57" s="1214"/>
      <c r="CK57" s="1214"/>
      <c r="CL57" s="1214"/>
      <c r="CM57" s="1214"/>
      <c r="CN57" s="1214">
        <v>67.599999999999994</v>
      </c>
      <c r="CO57" s="1214"/>
      <c r="CP57" s="1214"/>
      <c r="CQ57" s="1214"/>
      <c r="CR57" s="1214"/>
      <c r="CS57" s="1214"/>
      <c r="CT57" s="1214"/>
      <c r="CU57" s="1214"/>
      <c r="CV57" s="1214">
        <v>67.900000000000006</v>
      </c>
      <c r="CW57" s="1214"/>
      <c r="CX57" s="1214"/>
      <c r="CY57" s="1214"/>
      <c r="CZ57" s="1214"/>
      <c r="DA57" s="1214"/>
      <c r="DB57" s="1214"/>
      <c r="DC57" s="1214"/>
      <c r="DD57" s="23"/>
      <c r="DE57" s="22"/>
    </row>
    <row r="58" spans="1:109" s="18" customFormat="1" x14ac:dyDescent="0.15">
      <c r="A58" s="3"/>
      <c r="B58" s="22"/>
      <c r="G58" s="1212"/>
      <c r="H58" s="1212"/>
      <c r="I58" s="1215"/>
      <c r="J58" s="1215"/>
      <c r="K58" s="1219"/>
      <c r="L58" s="1219"/>
      <c r="M58" s="1219"/>
      <c r="N58" s="1219"/>
      <c r="AM58" s="3"/>
      <c r="AN58" s="1218"/>
      <c r="AO58" s="1218"/>
      <c r="AP58" s="1218"/>
      <c r="AQ58" s="1218"/>
      <c r="AR58" s="1218"/>
      <c r="AS58" s="1218"/>
      <c r="AT58" s="1218"/>
      <c r="AU58" s="1218"/>
      <c r="AV58" s="1218"/>
      <c r="AW58" s="1218"/>
      <c r="AX58" s="1218"/>
      <c r="AY58" s="1218"/>
      <c r="AZ58" s="1218"/>
      <c r="BA58" s="1218"/>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20" t="s">
        <v>555</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x14ac:dyDescent="0.15">
      <c r="B66" s="10"/>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x14ac:dyDescent="0.15">
      <c r="B67" s="10"/>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x14ac:dyDescent="0.15">
      <c r="B68" s="10"/>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x14ac:dyDescent="0.15">
      <c r="B69" s="10"/>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2"/>
      <c r="H72" s="1212"/>
      <c r="I72" s="1212"/>
      <c r="J72" s="1212"/>
      <c r="K72" s="20"/>
      <c r="L72" s="20"/>
      <c r="M72" s="21"/>
      <c r="N72" s="21"/>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18" t="s">
        <v>3</v>
      </c>
      <c r="BQ72" s="1218"/>
      <c r="BR72" s="1218"/>
      <c r="BS72" s="1218"/>
      <c r="BT72" s="1218"/>
      <c r="BU72" s="1218"/>
      <c r="BV72" s="1218"/>
      <c r="BW72" s="1218"/>
      <c r="BX72" s="1218" t="s">
        <v>4</v>
      </c>
      <c r="BY72" s="1218"/>
      <c r="BZ72" s="1218"/>
      <c r="CA72" s="1218"/>
      <c r="CB72" s="1218"/>
      <c r="CC72" s="1218"/>
      <c r="CD72" s="1218"/>
      <c r="CE72" s="1218"/>
      <c r="CF72" s="1218" t="s">
        <v>5</v>
      </c>
      <c r="CG72" s="1218"/>
      <c r="CH72" s="1218"/>
      <c r="CI72" s="1218"/>
      <c r="CJ72" s="1218"/>
      <c r="CK72" s="1218"/>
      <c r="CL72" s="1218"/>
      <c r="CM72" s="1218"/>
      <c r="CN72" s="1218" t="s">
        <v>6</v>
      </c>
      <c r="CO72" s="1218"/>
      <c r="CP72" s="1218"/>
      <c r="CQ72" s="1218"/>
      <c r="CR72" s="1218"/>
      <c r="CS72" s="1218"/>
      <c r="CT72" s="1218"/>
      <c r="CU72" s="1218"/>
      <c r="CV72" s="1218" t="s">
        <v>7</v>
      </c>
      <c r="CW72" s="1218"/>
      <c r="CX72" s="1218"/>
      <c r="CY72" s="1218"/>
      <c r="CZ72" s="1218"/>
      <c r="DA72" s="1218"/>
      <c r="DB72" s="1218"/>
      <c r="DC72" s="1218"/>
    </row>
    <row r="73" spans="2:107" x14ac:dyDescent="0.15">
      <c r="B73" s="10"/>
      <c r="G73" s="1229"/>
      <c r="H73" s="1229"/>
      <c r="I73" s="1229"/>
      <c r="J73" s="1229"/>
      <c r="K73" s="1213"/>
      <c r="L73" s="1213"/>
      <c r="M73" s="1213"/>
      <c r="N73" s="1213"/>
      <c r="AM73" s="19"/>
      <c r="AN73" s="1217" t="s">
        <v>8</v>
      </c>
      <c r="AO73" s="1217"/>
      <c r="AP73" s="1217"/>
      <c r="AQ73" s="1217"/>
      <c r="AR73" s="1217"/>
      <c r="AS73" s="1217"/>
      <c r="AT73" s="1217"/>
      <c r="AU73" s="1217"/>
      <c r="AV73" s="1217"/>
      <c r="AW73" s="1217"/>
      <c r="AX73" s="1217"/>
      <c r="AY73" s="1217"/>
      <c r="AZ73" s="1217"/>
      <c r="BA73" s="1217"/>
      <c r="BB73" s="1217" t="s">
        <v>9</v>
      </c>
      <c r="BC73" s="1217"/>
      <c r="BD73" s="1217"/>
      <c r="BE73" s="1217"/>
      <c r="BF73" s="1217"/>
      <c r="BG73" s="1217"/>
      <c r="BH73" s="1217"/>
      <c r="BI73" s="1217"/>
      <c r="BJ73" s="1217"/>
      <c r="BK73" s="1217"/>
      <c r="BL73" s="1217"/>
      <c r="BM73" s="1217"/>
      <c r="BN73" s="1217"/>
      <c r="BO73" s="1217"/>
      <c r="BP73" s="1214">
        <v>77.900000000000006</v>
      </c>
      <c r="BQ73" s="1214"/>
      <c r="BR73" s="1214"/>
      <c r="BS73" s="1214"/>
      <c r="BT73" s="1214"/>
      <c r="BU73" s="1214"/>
      <c r="BV73" s="1214"/>
      <c r="BW73" s="1214"/>
      <c r="BX73" s="1214">
        <v>79.3</v>
      </c>
      <c r="BY73" s="1214"/>
      <c r="BZ73" s="1214"/>
      <c r="CA73" s="1214"/>
      <c r="CB73" s="1214"/>
      <c r="CC73" s="1214"/>
      <c r="CD73" s="1214"/>
      <c r="CE73" s="1214"/>
      <c r="CF73" s="1214">
        <v>64.8</v>
      </c>
      <c r="CG73" s="1214"/>
      <c r="CH73" s="1214"/>
      <c r="CI73" s="1214"/>
      <c r="CJ73" s="1214"/>
      <c r="CK73" s="1214"/>
      <c r="CL73" s="1214"/>
      <c r="CM73" s="1214"/>
      <c r="CN73" s="1214">
        <v>47.4</v>
      </c>
      <c r="CO73" s="1214"/>
      <c r="CP73" s="1214"/>
      <c r="CQ73" s="1214"/>
      <c r="CR73" s="1214"/>
      <c r="CS73" s="1214"/>
      <c r="CT73" s="1214"/>
      <c r="CU73" s="1214"/>
      <c r="CV73" s="1214">
        <v>38.9</v>
      </c>
      <c r="CW73" s="1214"/>
      <c r="CX73" s="1214"/>
      <c r="CY73" s="1214"/>
      <c r="CZ73" s="1214"/>
      <c r="DA73" s="1214"/>
      <c r="DB73" s="1214"/>
      <c r="DC73" s="1214"/>
    </row>
    <row r="74" spans="2:107" x14ac:dyDescent="0.15">
      <c r="B74" s="10"/>
      <c r="G74" s="1229"/>
      <c r="H74" s="1229"/>
      <c r="I74" s="1229"/>
      <c r="J74" s="1229"/>
      <c r="K74" s="1213"/>
      <c r="L74" s="1213"/>
      <c r="M74" s="1213"/>
      <c r="N74" s="1213"/>
      <c r="AM74" s="1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x14ac:dyDescent="0.15">
      <c r="B75" s="10"/>
      <c r="G75" s="1229"/>
      <c r="H75" s="1229"/>
      <c r="I75" s="1212"/>
      <c r="J75" s="1212"/>
      <c r="K75" s="1219"/>
      <c r="L75" s="1219"/>
      <c r="M75" s="1219"/>
      <c r="N75" s="1219"/>
      <c r="AM75" s="19"/>
      <c r="AN75" s="1217"/>
      <c r="AO75" s="1217"/>
      <c r="AP75" s="1217"/>
      <c r="AQ75" s="1217"/>
      <c r="AR75" s="1217"/>
      <c r="AS75" s="1217"/>
      <c r="AT75" s="1217"/>
      <c r="AU75" s="1217"/>
      <c r="AV75" s="1217"/>
      <c r="AW75" s="1217"/>
      <c r="AX75" s="1217"/>
      <c r="AY75" s="1217"/>
      <c r="AZ75" s="1217"/>
      <c r="BA75" s="1217"/>
      <c r="BB75" s="1217" t="s">
        <v>13</v>
      </c>
      <c r="BC75" s="1217"/>
      <c r="BD75" s="1217"/>
      <c r="BE75" s="1217"/>
      <c r="BF75" s="1217"/>
      <c r="BG75" s="1217"/>
      <c r="BH75" s="1217"/>
      <c r="BI75" s="1217"/>
      <c r="BJ75" s="1217"/>
      <c r="BK75" s="1217"/>
      <c r="BL75" s="1217"/>
      <c r="BM75" s="1217"/>
      <c r="BN75" s="1217"/>
      <c r="BO75" s="1217"/>
      <c r="BP75" s="1214">
        <v>12.8</v>
      </c>
      <c r="BQ75" s="1214"/>
      <c r="BR75" s="1214"/>
      <c r="BS75" s="1214"/>
      <c r="BT75" s="1214"/>
      <c r="BU75" s="1214"/>
      <c r="BV75" s="1214"/>
      <c r="BW75" s="1214"/>
      <c r="BX75" s="1214">
        <v>12.1</v>
      </c>
      <c r="BY75" s="1214"/>
      <c r="BZ75" s="1214"/>
      <c r="CA75" s="1214"/>
      <c r="CB75" s="1214"/>
      <c r="CC75" s="1214"/>
      <c r="CD75" s="1214"/>
      <c r="CE75" s="1214"/>
      <c r="CF75" s="1214">
        <v>10.4</v>
      </c>
      <c r="CG75" s="1214"/>
      <c r="CH75" s="1214"/>
      <c r="CI75" s="1214"/>
      <c r="CJ75" s="1214"/>
      <c r="CK75" s="1214"/>
      <c r="CL75" s="1214"/>
      <c r="CM75" s="1214"/>
      <c r="CN75" s="1214">
        <v>9.9</v>
      </c>
      <c r="CO75" s="1214"/>
      <c r="CP75" s="1214"/>
      <c r="CQ75" s="1214"/>
      <c r="CR75" s="1214"/>
      <c r="CS75" s="1214"/>
      <c r="CT75" s="1214"/>
      <c r="CU75" s="1214"/>
      <c r="CV75" s="1214">
        <v>9.5</v>
      </c>
      <c r="CW75" s="1214"/>
      <c r="CX75" s="1214"/>
      <c r="CY75" s="1214"/>
      <c r="CZ75" s="1214"/>
      <c r="DA75" s="1214"/>
      <c r="DB75" s="1214"/>
      <c r="DC75" s="1214"/>
    </row>
    <row r="76" spans="2:107" x14ac:dyDescent="0.15">
      <c r="B76" s="10"/>
      <c r="G76" s="1229"/>
      <c r="H76" s="1229"/>
      <c r="I76" s="1212"/>
      <c r="J76" s="1212"/>
      <c r="K76" s="1219"/>
      <c r="L76" s="1219"/>
      <c r="M76" s="1219"/>
      <c r="N76" s="1219"/>
      <c r="AM76" s="1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x14ac:dyDescent="0.15">
      <c r="B77" s="10"/>
      <c r="G77" s="1212"/>
      <c r="H77" s="1212"/>
      <c r="I77" s="1212"/>
      <c r="J77" s="1212"/>
      <c r="K77" s="1213"/>
      <c r="L77" s="1213"/>
      <c r="M77" s="1213"/>
      <c r="N77" s="1213"/>
      <c r="AN77" s="1218" t="s">
        <v>11</v>
      </c>
      <c r="AO77" s="1218"/>
      <c r="AP77" s="1218"/>
      <c r="AQ77" s="1218"/>
      <c r="AR77" s="1218"/>
      <c r="AS77" s="1218"/>
      <c r="AT77" s="1218"/>
      <c r="AU77" s="1218"/>
      <c r="AV77" s="1218"/>
      <c r="AW77" s="1218"/>
      <c r="AX77" s="1218"/>
      <c r="AY77" s="1218"/>
      <c r="AZ77" s="1218"/>
      <c r="BA77" s="1218"/>
      <c r="BB77" s="1217" t="s">
        <v>9</v>
      </c>
      <c r="BC77" s="1217"/>
      <c r="BD77" s="1217"/>
      <c r="BE77" s="1217"/>
      <c r="BF77" s="1217"/>
      <c r="BG77" s="1217"/>
      <c r="BH77" s="1217"/>
      <c r="BI77" s="1217"/>
      <c r="BJ77" s="1217"/>
      <c r="BK77" s="1217"/>
      <c r="BL77" s="1217"/>
      <c r="BM77" s="1217"/>
      <c r="BN77" s="1217"/>
      <c r="BO77" s="1217"/>
      <c r="BP77" s="1214">
        <v>43</v>
      </c>
      <c r="BQ77" s="1214"/>
      <c r="BR77" s="1214"/>
      <c r="BS77" s="1214"/>
      <c r="BT77" s="1214"/>
      <c r="BU77" s="1214"/>
      <c r="BV77" s="1214"/>
      <c r="BW77" s="1214"/>
      <c r="BX77" s="1214">
        <v>32.4</v>
      </c>
      <c r="BY77" s="1214"/>
      <c r="BZ77" s="1214"/>
      <c r="CA77" s="1214"/>
      <c r="CB77" s="1214"/>
      <c r="CC77" s="1214"/>
      <c r="CD77" s="1214"/>
      <c r="CE77" s="1214"/>
      <c r="CF77" s="1214">
        <v>20</v>
      </c>
      <c r="CG77" s="1214"/>
      <c r="CH77" s="1214"/>
      <c r="CI77" s="1214"/>
      <c r="CJ77" s="1214"/>
      <c r="CK77" s="1214"/>
      <c r="CL77" s="1214"/>
      <c r="CM77" s="1214"/>
      <c r="CN77" s="1214">
        <v>7.4</v>
      </c>
      <c r="CO77" s="1214"/>
      <c r="CP77" s="1214"/>
      <c r="CQ77" s="1214"/>
      <c r="CR77" s="1214"/>
      <c r="CS77" s="1214"/>
      <c r="CT77" s="1214"/>
      <c r="CU77" s="1214"/>
      <c r="CV77" s="1214">
        <v>0</v>
      </c>
      <c r="CW77" s="1214"/>
      <c r="CX77" s="1214"/>
      <c r="CY77" s="1214"/>
      <c r="CZ77" s="1214"/>
      <c r="DA77" s="1214"/>
      <c r="DB77" s="1214"/>
      <c r="DC77" s="1214"/>
    </row>
    <row r="78" spans="2:107" x14ac:dyDescent="0.15">
      <c r="B78" s="10"/>
      <c r="G78" s="1212"/>
      <c r="H78" s="1212"/>
      <c r="I78" s="1212"/>
      <c r="J78" s="1212"/>
      <c r="K78" s="1213"/>
      <c r="L78" s="1213"/>
      <c r="M78" s="1213"/>
      <c r="N78" s="1213"/>
      <c r="AN78" s="1218"/>
      <c r="AO78" s="1218"/>
      <c r="AP78" s="1218"/>
      <c r="AQ78" s="1218"/>
      <c r="AR78" s="1218"/>
      <c r="AS78" s="1218"/>
      <c r="AT78" s="1218"/>
      <c r="AU78" s="1218"/>
      <c r="AV78" s="1218"/>
      <c r="AW78" s="1218"/>
      <c r="AX78" s="1218"/>
      <c r="AY78" s="1218"/>
      <c r="AZ78" s="1218"/>
      <c r="BA78" s="1218"/>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x14ac:dyDescent="0.15">
      <c r="B79" s="10"/>
      <c r="G79" s="1212"/>
      <c r="H79" s="1212"/>
      <c r="I79" s="1215"/>
      <c r="J79" s="1215"/>
      <c r="K79" s="1216"/>
      <c r="L79" s="1216"/>
      <c r="M79" s="1216"/>
      <c r="N79" s="1216"/>
      <c r="AN79" s="1218"/>
      <c r="AO79" s="1218"/>
      <c r="AP79" s="1218"/>
      <c r="AQ79" s="1218"/>
      <c r="AR79" s="1218"/>
      <c r="AS79" s="1218"/>
      <c r="AT79" s="1218"/>
      <c r="AU79" s="1218"/>
      <c r="AV79" s="1218"/>
      <c r="AW79" s="1218"/>
      <c r="AX79" s="1218"/>
      <c r="AY79" s="1218"/>
      <c r="AZ79" s="1218"/>
      <c r="BA79" s="1218"/>
      <c r="BB79" s="1217" t="s">
        <v>13</v>
      </c>
      <c r="BC79" s="1217"/>
      <c r="BD79" s="1217"/>
      <c r="BE79" s="1217"/>
      <c r="BF79" s="1217"/>
      <c r="BG79" s="1217"/>
      <c r="BH79" s="1217"/>
      <c r="BI79" s="1217"/>
      <c r="BJ79" s="1217"/>
      <c r="BK79" s="1217"/>
      <c r="BL79" s="1217"/>
      <c r="BM79" s="1217"/>
      <c r="BN79" s="1217"/>
      <c r="BO79" s="1217"/>
      <c r="BP79" s="1214">
        <v>9.9</v>
      </c>
      <c r="BQ79" s="1214"/>
      <c r="BR79" s="1214"/>
      <c r="BS79" s="1214"/>
      <c r="BT79" s="1214"/>
      <c r="BU79" s="1214"/>
      <c r="BV79" s="1214"/>
      <c r="BW79" s="1214"/>
      <c r="BX79" s="1214">
        <v>9.5</v>
      </c>
      <c r="BY79" s="1214"/>
      <c r="BZ79" s="1214"/>
      <c r="CA79" s="1214"/>
      <c r="CB79" s="1214"/>
      <c r="CC79" s="1214"/>
      <c r="CD79" s="1214"/>
      <c r="CE79" s="1214"/>
      <c r="CF79" s="1214">
        <v>9.5</v>
      </c>
      <c r="CG79" s="1214"/>
      <c r="CH79" s="1214"/>
      <c r="CI79" s="1214"/>
      <c r="CJ79" s="1214"/>
      <c r="CK79" s="1214"/>
      <c r="CL79" s="1214"/>
      <c r="CM79" s="1214"/>
      <c r="CN79" s="1214">
        <v>9.4</v>
      </c>
      <c r="CO79" s="1214"/>
      <c r="CP79" s="1214"/>
      <c r="CQ79" s="1214"/>
      <c r="CR79" s="1214"/>
      <c r="CS79" s="1214"/>
      <c r="CT79" s="1214"/>
      <c r="CU79" s="1214"/>
      <c r="CV79" s="1214">
        <v>9.3000000000000007</v>
      </c>
      <c r="CW79" s="1214"/>
      <c r="CX79" s="1214"/>
      <c r="CY79" s="1214"/>
      <c r="CZ79" s="1214"/>
      <c r="DA79" s="1214"/>
      <c r="DB79" s="1214"/>
      <c r="DC79" s="1214"/>
    </row>
    <row r="80" spans="2:107" x14ac:dyDescent="0.15">
      <c r="B80" s="10"/>
      <c r="G80" s="1212"/>
      <c r="H80" s="1212"/>
      <c r="I80" s="1215"/>
      <c r="J80" s="1215"/>
      <c r="K80" s="1216"/>
      <c r="L80" s="1216"/>
      <c r="M80" s="1216"/>
      <c r="N80" s="1216"/>
      <c r="AN80" s="1218"/>
      <c r="AO80" s="1218"/>
      <c r="AP80" s="1218"/>
      <c r="AQ80" s="1218"/>
      <c r="AR80" s="1218"/>
      <c r="AS80" s="1218"/>
      <c r="AT80" s="1218"/>
      <c r="AU80" s="1218"/>
      <c r="AV80" s="1218"/>
      <c r="AW80" s="1218"/>
      <c r="AX80" s="1218"/>
      <c r="AY80" s="1218"/>
      <c r="AZ80" s="1218"/>
      <c r="BA80" s="1218"/>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AI0fU4d8VSxyOaSVGotBRdNptjge7BZTXtFNs/HMpXGkXXQkP6xL6EltMP0Mh4L00kXUZwUXaw6MwExdkgyIcQ==" saltValue="pzM3O3dFZcCdXCWoV7he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1gL+6PA/hnHGI+2ZUgmgPoDrCungbPq2F9np9KebzcmRMWrNy+Yf2rUdHuL+dA7cWZ9FQKkD5Pzat8D3V0MQ==" saltValue="m1cQqXhSYEvpp2he4XtRf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34"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USn08k4iAI8elP3WQXho+gf8AcRpZXzj0fu/H1BJ57uYdOJ7frr3UZ4EnsYPro/VcQvIceKtv/uxfW/age83w==" saltValue="b6MctNhpUqGj8JqkQO250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2025-09-05T01:45:10Z</cp:lastPrinted>
  <dcterms:created xsi:type="dcterms:W3CDTF">2025-07-24T11:31:39Z</dcterms:created>
  <dcterms:modified xsi:type="dcterms:W3CDTF">2025-09-05T01:45:46Z</dcterms:modified>
  <cp:category/>
</cp:coreProperties>
</file>