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7公表分\③公表資料\01_統計表\"/>
    </mc:Choice>
  </mc:AlternateContent>
  <xr:revisionPtr revIDLastSave="0" documentId="13_ncr:1_{7F50392F-4E7B-4ED3-B6B5-982523CC9AC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22" l="1"/>
  <c r="P9" i="14"/>
  <c r="O9" i="11"/>
  <c r="P9" i="19"/>
  <c r="N10" i="4"/>
  <c r="P9" i="20"/>
  <c r="N10" i="10"/>
  <c r="O9" i="18"/>
  <c r="P9" i="17"/>
  <c r="O9" i="8"/>
  <c r="N10" i="6"/>
  <c r="N10" i="11"/>
  <c r="P9" i="8"/>
  <c r="O9" i="10"/>
  <c r="O9" i="15"/>
  <c r="P9" i="10"/>
  <c r="O9" i="12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T40" i="10"/>
  <c r="H9" i="4"/>
  <c r="T41" i="14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40" i="4"/>
  <c r="AK38" i="18"/>
  <c r="AH40" i="21"/>
  <c r="AH40" i="7"/>
  <c r="W40" i="7" s="1"/>
  <c r="AK42" i="8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13" i="1" l="1"/>
  <c r="AC17" i="1"/>
  <c r="AC21" i="1"/>
  <c r="AC25" i="1"/>
  <c r="AC29" i="1"/>
  <c r="AC11" i="1"/>
  <c r="AC15" i="1"/>
  <c r="AC19" i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<sst xmlns="http://schemas.openxmlformats.org/spreadsheetml/2006/main" count="7700" uniqueCount="97">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</sst>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229</v>
      </c>
      <c r="C9" s="17">
        <f>SUM(C10:C30)</f>
        <v>122</v>
      </c>
      <c r="D9" s="17">
        <f>SUM(D10:D30)</f>
        <v>107</v>
      </c>
      <c r="E9" s="17">
        <f>F9+G9</f>
        <v>-38</v>
      </c>
      <c r="F9" s="17">
        <f>SUM(F10:F30)</f>
        <v>-11</v>
      </c>
      <c r="G9" s="17">
        <f>SUM(G10:G30)</f>
        <v>-27</v>
      </c>
      <c r="H9" s="15">
        <f>IF(B9=E9,0,(1-(B9/(B9-E9)))*-100)</f>
        <v>-14.232209737827716</v>
      </c>
      <c r="I9" s="15">
        <f>IF(C9=F9,0,(1-(C9/(C9-F9)))*-100)</f>
        <v>-8.270676691729328</v>
      </c>
      <c r="J9" s="15">
        <f>IF(D9=G9,0,(1-(D9/(D9-G9)))*-100)</f>
        <v>-20.149253731343286</v>
      </c>
      <c r="K9" s="17">
        <f>L9+M9</f>
        <v>-68</v>
      </c>
      <c r="L9" s="17">
        <f>SUM(L10:L30)</f>
        <v>-22</v>
      </c>
      <c r="M9" s="17">
        <f>SUM(M10:M30)</f>
        <v>-46</v>
      </c>
      <c r="N9" s="15">
        <f>IF(B9=K9,0,(1-(B9/(B9-K9)))*-100)</f>
        <v>-22.895622895622893</v>
      </c>
      <c r="O9" s="15">
        <f t="shared" ref="O9" si="0">IF(C9=L9,0,(1-(C9/(C9-L9)))*-100)</f>
        <v>-15.277777777777779</v>
      </c>
      <c r="P9" s="15">
        <f>IF(D9=M9,0,(1-(D9/(D9-M9)))*-100)</f>
        <v>-30.065359477124186</v>
      </c>
      <c r="Q9" s="17">
        <f>R9+S9</f>
        <v>628</v>
      </c>
      <c r="R9" s="17">
        <f>SUM(R10:R30)</f>
        <v>306</v>
      </c>
      <c r="S9" s="17">
        <f>SUM(S10:S30)</f>
        <v>322</v>
      </c>
      <c r="T9" s="17">
        <f>U9+V9</f>
        <v>-58</v>
      </c>
      <c r="U9" s="17">
        <f>SUM(U10:U30)</f>
        <v>-27</v>
      </c>
      <c r="V9" s="17">
        <f>SUM(V10:V30)</f>
        <v>-31</v>
      </c>
      <c r="W9" s="15">
        <f>IF(Q9=T9,IF(Q9&gt;0,"皆増",0),(1-(Q9/(Q9-T9)))*-100)</f>
        <v>-8.4548104956268197</v>
      </c>
      <c r="X9" s="15">
        <f t="shared" ref="X9:Y30" si="1">IF(R9=U9,IF(R9&gt;0,"皆増",0),(1-(R9/(R9-U9)))*-100)</f>
        <v>-8.1081081081081035</v>
      </c>
      <c r="Y9" s="15">
        <f t="shared" si="1"/>
        <v>-8.7818696883852692</v>
      </c>
      <c r="Z9" s="17">
        <f>AA9+AB9</f>
        <v>26</v>
      </c>
      <c r="AA9" s="17">
        <f>SUM(AA10:AA30)</f>
        <v>4</v>
      </c>
      <c r="AB9" s="17">
        <f>SUM(AB10:AB30)</f>
        <v>22</v>
      </c>
      <c r="AC9" s="15">
        <f>IF(Q9=Z9,IF(Q9&gt;0,"皆増",0),(1-(Q9/(Q9-Z9)))*-100)</f>
        <v>4.3189368770764069</v>
      </c>
      <c r="AD9" s="15">
        <f t="shared" ref="AD9:AE30" si="2">IF(R9=AA9,IF(R9&gt;0,"皆増",0),(1-(R9/(R9-AA9)))*-100)</f>
        <v>1.3245033112582849</v>
      </c>
      <c r="AE9" s="15">
        <f t="shared" si="2"/>
        <v>7.333333333333325</v>
      </c>
      <c r="AH9" s="4">
        <f t="shared" ref="AH9:AH30" si="3">Q9-T9</f>
        <v>686</v>
      </c>
      <c r="AI9" s="4">
        <f t="shared" ref="AI9:AI30" si="4">R9-U9</f>
        <v>333</v>
      </c>
      <c r="AJ9" s="4">
        <f t="shared" ref="AJ9:AJ30" si="5">S9-V9</f>
        <v>353</v>
      </c>
      <c r="AK9" s="4">
        <f t="shared" ref="AK9:AK30" si="6">Q9-Z9</f>
        <v>602</v>
      </c>
      <c r="AL9" s="4">
        <f t="shared" ref="AL9:AL30" si="7">R9-AA9</f>
        <v>302</v>
      </c>
      <c r="AM9" s="4">
        <f t="shared" ref="AM9:AM30" si="8">S9-AB9</f>
        <v>300</v>
      </c>
    </row>
    <row r="10" spans="1:39" s="1" customFormat="1" ht="18" customHeight="1" x14ac:dyDescent="0.2">
      <c r="A10" s="4" t="s">
        <v>1</v>
      </c>
      <c r="B10" s="17">
        <f t="shared" ref="B10" si="9">C10+D10</f>
        <v>229</v>
      </c>
      <c r="C10" s="17">
        <v>122</v>
      </c>
      <c r="D10" s="17">
        <v>107</v>
      </c>
      <c r="E10" s="17">
        <f t="shared" ref="E10" si="10">F10+G10</f>
        <v>-38</v>
      </c>
      <c r="F10" s="17">
        <v>-11</v>
      </c>
      <c r="G10" s="17">
        <v>-27</v>
      </c>
      <c r="H10" s="15">
        <f>IF(B10=E10,0,(1-(B10/(B10-E10)))*-100)</f>
        <v>-14.232209737827716</v>
      </c>
      <c r="I10" s="15">
        <f t="shared" ref="I10" si="11">IF(C10=F10,0,(1-(C10/(C10-F10)))*-100)</f>
        <v>-8.270676691729328</v>
      </c>
      <c r="J10" s="15">
        <f>IF(D10=G10,0,(1-(D10/(D10-G10)))*-100)</f>
        <v>-20.149253731343286</v>
      </c>
      <c r="K10" s="17">
        <f t="shared" ref="K10" si="12">L10+M10</f>
        <v>-68</v>
      </c>
      <c r="L10" s="17">
        <v>-22</v>
      </c>
      <c r="M10" s="17">
        <v>-46</v>
      </c>
      <c r="N10" s="15">
        <f>IF(B10=K10,0,(1-(B10/(B10-K10)))*-100)</f>
        <v>-22.895622895622893</v>
      </c>
      <c r="O10" s="15">
        <f t="shared" ref="O10" si="13">IF(C10=L10,0,(1-(C10/(C10-L10)))*-100)</f>
        <v>-15.277777777777779</v>
      </c>
      <c r="P10" s="15">
        <f t="shared" ref="P10" si="14">IF(D10=M10,0,(1-(D10/(D10-M10)))*-100)</f>
        <v>-30.065359477124186</v>
      </c>
      <c r="Q10" s="17">
        <f t="shared" ref="Q10:Q30" si="15">R10+S10</f>
        <v>2</v>
      </c>
      <c r="R10" s="17">
        <v>0</v>
      </c>
      <c r="S10" s="17">
        <v>2</v>
      </c>
      <c r="T10" s="17">
        <f t="shared" ref="T10:T30" si="16">U10+V10</f>
        <v>0</v>
      </c>
      <c r="U10" s="17">
        <v>-2</v>
      </c>
      <c r="V10" s="17">
        <v>2</v>
      </c>
      <c r="W10" s="15">
        <f t="shared" ref="W10:W30" si="17">IF(Q10=T10,IF(Q10&gt;0,"皆増",0),(1-(Q10/(Q10-T10)))*-100)</f>
        <v>0</v>
      </c>
      <c r="X10" s="15">
        <f t="shared" si="1"/>
        <v>-100</v>
      </c>
      <c r="Y10" s="15" t="str">
        <f t="shared" si="1"/>
        <v>皆増</v>
      </c>
      <c r="Z10" s="17">
        <f t="shared" ref="Z10:Z30" si="18">AA10+AB10</f>
        <v>2</v>
      </c>
      <c r="AA10" s="17">
        <v>0</v>
      </c>
      <c r="AB10" s="17">
        <v>2</v>
      </c>
      <c r="AC10" s="15" t="str">
        <f t="shared" ref="AC10:AC30" si="19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2</v>
      </c>
      <c r="AI10" s="4">
        <f t="shared" si="4"/>
        <v>2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1</v>
      </c>
      <c r="AB13" s="17">
        <v>-1</v>
      </c>
      <c r="AC13" s="15">
        <f t="shared" si="19"/>
        <v>0</v>
      </c>
      <c r="AD13" s="15" t="str">
        <f t="shared" si="2"/>
        <v>皆増</v>
      </c>
      <c r="AE13" s="15">
        <f t="shared" si="2"/>
        <v>-100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1</v>
      </c>
      <c r="AL13" s="4">
        <f t="shared" si="7"/>
        <v>0</v>
      </c>
      <c r="AM13" s="4">
        <f t="shared" si="8"/>
        <v>1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4</v>
      </c>
      <c r="R14" s="17">
        <v>3</v>
      </c>
      <c r="S14" s="17">
        <v>1</v>
      </c>
      <c r="T14" s="17">
        <f t="shared" si="16"/>
        <v>3</v>
      </c>
      <c r="U14" s="17">
        <v>2</v>
      </c>
      <c r="V14" s="17">
        <v>1</v>
      </c>
      <c r="W14" s="15">
        <f t="shared" si="17"/>
        <v>300</v>
      </c>
      <c r="X14" s="15">
        <f t="shared" si="1"/>
        <v>200</v>
      </c>
      <c r="Y14" s="15" t="str">
        <f t="shared" si="1"/>
        <v>皆増</v>
      </c>
      <c r="Z14" s="17">
        <f t="shared" si="18"/>
        <v>3</v>
      </c>
      <c r="AA14" s="17">
        <v>3</v>
      </c>
      <c r="AB14" s="17">
        <v>0</v>
      </c>
      <c r="AC14" s="15">
        <f t="shared" si="19"/>
        <v>300</v>
      </c>
      <c r="AD14" s="15" t="str">
        <f t="shared" si="2"/>
        <v>皆増</v>
      </c>
      <c r="AE14" s="15">
        <f t="shared" si="2"/>
        <v>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1</v>
      </c>
      <c r="AL14" s="4">
        <f t="shared" si="7"/>
        <v>0</v>
      </c>
      <c r="AM14" s="4">
        <f t="shared" si="8"/>
        <v>1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-3</v>
      </c>
      <c r="AA16" s="17">
        <v>-1</v>
      </c>
      <c r="AB16" s="17">
        <v>-2</v>
      </c>
      <c r="AC16" s="15">
        <f t="shared" si="19"/>
        <v>-100</v>
      </c>
      <c r="AD16" s="15">
        <f t="shared" si="2"/>
        <v>-100</v>
      </c>
      <c r="AE16" s="15">
        <f t="shared" si="2"/>
        <v>-100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3</v>
      </c>
      <c r="AL16" s="4">
        <f t="shared" si="7"/>
        <v>1</v>
      </c>
      <c r="AM16" s="4">
        <f t="shared" si="8"/>
        <v>2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-1</v>
      </c>
      <c r="U17" s="17">
        <v>-1</v>
      </c>
      <c r="V17" s="17">
        <v>0</v>
      </c>
      <c r="W17" s="15">
        <f t="shared" si="17"/>
        <v>-50</v>
      </c>
      <c r="X17" s="15">
        <f t="shared" si="1"/>
        <v>-100</v>
      </c>
      <c r="Y17" s="15">
        <f t="shared" si="1"/>
        <v>0</v>
      </c>
      <c r="Z17" s="17">
        <f t="shared" si="18"/>
        <v>0</v>
      </c>
      <c r="AA17" s="17">
        <v>-1</v>
      </c>
      <c r="AB17" s="17">
        <v>1</v>
      </c>
      <c r="AC17" s="15">
        <f t="shared" si="19"/>
        <v>0</v>
      </c>
      <c r="AD17" s="15">
        <f t="shared" si="2"/>
        <v>-100</v>
      </c>
      <c r="AE17" s="15" t="str">
        <f t="shared" si="2"/>
        <v>皆増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0</v>
      </c>
      <c r="S18" s="17">
        <v>1</v>
      </c>
      <c r="T18" s="17">
        <f t="shared" si="16"/>
        <v>0</v>
      </c>
      <c r="U18" s="17">
        <v>-1</v>
      </c>
      <c r="V18" s="17">
        <v>1</v>
      </c>
      <c r="W18" s="15">
        <f t="shared" si="17"/>
        <v>0</v>
      </c>
      <c r="X18" s="15">
        <f t="shared" si="1"/>
        <v>-100</v>
      </c>
      <c r="Y18" s="15" t="str">
        <f t="shared" si="1"/>
        <v>皆増</v>
      </c>
      <c r="Z18" s="17">
        <f t="shared" si="18"/>
        <v>0</v>
      </c>
      <c r="AA18" s="17">
        <v>-1</v>
      </c>
      <c r="AB18" s="17">
        <v>1</v>
      </c>
      <c r="AC18" s="15">
        <f t="shared" si="19"/>
        <v>0</v>
      </c>
      <c r="AD18" s="15">
        <f t="shared" si="2"/>
        <v>-100</v>
      </c>
      <c r="AE18" s="15" t="str">
        <f t="shared" si="2"/>
        <v>皆増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3</v>
      </c>
      <c r="S19" s="17">
        <v>1</v>
      </c>
      <c r="T19" s="17">
        <f t="shared" si="16"/>
        <v>-3</v>
      </c>
      <c r="U19" s="17">
        <v>-1</v>
      </c>
      <c r="V19" s="17">
        <v>-2</v>
      </c>
      <c r="W19" s="15">
        <f t="shared" si="17"/>
        <v>-42.857142857142861</v>
      </c>
      <c r="X19" s="15">
        <f t="shared" si="1"/>
        <v>-25</v>
      </c>
      <c r="Y19" s="15">
        <f t="shared" si="1"/>
        <v>-66.666666666666671</v>
      </c>
      <c r="Z19" s="17">
        <f t="shared" si="18"/>
        <v>1</v>
      </c>
      <c r="AA19" s="17">
        <v>1</v>
      </c>
      <c r="AB19" s="17">
        <v>0</v>
      </c>
      <c r="AC19" s="15">
        <f t="shared" si="19"/>
        <v>33.333333333333329</v>
      </c>
      <c r="AD19" s="15">
        <f t="shared" si="2"/>
        <v>50</v>
      </c>
      <c r="AE19" s="15">
        <f t="shared" si="2"/>
        <v>0</v>
      </c>
      <c r="AH19" s="4">
        <f t="shared" si="3"/>
        <v>7</v>
      </c>
      <c r="AI19" s="4">
        <f t="shared" si="4"/>
        <v>4</v>
      </c>
      <c r="AJ19" s="4">
        <f t="shared" si="5"/>
        <v>3</v>
      </c>
      <c r="AK19" s="4">
        <f t="shared" si="6"/>
        <v>3</v>
      </c>
      <c r="AL19" s="4">
        <f t="shared" si="7"/>
        <v>2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9</v>
      </c>
      <c r="R20" s="17">
        <v>4</v>
      </c>
      <c r="S20" s="17">
        <v>5</v>
      </c>
      <c r="T20" s="17">
        <f t="shared" si="16"/>
        <v>1</v>
      </c>
      <c r="U20" s="17">
        <v>-3</v>
      </c>
      <c r="V20" s="17">
        <v>4</v>
      </c>
      <c r="W20" s="15">
        <f t="shared" si="17"/>
        <v>12.5</v>
      </c>
      <c r="X20" s="15">
        <f t="shared" si="1"/>
        <v>-42.857142857142861</v>
      </c>
      <c r="Y20" s="15">
        <f t="shared" si="1"/>
        <v>400</v>
      </c>
      <c r="Z20" s="17">
        <f t="shared" si="18"/>
        <v>-5</v>
      </c>
      <c r="AA20" s="17">
        <v>-6</v>
      </c>
      <c r="AB20" s="17">
        <v>1</v>
      </c>
      <c r="AC20" s="15">
        <f t="shared" si="19"/>
        <v>-35.714285714285708</v>
      </c>
      <c r="AD20" s="15">
        <f t="shared" si="2"/>
        <v>-60</v>
      </c>
      <c r="AE20" s="15">
        <f t="shared" si="2"/>
        <v>25</v>
      </c>
      <c r="AH20" s="4">
        <f t="shared" si="3"/>
        <v>8</v>
      </c>
      <c r="AI20" s="4">
        <f t="shared" si="4"/>
        <v>7</v>
      </c>
      <c r="AJ20" s="4">
        <f t="shared" si="5"/>
        <v>1</v>
      </c>
      <c r="AK20" s="4">
        <f t="shared" si="6"/>
        <v>14</v>
      </c>
      <c r="AL20" s="4">
        <f t="shared" si="7"/>
        <v>10</v>
      </c>
      <c r="AM20" s="4">
        <f t="shared" si="8"/>
        <v>4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5</v>
      </c>
      <c r="S21" s="17">
        <v>3</v>
      </c>
      <c r="T21" s="17">
        <f t="shared" si="16"/>
        <v>-1</v>
      </c>
      <c r="U21" s="17">
        <v>1</v>
      </c>
      <c r="V21" s="17">
        <v>-2</v>
      </c>
      <c r="W21" s="15">
        <f t="shared" si="17"/>
        <v>-11.111111111111116</v>
      </c>
      <c r="X21" s="15">
        <f t="shared" si="1"/>
        <v>25</v>
      </c>
      <c r="Y21" s="15">
        <f t="shared" si="1"/>
        <v>-40</v>
      </c>
      <c r="Z21" s="17">
        <f t="shared" si="18"/>
        <v>-1</v>
      </c>
      <c r="AA21" s="17">
        <v>2</v>
      </c>
      <c r="AB21" s="17">
        <v>-3</v>
      </c>
      <c r="AC21" s="15">
        <f t="shared" si="19"/>
        <v>-11.111111111111116</v>
      </c>
      <c r="AD21" s="15">
        <f t="shared" si="2"/>
        <v>66.666666666666671</v>
      </c>
      <c r="AE21" s="15">
        <f t="shared" si="2"/>
        <v>-50</v>
      </c>
      <c r="AH21" s="4">
        <f t="shared" si="3"/>
        <v>9</v>
      </c>
      <c r="AI21" s="4">
        <f t="shared" si="4"/>
        <v>4</v>
      </c>
      <c r="AJ21" s="4">
        <f t="shared" si="5"/>
        <v>5</v>
      </c>
      <c r="AK21" s="4">
        <f t="shared" si="6"/>
        <v>9</v>
      </c>
      <c r="AL21" s="4">
        <f t="shared" si="7"/>
        <v>3</v>
      </c>
      <c r="AM21" s="4">
        <f t="shared" si="8"/>
        <v>6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17</v>
      </c>
      <c r="R22" s="17">
        <v>10</v>
      </c>
      <c r="S22" s="17">
        <v>7</v>
      </c>
      <c r="T22" s="17">
        <f t="shared" si="16"/>
        <v>6</v>
      </c>
      <c r="U22" s="17">
        <v>3</v>
      </c>
      <c r="V22" s="17">
        <v>3</v>
      </c>
      <c r="W22" s="15">
        <f t="shared" si="17"/>
        <v>54.54545454545454</v>
      </c>
      <c r="X22" s="15">
        <f t="shared" si="1"/>
        <v>42.857142857142861</v>
      </c>
      <c r="Y22" s="15">
        <f t="shared" si="1"/>
        <v>75</v>
      </c>
      <c r="Z22" s="17">
        <f t="shared" si="18"/>
        <v>2</v>
      </c>
      <c r="AA22" s="17">
        <v>-3</v>
      </c>
      <c r="AB22" s="17">
        <v>5</v>
      </c>
      <c r="AC22" s="15">
        <f t="shared" si="19"/>
        <v>13.33333333333333</v>
      </c>
      <c r="AD22" s="15">
        <f t="shared" si="2"/>
        <v>-23.076923076923073</v>
      </c>
      <c r="AE22" s="15">
        <f t="shared" si="2"/>
        <v>250</v>
      </c>
      <c r="AH22" s="4">
        <f t="shared" si="3"/>
        <v>11</v>
      </c>
      <c r="AI22" s="4">
        <f t="shared" si="4"/>
        <v>7</v>
      </c>
      <c r="AJ22" s="4">
        <f t="shared" si="5"/>
        <v>4</v>
      </c>
      <c r="AK22" s="4">
        <f t="shared" si="6"/>
        <v>15</v>
      </c>
      <c r="AL22" s="4">
        <f t="shared" si="7"/>
        <v>13</v>
      </c>
      <c r="AM22" s="4">
        <f t="shared" si="8"/>
        <v>2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32</v>
      </c>
      <c r="R23" s="17">
        <v>22</v>
      </c>
      <c r="S23" s="17">
        <v>10</v>
      </c>
      <c r="T23" s="17">
        <f t="shared" si="16"/>
        <v>5</v>
      </c>
      <c r="U23" s="17">
        <v>4</v>
      </c>
      <c r="V23" s="17">
        <v>1</v>
      </c>
      <c r="W23" s="15">
        <f t="shared" si="17"/>
        <v>18.518518518518512</v>
      </c>
      <c r="X23" s="15">
        <f t="shared" si="1"/>
        <v>22.222222222222232</v>
      </c>
      <c r="Y23" s="15">
        <f t="shared" si="1"/>
        <v>11.111111111111116</v>
      </c>
      <c r="Z23" s="17">
        <f t="shared" si="18"/>
        <v>6</v>
      </c>
      <c r="AA23" s="17">
        <v>7</v>
      </c>
      <c r="AB23" s="17">
        <v>-1</v>
      </c>
      <c r="AC23" s="15">
        <f t="shared" si="19"/>
        <v>23.076923076923084</v>
      </c>
      <c r="AD23" s="15">
        <f t="shared" si="2"/>
        <v>46.666666666666657</v>
      </c>
      <c r="AE23" s="15">
        <f t="shared" si="2"/>
        <v>-9.0909090909090935</v>
      </c>
      <c r="AH23" s="4">
        <f t="shared" si="3"/>
        <v>27</v>
      </c>
      <c r="AI23" s="4">
        <f t="shared" si="4"/>
        <v>18</v>
      </c>
      <c r="AJ23" s="4">
        <f t="shared" si="5"/>
        <v>9</v>
      </c>
      <c r="AK23" s="4">
        <f t="shared" si="6"/>
        <v>26</v>
      </c>
      <c r="AL23" s="4">
        <f t="shared" si="7"/>
        <v>15</v>
      </c>
      <c r="AM23" s="4">
        <f t="shared" si="8"/>
        <v>11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45</v>
      </c>
      <c r="R24" s="17">
        <v>35</v>
      </c>
      <c r="S24" s="17">
        <v>10</v>
      </c>
      <c r="T24" s="17">
        <f t="shared" si="16"/>
        <v>-3</v>
      </c>
      <c r="U24" s="17">
        <v>4</v>
      </c>
      <c r="V24" s="17">
        <v>-7</v>
      </c>
      <c r="W24" s="15">
        <f t="shared" si="17"/>
        <v>-6.25</v>
      </c>
      <c r="X24" s="15">
        <f t="shared" si="1"/>
        <v>12.903225806451623</v>
      </c>
      <c r="Y24" s="15">
        <f t="shared" si="1"/>
        <v>-41.17647058823529</v>
      </c>
      <c r="Z24" s="17">
        <f t="shared" si="18"/>
        <v>1</v>
      </c>
      <c r="AA24" s="17">
        <v>2</v>
      </c>
      <c r="AB24" s="17">
        <v>-1</v>
      </c>
      <c r="AC24" s="15">
        <f t="shared" si="19"/>
        <v>2.2727272727272707</v>
      </c>
      <c r="AD24" s="15">
        <f t="shared" si="2"/>
        <v>6.0606060606060552</v>
      </c>
      <c r="AE24" s="15">
        <f t="shared" si="2"/>
        <v>-9.0909090909090935</v>
      </c>
      <c r="AH24" s="4">
        <f t="shared" si="3"/>
        <v>48</v>
      </c>
      <c r="AI24" s="4">
        <f t="shared" si="4"/>
        <v>31</v>
      </c>
      <c r="AJ24" s="4">
        <f t="shared" si="5"/>
        <v>17</v>
      </c>
      <c r="AK24" s="4">
        <f t="shared" si="6"/>
        <v>44</v>
      </c>
      <c r="AL24" s="4">
        <f t="shared" si="7"/>
        <v>33</v>
      </c>
      <c r="AM24" s="4">
        <f t="shared" si="8"/>
        <v>11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69</v>
      </c>
      <c r="R25" s="17">
        <v>43</v>
      </c>
      <c r="S25" s="17">
        <v>26</v>
      </c>
      <c r="T25" s="17">
        <f t="shared" si="16"/>
        <v>-18</v>
      </c>
      <c r="U25" s="17">
        <v>-22</v>
      </c>
      <c r="V25" s="17">
        <v>4</v>
      </c>
      <c r="W25" s="15">
        <f t="shared" si="17"/>
        <v>-20.68965517241379</v>
      </c>
      <c r="X25" s="15">
        <f t="shared" si="1"/>
        <v>-33.846153846153847</v>
      </c>
      <c r="Y25" s="15">
        <f t="shared" si="1"/>
        <v>18.181818181818187</v>
      </c>
      <c r="Z25" s="17">
        <f t="shared" si="18"/>
        <v>13</v>
      </c>
      <c r="AA25" s="17">
        <v>-2</v>
      </c>
      <c r="AB25" s="17">
        <v>15</v>
      </c>
      <c r="AC25" s="15">
        <f t="shared" si="19"/>
        <v>23.214285714285722</v>
      </c>
      <c r="AD25" s="15">
        <f t="shared" si="2"/>
        <v>-4.4444444444444393</v>
      </c>
      <c r="AE25" s="15">
        <f t="shared" si="2"/>
        <v>136.36363636363637</v>
      </c>
      <c r="AH25" s="4">
        <f t="shared" si="3"/>
        <v>87</v>
      </c>
      <c r="AI25" s="4">
        <f t="shared" si="4"/>
        <v>65</v>
      </c>
      <c r="AJ25" s="4">
        <f t="shared" si="5"/>
        <v>22</v>
      </c>
      <c r="AK25" s="4">
        <f t="shared" si="6"/>
        <v>56</v>
      </c>
      <c r="AL25" s="4">
        <f t="shared" si="7"/>
        <v>45</v>
      </c>
      <c r="AM25" s="4">
        <f t="shared" si="8"/>
        <v>11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83</v>
      </c>
      <c r="R26" s="17">
        <v>50</v>
      </c>
      <c r="S26" s="17">
        <v>33</v>
      </c>
      <c r="T26" s="17">
        <f t="shared" si="16"/>
        <v>-8</v>
      </c>
      <c r="U26" s="17">
        <v>1</v>
      </c>
      <c r="V26" s="17">
        <v>-9</v>
      </c>
      <c r="W26" s="15">
        <f t="shared" si="17"/>
        <v>-8.7912087912087937</v>
      </c>
      <c r="X26" s="15">
        <f t="shared" si="1"/>
        <v>2.0408163265306145</v>
      </c>
      <c r="Y26" s="15">
        <f t="shared" si="1"/>
        <v>-21.428571428571431</v>
      </c>
      <c r="Z26" s="17">
        <f t="shared" si="18"/>
        <v>4</v>
      </c>
      <c r="AA26" s="17">
        <v>-3</v>
      </c>
      <c r="AB26" s="17">
        <v>7</v>
      </c>
      <c r="AC26" s="15">
        <f t="shared" si="19"/>
        <v>5.0632911392405111</v>
      </c>
      <c r="AD26" s="15">
        <f t="shared" si="2"/>
        <v>-5.6603773584905648</v>
      </c>
      <c r="AE26" s="15">
        <f t="shared" si="2"/>
        <v>26.923076923076916</v>
      </c>
      <c r="AH26" s="4">
        <f t="shared" si="3"/>
        <v>91</v>
      </c>
      <c r="AI26" s="4">
        <f t="shared" si="4"/>
        <v>49</v>
      </c>
      <c r="AJ26" s="4">
        <f t="shared" si="5"/>
        <v>42</v>
      </c>
      <c r="AK26" s="4">
        <f t="shared" si="6"/>
        <v>79</v>
      </c>
      <c r="AL26" s="4">
        <f t="shared" si="7"/>
        <v>53</v>
      </c>
      <c r="AM26" s="4">
        <f t="shared" si="8"/>
        <v>26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99</v>
      </c>
      <c r="R27" s="17">
        <v>57</v>
      </c>
      <c r="S27" s="17">
        <v>42</v>
      </c>
      <c r="T27" s="17">
        <f t="shared" si="16"/>
        <v>-43</v>
      </c>
      <c r="U27" s="17">
        <v>-5</v>
      </c>
      <c r="V27" s="17">
        <v>-38</v>
      </c>
      <c r="W27" s="15">
        <f t="shared" si="17"/>
        <v>-30.281690140845075</v>
      </c>
      <c r="X27" s="15">
        <f t="shared" si="1"/>
        <v>-8.0645161290322616</v>
      </c>
      <c r="Y27" s="15">
        <f t="shared" si="1"/>
        <v>-47.5</v>
      </c>
      <c r="Z27" s="17">
        <f t="shared" si="18"/>
        <v>-16</v>
      </c>
      <c r="AA27" s="17">
        <v>-3</v>
      </c>
      <c r="AB27" s="17">
        <v>-13</v>
      </c>
      <c r="AC27" s="15">
        <f t="shared" si="19"/>
        <v>-13.913043478260867</v>
      </c>
      <c r="AD27" s="15">
        <f t="shared" si="2"/>
        <v>-5.0000000000000044</v>
      </c>
      <c r="AE27" s="15">
        <f t="shared" si="2"/>
        <v>-23.636363636363633</v>
      </c>
      <c r="AH27" s="4">
        <f t="shared" si="3"/>
        <v>142</v>
      </c>
      <c r="AI27" s="4">
        <f t="shared" si="4"/>
        <v>62</v>
      </c>
      <c r="AJ27" s="4">
        <f t="shared" si="5"/>
        <v>80</v>
      </c>
      <c r="AK27" s="4">
        <f t="shared" si="6"/>
        <v>115</v>
      </c>
      <c r="AL27" s="4">
        <f t="shared" si="7"/>
        <v>60</v>
      </c>
      <c r="AM27" s="4">
        <f t="shared" si="8"/>
        <v>55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156</v>
      </c>
      <c r="R28" s="17">
        <v>54</v>
      </c>
      <c r="S28" s="17">
        <v>102</v>
      </c>
      <c r="T28" s="17">
        <f t="shared" si="16"/>
        <v>21</v>
      </c>
      <c r="U28" s="17">
        <v>3</v>
      </c>
      <c r="V28" s="17">
        <v>18</v>
      </c>
      <c r="W28" s="15">
        <f t="shared" si="17"/>
        <v>15.555555555555545</v>
      </c>
      <c r="X28" s="15">
        <f t="shared" si="1"/>
        <v>5.8823529411764719</v>
      </c>
      <c r="Y28" s="15">
        <f t="shared" si="1"/>
        <v>21.42857142857142</v>
      </c>
      <c r="Z28" s="17">
        <f t="shared" si="18"/>
        <v>24</v>
      </c>
      <c r="AA28" s="17">
        <v>7</v>
      </c>
      <c r="AB28" s="17">
        <v>17</v>
      </c>
      <c r="AC28" s="15">
        <f t="shared" si="19"/>
        <v>18.181818181818187</v>
      </c>
      <c r="AD28" s="15">
        <f t="shared" si="2"/>
        <v>14.893617021276606</v>
      </c>
      <c r="AE28" s="15">
        <f t="shared" si="2"/>
        <v>19.999999999999996</v>
      </c>
      <c r="AH28" s="4">
        <f t="shared" si="3"/>
        <v>135</v>
      </c>
      <c r="AI28" s="4">
        <f t="shared" si="4"/>
        <v>51</v>
      </c>
      <c r="AJ28" s="4">
        <f t="shared" si="5"/>
        <v>84</v>
      </c>
      <c r="AK28" s="4">
        <f t="shared" si="6"/>
        <v>132</v>
      </c>
      <c r="AL28" s="4">
        <f t="shared" si="7"/>
        <v>47</v>
      </c>
      <c r="AM28" s="4">
        <f t="shared" si="8"/>
        <v>85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74</v>
      </c>
      <c r="R29" s="17">
        <v>18</v>
      </c>
      <c r="S29" s="17">
        <v>56</v>
      </c>
      <c r="T29" s="17">
        <f t="shared" si="16"/>
        <v>-19</v>
      </c>
      <c r="U29" s="17">
        <v>-7</v>
      </c>
      <c r="V29" s="17">
        <v>-12</v>
      </c>
      <c r="W29" s="15">
        <f t="shared" si="17"/>
        <v>-20.430107526881724</v>
      </c>
      <c r="X29" s="15">
        <f t="shared" si="1"/>
        <v>-28.000000000000004</v>
      </c>
      <c r="Y29" s="15">
        <f t="shared" si="1"/>
        <v>-17.647058823529417</v>
      </c>
      <c r="Z29" s="17">
        <f t="shared" si="18"/>
        <v>-8</v>
      </c>
      <c r="AA29" s="17">
        <v>2</v>
      </c>
      <c r="AB29" s="17">
        <v>-10</v>
      </c>
      <c r="AC29" s="15">
        <f t="shared" si="19"/>
        <v>-9.7560975609756078</v>
      </c>
      <c r="AD29" s="15">
        <f t="shared" si="2"/>
        <v>12.5</v>
      </c>
      <c r="AE29" s="15">
        <f t="shared" si="2"/>
        <v>-15.151515151515149</v>
      </c>
      <c r="AH29" s="4">
        <f t="shared" si="3"/>
        <v>93</v>
      </c>
      <c r="AI29" s="4">
        <f t="shared" si="4"/>
        <v>25</v>
      </c>
      <c r="AJ29" s="4">
        <f t="shared" si="5"/>
        <v>68</v>
      </c>
      <c r="AK29" s="4">
        <f t="shared" si="6"/>
        <v>82</v>
      </c>
      <c r="AL29" s="4">
        <f t="shared" si="7"/>
        <v>16</v>
      </c>
      <c r="AM29" s="4">
        <f t="shared" si="8"/>
        <v>66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23</v>
      </c>
      <c r="R30" s="17">
        <v>1</v>
      </c>
      <c r="S30" s="17">
        <v>22</v>
      </c>
      <c r="T30" s="17">
        <f t="shared" si="16"/>
        <v>3</v>
      </c>
      <c r="U30" s="17">
        <v>-2</v>
      </c>
      <c r="V30" s="17">
        <v>5</v>
      </c>
      <c r="W30" s="15">
        <f t="shared" si="17"/>
        <v>14.999999999999991</v>
      </c>
      <c r="X30" s="15">
        <f t="shared" si="1"/>
        <v>-66.666666666666671</v>
      </c>
      <c r="Y30" s="15">
        <f t="shared" si="1"/>
        <v>29.411764705882359</v>
      </c>
      <c r="Z30" s="17">
        <f t="shared" si="18"/>
        <v>3</v>
      </c>
      <c r="AA30" s="17">
        <v>-1</v>
      </c>
      <c r="AB30" s="17">
        <v>4</v>
      </c>
      <c r="AC30" s="15">
        <f t="shared" si="19"/>
        <v>14.999999999999991</v>
      </c>
      <c r="AD30" s="15">
        <f t="shared" si="2"/>
        <v>-50</v>
      </c>
      <c r="AE30" s="15">
        <f t="shared" si="2"/>
        <v>22.222222222222232</v>
      </c>
      <c r="AH30" s="4">
        <f t="shared" si="3"/>
        <v>20</v>
      </c>
      <c r="AI30" s="4">
        <f t="shared" si="4"/>
        <v>3</v>
      </c>
      <c r="AJ30" s="4">
        <f t="shared" si="5"/>
        <v>17</v>
      </c>
      <c r="AK30" s="4">
        <f t="shared" si="6"/>
        <v>20</v>
      </c>
      <c r="AL30" s="4">
        <f t="shared" si="7"/>
        <v>2</v>
      </c>
      <c r="AM30" s="4">
        <f t="shared" si="8"/>
        <v>18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0</v>
      </c>
      <c r="S32" s="17">
        <f t="shared" si="20"/>
        <v>2</v>
      </c>
      <c r="T32" s="17">
        <f t="shared" si="20"/>
        <v>0</v>
      </c>
      <c r="U32" s="17">
        <f t="shared" si="20"/>
        <v>-2</v>
      </c>
      <c r="V32" s="17">
        <f t="shared" si="20"/>
        <v>2</v>
      </c>
      <c r="W32" s="15">
        <f t="shared" ref="W32:Y36" si="21">IF(Q32=T32,IF(Q32&gt;0,"皆増",0),(1-(Q32/(Q32-T32)))*-100)</f>
        <v>0</v>
      </c>
      <c r="X32" s="15">
        <f t="shared" si="21"/>
        <v>-100</v>
      </c>
      <c r="Y32" s="15" t="str">
        <f t="shared" si="21"/>
        <v>皆増</v>
      </c>
      <c r="Z32" s="17">
        <f t="shared" si="20"/>
        <v>2</v>
      </c>
      <c r="AA32" s="17">
        <f t="shared" si="20"/>
        <v>0</v>
      </c>
      <c r="AB32" s="17">
        <f t="shared" si="20"/>
        <v>2</v>
      </c>
      <c r="AC32" s="15" t="str">
        <f t="shared" ref="AC32:AE36" si="22">IF(Q32=Z32,IF(Q32&gt;0,"皆増",0),(1-(Q32/(Q32-Z32)))*-100)</f>
        <v>皆増</v>
      </c>
      <c r="AD32" s="15">
        <f t="shared" si="22"/>
        <v>0</v>
      </c>
      <c r="AE32" s="15" t="str">
        <f t="shared" si="22"/>
        <v>皆増</v>
      </c>
      <c r="AH32" s="4">
        <f t="shared" ref="AH32:AM32" si="23">SUM(AH10:AH12)</f>
        <v>2</v>
      </c>
      <c r="AI32" s="4">
        <f t="shared" si="23"/>
        <v>2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45</v>
      </c>
      <c r="R33" s="17">
        <f t="shared" si="24"/>
        <v>26</v>
      </c>
      <c r="S33" s="17">
        <f>SUM(S13:S22)</f>
        <v>19</v>
      </c>
      <c r="T33" s="17">
        <f t="shared" si="24"/>
        <v>4</v>
      </c>
      <c r="U33" s="17">
        <f t="shared" si="24"/>
        <v>-1</v>
      </c>
      <c r="V33" s="17">
        <f t="shared" si="24"/>
        <v>5</v>
      </c>
      <c r="W33" s="15">
        <f t="shared" si="21"/>
        <v>9.7560975609756184</v>
      </c>
      <c r="X33" s="15">
        <f t="shared" si="21"/>
        <v>-3.703703703703709</v>
      </c>
      <c r="Y33" s="15">
        <f t="shared" si="21"/>
        <v>35.714285714285722</v>
      </c>
      <c r="Z33" s="17">
        <f t="shared" si="24"/>
        <v>-3</v>
      </c>
      <c r="AA33" s="17">
        <f t="shared" si="24"/>
        <v>-5</v>
      </c>
      <c r="AB33" s="17">
        <f t="shared" si="24"/>
        <v>2</v>
      </c>
      <c r="AC33" s="15">
        <f t="shared" si="22"/>
        <v>-6.25</v>
      </c>
      <c r="AD33" s="15">
        <f t="shared" si="22"/>
        <v>-16.129032258064512</v>
      </c>
      <c r="AE33" s="15">
        <f t="shared" si="22"/>
        <v>11.764705882352944</v>
      </c>
      <c r="AH33" s="4">
        <f t="shared" ref="AH33:AI33" si="25">SUM(AH13:AH22)</f>
        <v>41</v>
      </c>
      <c r="AI33" s="4">
        <f t="shared" si="25"/>
        <v>27</v>
      </c>
      <c r="AJ33" s="4">
        <f t="shared" ref="AJ33" si="26">SUM(AJ13:AJ22)</f>
        <v>14</v>
      </c>
      <c r="AK33" s="4">
        <f>SUM(AK13:AK22)</f>
        <v>48</v>
      </c>
      <c r="AL33" s="4">
        <f>SUM(AL13:AL22)</f>
        <v>31</v>
      </c>
      <c r="AM33" s="4">
        <f>SUM(AM13:AM22)</f>
        <v>17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581</v>
      </c>
      <c r="R34" s="17">
        <f t="shared" si="27"/>
        <v>280</v>
      </c>
      <c r="S34" s="17">
        <f t="shared" si="27"/>
        <v>301</v>
      </c>
      <c r="T34" s="17">
        <f t="shared" si="27"/>
        <v>-62</v>
      </c>
      <c r="U34" s="17">
        <f t="shared" si="27"/>
        <v>-24</v>
      </c>
      <c r="V34" s="17">
        <f t="shared" si="27"/>
        <v>-38</v>
      </c>
      <c r="W34" s="15">
        <f t="shared" si="21"/>
        <v>-9.6423017107309494</v>
      </c>
      <c r="X34" s="15">
        <f t="shared" si="21"/>
        <v>-7.8947368421052655</v>
      </c>
      <c r="Y34" s="15">
        <f t="shared" si="21"/>
        <v>-11.209439528023601</v>
      </c>
      <c r="Z34" s="17">
        <f t="shared" si="27"/>
        <v>27</v>
      </c>
      <c r="AA34" s="17">
        <f t="shared" si="27"/>
        <v>9</v>
      </c>
      <c r="AB34" s="17">
        <f t="shared" si="27"/>
        <v>18</v>
      </c>
      <c r="AC34" s="15">
        <f t="shared" si="22"/>
        <v>4.8736462093862842</v>
      </c>
      <c r="AD34" s="15">
        <f t="shared" si="22"/>
        <v>3.3210332103321027</v>
      </c>
      <c r="AE34" s="15">
        <f t="shared" si="22"/>
        <v>6.360424028268552</v>
      </c>
      <c r="AH34" s="4">
        <f t="shared" ref="AH34:AI34" si="28">SUM(AH23:AH30)</f>
        <v>643</v>
      </c>
      <c r="AI34" s="4">
        <f t="shared" si="28"/>
        <v>304</v>
      </c>
      <c r="AJ34" s="4">
        <f t="shared" ref="AJ34" si="29">SUM(AJ23:AJ30)</f>
        <v>339</v>
      </c>
      <c r="AK34" s="4">
        <f>SUM(AK23:AK30)</f>
        <v>554</v>
      </c>
      <c r="AL34" s="4">
        <f>SUM(AL23:AL30)</f>
        <v>271</v>
      </c>
      <c r="AM34" s="4">
        <f>SUM(AM23:AM30)</f>
        <v>283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504</v>
      </c>
      <c r="R35" s="17">
        <f t="shared" si="30"/>
        <v>223</v>
      </c>
      <c r="S35" s="17">
        <f t="shared" si="30"/>
        <v>281</v>
      </c>
      <c r="T35" s="17">
        <f t="shared" si="30"/>
        <v>-64</v>
      </c>
      <c r="U35" s="17">
        <f t="shared" si="30"/>
        <v>-32</v>
      </c>
      <c r="V35" s="17">
        <f t="shared" si="30"/>
        <v>-32</v>
      </c>
      <c r="W35" s="15">
        <f t="shared" si="21"/>
        <v>-11.267605633802813</v>
      </c>
      <c r="X35" s="15">
        <f t="shared" si="21"/>
        <v>-12.549019607843137</v>
      </c>
      <c r="Y35" s="15">
        <f t="shared" si="21"/>
        <v>-10.223642172523961</v>
      </c>
      <c r="Z35" s="17">
        <f t="shared" si="30"/>
        <v>20</v>
      </c>
      <c r="AA35" s="17">
        <f t="shared" si="30"/>
        <v>0</v>
      </c>
      <c r="AB35" s="17">
        <f t="shared" si="30"/>
        <v>20</v>
      </c>
      <c r="AC35" s="15">
        <f t="shared" si="22"/>
        <v>4.1322314049586861</v>
      </c>
      <c r="AD35" s="15">
        <f t="shared" si="22"/>
        <v>0</v>
      </c>
      <c r="AE35" s="15">
        <f t="shared" si="22"/>
        <v>7.6628352490421436</v>
      </c>
      <c r="AH35" s="4">
        <f t="shared" ref="AH35:AI35" si="31">SUM(AH25:AH30)</f>
        <v>568</v>
      </c>
      <c r="AI35" s="4">
        <f t="shared" si="31"/>
        <v>255</v>
      </c>
      <c r="AJ35" s="4">
        <f t="shared" ref="AJ35" si="32">SUM(AJ25:AJ30)</f>
        <v>313</v>
      </c>
      <c r="AK35" s="4">
        <f>SUM(AK25:AK30)</f>
        <v>484</v>
      </c>
      <c r="AL35" s="4">
        <f>SUM(AL25:AL30)</f>
        <v>223</v>
      </c>
      <c r="AM35" s="4">
        <f>SUM(AM25:AM30)</f>
        <v>261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352</v>
      </c>
      <c r="R36" s="17">
        <f t="shared" si="33"/>
        <v>130</v>
      </c>
      <c r="S36" s="17">
        <f t="shared" si="33"/>
        <v>222</v>
      </c>
      <c r="T36" s="17">
        <f t="shared" si="33"/>
        <v>-38</v>
      </c>
      <c r="U36" s="17">
        <f t="shared" si="33"/>
        <v>-11</v>
      </c>
      <c r="V36" s="17">
        <f t="shared" si="33"/>
        <v>-27</v>
      </c>
      <c r="W36" s="15">
        <f t="shared" si="21"/>
        <v>-9.7435897435897427</v>
      </c>
      <c r="X36" s="15">
        <f t="shared" si="21"/>
        <v>-7.8014184397163122</v>
      </c>
      <c r="Y36" s="15">
        <f t="shared" si="21"/>
        <v>-10.843373493975905</v>
      </c>
      <c r="Z36" s="17">
        <f t="shared" si="33"/>
        <v>3</v>
      </c>
      <c r="AA36" s="17">
        <f t="shared" si="33"/>
        <v>5</v>
      </c>
      <c r="AB36" s="17">
        <f t="shared" si="33"/>
        <v>-2</v>
      </c>
      <c r="AC36" s="15">
        <f t="shared" si="22"/>
        <v>0.85959885386819312</v>
      </c>
      <c r="AD36" s="15">
        <f t="shared" si="22"/>
        <v>4.0000000000000036</v>
      </c>
      <c r="AE36" s="15">
        <f t="shared" si="22"/>
        <v>-0.89285714285713969</v>
      </c>
      <c r="AH36" s="4">
        <f t="shared" ref="AH36:AI36" si="34">SUM(AH27:AH30)</f>
        <v>390</v>
      </c>
      <c r="AI36" s="4">
        <f t="shared" si="34"/>
        <v>141</v>
      </c>
      <c r="AJ36" s="4">
        <f t="shared" ref="AJ36" si="35">SUM(AJ27:AJ30)</f>
        <v>249</v>
      </c>
      <c r="AK36" s="4">
        <f>SUM(AK27:AK30)</f>
        <v>349</v>
      </c>
      <c r="AL36" s="4">
        <f>SUM(AL27:AL30)</f>
        <v>125</v>
      </c>
      <c r="AM36" s="4">
        <f>SUM(AM27:AM30)</f>
        <v>224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0.31847133757961787</v>
      </c>
      <c r="R38" s="12">
        <f t="shared" si="36"/>
        <v>0</v>
      </c>
      <c r="S38" s="12">
        <f t="shared" si="36"/>
        <v>0.6211180124223602</v>
      </c>
      <c r="T38" s="12">
        <f>T32/T9*100</f>
        <v>0</v>
      </c>
      <c r="U38" s="12">
        <f t="shared" ref="U38:V38" si="37">U32/U9*100</f>
        <v>7.4074074074074066</v>
      </c>
      <c r="V38" s="12">
        <f t="shared" si="37"/>
        <v>-6.4516129032258061</v>
      </c>
      <c r="W38" s="12">
        <f>Q38-AH38</f>
        <v>2.6926148075244682E-2</v>
      </c>
      <c r="X38" s="12">
        <f t="shared" ref="X38:Y42" si="38">R38-AI38</f>
        <v>-0.60060060060060061</v>
      </c>
      <c r="Y38" s="12">
        <f t="shared" si="38"/>
        <v>0.6211180124223602</v>
      </c>
      <c r="Z38" s="12">
        <f>Z32/Z9*100</f>
        <v>7.6923076923076925</v>
      </c>
      <c r="AA38" s="12">
        <f t="shared" ref="AA38:AB38" si="39">AA32/AA9*100</f>
        <v>0</v>
      </c>
      <c r="AB38" s="12">
        <f t="shared" si="39"/>
        <v>9.0909090909090917</v>
      </c>
      <c r="AC38" s="12">
        <f>Q38-AK38</f>
        <v>0.31847133757961787</v>
      </c>
      <c r="AD38" s="12">
        <f t="shared" ref="AD38:AE42" si="40">R38-AL38</f>
        <v>0</v>
      </c>
      <c r="AE38" s="12">
        <f t="shared" si="40"/>
        <v>0.6211180124223602</v>
      </c>
      <c r="AH38" s="12">
        <f t="shared" ref="AH38:AI38" si="41">AH32/AH9*100</f>
        <v>0.29154518950437319</v>
      </c>
      <c r="AI38" s="12">
        <f t="shared" si="41"/>
        <v>0.60060060060060061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7.1656050955414008</v>
      </c>
      <c r="R39" s="12">
        <f>R33/R9*100</f>
        <v>8.4967320261437909</v>
      </c>
      <c r="S39" s="13">
        <f t="shared" si="43"/>
        <v>5.9006211180124222</v>
      </c>
      <c r="T39" s="12">
        <f>T33/T9*100</f>
        <v>-6.8965517241379306</v>
      </c>
      <c r="U39" s="12">
        <f t="shared" ref="U39:V39" si="44">U33/U9*100</f>
        <v>3.7037037037037033</v>
      </c>
      <c r="V39" s="12">
        <f t="shared" si="44"/>
        <v>-16.129032258064516</v>
      </c>
      <c r="W39" s="12">
        <f>Q39-AH39</f>
        <v>1.1889287107017505</v>
      </c>
      <c r="X39" s="12">
        <f t="shared" si="38"/>
        <v>0.38862391803568208</v>
      </c>
      <c r="Y39" s="12">
        <f>S39-AJ39</f>
        <v>1.9346154522900427</v>
      </c>
      <c r="Z39" s="12">
        <f t="shared" si="43"/>
        <v>-11.538461538461538</v>
      </c>
      <c r="AA39" s="12">
        <f t="shared" ref="AA39:AB39" si="45">AA33/AA9*100</f>
        <v>-125</v>
      </c>
      <c r="AB39" s="12">
        <f t="shared" si="45"/>
        <v>9.0909090909090917</v>
      </c>
      <c r="AC39" s="12">
        <f>Q39-AK39</f>
        <v>-0.80781683136889804</v>
      </c>
      <c r="AD39" s="12">
        <f t="shared" si="40"/>
        <v>-1.7681686361078643</v>
      </c>
      <c r="AE39" s="12">
        <f t="shared" si="40"/>
        <v>0.2339544513457561</v>
      </c>
      <c r="AH39" s="12">
        <f t="shared" ref="AH39:AI39" si="46">AH33/AH9*100</f>
        <v>5.9766763848396502</v>
      </c>
      <c r="AI39" s="12">
        <f t="shared" si="46"/>
        <v>8.1081081081081088</v>
      </c>
      <c r="AJ39" s="12">
        <f t="shared" ref="AJ39" si="47">AJ33/AJ9*100</f>
        <v>3.9660056657223794</v>
      </c>
      <c r="AK39" s="12">
        <f>AK33/AK9*100</f>
        <v>7.9734219269102988</v>
      </c>
      <c r="AL39" s="12">
        <f>AL33/AL9*100</f>
        <v>10.264900662251655</v>
      </c>
      <c r="AM39" s="12">
        <f>AM33/AM9*100</f>
        <v>5.6666666666666661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92.515923566878982</v>
      </c>
      <c r="R40" s="12">
        <f t="shared" si="48"/>
        <v>91.503267973856211</v>
      </c>
      <c r="S40" s="12">
        <f t="shared" si="48"/>
        <v>93.478260869565219</v>
      </c>
      <c r="T40" s="12">
        <f>T34/T9*100</f>
        <v>106.89655172413792</v>
      </c>
      <c r="U40" s="12">
        <f t="shared" ref="U40:V40" si="49">U34/U9*100</f>
        <v>88.888888888888886</v>
      </c>
      <c r="V40" s="12">
        <f t="shared" si="49"/>
        <v>122.58064516129032</v>
      </c>
      <c r="W40" s="12">
        <f t="shared" ref="W40:W42" si="50">Q40-AH40</f>
        <v>-1.2158548587769928</v>
      </c>
      <c r="X40" s="12">
        <f t="shared" si="38"/>
        <v>0.21197668256492364</v>
      </c>
      <c r="Y40" s="12">
        <f>S40-AJ40</f>
        <v>-2.5557334647124037</v>
      </c>
      <c r="Z40" s="12">
        <f>Z34/Z9*100</f>
        <v>103.84615384615385</v>
      </c>
      <c r="AA40" s="12">
        <f t="shared" ref="AA40:AB40" si="51">AA34/AA9*100</f>
        <v>225</v>
      </c>
      <c r="AB40" s="12">
        <f t="shared" si="51"/>
        <v>81.818181818181827</v>
      </c>
      <c r="AC40" s="12">
        <f t="shared" ref="AC40:AC42" si="52">Q40-AK40</f>
        <v>0.48934549378927272</v>
      </c>
      <c r="AD40" s="12">
        <f t="shared" si="40"/>
        <v>1.768168636107859</v>
      </c>
      <c r="AE40" s="12">
        <f t="shared" si="40"/>
        <v>-0.85507246376812418</v>
      </c>
      <c r="AH40" s="12">
        <f t="shared" ref="AH40:AI40" si="53">AH34/AH9*100</f>
        <v>93.731778425655975</v>
      </c>
      <c r="AI40" s="12">
        <f t="shared" si="53"/>
        <v>91.291291291291287</v>
      </c>
      <c r="AJ40" s="12">
        <f t="shared" ref="AJ40" si="54">AJ34/AJ9*100</f>
        <v>96.033994334277622</v>
      </c>
      <c r="AK40" s="12">
        <f>AK34/AK9*100</f>
        <v>92.026578073089709</v>
      </c>
      <c r="AL40" s="12">
        <f>AL34/AL9*100</f>
        <v>89.735099337748352</v>
      </c>
      <c r="AM40" s="12">
        <f>AM34/AM9*100</f>
        <v>94.333333333333343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80.254777070063696</v>
      </c>
      <c r="R41" s="12">
        <f t="shared" si="55"/>
        <v>72.875816993464042</v>
      </c>
      <c r="S41" s="12">
        <f t="shared" si="55"/>
        <v>87.267080745341616</v>
      </c>
      <c r="T41" s="12">
        <f>T35/T9*100</f>
        <v>110.34482758620689</v>
      </c>
      <c r="U41" s="12">
        <f t="shared" ref="U41:V41" si="56">U35/U9*100</f>
        <v>118.5185185185185</v>
      </c>
      <c r="V41" s="12">
        <f t="shared" si="56"/>
        <v>103.2258064516129</v>
      </c>
      <c r="W41" s="12">
        <f t="shared" si="50"/>
        <v>-2.5440567491782815</v>
      </c>
      <c r="X41" s="12">
        <f t="shared" si="38"/>
        <v>-3.7007595831125286</v>
      </c>
      <c r="Y41" s="12">
        <f>S41-AJ41</f>
        <v>-1.4014744954515805</v>
      </c>
      <c r="Z41" s="12">
        <f>Z35/Z9*100</f>
        <v>76.923076923076934</v>
      </c>
      <c r="AA41" s="12">
        <f t="shared" ref="AA41:AB41" si="57">AA35/AA9*100</f>
        <v>0</v>
      </c>
      <c r="AB41" s="12">
        <f t="shared" si="57"/>
        <v>90.909090909090907</v>
      </c>
      <c r="AC41" s="12">
        <f t="shared" si="52"/>
        <v>-0.14389402628182779</v>
      </c>
      <c r="AD41" s="12">
        <f>R41-AL41</f>
        <v>-0.96524260918496907</v>
      </c>
      <c r="AE41" s="12">
        <f t="shared" si="40"/>
        <v>0.26708074534161597</v>
      </c>
      <c r="AH41" s="12">
        <f>AH35/AH9*100</f>
        <v>82.798833819241977</v>
      </c>
      <c r="AI41" s="12">
        <f>AI35/AI9*100</f>
        <v>76.576576576576571</v>
      </c>
      <c r="AJ41" s="12">
        <f>AJ35/AJ9*100</f>
        <v>88.668555240793197</v>
      </c>
      <c r="AK41" s="12">
        <f t="shared" ref="AK41:AL41" si="58">AK35/AK9*100</f>
        <v>80.398671096345524</v>
      </c>
      <c r="AL41" s="12">
        <f t="shared" si="58"/>
        <v>73.841059602649011</v>
      </c>
      <c r="AM41" s="12">
        <f t="shared" ref="AM41" si="59">AM35/AM9*100</f>
        <v>87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56.050955414012741</v>
      </c>
      <c r="R42" s="12">
        <f t="shared" si="60"/>
        <v>42.483660130718953</v>
      </c>
      <c r="S42" s="12">
        <f t="shared" si="60"/>
        <v>68.944099378881987</v>
      </c>
      <c r="T42" s="12">
        <f t="shared" ref="T42:V42" si="61">T36/T9*100</f>
        <v>65.517241379310349</v>
      </c>
      <c r="U42" s="12">
        <f t="shared" si="61"/>
        <v>40.74074074074074</v>
      </c>
      <c r="V42" s="12">
        <f t="shared" si="61"/>
        <v>87.096774193548384</v>
      </c>
      <c r="W42" s="12">
        <f t="shared" si="50"/>
        <v>-0.80035653934002937</v>
      </c>
      <c r="X42" s="12">
        <f t="shared" si="38"/>
        <v>0.14131778837661102</v>
      </c>
      <c r="Y42" s="12">
        <f>S42-AJ42</f>
        <v>-1.5941442471803384</v>
      </c>
      <c r="Z42" s="12">
        <f t="shared" si="60"/>
        <v>11.538461538461538</v>
      </c>
      <c r="AA42" s="12">
        <f t="shared" ref="AA42:AB42" si="62">AA36/AA9*100</f>
        <v>125</v>
      </c>
      <c r="AB42" s="12">
        <f t="shared" si="62"/>
        <v>-9.0909090909090917</v>
      </c>
      <c r="AC42" s="12">
        <f t="shared" si="52"/>
        <v>-1.9224665128975573</v>
      </c>
      <c r="AD42" s="12">
        <f>R42-AL42</f>
        <v>1.0929316538977574</v>
      </c>
      <c r="AE42" s="12">
        <f t="shared" si="40"/>
        <v>-5.7225672877846847</v>
      </c>
      <c r="AH42" s="12">
        <f t="shared" ref="AH42:AI42" si="63">AH36/AH9*100</f>
        <v>56.85131195335277</v>
      </c>
      <c r="AI42" s="12">
        <f t="shared" si="63"/>
        <v>42.342342342342342</v>
      </c>
      <c r="AJ42" s="12">
        <f t="shared" ref="AJ42" si="64">AJ36/AJ9*100</f>
        <v>70.538243626062325</v>
      </c>
      <c r="AK42" s="12">
        <f>AK36/AK9*100</f>
        <v>57.973421926910298</v>
      </c>
      <c r="AL42" s="12">
        <f>AL36/AL9*100</f>
        <v>41.390728476821195</v>
      </c>
      <c r="AM42" s="12">
        <f>AM36/AM9*100</f>
        <v>74.666666666666671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-50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15</v>
      </c>
      <c r="R9" s="17">
        <f>SUM(R10:R30)</f>
        <v>4</v>
      </c>
      <c r="S9" s="17">
        <f>SUM(S10:S30)</f>
        <v>11</v>
      </c>
      <c r="T9" s="17">
        <f>U9+V9</f>
        <v>5</v>
      </c>
      <c r="U9" s="17">
        <f>SUM(U10:U30)</f>
        <v>2</v>
      </c>
      <c r="V9" s="17">
        <f>SUM(V10:V30)</f>
        <v>3</v>
      </c>
      <c r="W9" s="15">
        <f>IF(Q9=T9,IF(Q9&gt;0,"皆増",0),(1-(Q9/(Q9-T9)))*-100)</f>
        <v>50</v>
      </c>
      <c r="X9" s="15">
        <f t="shared" ref="X9:Y30" si="1">IF(R9=U9,IF(R9&gt;0,"皆増",0),(1-(R9/(R9-U9)))*-100)</f>
        <v>100</v>
      </c>
      <c r="Y9" s="15">
        <f t="shared" si="1"/>
        <v>37.5</v>
      </c>
      <c r="Z9" s="17">
        <f>AA9+AB9</f>
        <v>3</v>
      </c>
      <c r="AA9" s="17">
        <f>SUM(AA10:AA30)</f>
        <v>0</v>
      </c>
      <c r="AB9" s="17">
        <f>SUM(AB10:AB30)</f>
        <v>3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0</v>
      </c>
      <c r="AE9" s="15">
        <f t="shared" si="2"/>
        <v>37.5</v>
      </c>
      <c r="AH9" s="4">
        <f t="shared" ref="AH9:AJ30" si="3">Q9-T9</f>
        <v>10</v>
      </c>
      <c r="AI9" s="4">
        <f t="shared" si="3"/>
        <v>2</v>
      </c>
      <c r="AJ9" s="4">
        <f t="shared" si="3"/>
        <v>8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2</v>
      </c>
      <c r="V27" s="17">
        <v>-1</v>
      </c>
      <c r="W27" s="15">
        <f t="shared" si="11"/>
        <v>33.333333333333329</v>
      </c>
      <c r="X27" s="15" t="str">
        <f t="shared" si="1"/>
        <v>皆増</v>
      </c>
      <c r="Y27" s="15">
        <f t="shared" si="1"/>
        <v>-33.333333333333336</v>
      </c>
      <c r="Z27" s="17">
        <f t="shared" si="12"/>
        <v>2</v>
      </c>
      <c r="AA27" s="17">
        <v>1</v>
      </c>
      <c r="AB27" s="17">
        <v>1</v>
      </c>
      <c r="AC27" s="15">
        <f t="shared" si="13"/>
        <v>100</v>
      </c>
      <c r="AD27" s="15">
        <f t="shared" si="2"/>
        <v>100</v>
      </c>
      <c r="AE27" s="15">
        <f t="shared" si="2"/>
        <v>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2</v>
      </c>
      <c r="U28" s="17">
        <v>2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-19.999999999999996</v>
      </c>
      <c r="AD28" s="15">
        <f t="shared" si="2"/>
        <v>100</v>
      </c>
      <c r="AE28" s="15">
        <f t="shared" si="2"/>
        <v>-50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0</v>
      </c>
      <c r="U29" s="17">
        <v>-2</v>
      </c>
      <c r="V29" s="17">
        <v>2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33.333333333333329</v>
      </c>
      <c r="AD29" s="15">
        <f t="shared" si="2"/>
        <v>-100</v>
      </c>
      <c r="AE29" s="15">
        <f t="shared" si="2"/>
        <v>100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4</v>
      </c>
      <c r="S34" s="17">
        <f t="shared" si="22"/>
        <v>10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39.999999999999993</v>
      </c>
      <c r="X34" s="15">
        <f t="shared" si="15"/>
        <v>100</v>
      </c>
      <c r="Y34" s="15">
        <f t="shared" si="15"/>
        <v>25</v>
      </c>
      <c r="Z34" s="17">
        <f t="shared" ref="Z34:AB34" si="23">SUM(Z23:Z30)</f>
        <v>3</v>
      </c>
      <c r="AA34" s="17">
        <f t="shared" si="23"/>
        <v>0</v>
      </c>
      <c r="AB34" s="17">
        <f t="shared" si="23"/>
        <v>3</v>
      </c>
      <c r="AC34" s="15">
        <f t="shared" si="17"/>
        <v>27.27272727272727</v>
      </c>
      <c r="AD34" s="15">
        <f t="shared" si="17"/>
        <v>0</v>
      </c>
      <c r="AE34" s="15">
        <f t="shared" si="17"/>
        <v>42.857142857142861</v>
      </c>
      <c r="AH34" s="4">
        <f t="shared" ref="AH34:AJ34" si="24">SUM(AH23:AH30)</f>
        <v>10</v>
      </c>
      <c r="AI34" s="4">
        <f t="shared" si="24"/>
        <v>2</v>
      </c>
      <c r="AJ34" s="4">
        <f t="shared" si="24"/>
        <v>8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4</v>
      </c>
      <c r="S35" s="17">
        <f t="shared" si="25"/>
        <v>10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39.999999999999993</v>
      </c>
      <c r="X35" s="15">
        <f t="shared" si="15"/>
        <v>100</v>
      </c>
      <c r="Y35" s="15">
        <f t="shared" si="15"/>
        <v>25</v>
      </c>
      <c r="Z35" s="17">
        <f t="shared" ref="Z35:AB35" si="26">SUM(Z25:Z30)</f>
        <v>3</v>
      </c>
      <c r="AA35" s="17">
        <f t="shared" si="26"/>
        <v>0</v>
      </c>
      <c r="AB35" s="17">
        <f t="shared" si="26"/>
        <v>3</v>
      </c>
      <c r="AC35" s="15">
        <f t="shared" si="17"/>
        <v>27.27272727272727</v>
      </c>
      <c r="AD35" s="15">
        <f t="shared" si="17"/>
        <v>0</v>
      </c>
      <c r="AE35" s="15">
        <f t="shared" si="17"/>
        <v>42.857142857142861</v>
      </c>
      <c r="AH35" s="4">
        <f t="shared" ref="AH35:AJ35" si="27">SUM(AH25:AH30)</f>
        <v>10</v>
      </c>
      <c r="AI35" s="4">
        <f t="shared" si="27"/>
        <v>2</v>
      </c>
      <c r="AJ35" s="4">
        <f t="shared" si="27"/>
        <v>8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4</v>
      </c>
      <c r="S36" s="17">
        <f t="shared" si="28"/>
        <v>8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33.333333333333329</v>
      </c>
      <c r="X36" s="15">
        <f t="shared" si="15"/>
        <v>100</v>
      </c>
      <c r="Y36" s="15">
        <f t="shared" si="15"/>
        <v>14.285714285714279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19.999999999999996</v>
      </c>
      <c r="AD36" s="15">
        <f t="shared" si="17"/>
        <v>33.333333333333329</v>
      </c>
      <c r="AE36" s="15">
        <f t="shared" si="17"/>
        <v>14.285714285714279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0</v>
      </c>
      <c r="S39" s="13">
        <f t="shared" si="37"/>
        <v>9.0909090909090917</v>
      </c>
      <c r="T39" s="12">
        <f>T33/T9*100</f>
        <v>20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6.666666666666667</v>
      </c>
      <c r="X39" s="12">
        <f t="shared" si="33"/>
        <v>0</v>
      </c>
      <c r="Y39" s="12">
        <f>S39-AJ39</f>
        <v>9.0909090909090917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-1.6666666666666652</v>
      </c>
      <c r="AD39" s="12">
        <f t="shared" si="35"/>
        <v>0</v>
      </c>
      <c r="AE39" s="12">
        <f t="shared" si="35"/>
        <v>-3.4090909090909083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100</v>
      </c>
      <c r="S40" s="12">
        <f t="shared" si="40"/>
        <v>90.909090909090907</v>
      </c>
      <c r="T40" s="12">
        <f>T34/T9*100</f>
        <v>80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-6.6666666666666714</v>
      </c>
      <c r="X40" s="12">
        <f t="shared" si="33"/>
        <v>0</v>
      </c>
      <c r="Y40" s="12">
        <f>S40-AJ40</f>
        <v>-9.0909090909090935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1.6666666666666714</v>
      </c>
      <c r="AD40" s="12">
        <f t="shared" si="35"/>
        <v>0</v>
      </c>
      <c r="AE40" s="12">
        <f t="shared" si="35"/>
        <v>3.4090909090909065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91.666666666666657</v>
      </c>
      <c r="AL40" s="12">
        <f>AL34/AL9*100</f>
        <v>100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100</v>
      </c>
      <c r="S41" s="12">
        <f t="shared" si="46"/>
        <v>90.909090909090907</v>
      </c>
      <c r="T41" s="12">
        <f>T35/T9*100</f>
        <v>80</v>
      </c>
      <c r="U41" s="12">
        <f t="shared" ref="U41:V41" si="47">U35/U9*100</f>
        <v>100</v>
      </c>
      <c r="V41" s="12">
        <f t="shared" si="47"/>
        <v>66.666666666666657</v>
      </c>
      <c r="W41" s="12">
        <f t="shared" si="42"/>
        <v>-6.6666666666666714</v>
      </c>
      <c r="X41" s="12">
        <f t="shared" si="33"/>
        <v>0</v>
      </c>
      <c r="Y41" s="12">
        <f>S41-AJ41</f>
        <v>-9.0909090909090935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1.6666666666666714</v>
      </c>
      <c r="AD41" s="12">
        <f>R41-AL41</f>
        <v>0</v>
      </c>
      <c r="AE41" s="12">
        <f t="shared" si="35"/>
        <v>3.4090909090909065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91.666666666666657</v>
      </c>
      <c r="AL41" s="12">
        <f t="shared" si="49"/>
        <v>100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72.727272727272734</v>
      </c>
      <c r="T42" s="12">
        <f t="shared" si="50"/>
        <v>60</v>
      </c>
      <c r="U42" s="12">
        <f t="shared" si="50"/>
        <v>100</v>
      </c>
      <c r="V42" s="12">
        <f t="shared" si="50"/>
        <v>33.333333333333329</v>
      </c>
      <c r="W42" s="12">
        <f t="shared" si="42"/>
        <v>-10</v>
      </c>
      <c r="X42" s="12">
        <f t="shared" si="33"/>
        <v>0</v>
      </c>
      <c r="Y42" s="12">
        <f>S42-AJ42</f>
        <v>-14.772727272727266</v>
      </c>
      <c r="Z42" s="12">
        <f t="shared" si="50"/>
        <v>66.666666666666657</v>
      </c>
      <c r="AA42" s="12" t="e">
        <f t="shared" si="50"/>
        <v>#DIV/0!</v>
      </c>
      <c r="AB42" s="12">
        <f t="shared" si="50"/>
        <v>33.333333333333329</v>
      </c>
      <c r="AC42" s="12">
        <f t="shared" si="44"/>
        <v>-3.3333333333333428</v>
      </c>
      <c r="AD42" s="12">
        <f>R42-AL42</f>
        <v>25</v>
      </c>
      <c r="AE42" s="12">
        <f t="shared" si="35"/>
        <v>-14.772727272727266</v>
      </c>
      <c r="AH42" s="12">
        <f t="shared" ref="AH42:AJ42" si="51">AH36/AH9*100</f>
        <v>90</v>
      </c>
      <c r="AI42" s="12">
        <f t="shared" si="51"/>
        <v>100</v>
      </c>
      <c r="AJ42" s="12">
        <f t="shared" si="51"/>
        <v>87.5</v>
      </c>
      <c r="AK42" s="12">
        <f>AK36/AK9*100</f>
        <v>83.333333333333343</v>
      </c>
      <c r="AL42" s="12">
        <f>AL36/AL9*100</f>
        <v>75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-7</v>
      </c>
      <c r="F9" s="17">
        <f>SUM(F10:F30)</f>
        <v>-1</v>
      </c>
      <c r="G9" s="17">
        <f>SUM(G10:G30)</f>
        <v>-6</v>
      </c>
      <c r="H9" s="15">
        <f>IF(B9=E9,0,(1-(B9/(B9-E9)))*-100)</f>
        <v>-58.333333333333329</v>
      </c>
      <c r="I9" s="15">
        <f>IF(C9=F9,0,(1-(C9/(C9-F9)))*-100)</f>
        <v>-25</v>
      </c>
      <c r="J9" s="15">
        <f>IF(D9=G9,0,(1-(D9/(D9-G9)))*-100)</f>
        <v>-75</v>
      </c>
      <c r="K9" s="17">
        <f>L9+M9</f>
        <v>-3</v>
      </c>
      <c r="L9" s="17">
        <f>SUM(L10:L30)</f>
        <v>1</v>
      </c>
      <c r="M9" s="17">
        <f>SUM(M10:M30)</f>
        <v>-4</v>
      </c>
      <c r="N9" s="15">
        <f>IF(B9=K9,0,(1-(B9/(B9-K9)))*-100)</f>
        <v>-37.5</v>
      </c>
      <c r="O9" s="15">
        <f t="shared" ref="O9:P10" si="0">IF(C9=L9,0,(1-(C9/(C9-L9)))*-100)</f>
        <v>50</v>
      </c>
      <c r="P9" s="15">
        <f>IF(D9=M9,0,(1-(D9/(D9-M9)))*-100)</f>
        <v>-66.666666666666671</v>
      </c>
      <c r="Q9" s="17">
        <f>R9+S9</f>
        <v>22</v>
      </c>
      <c r="R9" s="17">
        <f>SUM(R10:R30)</f>
        <v>9</v>
      </c>
      <c r="S9" s="17">
        <f>SUM(S10:S30)</f>
        <v>13</v>
      </c>
      <c r="T9" s="17">
        <f>U9+V9</f>
        <v>-7</v>
      </c>
      <c r="U9" s="17">
        <f>SUM(U10:U30)</f>
        <v>-6</v>
      </c>
      <c r="V9" s="17">
        <f>SUM(V10:V30)</f>
        <v>-1</v>
      </c>
      <c r="W9" s="15">
        <f>IF(Q9=T9,IF(Q9&gt;0,"皆増",0),(1-(Q9/(Q9-T9)))*-100)</f>
        <v>-24.137931034482762</v>
      </c>
      <c r="X9" s="15">
        <f t="shared" ref="X9:Y30" si="1">IF(R9=U9,IF(R9&gt;0,"皆増",0),(1-(R9/(R9-U9)))*-100)</f>
        <v>-40</v>
      </c>
      <c r="Y9" s="15">
        <f t="shared" si="1"/>
        <v>-7.1428571428571397</v>
      </c>
      <c r="Z9" s="17">
        <f>AA9+AB9</f>
        <v>6</v>
      </c>
      <c r="AA9" s="17">
        <f>SUM(AA10:AA30)</f>
        <v>2</v>
      </c>
      <c r="AB9" s="17">
        <f>SUM(AB10:AB30)</f>
        <v>4</v>
      </c>
      <c r="AC9" s="15">
        <f>IF(Q9=Z9,IF(Q9&gt;0,"皆増",0),(1-(Q9/(Q9-Z9)))*-100)</f>
        <v>37.5</v>
      </c>
      <c r="AD9" s="15">
        <f t="shared" ref="AD9:AE30" si="2">IF(R9=AA9,IF(R9&gt;0,"皆増",0),(1-(R9/(R9-AA9)))*-100)</f>
        <v>28.57142857142858</v>
      </c>
      <c r="AE9" s="15">
        <f t="shared" si="2"/>
        <v>44.444444444444443</v>
      </c>
      <c r="AH9" s="4">
        <f t="shared" ref="AH9:AJ30" si="3">Q9-T9</f>
        <v>29</v>
      </c>
      <c r="AI9" s="4">
        <f t="shared" si="3"/>
        <v>15</v>
      </c>
      <c r="AJ9" s="4">
        <f t="shared" si="3"/>
        <v>14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-7</v>
      </c>
      <c r="F10" s="17">
        <v>-1</v>
      </c>
      <c r="G10" s="17">
        <v>-6</v>
      </c>
      <c r="H10" s="15">
        <f>IF(B10=E10,0,(1-(B10/(B10-E10)))*-100)</f>
        <v>-58.333333333333329</v>
      </c>
      <c r="I10" s="15">
        <f t="shared" ref="I10" si="7">IF(C10=F10,0,(1-(C10/(C10-F10)))*-100)</f>
        <v>-25</v>
      </c>
      <c r="J10" s="15">
        <f>IF(D10=G10,0,(1-(D10/(D10-G10)))*-100)</f>
        <v>-75</v>
      </c>
      <c r="K10" s="17">
        <f t="shared" ref="K10" si="8">L10+M10</f>
        <v>-3</v>
      </c>
      <c r="L10" s="17">
        <v>1</v>
      </c>
      <c r="M10" s="17">
        <v>-4</v>
      </c>
      <c r="N10" s="15">
        <f>IF(B10=K10,0,(1-(B10/(B10-K10)))*-100)</f>
        <v>-37.5</v>
      </c>
      <c r="O10" s="15">
        <f t="shared" si="0"/>
        <v>50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-4</v>
      </c>
      <c r="U24" s="17">
        <v>-3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-3</v>
      </c>
      <c r="U25" s="17">
        <v>0</v>
      </c>
      <c r="V25" s="17">
        <v>-3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6</v>
      </c>
      <c r="AI25" s="4">
        <f t="shared" si="3"/>
        <v>3</v>
      </c>
      <c r="AJ25" s="4">
        <f t="shared" si="3"/>
        <v>3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-100</v>
      </c>
      <c r="Y26" s="15">
        <f t="shared" si="1"/>
        <v>-50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-50</v>
      </c>
      <c r="Y27" s="15">
        <f t="shared" si="1"/>
        <v>200</v>
      </c>
      <c r="Z27" s="17">
        <f t="shared" si="12"/>
        <v>2</v>
      </c>
      <c r="AA27" s="17">
        <v>0</v>
      </c>
      <c r="AB27" s="17">
        <v>2</v>
      </c>
      <c r="AC27" s="15">
        <f t="shared" si="13"/>
        <v>66.666666666666671</v>
      </c>
      <c r="AD27" s="15">
        <f t="shared" si="2"/>
        <v>0</v>
      </c>
      <c r="AE27" s="15">
        <f t="shared" si="2"/>
        <v>200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-1</v>
      </c>
      <c r="U28" s="17">
        <v>-1</v>
      </c>
      <c r="V28" s="17">
        <v>0</v>
      </c>
      <c r="W28" s="15">
        <f t="shared" si="11"/>
        <v>-19.999999999999996</v>
      </c>
      <c r="X28" s="15">
        <f t="shared" si="1"/>
        <v>-50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33.333333333333329</v>
      </c>
      <c r="AD28" s="15">
        <f t="shared" si="2"/>
        <v>0</v>
      </c>
      <c r="AE28" s="15">
        <f t="shared" si="2"/>
        <v>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100</v>
      </c>
      <c r="X29" s="15">
        <f t="shared" si="1"/>
        <v>100</v>
      </c>
      <c r="Y29" s="15">
        <f t="shared" si="1"/>
        <v>100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>
        <f t="shared" si="2"/>
        <v>100</v>
      </c>
      <c r="AE29" s="15">
        <f t="shared" si="2"/>
        <v>-33.333333333333336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>
        <f t="shared" si="15"/>
        <v>100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>
        <f t="shared" si="17"/>
        <v>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9</v>
      </c>
      <c r="S34" s="17">
        <f t="shared" si="22"/>
        <v>11</v>
      </c>
      <c r="T34" s="17">
        <f t="shared" si="22"/>
        <v>-8</v>
      </c>
      <c r="U34" s="17">
        <f t="shared" si="22"/>
        <v>-6</v>
      </c>
      <c r="V34" s="17">
        <f t="shared" si="22"/>
        <v>-2</v>
      </c>
      <c r="W34" s="15">
        <f t="shared" si="15"/>
        <v>-28.571428571428569</v>
      </c>
      <c r="X34" s="15">
        <f t="shared" si="15"/>
        <v>-40</v>
      </c>
      <c r="Y34" s="15">
        <f t="shared" si="15"/>
        <v>-15.384615384615385</v>
      </c>
      <c r="Z34" s="17">
        <f t="shared" ref="Z34:AB34" si="23">SUM(Z23:Z30)</f>
        <v>5</v>
      </c>
      <c r="AA34" s="17">
        <f t="shared" si="23"/>
        <v>2</v>
      </c>
      <c r="AB34" s="17">
        <f t="shared" si="23"/>
        <v>3</v>
      </c>
      <c r="AC34" s="15">
        <f t="shared" si="17"/>
        <v>33.333333333333329</v>
      </c>
      <c r="AD34" s="15">
        <f t="shared" si="17"/>
        <v>28.57142857142858</v>
      </c>
      <c r="AE34" s="15">
        <f t="shared" si="17"/>
        <v>37.5</v>
      </c>
      <c r="AH34" s="4">
        <f t="shared" ref="AH34:AJ34" si="24">SUM(AH23:AH30)</f>
        <v>28</v>
      </c>
      <c r="AI34" s="4">
        <f t="shared" si="24"/>
        <v>15</v>
      </c>
      <c r="AJ34" s="4">
        <f t="shared" si="24"/>
        <v>13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8</v>
      </c>
      <c r="S35" s="17">
        <f t="shared" si="25"/>
        <v>10</v>
      </c>
      <c r="T35" s="17">
        <f t="shared" si="25"/>
        <v>-4</v>
      </c>
      <c r="U35" s="17">
        <f t="shared" si="25"/>
        <v>-3</v>
      </c>
      <c r="V35" s="17">
        <f t="shared" si="25"/>
        <v>-1</v>
      </c>
      <c r="W35" s="15">
        <f t="shared" si="15"/>
        <v>-18.181818181818176</v>
      </c>
      <c r="X35" s="15">
        <f t="shared" si="15"/>
        <v>-27.27272727272727</v>
      </c>
      <c r="Y35" s="15">
        <f t="shared" si="15"/>
        <v>-9.0909090909090935</v>
      </c>
      <c r="Z35" s="17">
        <f t="shared" ref="Z35:AB35" si="26">SUM(Z25:Z30)</f>
        <v>5</v>
      </c>
      <c r="AA35" s="17">
        <f t="shared" si="26"/>
        <v>2</v>
      </c>
      <c r="AB35" s="17">
        <f t="shared" si="26"/>
        <v>3</v>
      </c>
      <c r="AC35" s="15">
        <f t="shared" si="17"/>
        <v>38.46153846153846</v>
      </c>
      <c r="AD35" s="15">
        <f t="shared" si="17"/>
        <v>33.333333333333329</v>
      </c>
      <c r="AE35" s="15">
        <f t="shared" si="17"/>
        <v>42.857142857142861</v>
      </c>
      <c r="AH35" s="4">
        <f t="shared" ref="AH35:AJ35" si="27">SUM(AH25:AH30)</f>
        <v>22</v>
      </c>
      <c r="AI35" s="4">
        <f t="shared" si="27"/>
        <v>11</v>
      </c>
      <c r="AJ35" s="4">
        <f t="shared" si="27"/>
        <v>11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1</v>
      </c>
      <c r="U36" s="17">
        <f t="shared" si="28"/>
        <v>-2</v>
      </c>
      <c r="V36" s="17">
        <f t="shared" si="28"/>
        <v>3</v>
      </c>
      <c r="W36" s="15">
        <f t="shared" si="15"/>
        <v>7.6923076923076872</v>
      </c>
      <c r="X36" s="15">
        <f t="shared" si="15"/>
        <v>-28.571428571428569</v>
      </c>
      <c r="Y36" s="15">
        <f t="shared" si="15"/>
        <v>50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39.999999999999993</v>
      </c>
      <c r="AD36" s="15">
        <f t="shared" si="17"/>
        <v>25</v>
      </c>
      <c r="AE36" s="15">
        <f t="shared" si="17"/>
        <v>50</v>
      </c>
      <c r="AH36" s="4">
        <f t="shared" ref="AH36:AJ36" si="30">SUM(AH27:AH30)</f>
        <v>13</v>
      </c>
      <c r="AI36" s="4">
        <f t="shared" si="30"/>
        <v>7</v>
      </c>
      <c r="AJ36" s="4">
        <f t="shared" si="30"/>
        <v>6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0</v>
      </c>
      <c r="S39" s="13">
        <f t="shared" si="37"/>
        <v>15.384615384615385</v>
      </c>
      <c r="T39" s="12">
        <f>T33/T9*100</f>
        <v>-14.285714285714285</v>
      </c>
      <c r="U39" s="12">
        <f t="shared" ref="U39:V39" si="38">U33/U9*100</f>
        <v>0</v>
      </c>
      <c r="V39" s="12">
        <f t="shared" si="38"/>
        <v>-100</v>
      </c>
      <c r="W39" s="12">
        <f>Q39-AH39</f>
        <v>5.6426332288401264</v>
      </c>
      <c r="X39" s="12">
        <f t="shared" si="33"/>
        <v>0</v>
      </c>
      <c r="Y39" s="12">
        <f>S39-AJ39</f>
        <v>8.2417582417582427</v>
      </c>
      <c r="Z39" s="12">
        <f t="shared" si="37"/>
        <v>16.666666666666664</v>
      </c>
      <c r="AA39" s="12">
        <f t="shared" si="37"/>
        <v>0</v>
      </c>
      <c r="AB39" s="12">
        <f t="shared" si="37"/>
        <v>25</v>
      </c>
      <c r="AC39" s="12">
        <f>Q39-AK39</f>
        <v>2.8409090909090917</v>
      </c>
      <c r="AD39" s="12">
        <f t="shared" si="35"/>
        <v>0</v>
      </c>
      <c r="AE39" s="12">
        <f t="shared" si="35"/>
        <v>4.2735042735042743</v>
      </c>
      <c r="AH39" s="12">
        <f t="shared" ref="AH39:AJ39" si="39">AH33/AH9*100</f>
        <v>3.4482758620689653</v>
      </c>
      <c r="AI39" s="12">
        <f t="shared" si="39"/>
        <v>0</v>
      </c>
      <c r="AJ39" s="12">
        <f t="shared" si="39"/>
        <v>7.1428571428571423</v>
      </c>
      <c r="AK39" s="12">
        <f>AK33/AK9*100</f>
        <v>6.25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100</v>
      </c>
      <c r="S40" s="12">
        <f t="shared" si="40"/>
        <v>84.615384615384613</v>
      </c>
      <c r="T40" s="12">
        <f>T34/T9*100</f>
        <v>114.28571428571428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-5.6426332288401255</v>
      </c>
      <c r="X40" s="12">
        <f t="shared" si="33"/>
        <v>0</v>
      </c>
      <c r="Y40" s="12">
        <f>S40-AJ40</f>
        <v>-8.241758241758248</v>
      </c>
      <c r="Z40" s="12">
        <f>Z34/Z9*100</f>
        <v>83.333333333333343</v>
      </c>
      <c r="AA40" s="12">
        <f t="shared" ref="AA40:AB40" si="43">AA34/AA9*100</f>
        <v>100</v>
      </c>
      <c r="AB40" s="12">
        <f t="shared" si="43"/>
        <v>75</v>
      </c>
      <c r="AC40" s="12">
        <f t="shared" ref="AC40:AC42" si="44">Q40-AK40</f>
        <v>-2.8409090909090935</v>
      </c>
      <c r="AD40" s="12">
        <f t="shared" si="35"/>
        <v>0</v>
      </c>
      <c r="AE40" s="12">
        <f t="shared" si="35"/>
        <v>-4.2735042735042725</v>
      </c>
      <c r="AH40" s="12">
        <f t="shared" ref="AH40:AJ40" si="45">AH34/AH9*100</f>
        <v>96.551724137931032</v>
      </c>
      <c r="AI40" s="12">
        <f t="shared" si="45"/>
        <v>100</v>
      </c>
      <c r="AJ40" s="12">
        <f t="shared" si="45"/>
        <v>92.857142857142861</v>
      </c>
      <c r="AK40" s="12">
        <f>AK34/AK9*100</f>
        <v>93.75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88.888888888888886</v>
      </c>
      <c r="S41" s="12">
        <f t="shared" si="46"/>
        <v>76.923076923076934</v>
      </c>
      <c r="T41" s="12">
        <f>T35/T9*100</f>
        <v>57.142857142857139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5.9561128526645888</v>
      </c>
      <c r="X41" s="12">
        <f t="shared" si="33"/>
        <v>15.555555555555557</v>
      </c>
      <c r="Y41" s="12">
        <f>S41-AJ41</f>
        <v>-1.6483516483516354</v>
      </c>
      <c r="Z41" s="12">
        <f>Z35/Z9*100</f>
        <v>83.333333333333343</v>
      </c>
      <c r="AA41" s="12">
        <f t="shared" ref="AA41:AB41" si="48">AA35/AA9*100</f>
        <v>100</v>
      </c>
      <c r="AB41" s="12">
        <f t="shared" si="48"/>
        <v>75</v>
      </c>
      <c r="AC41" s="12">
        <f t="shared" si="44"/>
        <v>0.56818181818182723</v>
      </c>
      <c r="AD41" s="12">
        <f>R41-AL41</f>
        <v>3.1746031746031775</v>
      </c>
      <c r="AE41" s="12">
        <f t="shared" si="35"/>
        <v>-0.85470085470085166</v>
      </c>
      <c r="AH41" s="12">
        <f>AH35/AH9*100</f>
        <v>75.862068965517238</v>
      </c>
      <c r="AI41" s="12">
        <f>AI35/AI9*100</f>
        <v>73.333333333333329</v>
      </c>
      <c r="AJ41" s="12">
        <f>AJ35/AJ9*100</f>
        <v>78.571428571428569</v>
      </c>
      <c r="AK41" s="12">
        <f t="shared" ref="AK41:AM41" si="49">AK35/AK9*100</f>
        <v>81.25</v>
      </c>
      <c r="AL41" s="12">
        <f t="shared" si="49"/>
        <v>85.714285714285708</v>
      </c>
      <c r="AM41" s="12">
        <f t="shared" si="49"/>
        <v>77.777777777777786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55.555555555555557</v>
      </c>
      <c r="S42" s="12">
        <f t="shared" si="50"/>
        <v>69.230769230769226</v>
      </c>
      <c r="T42" s="12">
        <f t="shared" si="50"/>
        <v>-14.285714285714285</v>
      </c>
      <c r="U42" s="12">
        <f t="shared" si="50"/>
        <v>33.333333333333329</v>
      </c>
      <c r="V42" s="12">
        <f t="shared" si="50"/>
        <v>-300</v>
      </c>
      <c r="W42" s="12">
        <f t="shared" si="42"/>
        <v>18.808777429467078</v>
      </c>
      <c r="X42" s="12">
        <f t="shared" si="33"/>
        <v>8.8888888888888928</v>
      </c>
      <c r="Y42" s="12">
        <f>S42-AJ42</f>
        <v>26.373626373626372</v>
      </c>
      <c r="Z42" s="12">
        <f t="shared" si="50"/>
        <v>66.666666666666657</v>
      </c>
      <c r="AA42" s="12">
        <f t="shared" si="50"/>
        <v>50</v>
      </c>
      <c r="AB42" s="12">
        <f t="shared" si="50"/>
        <v>75</v>
      </c>
      <c r="AC42" s="12">
        <f t="shared" si="44"/>
        <v>1.1363636363636331</v>
      </c>
      <c r="AD42" s="12">
        <f>R42-AL42</f>
        <v>-1.5873015873015817</v>
      </c>
      <c r="AE42" s="12">
        <f t="shared" si="35"/>
        <v>2.5641025641025692</v>
      </c>
      <c r="AH42" s="12">
        <f t="shared" ref="AH42:AJ42" si="51">AH36/AH9*100</f>
        <v>44.827586206896555</v>
      </c>
      <c r="AI42" s="12">
        <f t="shared" si="51"/>
        <v>46.666666666666664</v>
      </c>
      <c r="AJ42" s="12">
        <f t="shared" si="51"/>
        <v>42.857142857142854</v>
      </c>
      <c r="AK42" s="12">
        <f>AK36/AK9*100</f>
        <v>62.5</v>
      </c>
      <c r="AL42" s="12">
        <f>AL36/AL9*100</f>
        <v>57.142857142857139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-44.444444444444443</v>
      </c>
      <c r="I9" s="15">
        <f>IF(C9=F9,0,(1-(C9/(C9-F9)))*-100)</f>
        <v>-33.333333333333336</v>
      </c>
      <c r="J9" s="15">
        <f>IF(D9=G9,0,(1-(D9/(D9-G9)))*-100)</f>
        <v>-50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-28.571428571428569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24</v>
      </c>
      <c r="R9" s="17">
        <f>SUM(R10:R30)</f>
        <v>11</v>
      </c>
      <c r="S9" s="17">
        <f>SUM(S10:S30)</f>
        <v>13</v>
      </c>
      <c r="T9" s="17">
        <f>U9+V9</f>
        <v>-17</v>
      </c>
      <c r="U9" s="17">
        <f>SUM(U10:U30)</f>
        <v>-3</v>
      </c>
      <c r="V9" s="17">
        <f>SUM(V10:V30)</f>
        <v>-14</v>
      </c>
      <c r="W9" s="15">
        <f>IF(Q9=T9,IF(Q9&gt;0,"皆増",0),(1-(Q9/(Q9-T9)))*-100)</f>
        <v>-41.463414634146346</v>
      </c>
      <c r="X9" s="15">
        <f t="shared" ref="X9:Y30" si="1">IF(R9=U9,IF(R9&gt;0,"皆増",0),(1-(R9/(R9-U9)))*-100)</f>
        <v>-21.428571428571431</v>
      </c>
      <c r="Y9" s="15">
        <f t="shared" si="1"/>
        <v>-51.851851851851862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10.000000000000009</v>
      </c>
      <c r="AE9" s="15">
        <f t="shared" si="2"/>
        <v>-7.1428571428571397</v>
      </c>
      <c r="AH9" s="4">
        <f t="shared" ref="AH9:AJ30" si="3">Q9-T9</f>
        <v>41</v>
      </c>
      <c r="AI9" s="4">
        <f t="shared" si="3"/>
        <v>14</v>
      </c>
      <c r="AJ9" s="4">
        <f t="shared" si="3"/>
        <v>27</v>
      </c>
      <c r="AK9" s="4">
        <f t="shared" ref="AK9:AM30" si="4">Q9-Z9</f>
        <v>24</v>
      </c>
      <c r="AL9" s="4">
        <f t="shared" si="4"/>
        <v>10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-44.444444444444443</v>
      </c>
      <c r="I10" s="15">
        <f t="shared" ref="I10" si="7">IF(C10=F10,0,(1-(C10/(C10-F10)))*-100)</f>
        <v>-33.333333333333336</v>
      </c>
      <c r="J10" s="15">
        <f>IF(D10=G10,0,(1-(D10/(D10-G10)))*-100)</f>
        <v>-50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-28.571428571428569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100</v>
      </c>
      <c r="Y24" s="15">
        <f t="shared" si="1"/>
        <v>-100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-3</v>
      </c>
      <c r="U25" s="17">
        <v>-2</v>
      </c>
      <c r="V25" s="17">
        <v>-1</v>
      </c>
      <c r="W25" s="15">
        <f t="shared" si="11"/>
        <v>-75</v>
      </c>
      <c r="X25" s="15">
        <f t="shared" si="1"/>
        <v>-100</v>
      </c>
      <c r="Y25" s="15">
        <f t="shared" si="1"/>
        <v>-50</v>
      </c>
      <c r="Z25" s="17">
        <f t="shared" si="12"/>
        <v>-2</v>
      </c>
      <c r="AA25" s="17">
        <v>-3</v>
      </c>
      <c r="AB25" s="17">
        <v>1</v>
      </c>
      <c r="AC25" s="15">
        <f t="shared" si="13"/>
        <v>-66.666666666666671</v>
      </c>
      <c r="AD25" s="15">
        <f t="shared" si="2"/>
        <v>-100</v>
      </c>
      <c r="AE25" s="15" t="str">
        <f t="shared" si="2"/>
        <v>皆増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2</v>
      </c>
      <c r="AB26" s="17">
        <v>-3</v>
      </c>
      <c r="AC26" s="15">
        <f t="shared" si="13"/>
        <v>-33.333333333333336</v>
      </c>
      <c r="AD26" s="15" t="str">
        <f t="shared" si="2"/>
        <v>皆増</v>
      </c>
      <c r="AE26" s="15">
        <f t="shared" si="2"/>
        <v>-100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-1</v>
      </c>
      <c r="U27" s="17">
        <v>2</v>
      </c>
      <c r="V27" s="17">
        <v>-3</v>
      </c>
      <c r="W27" s="15">
        <f t="shared" si="11"/>
        <v>-14.28571428571429</v>
      </c>
      <c r="X27" s="15">
        <f t="shared" si="1"/>
        <v>100</v>
      </c>
      <c r="Y27" s="15">
        <f t="shared" si="1"/>
        <v>-60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7</v>
      </c>
      <c r="AI27" s="4">
        <f t="shared" si="3"/>
        <v>2</v>
      </c>
      <c r="AJ27" s="4">
        <f t="shared" si="3"/>
        <v>5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-5</v>
      </c>
      <c r="U28" s="17">
        <v>-3</v>
      </c>
      <c r="V28" s="17">
        <v>-2</v>
      </c>
      <c r="W28" s="15">
        <f t="shared" si="11"/>
        <v>-45.45454545454546</v>
      </c>
      <c r="X28" s="15">
        <f t="shared" si="1"/>
        <v>-75</v>
      </c>
      <c r="Y28" s="15">
        <f t="shared" si="1"/>
        <v>-28.571428571428569</v>
      </c>
      <c r="Z28" s="17">
        <f t="shared" si="12"/>
        <v>2</v>
      </c>
      <c r="AA28" s="17">
        <v>-1</v>
      </c>
      <c r="AB28" s="17">
        <v>3</v>
      </c>
      <c r="AC28" s="15">
        <f t="shared" si="13"/>
        <v>50</v>
      </c>
      <c r="AD28" s="15">
        <f t="shared" si="2"/>
        <v>-50</v>
      </c>
      <c r="AE28" s="15">
        <f t="shared" si="2"/>
        <v>150</v>
      </c>
      <c r="AH28" s="4">
        <f t="shared" si="3"/>
        <v>11</v>
      </c>
      <c r="AI28" s="4">
        <f t="shared" si="3"/>
        <v>4</v>
      </c>
      <c r="AJ28" s="4">
        <f t="shared" si="3"/>
        <v>7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-4</v>
      </c>
      <c r="U29" s="17">
        <v>-1</v>
      </c>
      <c r="V29" s="17">
        <v>-3</v>
      </c>
      <c r="W29" s="15">
        <f t="shared" si="11"/>
        <v>-50</v>
      </c>
      <c r="X29" s="15">
        <f t="shared" si="1"/>
        <v>-100</v>
      </c>
      <c r="Y29" s="15">
        <f t="shared" si="1"/>
        <v>-42.857142857142861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-19.999999999999996</v>
      </c>
      <c r="AD29" s="15">
        <f t="shared" si="2"/>
        <v>-100</v>
      </c>
      <c r="AE29" s="15">
        <f t="shared" si="2"/>
        <v>0</v>
      </c>
      <c r="AH29" s="4">
        <f t="shared" si="3"/>
        <v>8</v>
      </c>
      <c r="AI29" s="4">
        <f t="shared" si="3"/>
        <v>1</v>
      </c>
      <c r="AJ29" s="4">
        <f t="shared" si="3"/>
        <v>7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10</v>
      </c>
      <c r="S34" s="17">
        <f t="shared" si="22"/>
        <v>12</v>
      </c>
      <c r="T34" s="17">
        <f t="shared" si="22"/>
        <v>-18</v>
      </c>
      <c r="U34" s="17">
        <f t="shared" si="22"/>
        <v>-3</v>
      </c>
      <c r="V34" s="17">
        <f t="shared" si="22"/>
        <v>-15</v>
      </c>
      <c r="W34" s="15">
        <f t="shared" si="15"/>
        <v>-44.999999999999993</v>
      </c>
      <c r="X34" s="15">
        <f t="shared" si="15"/>
        <v>-23.076923076923073</v>
      </c>
      <c r="Y34" s="15">
        <f t="shared" si="15"/>
        <v>-55.555555555555557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-8.3333333333333375</v>
      </c>
      <c r="AD34" s="15">
        <f t="shared" si="17"/>
        <v>0</v>
      </c>
      <c r="AE34" s="15">
        <f t="shared" si="17"/>
        <v>-14.28571428571429</v>
      </c>
      <c r="AH34" s="4">
        <f t="shared" ref="AH34:AJ34" si="24">SUM(AH23:AH30)</f>
        <v>40</v>
      </c>
      <c r="AI34" s="4">
        <f t="shared" si="24"/>
        <v>13</v>
      </c>
      <c r="AJ34" s="4">
        <f t="shared" si="24"/>
        <v>27</v>
      </c>
      <c r="AK34" s="4">
        <f>SUM(AK23:AK30)</f>
        <v>24</v>
      </c>
      <c r="AL34" s="4">
        <f>SUM(AL23:AL30)</f>
        <v>10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7</v>
      </c>
      <c r="S35" s="17">
        <f t="shared" si="25"/>
        <v>12</v>
      </c>
      <c r="T35" s="17">
        <f t="shared" si="25"/>
        <v>-17</v>
      </c>
      <c r="U35" s="17">
        <f t="shared" si="25"/>
        <v>-4</v>
      </c>
      <c r="V35" s="17">
        <f t="shared" si="25"/>
        <v>-13</v>
      </c>
      <c r="W35" s="15">
        <f t="shared" si="15"/>
        <v>-47.222222222222221</v>
      </c>
      <c r="X35" s="15">
        <f t="shared" si="15"/>
        <v>-36.363636363636367</v>
      </c>
      <c r="Y35" s="15">
        <f t="shared" si="15"/>
        <v>-52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-17.391304347826086</v>
      </c>
      <c r="AD35" s="15">
        <f t="shared" si="17"/>
        <v>-30.000000000000004</v>
      </c>
      <c r="AE35" s="15">
        <f t="shared" si="17"/>
        <v>-7.6923076923076872</v>
      </c>
      <c r="AH35" s="4">
        <f t="shared" ref="AH35:AJ35" si="27">SUM(AH25:AH30)</f>
        <v>36</v>
      </c>
      <c r="AI35" s="4">
        <f t="shared" si="27"/>
        <v>11</v>
      </c>
      <c r="AJ35" s="4">
        <f t="shared" si="27"/>
        <v>25</v>
      </c>
      <c r="AK35" s="4">
        <f>SUM(AK25:AK30)</f>
        <v>23</v>
      </c>
      <c r="AL35" s="4">
        <f>SUM(AL25:AL30)</f>
        <v>10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5</v>
      </c>
      <c r="S36" s="17">
        <f t="shared" si="28"/>
        <v>11</v>
      </c>
      <c r="T36" s="17">
        <f t="shared" si="28"/>
        <v>-12</v>
      </c>
      <c r="U36" s="17">
        <f t="shared" si="28"/>
        <v>-2</v>
      </c>
      <c r="V36" s="17">
        <f t="shared" si="28"/>
        <v>-10</v>
      </c>
      <c r="W36" s="15">
        <f t="shared" si="15"/>
        <v>-42.857142857142861</v>
      </c>
      <c r="X36" s="15">
        <f t="shared" si="15"/>
        <v>-28.571428571428569</v>
      </c>
      <c r="Y36" s="15">
        <f t="shared" si="15"/>
        <v>-47.619047619047613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-5.8823529411764719</v>
      </c>
      <c r="AD36" s="15">
        <f t="shared" si="17"/>
        <v>-28.571428571428569</v>
      </c>
      <c r="AE36" s="15">
        <f t="shared" si="17"/>
        <v>10.000000000000009</v>
      </c>
      <c r="AH36" s="4">
        <f t="shared" ref="AH36:AJ36" si="30">SUM(AH27:AH30)</f>
        <v>28</v>
      </c>
      <c r="AI36" s="4">
        <f t="shared" si="30"/>
        <v>7</v>
      </c>
      <c r="AJ36" s="4">
        <f t="shared" si="30"/>
        <v>21</v>
      </c>
      <c r="AK36" s="4">
        <f>SUM(AK27:AK30)</f>
        <v>17</v>
      </c>
      <c r="AL36" s="4">
        <f>SUM(AL27:AL30)</f>
        <v>7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9.0909090909090917</v>
      </c>
      <c r="S39" s="13">
        <f t="shared" si="37"/>
        <v>7.6923076923076925</v>
      </c>
      <c r="T39" s="12">
        <f>T33/T9*100</f>
        <v>-5.8823529411764701</v>
      </c>
      <c r="U39" s="12">
        <f t="shared" ref="U39:V39" si="38">U33/U9*100</f>
        <v>0</v>
      </c>
      <c r="V39" s="12">
        <f t="shared" si="38"/>
        <v>-7.1428571428571423</v>
      </c>
      <c r="W39" s="12">
        <f>Q39-AH39</f>
        <v>5.8943089430894293</v>
      </c>
      <c r="X39" s="12">
        <f t="shared" si="33"/>
        <v>1.9480519480519494</v>
      </c>
      <c r="Y39" s="12">
        <f>S39-AJ39</f>
        <v>7.6923076923076925</v>
      </c>
      <c r="Z39" s="12" t="e">
        <f t="shared" si="37"/>
        <v>#DIV/0!</v>
      </c>
      <c r="AA39" s="12">
        <f t="shared" si="37"/>
        <v>100</v>
      </c>
      <c r="AB39" s="12">
        <f t="shared" si="37"/>
        <v>-100</v>
      </c>
      <c r="AC39" s="12">
        <f>Q39-AK39</f>
        <v>8.3333333333333321</v>
      </c>
      <c r="AD39" s="12">
        <f t="shared" si="35"/>
        <v>9.0909090909090917</v>
      </c>
      <c r="AE39" s="12">
        <f t="shared" si="35"/>
        <v>7.6923076923076925</v>
      </c>
      <c r="AH39" s="12">
        <f t="shared" ref="AH39:AJ39" si="39">AH33/AH9*100</f>
        <v>2.4390243902439024</v>
      </c>
      <c r="AI39" s="12">
        <f t="shared" si="39"/>
        <v>7.1428571428571423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90.909090909090907</v>
      </c>
      <c r="S40" s="12">
        <f t="shared" si="40"/>
        <v>92.307692307692307</v>
      </c>
      <c r="T40" s="12">
        <f>T34/T9*100</f>
        <v>105.88235294117648</v>
      </c>
      <c r="U40" s="12">
        <f t="shared" ref="U40:V40" si="41">U34/U9*100</f>
        <v>100</v>
      </c>
      <c r="V40" s="12">
        <f t="shared" si="41"/>
        <v>107.14285714285714</v>
      </c>
      <c r="W40" s="12">
        <f t="shared" ref="W40:W42" si="42">Q40-AH40</f>
        <v>-5.8943089430894418</v>
      </c>
      <c r="X40" s="12">
        <f t="shared" si="33"/>
        <v>-1.9480519480519547</v>
      </c>
      <c r="Y40" s="12">
        <f>S40-AJ40</f>
        <v>-7.6923076923076934</v>
      </c>
      <c r="Z40" s="12" t="e">
        <f>Z34/Z9*100</f>
        <v>#DIV/0!</v>
      </c>
      <c r="AA40" s="12">
        <f t="shared" ref="AA40:AB40" si="43">AA34/AA9*100</f>
        <v>0</v>
      </c>
      <c r="AB40" s="12">
        <f t="shared" si="43"/>
        <v>200</v>
      </c>
      <c r="AC40" s="12">
        <f t="shared" ref="AC40:AC42" si="44">Q40-AK40</f>
        <v>-8.3333333333333428</v>
      </c>
      <c r="AD40" s="12">
        <f t="shared" si="35"/>
        <v>-9.0909090909090935</v>
      </c>
      <c r="AE40" s="12">
        <f t="shared" si="35"/>
        <v>-7.6923076923076934</v>
      </c>
      <c r="AH40" s="12">
        <f t="shared" ref="AH40:AJ40" si="45">AH34/AH9*100</f>
        <v>97.560975609756099</v>
      </c>
      <c r="AI40" s="12">
        <f t="shared" si="45"/>
        <v>92.857142857142861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79.166666666666657</v>
      </c>
      <c r="R41" s="12">
        <f t="shared" si="46"/>
        <v>63.636363636363633</v>
      </c>
      <c r="S41" s="12">
        <f t="shared" si="46"/>
        <v>92.307692307692307</v>
      </c>
      <c r="T41" s="12">
        <f>T35/T9*100</f>
        <v>100</v>
      </c>
      <c r="U41" s="12">
        <f t="shared" ref="U41:V41" si="47">U35/U9*100</f>
        <v>133.33333333333331</v>
      </c>
      <c r="V41" s="12">
        <f t="shared" si="47"/>
        <v>92.857142857142861</v>
      </c>
      <c r="W41" s="12">
        <f t="shared" si="42"/>
        <v>-8.6382113821138375</v>
      </c>
      <c r="X41" s="12">
        <f t="shared" si="33"/>
        <v>-14.935064935064936</v>
      </c>
      <c r="Y41" s="12">
        <f>S41-AJ41</f>
        <v>-0.28490028490028863</v>
      </c>
      <c r="Z41" s="12" t="e">
        <f>Z35/Z9*100</f>
        <v>#DIV/0!</v>
      </c>
      <c r="AA41" s="12">
        <f t="shared" ref="AA41:AB41" si="48">AA35/AA9*100</f>
        <v>-300</v>
      </c>
      <c r="AB41" s="12">
        <f t="shared" si="48"/>
        <v>100</v>
      </c>
      <c r="AC41" s="12">
        <f t="shared" si="44"/>
        <v>-16.666666666666686</v>
      </c>
      <c r="AD41" s="12">
        <f>R41-AL41</f>
        <v>-36.363636363636367</v>
      </c>
      <c r="AE41" s="12">
        <f t="shared" si="35"/>
        <v>-0.5494505494505546</v>
      </c>
      <c r="AH41" s="12">
        <f>AH35/AH9*100</f>
        <v>87.804878048780495</v>
      </c>
      <c r="AI41" s="12">
        <f>AI35/AI9*100</f>
        <v>78.571428571428569</v>
      </c>
      <c r="AJ41" s="12">
        <f>AJ35/AJ9*100</f>
        <v>92.592592592592595</v>
      </c>
      <c r="AK41" s="12">
        <f t="shared" ref="AK41:AM41" si="49">AK35/AK9*100</f>
        <v>95.833333333333343</v>
      </c>
      <c r="AL41" s="12">
        <f t="shared" si="49"/>
        <v>100</v>
      </c>
      <c r="AM41" s="12">
        <f t="shared" si="49"/>
        <v>92.857142857142861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45.454545454545453</v>
      </c>
      <c r="S42" s="12">
        <f t="shared" si="50"/>
        <v>84.615384615384613</v>
      </c>
      <c r="T42" s="12">
        <f t="shared" si="50"/>
        <v>70.588235294117652</v>
      </c>
      <c r="U42" s="12">
        <f t="shared" si="50"/>
        <v>66.666666666666657</v>
      </c>
      <c r="V42" s="12">
        <f t="shared" si="50"/>
        <v>71.428571428571431</v>
      </c>
      <c r="W42" s="12">
        <f t="shared" si="42"/>
        <v>-1.6260162601626149</v>
      </c>
      <c r="X42" s="12">
        <f t="shared" si="33"/>
        <v>-4.5454545454545467</v>
      </c>
      <c r="Y42" s="12">
        <f>S42-AJ42</f>
        <v>6.8376068376068275</v>
      </c>
      <c r="Z42" s="12" t="e">
        <f t="shared" si="50"/>
        <v>#DIV/0!</v>
      </c>
      <c r="AA42" s="12">
        <f t="shared" si="50"/>
        <v>-200</v>
      </c>
      <c r="AB42" s="12">
        <f t="shared" si="50"/>
        <v>-100</v>
      </c>
      <c r="AC42" s="12">
        <f t="shared" si="44"/>
        <v>-4.1666666666666856</v>
      </c>
      <c r="AD42" s="12">
        <f>R42-AL42</f>
        <v>-24.545454545454547</v>
      </c>
      <c r="AE42" s="12">
        <f t="shared" si="35"/>
        <v>13.186813186813183</v>
      </c>
      <c r="AH42" s="12">
        <f t="shared" ref="AH42:AJ42" si="51">AH36/AH9*100</f>
        <v>68.292682926829272</v>
      </c>
      <c r="AI42" s="12">
        <f t="shared" si="51"/>
        <v>50</v>
      </c>
      <c r="AJ42" s="12">
        <f t="shared" si="51"/>
        <v>77.777777777777786</v>
      </c>
      <c r="AK42" s="12">
        <f>AK36/AK9*100</f>
        <v>70.833333333333343</v>
      </c>
      <c r="AL42" s="12">
        <f>AL36/AL9*100</f>
        <v>70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25</v>
      </c>
      <c r="I9" s="15">
        <f>IF(C9=F9,0,(1-(C9/(C9-F9)))*-100)</f>
        <v>-33.333333333333336</v>
      </c>
      <c r="J9" s="15">
        <f>IF(D9=G9,0,(1-(D9/(D9-G9)))*-100)</f>
        <v>200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-37.5</v>
      </c>
      <c r="O9" s="15">
        <f t="shared" ref="O9:P10" si="0">IF(C9=L9,0,(1-(C9/(C9-L9)))*-100)</f>
        <v>-33.333333333333336</v>
      </c>
      <c r="P9" s="15">
        <f>IF(D9=M9,0,(1-(D9/(D9-M9)))*-100)</f>
        <v>-40</v>
      </c>
      <c r="Q9" s="17">
        <f>R9+S9</f>
        <v>24</v>
      </c>
      <c r="R9" s="17">
        <f>SUM(R10:R30)</f>
        <v>12</v>
      </c>
      <c r="S9" s="17">
        <f>SUM(S10:S30)</f>
        <v>12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9.0909090909090828</v>
      </c>
      <c r="Y9" s="15">
        <f t="shared" si="1"/>
        <v>19.999999999999996</v>
      </c>
      <c r="Z9" s="17">
        <f>AA9+AB9</f>
        <v>6</v>
      </c>
      <c r="AA9" s="17">
        <f>SUM(AA10:AA30)</f>
        <v>5</v>
      </c>
      <c r="AB9" s="17">
        <f>SUM(AB10:AB30)</f>
        <v>1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71.428571428571416</v>
      </c>
      <c r="AE9" s="15">
        <f t="shared" si="2"/>
        <v>9.0909090909090828</v>
      </c>
      <c r="AH9" s="4">
        <f t="shared" ref="AH9:AJ30" si="3">Q9-T9</f>
        <v>21</v>
      </c>
      <c r="AI9" s="4">
        <f t="shared" si="3"/>
        <v>11</v>
      </c>
      <c r="AJ9" s="4">
        <f t="shared" si="3"/>
        <v>10</v>
      </c>
      <c r="AK9" s="4">
        <f t="shared" ref="AK9:AM30" si="4">Q9-Z9</f>
        <v>18</v>
      </c>
      <c r="AL9" s="4">
        <f t="shared" si="4"/>
        <v>7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25</v>
      </c>
      <c r="I10" s="15">
        <f t="shared" ref="I10" si="7">IF(C10=F10,0,(1-(C10/(C10-F10)))*-100)</f>
        <v>-33.333333333333336</v>
      </c>
      <c r="J10" s="15">
        <f>IF(D10=G10,0,(1-(D10/(D10-G10)))*-100)</f>
        <v>200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-37.5</v>
      </c>
      <c r="O10" s="15">
        <f t="shared" si="0"/>
        <v>-33.333333333333336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-50</v>
      </c>
      <c r="AD23" s="15">
        <f t="shared" si="2"/>
        <v>-66.666666666666671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0</v>
      </c>
      <c r="V26" s="17">
        <v>-2</v>
      </c>
      <c r="W26" s="15">
        <f t="shared" si="11"/>
        <v>-40</v>
      </c>
      <c r="X26" s="15">
        <f t="shared" si="1"/>
        <v>0</v>
      </c>
      <c r="Y26" s="15">
        <f t="shared" si="1"/>
        <v>-66.666666666666671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-25</v>
      </c>
      <c r="X27" s="15">
        <f t="shared" si="1"/>
        <v>0</v>
      </c>
      <c r="Y27" s="15">
        <f t="shared" si="1"/>
        <v>-50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50</v>
      </c>
      <c r="AD27" s="15" t="str">
        <f t="shared" si="2"/>
        <v>皆増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-1</v>
      </c>
      <c r="U28" s="17">
        <v>-3</v>
      </c>
      <c r="V28" s="17">
        <v>2</v>
      </c>
      <c r="W28" s="15">
        <f t="shared" si="11"/>
        <v>-14.28571428571429</v>
      </c>
      <c r="X28" s="15">
        <f t="shared" si="1"/>
        <v>-60</v>
      </c>
      <c r="Y28" s="15">
        <f t="shared" si="1"/>
        <v>100</v>
      </c>
      <c r="Z28" s="17">
        <f t="shared" si="12"/>
        <v>2</v>
      </c>
      <c r="AA28" s="17">
        <v>2</v>
      </c>
      <c r="AB28" s="17">
        <v>0</v>
      </c>
      <c r="AC28" s="15">
        <f t="shared" si="13"/>
        <v>50</v>
      </c>
      <c r="AD28" s="15" t="str">
        <f t="shared" si="2"/>
        <v>皆増</v>
      </c>
      <c r="AE28" s="15">
        <f t="shared" si="2"/>
        <v>0</v>
      </c>
      <c r="AH28" s="4">
        <f t="shared" si="3"/>
        <v>7</v>
      </c>
      <c r="AI28" s="4">
        <f t="shared" si="3"/>
        <v>5</v>
      </c>
      <c r="AJ28" s="4">
        <f t="shared" si="3"/>
        <v>2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>
        <f t="shared" si="17"/>
        <v>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10</v>
      </c>
      <c r="S34" s="17">
        <f t="shared" si="22"/>
        <v>12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10.000000000000009</v>
      </c>
      <c r="X34" s="15">
        <f t="shared" si="15"/>
        <v>0</v>
      </c>
      <c r="Y34" s="15">
        <f t="shared" si="15"/>
        <v>19.999999999999996</v>
      </c>
      <c r="Z34" s="17">
        <f t="shared" ref="Z34:AB34" si="23">SUM(Z23:Z30)</f>
        <v>6</v>
      </c>
      <c r="AA34" s="17">
        <f t="shared" si="23"/>
        <v>4</v>
      </c>
      <c r="AB34" s="17">
        <f t="shared" si="23"/>
        <v>2</v>
      </c>
      <c r="AC34" s="15">
        <f t="shared" si="17"/>
        <v>37.5</v>
      </c>
      <c r="AD34" s="15">
        <f t="shared" si="17"/>
        <v>66.666666666666671</v>
      </c>
      <c r="AE34" s="15">
        <f t="shared" si="17"/>
        <v>19.999999999999996</v>
      </c>
      <c r="AH34" s="4">
        <f t="shared" ref="AH34:AJ34" si="24">SUM(AH23:AH30)</f>
        <v>20</v>
      </c>
      <c r="AI34" s="4">
        <f t="shared" si="24"/>
        <v>10</v>
      </c>
      <c r="AJ34" s="4">
        <f t="shared" si="24"/>
        <v>10</v>
      </c>
      <c r="AK34" s="4">
        <f>SUM(AK23:AK30)</f>
        <v>16</v>
      </c>
      <c r="AL34" s="4">
        <f>SUM(AL23:AL30)</f>
        <v>6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8</v>
      </c>
      <c r="S35" s="17">
        <f t="shared" si="25"/>
        <v>11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-11.111111111111116</v>
      </c>
      <c r="Y35" s="15">
        <f t="shared" si="15"/>
        <v>10.000000000000009</v>
      </c>
      <c r="Z35" s="17">
        <f t="shared" ref="Z35:AB35" si="26">SUM(Z25:Z30)</f>
        <v>8</v>
      </c>
      <c r="AA35" s="17">
        <f t="shared" si="26"/>
        <v>6</v>
      </c>
      <c r="AB35" s="17">
        <f t="shared" si="26"/>
        <v>2</v>
      </c>
      <c r="AC35" s="15">
        <f t="shared" si="17"/>
        <v>72.727272727272734</v>
      </c>
      <c r="AD35" s="15">
        <f t="shared" si="17"/>
        <v>300</v>
      </c>
      <c r="AE35" s="15">
        <f t="shared" si="17"/>
        <v>22.222222222222232</v>
      </c>
      <c r="AH35" s="4">
        <f t="shared" ref="AH35:AJ35" si="27">SUM(AH25:AH30)</f>
        <v>19</v>
      </c>
      <c r="AI35" s="4">
        <f t="shared" si="27"/>
        <v>9</v>
      </c>
      <c r="AJ35" s="4">
        <f t="shared" si="27"/>
        <v>10</v>
      </c>
      <c r="AK35" s="4">
        <f>SUM(AK25:AK30)</f>
        <v>11</v>
      </c>
      <c r="AL35" s="4">
        <f>SUM(AL25:AL30)</f>
        <v>2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4</v>
      </c>
      <c r="S36" s="17">
        <f t="shared" si="28"/>
        <v>9</v>
      </c>
      <c r="T36" s="17">
        <f t="shared" si="28"/>
        <v>-1</v>
      </c>
      <c r="U36" s="17">
        <f t="shared" si="28"/>
        <v>-3</v>
      </c>
      <c r="V36" s="17">
        <f t="shared" si="28"/>
        <v>2</v>
      </c>
      <c r="W36" s="15">
        <f t="shared" si="15"/>
        <v>-7.1428571428571397</v>
      </c>
      <c r="X36" s="15">
        <f t="shared" si="15"/>
        <v>-42.857142857142861</v>
      </c>
      <c r="Y36" s="15">
        <f t="shared" si="15"/>
        <v>28.57142857142858</v>
      </c>
      <c r="Z36" s="17">
        <f t="shared" ref="Z36:AB36" si="29">SUM(Z27:Z30)</f>
        <v>6</v>
      </c>
      <c r="AA36" s="17">
        <f t="shared" si="29"/>
        <v>4</v>
      </c>
      <c r="AB36" s="17">
        <f t="shared" si="29"/>
        <v>2</v>
      </c>
      <c r="AC36" s="15">
        <f t="shared" si="17"/>
        <v>85.714285714285722</v>
      </c>
      <c r="AD36" s="15" t="str">
        <f t="shared" si="17"/>
        <v>皆増</v>
      </c>
      <c r="AE36" s="15">
        <f t="shared" si="17"/>
        <v>28.57142857142858</v>
      </c>
      <c r="AH36" s="4">
        <f t="shared" ref="AH36:AJ36" si="30">SUM(AH27:AH30)</f>
        <v>14</v>
      </c>
      <c r="AI36" s="4">
        <f t="shared" si="30"/>
        <v>7</v>
      </c>
      <c r="AJ36" s="4">
        <f t="shared" si="30"/>
        <v>7</v>
      </c>
      <c r="AK36" s="4">
        <f>SUM(AK27:AK30)</f>
        <v>7</v>
      </c>
      <c r="AL36" s="4">
        <f>SUM(AL27:AL30)</f>
        <v>0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16.666666666666664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100</v>
      </c>
      <c r="V39" s="12">
        <f t="shared" si="38"/>
        <v>0</v>
      </c>
      <c r="W39" s="12">
        <f>Q39-AH39</f>
        <v>3.5714285714285703</v>
      </c>
      <c r="X39" s="12">
        <f t="shared" si="33"/>
        <v>7.5757575757575726</v>
      </c>
      <c r="Y39" s="12">
        <f>S39-AJ39</f>
        <v>0</v>
      </c>
      <c r="Z39" s="12">
        <f t="shared" si="37"/>
        <v>0</v>
      </c>
      <c r="AA39" s="12">
        <f t="shared" si="37"/>
        <v>20</v>
      </c>
      <c r="AB39" s="12">
        <f t="shared" si="37"/>
        <v>-100</v>
      </c>
      <c r="AC39" s="12">
        <f>Q39-AK39</f>
        <v>-2.7777777777777786</v>
      </c>
      <c r="AD39" s="12">
        <f t="shared" si="35"/>
        <v>2.3809523809523796</v>
      </c>
      <c r="AE39" s="12">
        <f t="shared" si="35"/>
        <v>-9.0909090909090917</v>
      </c>
      <c r="AH39" s="12">
        <f t="shared" ref="AH39:AJ39" si="39">AH33/AH9*100</f>
        <v>4.7619047619047619</v>
      </c>
      <c r="AI39" s="12">
        <f t="shared" si="39"/>
        <v>9.0909090909090917</v>
      </c>
      <c r="AJ39" s="12">
        <f t="shared" si="39"/>
        <v>0</v>
      </c>
      <c r="AK39" s="12">
        <f>AK33/AK9*100</f>
        <v>11.111111111111111</v>
      </c>
      <c r="AL39" s="12">
        <f>AL33/AL9*100</f>
        <v>14.285714285714285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83.333333333333343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-3.5714285714285694</v>
      </c>
      <c r="X40" s="12">
        <f t="shared" si="33"/>
        <v>-7.5757575757575637</v>
      </c>
      <c r="Y40" s="12">
        <f>S40-AJ40</f>
        <v>0</v>
      </c>
      <c r="Z40" s="12">
        <f>Z34/Z9*100</f>
        <v>100</v>
      </c>
      <c r="AA40" s="12">
        <f t="shared" ref="AA40:AB40" si="43">AA34/AA9*100</f>
        <v>80</v>
      </c>
      <c r="AB40" s="12">
        <f t="shared" si="43"/>
        <v>200</v>
      </c>
      <c r="AC40" s="12">
        <f t="shared" ref="AC40:AC42" si="44">Q40-AK40</f>
        <v>2.7777777777777715</v>
      </c>
      <c r="AD40" s="12">
        <f t="shared" si="35"/>
        <v>-2.3809523809523654</v>
      </c>
      <c r="AE40" s="12">
        <f t="shared" si="35"/>
        <v>9.0909090909090935</v>
      </c>
      <c r="AH40" s="12">
        <f t="shared" ref="AH40:AJ40" si="45">AH34/AH9*100</f>
        <v>95.238095238095227</v>
      </c>
      <c r="AI40" s="12">
        <f t="shared" si="45"/>
        <v>90.909090909090907</v>
      </c>
      <c r="AJ40" s="12">
        <f t="shared" si="45"/>
        <v>100</v>
      </c>
      <c r="AK40" s="12">
        <f>AK34/AK9*100</f>
        <v>88.888888888888886</v>
      </c>
      <c r="AL40" s="12">
        <f>AL34/AL9*100</f>
        <v>85.714285714285708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79.166666666666657</v>
      </c>
      <c r="R41" s="12">
        <f t="shared" si="46"/>
        <v>66.666666666666657</v>
      </c>
      <c r="S41" s="12">
        <f t="shared" si="46"/>
        <v>91.666666666666657</v>
      </c>
      <c r="T41" s="12">
        <f>T35/T9*100</f>
        <v>0</v>
      </c>
      <c r="U41" s="12">
        <f t="shared" ref="U41:V41" si="47">U35/U9*100</f>
        <v>-100</v>
      </c>
      <c r="V41" s="12">
        <f t="shared" si="47"/>
        <v>50</v>
      </c>
      <c r="W41" s="12">
        <f t="shared" si="42"/>
        <v>-11.309523809523824</v>
      </c>
      <c r="X41" s="12">
        <f t="shared" si="33"/>
        <v>-15.15151515151517</v>
      </c>
      <c r="Y41" s="12">
        <f>S41-AJ41</f>
        <v>-8.3333333333333428</v>
      </c>
      <c r="Z41" s="12">
        <f>Z35/Z9*100</f>
        <v>133.33333333333331</v>
      </c>
      <c r="AA41" s="12">
        <f t="shared" ref="AA41:AB41" si="48">AA35/AA9*100</f>
        <v>120</v>
      </c>
      <c r="AB41" s="12">
        <f t="shared" si="48"/>
        <v>200</v>
      </c>
      <c r="AC41" s="12">
        <f t="shared" si="44"/>
        <v>18.055555555555543</v>
      </c>
      <c r="AD41" s="12">
        <f>R41-AL41</f>
        <v>38.095238095238088</v>
      </c>
      <c r="AE41" s="12">
        <f t="shared" si="35"/>
        <v>9.84848484848483</v>
      </c>
      <c r="AH41" s="12">
        <f>AH35/AH9*100</f>
        <v>90.476190476190482</v>
      </c>
      <c r="AI41" s="12">
        <f>AI35/AI9*100</f>
        <v>81.818181818181827</v>
      </c>
      <c r="AJ41" s="12">
        <f>AJ35/AJ9*100</f>
        <v>100</v>
      </c>
      <c r="AK41" s="12">
        <f t="shared" ref="AK41:AM41" si="49">AK35/AK9*100</f>
        <v>61.111111111111114</v>
      </c>
      <c r="AL41" s="12">
        <f t="shared" si="49"/>
        <v>28.571428571428569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54.166666666666664</v>
      </c>
      <c r="R42" s="12">
        <f t="shared" si="50"/>
        <v>33.333333333333329</v>
      </c>
      <c r="S42" s="12">
        <f t="shared" si="50"/>
        <v>75</v>
      </c>
      <c r="T42" s="12">
        <f t="shared" si="50"/>
        <v>-33.333333333333329</v>
      </c>
      <c r="U42" s="12">
        <f t="shared" si="50"/>
        <v>-300</v>
      </c>
      <c r="V42" s="12">
        <f t="shared" si="50"/>
        <v>100</v>
      </c>
      <c r="W42" s="12">
        <f t="shared" si="42"/>
        <v>-12.499999999999993</v>
      </c>
      <c r="X42" s="12">
        <f t="shared" si="33"/>
        <v>-30.303030303030305</v>
      </c>
      <c r="Y42" s="12">
        <f>S42-AJ42</f>
        <v>5</v>
      </c>
      <c r="Z42" s="12">
        <f t="shared" si="50"/>
        <v>100</v>
      </c>
      <c r="AA42" s="12">
        <f t="shared" si="50"/>
        <v>80</v>
      </c>
      <c r="AB42" s="12">
        <f t="shared" si="50"/>
        <v>200</v>
      </c>
      <c r="AC42" s="12">
        <f t="shared" si="44"/>
        <v>15.277777777777771</v>
      </c>
      <c r="AD42" s="12">
        <f>R42-AL42</f>
        <v>33.333333333333329</v>
      </c>
      <c r="AE42" s="12">
        <f t="shared" si="35"/>
        <v>11.363636363636367</v>
      </c>
      <c r="AH42" s="12">
        <f t="shared" ref="AH42:AJ42" si="51">AH36/AH9*100</f>
        <v>66.666666666666657</v>
      </c>
      <c r="AI42" s="12">
        <f t="shared" si="51"/>
        <v>63.636363636363633</v>
      </c>
      <c r="AJ42" s="12">
        <f t="shared" si="51"/>
        <v>70</v>
      </c>
      <c r="AK42" s="12">
        <f>AK36/AK9*100</f>
        <v>38.888888888888893</v>
      </c>
      <c r="AL42" s="12">
        <f>AL36/AL9*100</f>
        <v>0</v>
      </c>
      <c r="AM42" s="12">
        <f>AM36/AM9*100</f>
        <v>63.636363636363633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-50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1</v>
      </c>
      <c r="R9" s="17">
        <f>SUM(R10:R30)</f>
        <v>0</v>
      </c>
      <c r="S9" s="17">
        <f>SUM(S10:S30)</f>
        <v>1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-100</v>
      </c>
      <c r="Y9" s="15">
        <f t="shared" si="1"/>
        <v>0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-66.666666666666671</v>
      </c>
      <c r="AD9" s="15">
        <f t="shared" ref="AD9:AE30" si="2">IF(R9=AA9,IF(R9&gt;0,"皆増",0),(1-(R9/(R9-AA9)))*-100)</f>
        <v>-100</v>
      </c>
      <c r="AE9" s="15">
        <f t="shared" si="2"/>
        <v>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-50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-100</v>
      </c>
      <c r="X34" s="15">
        <f t="shared" si="15"/>
        <v>-100</v>
      </c>
      <c r="Y34" s="15">
        <f t="shared" si="15"/>
        <v>-100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-100</v>
      </c>
      <c r="AD34" s="15">
        <f t="shared" si="17"/>
        <v>-100</v>
      </c>
      <c r="AE34" s="15">
        <f t="shared" si="17"/>
        <v>-100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-3</v>
      </c>
      <c r="U35" s="17">
        <f t="shared" si="25"/>
        <v>-2</v>
      </c>
      <c r="V35" s="17">
        <f t="shared" si="25"/>
        <v>-1</v>
      </c>
      <c r="W35" s="15">
        <f t="shared" si="15"/>
        <v>-100</v>
      </c>
      <c r="X35" s="15">
        <f t="shared" si="15"/>
        <v>-100</v>
      </c>
      <c r="Y35" s="15">
        <f t="shared" si="15"/>
        <v>-100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-100</v>
      </c>
      <c r="AD35" s="15">
        <f t="shared" si="17"/>
        <v>-100</v>
      </c>
      <c r="AE35" s="15">
        <f t="shared" si="17"/>
        <v>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-100</v>
      </c>
      <c r="X36" s="15">
        <f t="shared" si="15"/>
        <v>0</v>
      </c>
      <c r="Y36" s="15">
        <f t="shared" si="15"/>
        <v>-100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-100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100</v>
      </c>
      <c r="R38" s="12" t="e">
        <f t="shared" si="31"/>
        <v>#DIV/0!</v>
      </c>
      <c r="S38" s="12">
        <f t="shared" si="31"/>
        <v>100</v>
      </c>
      <c r="T38" s="12">
        <f>T32/T9*100</f>
        <v>-50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100</v>
      </c>
      <c r="X38" s="12" t="e">
        <f t="shared" ref="X38:Y42" si="33">R38-AI38</f>
        <v>#DIV/0!</v>
      </c>
      <c r="Y38" s="12">
        <f t="shared" si="33"/>
        <v>100</v>
      </c>
      <c r="Z38" s="12">
        <f>Z32/Z9*100</f>
        <v>-50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100</v>
      </c>
      <c r="AD38" s="12" t="e">
        <f t="shared" ref="AD38:AE42" si="35">R38-AL38</f>
        <v>#DIV/0!</v>
      </c>
      <c r="AE38" s="12">
        <f t="shared" si="35"/>
        <v>100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0</v>
      </c>
      <c r="R40" s="12" t="e">
        <f t="shared" si="40"/>
        <v>#DIV/0!</v>
      </c>
      <c r="S40" s="12">
        <f t="shared" si="40"/>
        <v>0</v>
      </c>
      <c r="T40" s="12">
        <f>T34/T9*100</f>
        <v>150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-100</v>
      </c>
      <c r="X40" s="12" t="e">
        <f t="shared" si="33"/>
        <v>#DIV/0!</v>
      </c>
      <c r="Y40" s="12">
        <f>S40-AJ40</f>
        <v>-100</v>
      </c>
      <c r="Z40" s="12">
        <f>Z34/Z9*100</f>
        <v>150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-100</v>
      </c>
      <c r="AD40" s="12" t="e">
        <f t="shared" si="35"/>
        <v>#DIV/0!</v>
      </c>
      <c r="AE40" s="12">
        <f t="shared" si="35"/>
        <v>-100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0</v>
      </c>
      <c r="R41" s="12" t="e">
        <f t="shared" si="46"/>
        <v>#DIV/0!</v>
      </c>
      <c r="S41" s="12">
        <f t="shared" si="46"/>
        <v>0</v>
      </c>
      <c r="T41" s="12">
        <f>T35/T9*100</f>
        <v>150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-100</v>
      </c>
      <c r="X41" s="12" t="e">
        <f t="shared" si="33"/>
        <v>#DIV/0!</v>
      </c>
      <c r="Y41" s="12">
        <f>S41-AJ41</f>
        <v>-100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-66.666666666666657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100</v>
      </c>
      <c r="AM41" s="12">
        <f t="shared" si="49"/>
        <v>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 t="e">
        <f t="shared" si="50"/>
        <v>#DIV/0!</v>
      </c>
      <c r="S42" s="12">
        <f t="shared" si="50"/>
        <v>0</v>
      </c>
      <c r="T42" s="12">
        <f t="shared" si="50"/>
        <v>50</v>
      </c>
      <c r="U42" s="12">
        <f t="shared" si="50"/>
        <v>0</v>
      </c>
      <c r="V42" s="12" t="e">
        <f t="shared" si="50"/>
        <v>#DIV/0!</v>
      </c>
      <c r="W42" s="12">
        <f t="shared" si="42"/>
        <v>-33.333333333333329</v>
      </c>
      <c r="X42" s="12" t="e">
        <f t="shared" si="33"/>
        <v>#DIV/0!</v>
      </c>
      <c r="Y42" s="12">
        <f>S42-AJ42</f>
        <v>-100</v>
      </c>
      <c r="Z42" s="12">
        <f t="shared" si="50"/>
        <v>50</v>
      </c>
      <c r="AA42" s="12">
        <f t="shared" si="50"/>
        <v>50</v>
      </c>
      <c r="AB42" s="12" t="e">
        <f t="shared" si="50"/>
        <v>#DIV/0!</v>
      </c>
      <c r="AC42" s="12">
        <f t="shared" si="44"/>
        <v>-33.333333333333329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100</v>
      </c>
      <c r="AK42" s="12">
        <f>AK36/AK9*100</f>
        <v>33.333333333333329</v>
      </c>
      <c r="AL42" s="12">
        <f>AL36/AL9*100</f>
        <v>50</v>
      </c>
      <c r="AM42" s="12">
        <f>AM36/AM9*100</f>
        <v>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3</v>
      </c>
      <c r="F9" s="17">
        <f>SUM(F10:F30)</f>
        <v>3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150</v>
      </c>
      <c r="J9" s="15">
        <f>IF(D9=G9,0,(1-(D9/(D9-G9)))*-100)</f>
        <v>0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19.999999999999996</v>
      </c>
      <c r="O9" s="15">
        <f t="shared" ref="O9:P10" si="0">IF(C9=L9,0,(1-(C9/(C9-L9)))*-100)</f>
        <v>150</v>
      </c>
      <c r="P9" s="15">
        <f>IF(D9=M9,0,(1-(D9/(D9-M9)))*-100)</f>
        <v>-66.666666666666671</v>
      </c>
      <c r="Q9" s="17">
        <f>R9+S9</f>
        <v>21</v>
      </c>
      <c r="R9" s="17">
        <f>SUM(R10:R30)</f>
        <v>7</v>
      </c>
      <c r="S9" s="17">
        <f>SUM(S10:S30)</f>
        <v>14</v>
      </c>
      <c r="T9" s="17">
        <f>U9+V9</f>
        <v>-6</v>
      </c>
      <c r="U9" s="17">
        <f>SUM(U10:U30)</f>
        <v>-10</v>
      </c>
      <c r="V9" s="17">
        <f>SUM(V10:V30)</f>
        <v>4</v>
      </c>
      <c r="W9" s="15">
        <f>IF(Q9=T9,IF(Q9&gt;0,"皆増",0),(1-(Q9/(Q9-T9)))*-100)</f>
        <v>-22.222222222222221</v>
      </c>
      <c r="X9" s="15">
        <f t="shared" ref="X9:Y30" si="1">IF(R9=U9,IF(R9&gt;0,"皆増",0),(1-(R9/(R9-U9)))*-100)</f>
        <v>-58.82352941176471</v>
      </c>
      <c r="Y9" s="15">
        <f t="shared" si="1"/>
        <v>39.999999999999993</v>
      </c>
      <c r="Z9" s="17">
        <f>AA9+AB9</f>
        <v>5</v>
      </c>
      <c r="AA9" s="17">
        <f>SUM(AA10:AA30)</f>
        <v>-4</v>
      </c>
      <c r="AB9" s="17">
        <f>SUM(AB10:AB30)</f>
        <v>9</v>
      </c>
      <c r="AC9" s="15">
        <f>IF(Q9=Z9,IF(Q9&gt;0,"皆増",0),(1-(Q9/(Q9-Z9)))*-100)</f>
        <v>31.25</v>
      </c>
      <c r="AD9" s="15">
        <f t="shared" ref="AD9:AE30" si="2">IF(R9=AA9,IF(R9&gt;0,"皆増",0),(1-(R9/(R9-AA9)))*-100)</f>
        <v>-36.363636363636367</v>
      </c>
      <c r="AE9" s="15">
        <f t="shared" si="2"/>
        <v>179.99999999999997</v>
      </c>
      <c r="AH9" s="4">
        <f t="shared" ref="AH9:AJ30" si="3">Q9-T9</f>
        <v>27</v>
      </c>
      <c r="AI9" s="4">
        <f t="shared" si="3"/>
        <v>17</v>
      </c>
      <c r="AJ9" s="4">
        <f t="shared" si="3"/>
        <v>10</v>
      </c>
      <c r="AK9" s="4">
        <f t="shared" ref="AK9:AM30" si="4">Q9-Z9</f>
        <v>16</v>
      </c>
      <c r="AL9" s="4">
        <f t="shared" si="4"/>
        <v>11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3</v>
      </c>
      <c r="F10" s="17">
        <v>3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150</v>
      </c>
      <c r="J10" s="15">
        <f>IF(D10=G10,0,(1-(D10/(D10-G10)))*-100)</f>
        <v>0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19.999999999999996</v>
      </c>
      <c r="O10" s="15">
        <f t="shared" si="0"/>
        <v>150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-3</v>
      </c>
      <c r="U25" s="17">
        <v>-3</v>
      </c>
      <c r="V25" s="17">
        <v>0</v>
      </c>
      <c r="W25" s="15">
        <f t="shared" si="11"/>
        <v>-50</v>
      </c>
      <c r="X25" s="15">
        <f t="shared" si="1"/>
        <v>-75</v>
      </c>
      <c r="Y25" s="15">
        <f t="shared" si="1"/>
        <v>0</v>
      </c>
      <c r="Z25" s="17">
        <f t="shared" si="12"/>
        <v>0</v>
      </c>
      <c r="AA25" s="17">
        <v>-2</v>
      </c>
      <c r="AB25" s="17">
        <v>2</v>
      </c>
      <c r="AC25" s="15">
        <f t="shared" si="13"/>
        <v>0</v>
      </c>
      <c r="AD25" s="15">
        <f t="shared" si="2"/>
        <v>-66.666666666666671</v>
      </c>
      <c r="AE25" s="15" t="str">
        <f t="shared" si="2"/>
        <v>皆増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-33.333333333333336</v>
      </c>
      <c r="AD26" s="15">
        <f t="shared" si="2"/>
        <v>-66.666666666666671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1</v>
      </c>
      <c r="S27" s="17">
        <v>5</v>
      </c>
      <c r="T27" s="17">
        <f t="shared" si="10"/>
        <v>-4</v>
      </c>
      <c r="U27" s="17">
        <v>-6</v>
      </c>
      <c r="V27" s="17">
        <v>2</v>
      </c>
      <c r="W27" s="15">
        <f t="shared" si="11"/>
        <v>-40</v>
      </c>
      <c r="X27" s="15">
        <f t="shared" si="1"/>
        <v>-85.714285714285722</v>
      </c>
      <c r="Y27" s="15">
        <f t="shared" si="1"/>
        <v>66.666666666666671</v>
      </c>
      <c r="Z27" s="17">
        <f t="shared" si="12"/>
        <v>3</v>
      </c>
      <c r="AA27" s="17">
        <v>0</v>
      </c>
      <c r="AB27" s="17">
        <v>3</v>
      </c>
      <c r="AC27" s="15">
        <f t="shared" si="13"/>
        <v>100</v>
      </c>
      <c r="AD27" s="15">
        <f t="shared" si="2"/>
        <v>0</v>
      </c>
      <c r="AE27" s="15">
        <f t="shared" si="2"/>
        <v>150</v>
      </c>
      <c r="AH27" s="4">
        <f t="shared" si="3"/>
        <v>10</v>
      </c>
      <c r="AI27" s="4">
        <f t="shared" si="3"/>
        <v>7</v>
      </c>
      <c r="AJ27" s="4">
        <f t="shared" si="3"/>
        <v>3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25</v>
      </c>
      <c r="X28" s="15">
        <f t="shared" si="1"/>
        <v>-33.333333333333336</v>
      </c>
      <c r="Y28" s="15">
        <f t="shared" si="1"/>
        <v>200</v>
      </c>
      <c r="Z28" s="17">
        <f t="shared" si="12"/>
        <v>3</v>
      </c>
      <c r="AA28" s="17">
        <v>0</v>
      </c>
      <c r="AB28" s="17">
        <v>3</v>
      </c>
      <c r="AC28" s="15">
        <f t="shared" si="13"/>
        <v>150</v>
      </c>
      <c r="AD28" s="15">
        <f t="shared" si="2"/>
        <v>0</v>
      </c>
      <c r="AE28" s="15" t="str">
        <f t="shared" si="2"/>
        <v>皆増</v>
      </c>
      <c r="AH28" s="4">
        <f t="shared" si="3"/>
        <v>4</v>
      </c>
      <c r="AI28" s="4">
        <f t="shared" si="3"/>
        <v>3</v>
      </c>
      <c r="AJ28" s="4">
        <f t="shared" si="3"/>
        <v>1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7</v>
      </c>
      <c r="S34" s="17">
        <f t="shared" si="22"/>
        <v>14</v>
      </c>
      <c r="T34" s="17">
        <f t="shared" si="22"/>
        <v>-6</v>
      </c>
      <c r="U34" s="17">
        <f t="shared" si="22"/>
        <v>-10</v>
      </c>
      <c r="V34" s="17">
        <f t="shared" si="22"/>
        <v>4</v>
      </c>
      <c r="W34" s="15">
        <f t="shared" si="15"/>
        <v>-22.222222222222221</v>
      </c>
      <c r="X34" s="15">
        <f t="shared" si="15"/>
        <v>-58.82352941176471</v>
      </c>
      <c r="Y34" s="15">
        <f t="shared" si="15"/>
        <v>39.999999999999993</v>
      </c>
      <c r="Z34" s="17">
        <f t="shared" ref="Z34:AB34" si="23">SUM(Z23:Z30)</f>
        <v>6</v>
      </c>
      <c r="AA34" s="17">
        <f t="shared" si="23"/>
        <v>-3</v>
      </c>
      <c r="AB34" s="17">
        <f t="shared" si="23"/>
        <v>9</v>
      </c>
      <c r="AC34" s="15">
        <f t="shared" si="17"/>
        <v>39.999999999999993</v>
      </c>
      <c r="AD34" s="15">
        <f t="shared" si="17"/>
        <v>-30.000000000000004</v>
      </c>
      <c r="AE34" s="15">
        <f t="shared" si="17"/>
        <v>179.99999999999997</v>
      </c>
      <c r="AH34" s="4">
        <f t="shared" ref="AH34:AJ34" si="24">SUM(AH23:AH30)</f>
        <v>27</v>
      </c>
      <c r="AI34" s="4">
        <f t="shared" si="24"/>
        <v>17</v>
      </c>
      <c r="AJ34" s="4">
        <f t="shared" si="24"/>
        <v>10</v>
      </c>
      <c r="AK34" s="4">
        <f>SUM(AK23:AK30)</f>
        <v>15</v>
      </c>
      <c r="AL34" s="4">
        <f>SUM(AL23:AL30)</f>
        <v>10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7</v>
      </c>
      <c r="S35" s="17">
        <f t="shared" si="25"/>
        <v>14</v>
      </c>
      <c r="T35" s="17">
        <f t="shared" si="25"/>
        <v>-5</v>
      </c>
      <c r="U35" s="17">
        <f t="shared" si="25"/>
        <v>-9</v>
      </c>
      <c r="V35" s="17">
        <f t="shared" si="25"/>
        <v>4</v>
      </c>
      <c r="W35" s="15">
        <f t="shared" si="15"/>
        <v>-19.23076923076923</v>
      </c>
      <c r="X35" s="15">
        <f t="shared" si="15"/>
        <v>-56.25</v>
      </c>
      <c r="Y35" s="15">
        <f t="shared" si="15"/>
        <v>39.999999999999993</v>
      </c>
      <c r="Z35" s="17">
        <f t="shared" ref="Z35:AB35" si="26">SUM(Z25:Z30)</f>
        <v>8</v>
      </c>
      <c r="AA35" s="17">
        <f t="shared" si="26"/>
        <v>-2</v>
      </c>
      <c r="AB35" s="17">
        <f t="shared" si="26"/>
        <v>10</v>
      </c>
      <c r="AC35" s="15">
        <f t="shared" si="17"/>
        <v>61.53846153846154</v>
      </c>
      <c r="AD35" s="15">
        <f t="shared" si="17"/>
        <v>-22.222222222222221</v>
      </c>
      <c r="AE35" s="15">
        <f t="shared" si="17"/>
        <v>250</v>
      </c>
      <c r="AH35" s="4">
        <f t="shared" ref="AH35:AJ35" si="27">SUM(AH25:AH30)</f>
        <v>26</v>
      </c>
      <c r="AI35" s="4">
        <f t="shared" si="27"/>
        <v>16</v>
      </c>
      <c r="AJ35" s="4">
        <f t="shared" si="27"/>
        <v>10</v>
      </c>
      <c r="AK35" s="4">
        <f>SUM(AK25:AK30)</f>
        <v>13</v>
      </c>
      <c r="AL35" s="4">
        <f>SUM(AL25:AL30)</f>
        <v>9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5</v>
      </c>
      <c r="S36" s="17">
        <f t="shared" si="28"/>
        <v>11</v>
      </c>
      <c r="T36" s="17">
        <f t="shared" si="28"/>
        <v>-2</v>
      </c>
      <c r="U36" s="17">
        <f t="shared" si="28"/>
        <v>-6</v>
      </c>
      <c r="V36" s="17">
        <f t="shared" si="28"/>
        <v>4</v>
      </c>
      <c r="W36" s="15">
        <f t="shared" si="15"/>
        <v>-11.111111111111116</v>
      </c>
      <c r="X36" s="15">
        <f t="shared" si="15"/>
        <v>-54.54545454545454</v>
      </c>
      <c r="Y36" s="15">
        <f t="shared" si="15"/>
        <v>57.142857142857139</v>
      </c>
      <c r="Z36" s="17">
        <f t="shared" ref="Z36:AB36" si="29">SUM(Z27:Z30)</f>
        <v>9</v>
      </c>
      <c r="AA36" s="17">
        <f t="shared" si="29"/>
        <v>2</v>
      </c>
      <c r="AB36" s="17">
        <f t="shared" si="29"/>
        <v>7</v>
      </c>
      <c r="AC36" s="15">
        <f t="shared" si="17"/>
        <v>128.57142857142856</v>
      </c>
      <c r="AD36" s="15">
        <f t="shared" si="17"/>
        <v>66.666666666666671</v>
      </c>
      <c r="AE36" s="15">
        <f t="shared" si="17"/>
        <v>175</v>
      </c>
      <c r="AH36" s="4">
        <f t="shared" ref="AH36:AJ36" si="30">SUM(AH27:AH30)</f>
        <v>18</v>
      </c>
      <c r="AI36" s="4">
        <f t="shared" si="30"/>
        <v>11</v>
      </c>
      <c r="AJ36" s="4">
        <f t="shared" si="30"/>
        <v>7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-20</v>
      </c>
      <c r="AA39" s="12">
        <f t="shared" si="37"/>
        <v>25</v>
      </c>
      <c r="AB39" s="12">
        <f t="shared" si="37"/>
        <v>0</v>
      </c>
      <c r="AC39" s="12">
        <f>Q39-AK39</f>
        <v>-6.25</v>
      </c>
      <c r="AD39" s="12">
        <f t="shared" si="35"/>
        <v>-9.0909090909090917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6.25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120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6.25</v>
      </c>
      <c r="AD40" s="12">
        <f t="shared" si="35"/>
        <v>9.0909090909090935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93.75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83.333333333333343</v>
      </c>
      <c r="U41" s="12">
        <f t="shared" ref="U41:V41" si="47">U35/U9*100</f>
        <v>90</v>
      </c>
      <c r="V41" s="12">
        <f t="shared" si="47"/>
        <v>100</v>
      </c>
      <c r="W41" s="12">
        <f t="shared" si="42"/>
        <v>3.7037037037037095</v>
      </c>
      <c r="X41" s="12">
        <f t="shared" si="33"/>
        <v>5.8823529411764781</v>
      </c>
      <c r="Y41" s="12">
        <f>S41-AJ41</f>
        <v>0</v>
      </c>
      <c r="Z41" s="12">
        <f>Z35/Z9*100</f>
        <v>160</v>
      </c>
      <c r="AA41" s="12">
        <f t="shared" ref="AA41:AB41" si="48">AA35/AA9*100</f>
        <v>50</v>
      </c>
      <c r="AB41" s="12">
        <f t="shared" si="48"/>
        <v>111.11111111111111</v>
      </c>
      <c r="AC41" s="12">
        <f t="shared" si="44"/>
        <v>18.75</v>
      </c>
      <c r="AD41" s="12">
        <f>R41-AL41</f>
        <v>18.181818181818173</v>
      </c>
      <c r="AE41" s="12">
        <f t="shared" si="35"/>
        <v>20</v>
      </c>
      <c r="AH41" s="12">
        <f>AH35/AH9*100</f>
        <v>96.296296296296291</v>
      </c>
      <c r="AI41" s="12">
        <f>AI35/AI9*100</f>
        <v>94.117647058823522</v>
      </c>
      <c r="AJ41" s="12">
        <f>AJ35/AJ9*100</f>
        <v>100</v>
      </c>
      <c r="AK41" s="12">
        <f t="shared" ref="AK41:AM41" si="49">AK35/AK9*100</f>
        <v>81.25</v>
      </c>
      <c r="AL41" s="12">
        <f t="shared" si="49"/>
        <v>81.818181818181827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76.19047619047619</v>
      </c>
      <c r="R42" s="12">
        <f t="shared" si="50"/>
        <v>71.428571428571431</v>
      </c>
      <c r="S42" s="12">
        <f t="shared" si="50"/>
        <v>78.571428571428569</v>
      </c>
      <c r="T42" s="12">
        <f t="shared" si="50"/>
        <v>33.333333333333329</v>
      </c>
      <c r="U42" s="12">
        <f t="shared" si="50"/>
        <v>60</v>
      </c>
      <c r="V42" s="12">
        <f t="shared" si="50"/>
        <v>100</v>
      </c>
      <c r="W42" s="12">
        <f t="shared" si="42"/>
        <v>9.5238095238095326</v>
      </c>
      <c r="X42" s="12">
        <f t="shared" si="33"/>
        <v>6.7226890756302566</v>
      </c>
      <c r="Y42" s="12">
        <f>S42-AJ42</f>
        <v>8.5714285714285694</v>
      </c>
      <c r="Z42" s="12">
        <f t="shared" si="50"/>
        <v>180</v>
      </c>
      <c r="AA42" s="12">
        <f t="shared" si="50"/>
        <v>-50</v>
      </c>
      <c r="AB42" s="12">
        <f t="shared" si="50"/>
        <v>77.777777777777786</v>
      </c>
      <c r="AC42" s="12">
        <f t="shared" si="44"/>
        <v>32.44047619047619</v>
      </c>
      <c r="AD42" s="12">
        <f>R42-AL42</f>
        <v>44.155844155844164</v>
      </c>
      <c r="AE42" s="12">
        <f t="shared" si="35"/>
        <v>-1.4285714285714306</v>
      </c>
      <c r="AH42" s="12">
        <f t="shared" ref="AH42:AJ42" si="51">AH36/AH9*100</f>
        <v>66.666666666666657</v>
      </c>
      <c r="AI42" s="12">
        <f t="shared" si="51"/>
        <v>64.705882352941174</v>
      </c>
      <c r="AJ42" s="12">
        <f t="shared" si="51"/>
        <v>70</v>
      </c>
      <c r="AK42" s="12">
        <f>AK36/AK9*100</f>
        <v>43.75</v>
      </c>
      <c r="AL42" s="12">
        <f>AL36/AL9*100</f>
        <v>27.27272727272727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-4</v>
      </c>
      <c r="F9" s="17">
        <f>SUM(F10:F30)</f>
        <v>-3</v>
      </c>
      <c r="G9" s="17">
        <f>SUM(G10:G30)</f>
        <v>-1</v>
      </c>
      <c r="H9" s="15">
        <f>IF(B9=E9,0,(1-(B9/(B9-E9)))*-100)</f>
        <v>-80</v>
      </c>
      <c r="I9" s="15">
        <f>IF(C9=F9,0,(1-(C9/(C9-F9)))*-100)</f>
        <v>-100</v>
      </c>
      <c r="J9" s="15">
        <f>IF(D9=G9,0,(1-(D9/(D9-G9)))*-100)</f>
        <v>-50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-66.666666666666671</v>
      </c>
      <c r="O9" s="15">
        <f t="shared" ref="O9:P10" si="0">IF(C9=L9,0,(1-(C9/(C9-L9)))*-100)</f>
        <v>0</v>
      </c>
      <c r="P9" s="15">
        <f>IF(D9=M9,0,(1-(D9/(D9-M9)))*-100)</f>
        <v>-66.666666666666671</v>
      </c>
      <c r="Q9" s="17">
        <f>R9+S9</f>
        <v>18</v>
      </c>
      <c r="R9" s="17">
        <f>SUM(R10:R30)</f>
        <v>3</v>
      </c>
      <c r="S9" s="17">
        <f>SUM(S10:S30)</f>
        <v>15</v>
      </c>
      <c r="T9" s="17">
        <f>U9+V9</f>
        <v>4</v>
      </c>
      <c r="U9" s="17">
        <f>SUM(U10:U30)</f>
        <v>-4</v>
      </c>
      <c r="V9" s="17">
        <f>SUM(V10:V30)</f>
        <v>8</v>
      </c>
      <c r="W9" s="15">
        <f>IF(Q9=T9,IF(Q9&gt;0,"皆増",0),(1-(Q9/(Q9-T9)))*-100)</f>
        <v>28.57142857142858</v>
      </c>
      <c r="X9" s="15">
        <f t="shared" ref="X9:Y30" si="1">IF(R9=U9,IF(R9&gt;0,"皆増",0),(1-(R9/(R9-U9)))*-100)</f>
        <v>-57.142857142857139</v>
      </c>
      <c r="Y9" s="15">
        <f t="shared" si="1"/>
        <v>114.28571428571428</v>
      </c>
      <c r="Z9" s="17">
        <f>AA9+AB9</f>
        <v>2</v>
      </c>
      <c r="AA9" s="17">
        <f>SUM(AA10:AA30)</f>
        <v>-4</v>
      </c>
      <c r="AB9" s="17">
        <f>SUM(AB10:AB30)</f>
        <v>6</v>
      </c>
      <c r="AC9" s="15">
        <f>IF(Q9=Z9,IF(Q9&gt;0,"皆増",0),(1-(Q9/(Q9-Z9)))*-100)</f>
        <v>12.5</v>
      </c>
      <c r="AD9" s="15">
        <f t="shared" ref="AD9:AE30" si="2">IF(R9=AA9,IF(R9&gt;0,"皆増",0),(1-(R9/(R9-AA9)))*-100)</f>
        <v>-57.142857142857139</v>
      </c>
      <c r="AE9" s="15">
        <f t="shared" si="2"/>
        <v>66.666666666666671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-4</v>
      </c>
      <c r="F10" s="17">
        <v>-3</v>
      </c>
      <c r="G10" s="17">
        <v>-1</v>
      </c>
      <c r="H10" s="15">
        <f>IF(B10=E10,0,(1-(B10/(B10-E10)))*-100)</f>
        <v>-80</v>
      </c>
      <c r="I10" s="15">
        <f t="shared" ref="I10" si="7">IF(C10=F10,0,(1-(C10/(C10-F10)))*-100)</f>
        <v>-100</v>
      </c>
      <c r="J10" s="15">
        <f>IF(D10=G10,0,(1-(D10/(D10-G10)))*-100)</f>
        <v>-50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-66.666666666666671</v>
      </c>
      <c r="O10" s="15">
        <f t="shared" si="0"/>
        <v>0</v>
      </c>
      <c r="P10" s="15">
        <f t="shared" si="0"/>
        <v>-66.666666666666671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>
        <f t="shared" si="1"/>
        <v>100</v>
      </c>
      <c r="Z26" s="17">
        <f t="shared" si="12"/>
        <v>2</v>
      </c>
      <c r="AA26" s="17">
        <v>0</v>
      </c>
      <c r="AB26" s="17">
        <v>2</v>
      </c>
      <c r="AC26" s="15">
        <f t="shared" si="13"/>
        <v>200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-3</v>
      </c>
      <c r="U27" s="17">
        <v>-2</v>
      </c>
      <c r="V27" s="17">
        <v>-1</v>
      </c>
      <c r="W27" s="15">
        <f t="shared" si="11"/>
        <v>-60</v>
      </c>
      <c r="X27" s="15">
        <f t="shared" si="1"/>
        <v>-100</v>
      </c>
      <c r="Y27" s="15">
        <f t="shared" si="1"/>
        <v>-33.333333333333336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50</v>
      </c>
      <c r="X28" s="15">
        <f t="shared" si="1"/>
        <v>100</v>
      </c>
      <c r="Y28" s="15">
        <f t="shared" si="1"/>
        <v>0</v>
      </c>
      <c r="Z28" s="17">
        <f t="shared" si="12"/>
        <v>-4</v>
      </c>
      <c r="AA28" s="17">
        <v>1</v>
      </c>
      <c r="AB28" s="17">
        <v>-5</v>
      </c>
      <c r="AC28" s="15">
        <f t="shared" si="13"/>
        <v>-57.142857142857139</v>
      </c>
      <c r="AD28" s="15">
        <f t="shared" si="2"/>
        <v>100</v>
      </c>
      <c r="AE28" s="15">
        <f t="shared" si="2"/>
        <v>-83.333333333333343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3</v>
      </c>
      <c r="U29" s="17">
        <v>-1</v>
      </c>
      <c r="V29" s="17">
        <v>4</v>
      </c>
      <c r="W29" s="15">
        <f t="shared" si="11"/>
        <v>150</v>
      </c>
      <c r="X29" s="15">
        <f t="shared" si="1"/>
        <v>-100</v>
      </c>
      <c r="Y29" s="15">
        <f t="shared" si="1"/>
        <v>400</v>
      </c>
      <c r="Z29" s="17">
        <f t="shared" si="12"/>
        <v>4</v>
      </c>
      <c r="AA29" s="17">
        <v>-1</v>
      </c>
      <c r="AB29" s="17">
        <v>5</v>
      </c>
      <c r="AC29" s="15">
        <f t="shared" si="13"/>
        <v>400</v>
      </c>
      <c r="AD29" s="15">
        <f t="shared" si="2"/>
        <v>-100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3</v>
      </c>
      <c r="S34" s="17">
        <f t="shared" si="22"/>
        <v>13</v>
      </c>
      <c r="T34" s="17">
        <f t="shared" si="22"/>
        <v>3</v>
      </c>
      <c r="U34" s="17">
        <f t="shared" si="22"/>
        <v>-4</v>
      </c>
      <c r="V34" s="17">
        <f t="shared" si="22"/>
        <v>7</v>
      </c>
      <c r="W34" s="15">
        <f t="shared" si="15"/>
        <v>23.076923076923084</v>
      </c>
      <c r="X34" s="15">
        <f t="shared" si="15"/>
        <v>-57.142857142857139</v>
      </c>
      <c r="Y34" s="15">
        <f t="shared" si="15"/>
        <v>116.66666666666666</v>
      </c>
      <c r="Z34" s="17">
        <f t="shared" ref="Z34:AB34" si="23">SUM(Z23:Z30)</f>
        <v>0</v>
      </c>
      <c r="AA34" s="17">
        <f t="shared" si="23"/>
        <v>-4</v>
      </c>
      <c r="AB34" s="17">
        <f t="shared" si="23"/>
        <v>4</v>
      </c>
      <c r="AC34" s="15">
        <f t="shared" si="17"/>
        <v>0</v>
      </c>
      <c r="AD34" s="15">
        <f t="shared" si="17"/>
        <v>-57.142857142857139</v>
      </c>
      <c r="AE34" s="15">
        <f t="shared" si="17"/>
        <v>44.444444444444443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3</v>
      </c>
      <c r="S35" s="17">
        <f t="shared" si="25"/>
        <v>13</v>
      </c>
      <c r="T35" s="17">
        <f t="shared" si="25"/>
        <v>4</v>
      </c>
      <c r="U35" s="17">
        <f t="shared" si="25"/>
        <v>-3</v>
      </c>
      <c r="V35" s="17">
        <f t="shared" si="25"/>
        <v>7</v>
      </c>
      <c r="W35" s="15">
        <f t="shared" si="15"/>
        <v>33.333333333333329</v>
      </c>
      <c r="X35" s="15">
        <f t="shared" si="15"/>
        <v>-50</v>
      </c>
      <c r="Y35" s="15">
        <f t="shared" si="15"/>
        <v>116.66666666666666</v>
      </c>
      <c r="Z35" s="17">
        <f t="shared" ref="Z35:AB35" si="26">SUM(Z25:Z30)</f>
        <v>2</v>
      </c>
      <c r="AA35" s="17">
        <f t="shared" si="26"/>
        <v>-2</v>
      </c>
      <c r="AB35" s="17">
        <f t="shared" si="26"/>
        <v>4</v>
      </c>
      <c r="AC35" s="15">
        <f t="shared" si="17"/>
        <v>14.285714285714279</v>
      </c>
      <c r="AD35" s="15">
        <f t="shared" si="17"/>
        <v>-40</v>
      </c>
      <c r="AE35" s="15">
        <f t="shared" si="17"/>
        <v>44.444444444444443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2</v>
      </c>
      <c r="S36" s="17">
        <f t="shared" si="28"/>
        <v>10</v>
      </c>
      <c r="T36" s="17">
        <f t="shared" si="28"/>
        <v>3</v>
      </c>
      <c r="U36" s="17">
        <f t="shared" si="28"/>
        <v>-2</v>
      </c>
      <c r="V36" s="17">
        <f t="shared" si="28"/>
        <v>5</v>
      </c>
      <c r="W36" s="15">
        <f t="shared" si="15"/>
        <v>33.333333333333329</v>
      </c>
      <c r="X36" s="15">
        <f t="shared" si="15"/>
        <v>-50</v>
      </c>
      <c r="Y36" s="15">
        <f t="shared" si="15"/>
        <v>100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-7.6923076923076872</v>
      </c>
      <c r="AD36" s="15">
        <f t="shared" si="17"/>
        <v>-50</v>
      </c>
      <c r="AE36" s="15">
        <f t="shared" si="17"/>
        <v>11.111111111111116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5.5555555555555554</v>
      </c>
      <c r="R38" s="12">
        <f t="shared" si="31"/>
        <v>0</v>
      </c>
      <c r="S38" s="12">
        <f t="shared" si="31"/>
        <v>6.666666666666667</v>
      </c>
      <c r="T38" s="12">
        <f>T32/T9*100</f>
        <v>25</v>
      </c>
      <c r="U38" s="12">
        <f t="shared" ref="U38:V38" si="32">U32/U9*100</f>
        <v>0</v>
      </c>
      <c r="V38" s="12">
        <f t="shared" si="32"/>
        <v>12.5</v>
      </c>
      <c r="W38" s="12">
        <f>Q38-AH38</f>
        <v>5.5555555555555554</v>
      </c>
      <c r="X38" s="12">
        <f t="shared" ref="X38:Y42" si="33">R38-AI38</f>
        <v>0</v>
      </c>
      <c r="Y38" s="12">
        <f t="shared" si="33"/>
        <v>6.666666666666667</v>
      </c>
      <c r="Z38" s="12">
        <f>Z32/Z9*100</f>
        <v>50</v>
      </c>
      <c r="AA38" s="12">
        <f t="shared" ref="AA38:AB38" si="34">AA32/AA9*100</f>
        <v>0</v>
      </c>
      <c r="AB38" s="12">
        <f t="shared" si="34"/>
        <v>16.666666666666664</v>
      </c>
      <c r="AC38" s="12">
        <f>Q38-AK38</f>
        <v>5.5555555555555554</v>
      </c>
      <c r="AD38" s="12">
        <f t="shared" ref="AD38:AE42" si="35">R38-AL38</f>
        <v>0</v>
      </c>
      <c r="AE38" s="12">
        <f t="shared" si="35"/>
        <v>6.666666666666667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0</v>
      </c>
      <c r="S39" s="13">
        <f t="shared" si="37"/>
        <v>6.666666666666667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-1.587301587301587</v>
      </c>
      <c r="X39" s="12">
        <f t="shared" si="33"/>
        <v>0</v>
      </c>
      <c r="Y39" s="12">
        <f>S39-AJ39</f>
        <v>-7.6190476190476177</v>
      </c>
      <c r="Z39" s="12">
        <f t="shared" si="37"/>
        <v>50</v>
      </c>
      <c r="AA39" s="12">
        <f t="shared" si="37"/>
        <v>0</v>
      </c>
      <c r="AB39" s="12">
        <f t="shared" si="37"/>
        <v>16.666666666666664</v>
      </c>
      <c r="AC39" s="12">
        <f>Q39-AK39</f>
        <v>5.5555555555555554</v>
      </c>
      <c r="AD39" s="12">
        <f t="shared" si="35"/>
        <v>0</v>
      </c>
      <c r="AE39" s="12">
        <f t="shared" si="35"/>
        <v>6.666666666666667</v>
      </c>
      <c r="AH39" s="12">
        <f t="shared" ref="AH39:AJ39" si="39">AH33/AH9*100</f>
        <v>7.1428571428571423</v>
      </c>
      <c r="AI39" s="12">
        <f t="shared" si="39"/>
        <v>0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100</v>
      </c>
      <c r="S40" s="12">
        <f t="shared" si="40"/>
        <v>86.666666666666671</v>
      </c>
      <c r="T40" s="12">
        <f>T34/T9*100</f>
        <v>75</v>
      </c>
      <c r="U40" s="12">
        <f t="shared" ref="U40:V40" si="41">U34/U9*100</f>
        <v>100</v>
      </c>
      <c r="V40" s="12">
        <f t="shared" si="41"/>
        <v>87.5</v>
      </c>
      <c r="W40" s="12">
        <f t="shared" ref="W40:W42" si="42">Q40-AH40</f>
        <v>-3.9682539682539755</v>
      </c>
      <c r="X40" s="12">
        <f t="shared" si="33"/>
        <v>0</v>
      </c>
      <c r="Y40" s="12">
        <f>S40-AJ40</f>
        <v>0.95238095238096321</v>
      </c>
      <c r="Z40" s="12">
        <f>Z34/Z9*100</f>
        <v>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-11.111111111111114</v>
      </c>
      <c r="AD40" s="12">
        <f t="shared" si="35"/>
        <v>0</v>
      </c>
      <c r="AE40" s="12">
        <f t="shared" si="35"/>
        <v>-13.333333333333329</v>
      </c>
      <c r="AH40" s="12">
        <f t="shared" ref="AH40:AJ40" si="45">AH34/AH9*100</f>
        <v>92.857142857142861</v>
      </c>
      <c r="AI40" s="12">
        <f t="shared" si="45"/>
        <v>100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100</v>
      </c>
      <c r="S41" s="12">
        <f t="shared" si="46"/>
        <v>86.666666666666671</v>
      </c>
      <c r="T41" s="12">
        <f>T35/T9*100</f>
        <v>100</v>
      </c>
      <c r="U41" s="12">
        <f t="shared" ref="U41:V41" si="47">U35/U9*100</f>
        <v>75</v>
      </c>
      <c r="V41" s="12">
        <f t="shared" si="47"/>
        <v>87.5</v>
      </c>
      <c r="W41" s="12">
        <f t="shared" si="42"/>
        <v>3.1746031746031775</v>
      </c>
      <c r="X41" s="12">
        <f t="shared" si="33"/>
        <v>14.285714285714292</v>
      </c>
      <c r="Y41" s="12">
        <f>S41-AJ41</f>
        <v>0.95238095238096321</v>
      </c>
      <c r="Z41" s="12">
        <f>Z35/Z9*100</f>
        <v>100</v>
      </c>
      <c r="AA41" s="12">
        <f t="shared" ref="AA41:AB41" si="48">AA35/AA9*100</f>
        <v>50</v>
      </c>
      <c r="AB41" s="12">
        <f t="shared" si="48"/>
        <v>66.666666666666657</v>
      </c>
      <c r="AC41" s="12">
        <f t="shared" si="44"/>
        <v>1.3888888888888857</v>
      </c>
      <c r="AD41" s="12">
        <f>R41-AL41</f>
        <v>28.571428571428569</v>
      </c>
      <c r="AE41" s="12">
        <f t="shared" si="35"/>
        <v>-13.333333333333329</v>
      </c>
      <c r="AH41" s="12">
        <f>AH35/AH9*100</f>
        <v>85.714285714285708</v>
      </c>
      <c r="AI41" s="12">
        <f>AI35/AI9*100</f>
        <v>85.714285714285708</v>
      </c>
      <c r="AJ41" s="12">
        <f>AJ35/AJ9*100</f>
        <v>85.714285714285708</v>
      </c>
      <c r="AK41" s="12">
        <f t="shared" ref="AK41:AM41" si="49">AK35/AK9*100</f>
        <v>87.5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66.666666666666657</v>
      </c>
      <c r="S42" s="12">
        <f t="shared" si="50"/>
        <v>66.666666666666657</v>
      </c>
      <c r="T42" s="12">
        <f t="shared" si="50"/>
        <v>75</v>
      </c>
      <c r="U42" s="12">
        <f t="shared" si="50"/>
        <v>50</v>
      </c>
      <c r="V42" s="12">
        <f t="shared" si="50"/>
        <v>62.5</v>
      </c>
      <c r="W42" s="12">
        <f t="shared" si="42"/>
        <v>2.3809523809523654</v>
      </c>
      <c r="X42" s="12">
        <f t="shared" si="33"/>
        <v>9.5238095238095184</v>
      </c>
      <c r="Y42" s="12">
        <f>S42-AJ42</f>
        <v>-4.7619047619047734</v>
      </c>
      <c r="Z42" s="12">
        <f t="shared" si="50"/>
        <v>-50</v>
      </c>
      <c r="AA42" s="12">
        <f t="shared" si="50"/>
        <v>50</v>
      </c>
      <c r="AB42" s="12">
        <f t="shared" si="50"/>
        <v>16.666666666666664</v>
      </c>
      <c r="AC42" s="12">
        <f t="shared" si="44"/>
        <v>-14.583333333333343</v>
      </c>
      <c r="AD42" s="12">
        <f>R42-AL42</f>
        <v>9.5238095238095184</v>
      </c>
      <c r="AE42" s="12">
        <f t="shared" si="35"/>
        <v>-33.333333333333343</v>
      </c>
      <c r="AH42" s="12">
        <f t="shared" ref="AH42:AJ42" si="51">AH36/AH9*100</f>
        <v>64.285714285714292</v>
      </c>
      <c r="AI42" s="12">
        <f t="shared" si="51"/>
        <v>57.142857142857139</v>
      </c>
      <c r="AJ42" s="12">
        <f t="shared" si="51"/>
        <v>71.428571428571431</v>
      </c>
      <c r="AK42" s="12">
        <f>AK36/AK9*100</f>
        <v>81.25</v>
      </c>
      <c r="AL42" s="12">
        <f>AL36/AL9*100</f>
        <v>57.142857142857139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33.333333333333329</v>
      </c>
      <c r="I9" s="15">
        <f>IF(C9=F9,0,(1-(C9/(C9-F9)))*-100)</f>
        <v>50</v>
      </c>
      <c r="J9" s="15">
        <f>IF(D9=G9,0,(1-(D9/(D9-G9)))*-100)</f>
        <v>0</v>
      </c>
      <c r="K9" s="17">
        <f>L9+M9</f>
        <v>-1</v>
      </c>
      <c r="L9" s="17">
        <f>SUM(L10:L30)</f>
        <v>2</v>
      </c>
      <c r="M9" s="17">
        <f>SUM(M10:M30)</f>
        <v>-3</v>
      </c>
      <c r="N9" s="15">
        <f>IF(B9=K9,0,(1-(B9/(B9-K9)))*-100)</f>
        <v>-19.999999999999996</v>
      </c>
      <c r="O9" s="15">
        <f t="shared" ref="O9:P10" si="0">IF(C9=L9,0,(1-(C9/(C9-L9)))*-100)</f>
        <v>200</v>
      </c>
      <c r="P9" s="15">
        <f>IF(D9=M9,0,(1-(D9/(D9-M9)))*-100)</f>
        <v>-75</v>
      </c>
      <c r="Q9" s="17">
        <f>R9+S9</f>
        <v>17</v>
      </c>
      <c r="R9" s="17">
        <f>SUM(R10:R30)</f>
        <v>7</v>
      </c>
      <c r="S9" s="17">
        <f>SUM(S10:S30)</f>
        <v>10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21.42857142857142</v>
      </c>
      <c r="X9" s="15">
        <f t="shared" ref="X9:Y30" si="1">IF(R9=U9,IF(R9&gt;0,"皆増",0),(1-(R9/(R9-U9)))*-100)</f>
        <v>39.999999999999993</v>
      </c>
      <c r="Y9" s="15">
        <f t="shared" si="1"/>
        <v>11.111111111111116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13.33333333333333</v>
      </c>
      <c r="AD9" s="15">
        <f t="shared" ref="AD9:AE30" si="2">IF(R9=AA9,IF(R9&gt;0,"皆増",0),(1-(R9/(R9-AA9)))*-100)</f>
        <v>-12.5</v>
      </c>
      <c r="AE9" s="15">
        <f t="shared" si="2"/>
        <v>42.857142857142861</v>
      </c>
      <c r="AH9" s="4">
        <f t="shared" ref="AH9:AJ30" si="3">Q9-T9</f>
        <v>14</v>
      </c>
      <c r="AI9" s="4">
        <f t="shared" si="3"/>
        <v>5</v>
      </c>
      <c r="AJ9" s="4">
        <f t="shared" si="3"/>
        <v>9</v>
      </c>
      <c r="AK9" s="4">
        <f t="shared" ref="AK9:AM30" si="4">Q9-Z9</f>
        <v>15</v>
      </c>
      <c r="AL9" s="4">
        <f t="shared" si="4"/>
        <v>8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33.333333333333329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-1</v>
      </c>
      <c r="L10" s="17">
        <v>2</v>
      </c>
      <c r="M10" s="17">
        <v>-3</v>
      </c>
      <c r="N10" s="15">
        <f>IF(B10=K10,0,(1-(B10/(B10-K10)))*-100)</f>
        <v>-19.999999999999996</v>
      </c>
      <c r="O10" s="15">
        <f t="shared" si="0"/>
        <v>200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33.333333333333329</v>
      </c>
      <c r="X25" s="15">
        <f t="shared" si="1"/>
        <v>0</v>
      </c>
      <c r="Y25" s="15" t="str">
        <f t="shared" si="1"/>
        <v>皆増</v>
      </c>
      <c r="Z25" s="17">
        <f t="shared" si="12"/>
        <v>4</v>
      </c>
      <c r="AA25" s="17">
        <v>3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1</v>
      </c>
      <c r="U26" s="17">
        <v>-1</v>
      </c>
      <c r="V26" s="17">
        <v>2</v>
      </c>
      <c r="W26" s="15">
        <f t="shared" si="11"/>
        <v>33.333333333333329</v>
      </c>
      <c r="X26" s="15">
        <f t="shared" si="1"/>
        <v>-50</v>
      </c>
      <c r="Y26" s="15">
        <f t="shared" si="1"/>
        <v>200</v>
      </c>
      <c r="Z26" s="17">
        <f t="shared" si="12"/>
        <v>1</v>
      </c>
      <c r="AA26" s="17">
        <v>-2</v>
      </c>
      <c r="AB26" s="17">
        <v>3</v>
      </c>
      <c r="AC26" s="15">
        <f t="shared" si="13"/>
        <v>33.333333333333329</v>
      </c>
      <c r="AD26" s="15">
        <f t="shared" si="2"/>
        <v>-66.666666666666671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-33.333333333333336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-40</v>
      </c>
      <c r="AD27" s="15">
        <f t="shared" si="2"/>
        <v>-50</v>
      </c>
      <c r="AE27" s="15">
        <f t="shared" si="2"/>
        <v>-33.333333333333336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1</v>
      </c>
      <c r="V28" s="17">
        <v>-3</v>
      </c>
      <c r="W28" s="15">
        <f t="shared" si="11"/>
        <v>-66.666666666666671</v>
      </c>
      <c r="X28" s="15" t="str">
        <f t="shared" si="1"/>
        <v>皆増</v>
      </c>
      <c r="Y28" s="15">
        <f t="shared" si="1"/>
        <v>-100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-75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7</v>
      </c>
      <c r="S34" s="17">
        <f t="shared" si="22"/>
        <v>10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21.42857142857142</v>
      </c>
      <c r="X34" s="15">
        <f t="shared" si="15"/>
        <v>39.999999999999993</v>
      </c>
      <c r="Y34" s="15">
        <f t="shared" si="15"/>
        <v>11.111111111111116</v>
      </c>
      <c r="Z34" s="17">
        <f t="shared" ref="Z34:AB34" si="23">SUM(Z23:Z30)</f>
        <v>3</v>
      </c>
      <c r="AA34" s="17">
        <f t="shared" si="23"/>
        <v>0</v>
      </c>
      <c r="AB34" s="17">
        <f t="shared" si="23"/>
        <v>3</v>
      </c>
      <c r="AC34" s="15">
        <f t="shared" si="17"/>
        <v>21.42857142857142</v>
      </c>
      <c r="AD34" s="15">
        <f t="shared" si="17"/>
        <v>0</v>
      </c>
      <c r="AE34" s="15">
        <f t="shared" si="17"/>
        <v>42.857142857142861</v>
      </c>
      <c r="AH34" s="4">
        <f t="shared" ref="AH34:AJ34" si="24">SUM(AH23:AH30)</f>
        <v>14</v>
      </c>
      <c r="AI34" s="4">
        <f t="shared" si="24"/>
        <v>5</v>
      </c>
      <c r="AJ34" s="4">
        <f t="shared" si="24"/>
        <v>9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7</v>
      </c>
      <c r="S35" s="17">
        <f t="shared" si="25"/>
        <v>9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23.076923076923084</v>
      </c>
      <c r="X35" s="15">
        <f t="shared" si="15"/>
        <v>39.999999999999993</v>
      </c>
      <c r="Y35" s="15">
        <f t="shared" si="15"/>
        <v>12.5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23.076923076923084</v>
      </c>
      <c r="AD35" s="15">
        <f t="shared" si="17"/>
        <v>16.666666666666675</v>
      </c>
      <c r="AE35" s="15">
        <f t="shared" si="17"/>
        <v>28.57142857142858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1</v>
      </c>
      <c r="U36" s="17">
        <f t="shared" si="28"/>
        <v>3</v>
      </c>
      <c r="V36" s="17">
        <f t="shared" si="28"/>
        <v>-2</v>
      </c>
      <c r="W36" s="15">
        <f t="shared" si="15"/>
        <v>14.285714285714279</v>
      </c>
      <c r="X36" s="15" t="str">
        <f t="shared" si="15"/>
        <v>皆増</v>
      </c>
      <c r="Y36" s="15">
        <f t="shared" si="15"/>
        <v>-28.571428571428569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-19.999999999999996</v>
      </c>
      <c r="AD36" s="15">
        <f t="shared" si="17"/>
        <v>0</v>
      </c>
      <c r="AE36" s="15">
        <f t="shared" si="17"/>
        <v>-28.571428571428569</v>
      </c>
      <c r="AH36" s="4">
        <f t="shared" ref="AH36:AJ36" si="30">SUM(AH27:AH30)</f>
        <v>7</v>
      </c>
      <c r="AI36" s="4">
        <f t="shared" si="30"/>
        <v>0</v>
      </c>
      <c r="AJ36" s="4">
        <f t="shared" si="30"/>
        <v>7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100</v>
      </c>
      <c r="AB39" s="12">
        <f t="shared" si="37"/>
        <v>0</v>
      </c>
      <c r="AC39" s="12">
        <f>Q39-AK39</f>
        <v>-6.666666666666667</v>
      </c>
      <c r="AD39" s="12">
        <f t="shared" si="35"/>
        <v>-12.5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6.666666666666667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6.6666666666666714</v>
      </c>
      <c r="AD40" s="12">
        <f t="shared" si="35"/>
        <v>12.5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93.333333333333329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94.117647058823522</v>
      </c>
      <c r="R41" s="12">
        <f t="shared" si="46"/>
        <v>100</v>
      </c>
      <c r="S41" s="12">
        <f t="shared" si="46"/>
        <v>90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1.2605042016806607</v>
      </c>
      <c r="X41" s="12">
        <f t="shared" si="33"/>
        <v>0</v>
      </c>
      <c r="Y41" s="12">
        <f>S41-AJ41</f>
        <v>1.1111111111111143</v>
      </c>
      <c r="Z41" s="12">
        <f>Z35/Z9*100</f>
        <v>150</v>
      </c>
      <c r="AA41" s="12">
        <f t="shared" ref="AA41:AB41" si="48">AA35/AA9*100</f>
        <v>-100</v>
      </c>
      <c r="AB41" s="12">
        <f t="shared" si="48"/>
        <v>66.666666666666657</v>
      </c>
      <c r="AC41" s="12">
        <f t="shared" si="44"/>
        <v>7.4509803921568505</v>
      </c>
      <c r="AD41" s="12">
        <f>R41-AL41</f>
        <v>25</v>
      </c>
      <c r="AE41" s="12">
        <f t="shared" si="35"/>
        <v>-10</v>
      </c>
      <c r="AH41" s="12">
        <f>AH35/AH9*100</f>
        <v>92.857142857142861</v>
      </c>
      <c r="AI41" s="12">
        <f>AI35/AI9*100</f>
        <v>100</v>
      </c>
      <c r="AJ41" s="12">
        <f>AJ35/AJ9*100</f>
        <v>88.888888888888886</v>
      </c>
      <c r="AK41" s="12">
        <f t="shared" ref="AK41:AM41" si="49">AK35/AK9*100</f>
        <v>86.666666666666671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47.058823529411761</v>
      </c>
      <c r="R42" s="12">
        <f t="shared" si="50"/>
        <v>42.857142857142854</v>
      </c>
      <c r="S42" s="12">
        <f t="shared" si="50"/>
        <v>50</v>
      </c>
      <c r="T42" s="12">
        <f t="shared" si="50"/>
        <v>33.333333333333329</v>
      </c>
      <c r="U42" s="12">
        <f t="shared" si="50"/>
        <v>150</v>
      </c>
      <c r="V42" s="12">
        <f t="shared" si="50"/>
        <v>-200</v>
      </c>
      <c r="W42" s="12">
        <f t="shared" si="42"/>
        <v>-2.9411764705882391</v>
      </c>
      <c r="X42" s="12">
        <f t="shared" si="33"/>
        <v>42.857142857142854</v>
      </c>
      <c r="Y42" s="12">
        <f>S42-AJ42</f>
        <v>-27.777777777777786</v>
      </c>
      <c r="Z42" s="12">
        <f t="shared" si="50"/>
        <v>-100</v>
      </c>
      <c r="AA42" s="12">
        <f t="shared" si="50"/>
        <v>0</v>
      </c>
      <c r="AB42" s="12">
        <f t="shared" si="50"/>
        <v>-66.666666666666657</v>
      </c>
      <c r="AC42" s="12">
        <f t="shared" si="44"/>
        <v>-19.607843137254896</v>
      </c>
      <c r="AD42" s="12">
        <f>R42-AL42</f>
        <v>5.3571428571428541</v>
      </c>
      <c r="AE42" s="12">
        <f t="shared" si="35"/>
        <v>-50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77.777777777777786</v>
      </c>
      <c r="AK42" s="12">
        <f>AK36/AK9*100</f>
        <v>66.666666666666657</v>
      </c>
      <c r="AL42" s="12">
        <f>AL36/AL9*100</f>
        <v>37.5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8</v>
      </c>
      <c r="S9" s="17">
        <f>SUM(S10:S30)</f>
        <v>2</v>
      </c>
      <c r="T9" s="17">
        <f>U9+V9</f>
        <v>-1</v>
      </c>
      <c r="U9" s="17">
        <f>SUM(U10:U30)</f>
        <v>5</v>
      </c>
      <c r="V9" s="17">
        <f>SUM(V10:V30)</f>
        <v>-6</v>
      </c>
      <c r="W9" s="15">
        <f>IF(Q9=T9,IF(Q9&gt;0,"皆増",0),(1-(Q9/(Q9-T9)))*-100)</f>
        <v>-9.0909090909090935</v>
      </c>
      <c r="X9" s="15">
        <f t="shared" ref="X9:Y30" si="1">IF(R9=U9,IF(R9&gt;0,"皆増",0),(1-(R9/(R9-U9)))*-100)</f>
        <v>166.66666666666666</v>
      </c>
      <c r="Y9" s="15">
        <f t="shared" si="1"/>
        <v>-75</v>
      </c>
      <c r="Z9" s="17">
        <f>AA9+AB9</f>
        <v>1</v>
      </c>
      <c r="AA9" s="17">
        <f>SUM(AA10:AA30)</f>
        <v>5</v>
      </c>
      <c r="AB9" s="17">
        <f>SUM(AB10:AB30)</f>
        <v>-4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166.66666666666666</v>
      </c>
      <c r="AE9" s="15">
        <f t="shared" si="2"/>
        <v>-66.666666666666671</v>
      </c>
      <c r="AH9" s="4">
        <f t="shared" ref="AH9:AJ30" si="3">Q9-T9</f>
        <v>11</v>
      </c>
      <c r="AI9" s="4">
        <f t="shared" si="3"/>
        <v>3</v>
      </c>
      <c r="AJ9" s="4">
        <f t="shared" si="3"/>
        <v>8</v>
      </c>
      <c r="AK9" s="4">
        <f t="shared" ref="AK9:AM30" si="4">Q9-Z9</f>
        <v>9</v>
      </c>
      <c r="AL9" s="4">
        <f t="shared" si="4"/>
        <v>3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3</v>
      </c>
      <c r="AA24" s="17">
        <v>3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100</v>
      </c>
      <c r="Y27" s="15">
        <f t="shared" si="1"/>
        <v>-100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>
        <f t="shared" si="2"/>
        <v>100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-3</v>
      </c>
      <c r="U28" s="17">
        <v>-1</v>
      </c>
      <c r="V28" s="17">
        <v>-2</v>
      </c>
      <c r="W28" s="15">
        <f t="shared" si="11"/>
        <v>-60</v>
      </c>
      <c r="X28" s="15">
        <f t="shared" si="1"/>
        <v>-100</v>
      </c>
      <c r="Y28" s="15">
        <f t="shared" si="1"/>
        <v>-50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-50</v>
      </c>
      <c r="AD28" s="15">
        <f t="shared" si="2"/>
        <v>-100</v>
      </c>
      <c r="AE28" s="15">
        <f t="shared" si="2"/>
        <v>-33.333333333333336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8</v>
      </c>
      <c r="S34" s="17">
        <f t="shared" si="22"/>
        <v>2</v>
      </c>
      <c r="T34" s="17">
        <f t="shared" si="22"/>
        <v>-1</v>
      </c>
      <c r="U34" s="17">
        <f t="shared" si="22"/>
        <v>5</v>
      </c>
      <c r="V34" s="17">
        <f t="shared" si="22"/>
        <v>-6</v>
      </c>
      <c r="W34" s="15">
        <f t="shared" si="15"/>
        <v>-9.0909090909090935</v>
      </c>
      <c r="X34" s="15">
        <f t="shared" si="15"/>
        <v>166.66666666666666</v>
      </c>
      <c r="Y34" s="15">
        <f t="shared" si="15"/>
        <v>-75</v>
      </c>
      <c r="Z34" s="17">
        <f t="shared" ref="Z34:AB34" si="23">SUM(Z23:Z30)</f>
        <v>1</v>
      </c>
      <c r="AA34" s="17">
        <f t="shared" si="23"/>
        <v>5</v>
      </c>
      <c r="AB34" s="17">
        <f t="shared" si="23"/>
        <v>-4</v>
      </c>
      <c r="AC34" s="15">
        <f t="shared" si="17"/>
        <v>11.111111111111116</v>
      </c>
      <c r="AD34" s="15">
        <f t="shared" si="17"/>
        <v>166.66666666666666</v>
      </c>
      <c r="AE34" s="15">
        <f t="shared" si="17"/>
        <v>-66.666666666666671</v>
      </c>
      <c r="AH34" s="4">
        <f t="shared" ref="AH34:AJ34" si="24">SUM(AH23:AH30)</f>
        <v>11</v>
      </c>
      <c r="AI34" s="4">
        <f t="shared" si="24"/>
        <v>3</v>
      </c>
      <c r="AJ34" s="4">
        <f t="shared" si="24"/>
        <v>8</v>
      </c>
      <c r="AK34" s="4">
        <f>SUM(AK23:AK30)</f>
        <v>9</v>
      </c>
      <c r="AL34" s="4">
        <f>SUM(AL23:AL30)</f>
        <v>3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-5</v>
      </c>
      <c r="U35" s="17">
        <f t="shared" si="25"/>
        <v>1</v>
      </c>
      <c r="V35" s="17">
        <f t="shared" si="25"/>
        <v>-6</v>
      </c>
      <c r="W35" s="15">
        <f t="shared" si="15"/>
        <v>-45.45454545454546</v>
      </c>
      <c r="X35" s="15">
        <f t="shared" si="15"/>
        <v>33.333333333333329</v>
      </c>
      <c r="Y35" s="15">
        <f t="shared" si="15"/>
        <v>-75</v>
      </c>
      <c r="Z35" s="17">
        <f t="shared" ref="Z35:AB35" si="26">SUM(Z25:Z30)</f>
        <v>-3</v>
      </c>
      <c r="AA35" s="17">
        <f t="shared" si="26"/>
        <v>1</v>
      </c>
      <c r="AB35" s="17">
        <f t="shared" si="26"/>
        <v>-4</v>
      </c>
      <c r="AC35" s="15">
        <f t="shared" si="17"/>
        <v>-33.333333333333336</v>
      </c>
      <c r="AD35" s="15">
        <f t="shared" si="17"/>
        <v>33.333333333333329</v>
      </c>
      <c r="AE35" s="15">
        <f t="shared" si="17"/>
        <v>-66.666666666666671</v>
      </c>
      <c r="AH35" s="4">
        <f t="shared" ref="AH35:AJ35" si="27">SUM(AH25:AH30)</f>
        <v>11</v>
      </c>
      <c r="AI35" s="4">
        <f t="shared" si="27"/>
        <v>3</v>
      </c>
      <c r="AJ35" s="4">
        <f t="shared" si="27"/>
        <v>8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3</v>
      </c>
      <c r="S36" s="17">
        <f t="shared" si="28"/>
        <v>2</v>
      </c>
      <c r="T36" s="17">
        <f t="shared" si="28"/>
        <v>-4</v>
      </c>
      <c r="U36" s="17">
        <f t="shared" si="28"/>
        <v>0</v>
      </c>
      <c r="V36" s="17">
        <f t="shared" si="28"/>
        <v>-4</v>
      </c>
      <c r="W36" s="15">
        <f t="shared" si="15"/>
        <v>-44.444444444444443</v>
      </c>
      <c r="X36" s="15">
        <f t="shared" si="15"/>
        <v>0</v>
      </c>
      <c r="Y36" s="15">
        <f t="shared" si="15"/>
        <v>-66.666666666666671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-28.571428571428569</v>
      </c>
      <c r="AD36" s="15">
        <f t="shared" si="17"/>
        <v>0</v>
      </c>
      <c r="AE36" s="15">
        <f t="shared" si="17"/>
        <v>-50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50</v>
      </c>
      <c r="S41" s="12">
        <f t="shared" si="46"/>
        <v>100</v>
      </c>
      <c r="T41" s="12">
        <f>T35/T9*100</f>
        <v>500</v>
      </c>
      <c r="U41" s="12">
        <f t="shared" ref="U41:V41" si="47">U35/U9*100</f>
        <v>20</v>
      </c>
      <c r="V41" s="12">
        <f t="shared" si="47"/>
        <v>100</v>
      </c>
      <c r="W41" s="12">
        <f t="shared" si="42"/>
        <v>-40</v>
      </c>
      <c r="X41" s="12">
        <f t="shared" si="33"/>
        <v>-50</v>
      </c>
      <c r="Y41" s="12">
        <f>S41-AJ41</f>
        <v>0</v>
      </c>
      <c r="Z41" s="12">
        <f>Z35/Z9*100</f>
        <v>-300</v>
      </c>
      <c r="AA41" s="12">
        <f t="shared" ref="AA41:AB41" si="48">AA35/AA9*100</f>
        <v>20</v>
      </c>
      <c r="AB41" s="12">
        <f t="shared" si="48"/>
        <v>100</v>
      </c>
      <c r="AC41" s="12">
        <f t="shared" si="44"/>
        <v>-40</v>
      </c>
      <c r="AD41" s="12">
        <f>R41-AL41</f>
        <v>-50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37.5</v>
      </c>
      <c r="S42" s="12">
        <f t="shared" si="50"/>
        <v>100</v>
      </c>
      <c r="T42" s="12">
        <f t="shared" si="50"/>
        <v>400</v>
      </c>
      <c r="U42" s="12">
        <f t="shared" si="50"/>
        <v>0</v>
      </c>
      <c r="V42" s="12">
        <f t="shared" si="50"/>
        <v>66.666666666666657</v>
      </c>
      <c r="W42" s="12">
        <f t="shared" si="42"/>
        <v>-31.818181818181827</v>
      </c>
      <c r="X42" s="12">
        <f t="shared" si="33"/>
        <v>-62.5</v>
      </c>
      <c r="Y42" s="12">
        <f>S42-AJ42</f>
        <v>25</v>
      </c>
      <c r="Z42" s="12">
        <f t="shared" si="50"/>
        <v>-200</v>
      </c>
      <c r="AA42" s="12">
        <f t="shared" si="50"/>
        <v>0</v>
      </c>
      <c r="AB42" s="12">
        <f t="shared" si="50"/>
        <v>50</v>
      </c>
      <c r="AC42" s="12">
        <f t="shared" si="44"/>
        <v>-27.777777777777786</v>
      </c>
      <c r="AD42" s="12">
        <f>R42-AL42</f>
        <v>-62.5</v>
      </c>
      <c r="AE42" s="12">
        <f t="shared" si="35"/>
        <v>33.333333333333343</v>
      </c>
      <c r="AH42" s="12">
        <f t="shared" ref="AH42:AJ42" si="51">AH36/AH9*100</f>
        <v>81.818181818181827</v>
      </c>
      <c r="AI42" s="12">
        <f t="shared" si="51"/>
        <v>100</v>
      </c>
      <c r="AJ42" s="12">
        <f t="shared" si="51"/>
        <v>75</v>
      </c>
      <c r="AK42" s="12">
        <f>AK36/AK9*100</f>
        <v>77.777777777777786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25</v>
      </c>
      <c r="Y9" s="15">
        <f t="shared" si="1"/>
        <v>0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133.33333333333334</v>
      </c>
      <c r="AD9" s="15">
        <f t="shared" ref="AD9:AE30" si="2">IF(R9=AA9,IF(R9&gt;0,"皆増",0),(1-(R9/(R9-AA9)))*-100)</f>
        <v>66.666666666666671</v>
      </c>
      <c r="AE9" s="15" t="str">
        <f t="shared" si="2"/>
        <v>皆増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>
        <f t="shared" si="1"/>
        <v>100</v>
      </c>
      <c r="Y28" s="15">
        <f t="shared" si="1"/>
        <v>0</v>
      </c>
      <c r="Z28" s="17">
        <f t="shared" si="12"/>
        <v>2</v>
      </c>
      <c r="AA28" s="17">
        <v>2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100</v>
      </c>
      <c r="AD34" s="15">
        <f t="shared" si="17"/>
        <v>33.333333333333329</v>
      </c>
      <c r="AE34" s="15" t="str">
        <f t="shared" si="17"/>
        <v>皆増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3</v>
      </c>
      <c r="AL34" s="4">
        <f>SUM(AL23:AL30)</f>
        <v>3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50</v>
      </c>
      <c r="X35" s="15">
        <f t="shared" si="15"/>
        <v>33.333333333333329</v>
      </c>
      <c r="Y35" s="15">
        <f t="shared" si="15"/>
        <v>100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100</v>
      </c>
      <c r="AD35" s="15">
        <f t="shared" si="17"/>
        <v>33.333333333333329</v>
      </c>
      <c r="AE35" s="15" t="str">
        <f t="shared" si="17"/>
        <v>皆増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3</v>
      </c>
      <c r="AL35" s="4">
        <f>SUM(AL25:AL30)</f>
        <v>3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200</v>
      </c>
      <c r="X36" s="15">
        <f t="shared" si="15"/>
        <v>100</v>
      </c>
      <c r="Y36" s="15" t="str">
        <f t="shared" si="15"/>
        <v>皆増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200</v>
      </c>
      <c r="AD36" s="15">
        <f t="shared" si="17"/>
        <v>100</v>
      </c>
      <c r="AE36" s="15" t="str">
        <f t="shared" si="17"/>
        <v>皆増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20</v>
      </c>
      <c r="S39" s="13">
        <f t="shared" si="37"/>
        <v>0</v>
      </c>
      <c r="T39" s="12">
        <f>T33/T9*100</f>
        <v>100</v>
      </c>
      <c r="U39" s="12">
        <f t="shared" ref="U39:V39" si="38">U33/U9*100</f>
        <v>100</v>
      </c>
      <c r="V39" s="12" t="e">
        <f t="shared" si="38"/>
        <v>#DIV/0!</v>
      </c>
      <c r="W39" s="12">
        <f>Q39-AH39</f>
        <v>14.285714285714285</v>
      </c>
      <c r="X39" s="12">
        <f t="shared" si="33"/>
        <v>20</v>
      </c>
      <c r="Y39" s="12">
        <f>S39-AJ39</f>
        <v>0</v>
      </c>
      <c r="Z39" s="12">
        <f t="shared" si="37"/>
        <v>25</v>
      </c>
      <c r="AA39" s="12">
        <f t="shared" si="37"/>
        <v>50</v>
      </c>
      <c r="AB39" s="12">
        <f t="shared" si="37"/>
        <v>0</v>
      </c>
      <c r="AC39" s="12">
        <f>Q39-AK39</f>
        <v>14.285714285714285</v>
      </c>
      <c r="AD39" s="12">
        <f t="shared" si="35"/>
        <v>20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80</v>
      </c>
      <c r="S40" s="12">
        <f t="shared" si="40"/>
        <v>100</v>
      </c>
      <c r="T40" s="12">
        <f>T34/T9*100</f>
        <v>0</v>
      </c>
      <c r="U40" s="12">
        <f t="shared" ref="U40:V40" si="41">U34/U9*100</f>
        <v>0</v>
      </c>
      <c r="V40" s="12" t="e">
        <f t="shared" si="41"/>
        <v>#DIV/0!</v>
      </c>
      <c r="W40" s="12">
        <f t="shared" ref="W40:W42" si="42">Q40-AH40</f>
        <v>-14.285714285714292</v>
      </c>
      <c r="X40" s="12">
        <f t="shared" si="33"/>
        <v>-20</v>
      </c>
      <c r="Y40" s="12">
        <f>S40-AJ40</f>
        <v>0</v>
      </c>
      <c r="Z40" s="12">
        <f>Z34/Z9*100</f>
        <v>75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-20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80</v>
      </c>
      <c r="S41" s="12">
        <f t="shared" si="46"/>
        <v>100</v>
      </c>
      <c r="T41" s="12">
        <f>T35/T9*100</f>
        <v>200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19.047619047619051</v>
      </c>
      <c r="X41" s="12">
        <f t="shared" si="33"/>
        <v>5</v>
      </c>
      <c r="Y41" s="12">
        <f>S41-AJ41</f>
        <v>50</v>
      </c>
      <c r="Z41" s="12">
        <f>Z35/Z9*100</f>
        <v>75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-14.285714285714292</v>
      </c>
      <c r="AD41" s="12">
        <f>R41-AL41</f>
        <v>-20</v>
      </c>
      <c r="AE41" s="12" t="e">
        <f t="shared" si="35"/>
        <v>#DIV/0!</v>
      </c>
      <c r="AH41" s="12">
        <f>AH35/AH9*100</f>
        <v>66.666666666666657</v>
      </c>
      <c r="AI41" s="12">
        <f>AI35/AI9*100</f>
        <v>75</v>
      </c>
      <c r="AJ41" s="12">
        <f>AJ35/AJ9*100</f>
        <v>50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40</v>
      </c>
      <c r="S42" s="12">
        <f t="shared" si="50"/>
        <v>50</v>
      </c>
      <c r="T42" s="12">
        <f t="shared" si="50"/>
        <v>200</v>
      </c>
      <c r="U42" s="12">
        <f t="shared" si="50"/>
        <v>100</v>
      </c>
      <c r="V42" s="12" t="e">
        <f t="shared" si="50"/>
        <v>#DIV/0!</v>
      </c>
      <c r="W42" s="12">
        <f t="shared" si="42"/>
        <v>26.19047619047619</v>
      </c>
      <c r="X42" s="12">
        <f t="shared" si="33"/>
        <v>15</v>
      </c>
      <c r="Y42" s="12">
        <f>S42-AJ42</f>
        <v>50</v>
      </c>
      <c r="Z42" s="12">
        <f t="shared" si="50"/>
        <v>50</v>
      </c>
      <c r="AA42" s="12">
        <f t="shared" si="50"/>
        <v>50</v>
      </c>
      <c r="AB42" s="12">
        <f t="shared" si="50"/>
        <v>50</v>
      </c>
      <c r="AC42" s="12">
        <f t="shared" si="44"/>
        <v>9.5238095238095255</v>
      </c>
      <c r="AD42" s="12">
        <f>R42-AL42</f>
        <v>6.6666666666666714</v>
      </c>
      <c r="AE42" s="12" t="e">
        <f t="shared" si="35"/>
        <v>#DIV/0!</v>
      </c>
      <c r="AH42" s="12">
        <f t="shared" ref="AH42:AJ42" si="51">AH36/AH9*100</f>
        <v>16.666666666666664</v>
      </c>
      <c r="AI42" s="12">
        <f t="shared" si="51"/>
        <v>25</v>
      </c>
      <c r="AJ42" s="12">
        <f t="shared" si="51"/>
        <v>0</v>
      </c>
      <c r="AK42" s="12">
        <f>AK36/AK9*100</f>
        <v>33.333333333333329</v>
      </c>
      <c r="AL42" s="12">
        <f>AL36/AL9*100</f>
        <v>33.333333333333329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75</v>
      </c>
      <c r="C9" s="17">
        <f>SUM(C10:C30)</f>
        <v>45</v>
      </c>
      <c r="D9" s="17">
        <f>SUM(D10:D30)</f>
        <v>30</v>
      </c>
      <c r="E9" s="17">
        <f>F9+G9</f>
        <v>-15</v>
      </c>
      <c r="F9" s="17">
        <f>SUM(F10:F30)</f>
        <v>-3</v>
      </c>
      <c r="G9" s="17">
        <f>SUM(G10:G30)</f>
        <v>-12</v>
      </c>
      <c r="H9" s="15">
        <f>IF(B9=E9,0,(1-(B9/(B9-E9)))*-100)</f>
        <v>-16.666666666666664</v>
      </c>
      <c r="I9" s="15">
        <f>IF(C9=F9,0,(1-(C9/(C9-F9)))*-100)</f>
        <v>-6.25</v>
      </c>
      <c r="J9" s="15">
        <f>IF(D9=G9,0,(1-(D9/(D9-G9)))*-100)</f>
        <v>-28.571428571428569</v>
      </c>
      <c r="K9" s="17">
        <f>L9+M9</f>
        <v>-38</v>
      </c>
      <c r="L9" s="17">
        <f>SUM(L10:L30)</f>
        <v>-15</v>
      </c>
      <c r="M9" s="17">
        <f>SUM(M10:M30)</f>
        <v>-23</v>
      </c>
      <c r="N9" s="15">
        <f>IF(B9=K9,0,(1-(B9/(B9-K9)))*-100)</f>
        <v>-33.62831858407079</v>
      </c>
      <c r="O9" s="15">
        <f t="shared" ref="O9:P10" si="0">IF(C9=L9,0,(1-(C9/(C9-L9)))*-100)</f>
        <v>-25</v>
      </c>
      <c r="P9" s="15">
        <f>IF(D9=M9,0,(1-(D9/(D9-M9)))*-100)</f>
        <v>-43.39622641509434</v>
      </c>
      <c r="Q9" s="17">
        <f>R9+S9</f>
        <v>185</v>
      </c>
      <c r="R9" s="17">
        <f>SUM(R10:R30)</f>
        <v>100</v>
      </c>
      <c r="S9" s="17">
        <f>SUM(S10:S30)</f>
        <v>85</v>
      </c>
      <c r="T9" s="17">
        <f>U9+V9</f>
        <v>-30</v>
      </c>
      <c r="U9" s="17">
        <f>SUM(U10:U30)</f>
        <v>-5</v>
      </c>
      <c r="V9" s="17">
        <f>SUM(V10:V30)</f>
        <v>-25</v>
      </c>
      <c r="W9" s="15">
        <f>IF(Q9=T9,IF(Q9&gt;0,"皆増",0),(1-(Q9/(Q9-T9)))*-100)</f>
        <v>-13.953488372093027</v>
      </c>
      <c r="X9" s="15">
        <f t="shared" ref="X9:Y30" si="1">IF(R9=U9,IF(R9&gt;0,"皆増",0),(1-(R9/(R9-U9)))*-100)</f>
        <v>-4.7619047619047672</v>
      </c>
      <c r="Y9" s="15">
        <f t="shared" si="1"/>
        <v>-22.72727272727273</v>
      </c>
      <c r="Z9" s="17">
        <f>AA9+AB9</f>
        <v>-9</v>
      </c>
      <c r="AA9" s="17">
        <f>SUM(AA10:AA30)</f>
        <v>-4</v>
      </c>
      <c r="AB9" s="17">
        <f>SUM(AB10:AB30)</f>
        <v>-5</v>
      </c>
      <c r="AC9" s="15">
        <f>IF(Q9=Z9,IF(Q9&gt;0,"皆増",0),(1-(Q9/(Q9-Z9)))*-100)</f>
        <v>-4.6391752577319529</v>
      </c>
      <c r="AD9" s="15">
        <f t="shared" ref="AD9:AE30" si="2">IF(R9=AA9,IF(R9&gt;0,"皆増",0),(1-(R9/(R9-AA9)))*-100)</f>
        <v>-3.8461538461538436</v>
      </c>
      <c r="AE9" s="15">
        <f t="shared" si="2"/>
        <v>-5.555555555555558</v>
      </c>
      <c r="AH9" s="4">
        <f t="shared" ref="AH9:AJ30" si="3">Q9-T9</f>
        <v>215</v>
      </c>
      <c r="AI9" s="4">
        <f t="shared" si="3"/>
        <v>105</v>
      </c>
      <c r="AJ9" s="4">
        <f t="shared" si="3"/>
        <v>110</v>
      </c>
      <c r="AK9" s="4">
        <f t="shared" ref="AK9:AM30" si="4">Q9-Z9</f>
        <v>194</v>
      </c>
      <c r="AL9" s="4">
        <f t="shared" si="4"/>
        <v>104</v>
      </c>
      <c r="AM9" s="4">
        <f t="shared" si="4"/>
        <v>90</v>
      </c>
    </row>
    <row r="10" spans="1:39" s="1" customFormat="1" ht="18" customHeight="1" x14ac:dyDescent="0.2">
      <c r="A10" s="4" t="s">
        <v>1</v>
      </c>
      <c r="B10" s="17">
        <f t="shared" ref="B10" si="5">C10+D10</f>
        <v>75</v>
      </c>
      <c r="C10" s="17">
        <v>45</v>
      </c>
      <c r="D10" s="17">
        <v>30</v>
      </c>
      <c r="E10" s="17">
        <f t="shared" ref="E10" si="6">F10+G10</f>
        <v>-15</v>
      </c>
      <c r="F10" s="17">
        <v>-3</v>
      </c>
      <c r="G10" s="17">
        <v>-12</v>
      </c>
      <c r="H10" s="15">
        <f>IF(B10=E10,0,(1-(B10/(B10-E10)))*-100)</f>
        <v>-16.666666666666664</v>
      </c>
      <c r="I10" s="15">
        <f t="shared" ref="I10" si="7">IF(C10=F10,0,(1-(C10/(C10-F10)))*-100)</f>
        <v>-6.25</v>
      </c>
      <c r="J10" s="15">
        <f>IF(D10=G10,0,(1-(D10/(D10-G10)))*-100)</f>
        <v>-28.571428571428569</v>
      </c>
      <c r="K10" s="17">
        <f t="shared" ref="K10" si="8">L10+M10</f>
        <v>-38</v>
      </c>
      <c r="L10" s="17">
        <v>-15</v>
      </c>
      <c r="M10" s="17">
        <v>-23</v>
      </c>
      <c r="N10" s="15">
        <f>IF(B10=K10,0,(1-(B10/(B10-K10)))*-100)</f>
        <v>-33.62831858407079</v>
      </c>
      <c r="O10" s="15">
        <f t="shared" si="0"/>
        <v>-25</v>
      </c>
      <c r="P10" s="15">
        <f t="shared" si="0"/>
        <v>-43.39622641509434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0</v>
      </c>
      <c r="U17" s="17">
        <v>-1</v>
      </c>
      <c r="V17" s="17">
        <v>1</v>
      </c>
      <c r="W17" s="15">
        <f t="shared" si="11"/>
        <v>0</v>
      </c>
      <c r="X17" s="15">
        <f t="shared" si="1"/>
        <v>-100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-1</v>
      </c>
      <c r="V18" s="17">
        <v>1</v>
      </c>
      <c r="W18" s="15">
        <f t="shared" si="11"/>
        <v>0</v>
      </c>
      <c r="X18" s="15">
        <f t="shared" si="1"/>
        <v>-100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>
        <f t="shared" si="11"/>
        <v>100</v>
      </c>
      <c r="X20" s="15">
        <f t="shared" si="1"/>
        <v>0</v>
      </c>
      <c r="Y20" s="15" t="str">
        <f t="shared" si="1"/>
        <v>皆増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-33.333333333333336</v>
      </c>
      <c r="AD20" s="15">
        <f t="shared" si="2"/>
        <v>-50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-1</v>
      </c>
      <c r="U21" s="17">
        <v>0</v>
      </c>
      <c r="V21" s="17">
        <v>-1</v>
      </c>
      <c r="W21" s="15">
        <f t="shared" si="11"/>
        <v>-33.333333333333336</v>
      </c>
      <c r="X21" s="15">
        <f t="shared" si="1"/>
        <v>0</v>
      </c>
      <c r="Y21" s="15">
        <f t="shared" si="1"/>
        <v>-50</v>
      </c>
      <c r="Z21" s="17">
        <f t="shared" si="12"/>
        <v>-6</v>
      </c>
      <c r="AA21" s="17">
        <v>-2</v>
      </c>
      <c r="AB21" s="17">
        <v>-4</v>
      </c>
      <c r="AC21" s="15">
        <f t="shared" si="13"/>
        <v>-75</v>
      </c>
      <c r="AD21" s="15">
        <f t="shared" si="2"/>
        <v>-66.666666666666671</v>
      </c>
      <c r="AE21" s="15">
        <f t="shared" si="2"/>
        <v>-80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8</v>
      </c>
      <c r="AL21" s="4">
        <f t="shared" si="4"/>
        <v>3</v>
      </c>
      <c r="AM21" s="4">
        <f t="shared" si="4"/>
        <v>5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5</v>
      </c>
      <c r="S22" s="17">
        <v>0</v>
      </c>
      <c r="T22" s="17">
        <f t="shared" si="10"/>
        <v>2</v>
      </c>
      <c r="U22" s="17">
        <v>4</v>
      </c>
      <c r="V22" s="17">
        <v>-2</v>
      </c>
      <c r="W22" s="15">
        <f t="shared" si="11"/>
        <v>66.666666666666671</v>
      </c>
      <c r="X22" s="15">
        <f t="shared" si="1"/>
        <v>400</v>
      </c>
      <c r="Y22" s="15">
        <f t="shared" si="1"/>
        <v>-100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-37.5</v>
      </c>
      <c r="AD22" s="15">
        <f t="shared" si="2"/>
        <v>-28.571428571428569</v>
      </c>
      <c r="AE22" s="15">
        <f t="shared" si="2"/>
        <v>-100</v>
      </c>
      <c r="AH22" s="4">
        <f t="shared" si="3"/>
        <v>3</v>
      </c>
      <c r="AI22" s="4">
        <f t="shared" si="3"/>
        <v>1</v>
      </c>
      <c r="AJ22" s="4">
        <f t="shared" si="3"/>
        <v>2</v>
      </c>
      <c r="AK22" s="4">
        <f t="shared" si="4"/>
        <v>8</v>
      </c>
      <c r="AL22" s="4">
        <f t="shared" si="4"/>
        <v>7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7</v>
      </c>
      <c r="S23" s="17">
        <v>2</v>
      </c>
      <c r="T23" s="17">
        <f t="shared" si="10"/>
        <v>-5</v>
      </c>
      <c r="U23" s="17">
        <v>-1</v>
      </c>
      <c r="V23" s="17">
        <v>-4</v>
      </c>
      <c r="W23" s="15">
        <f t="shared" si="11"/>
        <v>-35.714285714285708</v>
      </c>
      <c r="X23" s="15">
        <f t="shared" si="1"/>
        <v>-12.5</v>
      </c>
      <c r="Y23" s="15">
        <f t="shared" si="1"/>
        <v>-66.666666666666671</v>
      </c>
      <c r="Z23" s="17">
        <f t="shared" si="12"/>
        <v>1</v>
      </c>
      <c r="AA23" s="17">
        <v>2</v>
      </c>
      <c r="AB23" s="17">
        <v>-1</v>
      </c>
      <c r="AC23" s="15">
        <f t="shared" si="13"/>
        <v>12.5</v>
      </c>
      <c r="AD23" s="15">
        <f t="shared" si="2"/>
        <v>39.999999999999993</v>
      </c>
      <c r="AE23" s="15">
        <f t="shared" si="2"/>
        <v>-33.333333333333336</v>
      </c>
      <c r="AH23" s="4">
        <f t="shared" si="3"/>
        <v>14</v>
      </c>
      <c r="AI23" s="4">
        <f t="shared" si="3"/>
        <v>8</v>
      </c>
      <c r="AJ23" s="4">
        <f t="shared" si="3"/>
        <v>6</v>
      </c>
      <c r="AK23" s="4">
        <f t="shared" si="4"/>
        <v>8</v>
      </c>
      <c r="AL23" s="4">
        <f t="shared" si="4"/>
        <v>5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21</v>
      </c>
      <c r="R24" s="17">
        <v>17</v>
      </c>
      <c r="S24" s="17">
        <v>4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6.25</v>
      </c>
      <c r="Y24" s="15">
        <f t="shared" si="1"/>
        <v>-19.999999999999996</v>
      </c>
      <c r="Z24" s="17">
        <f t="shared" si="12"/>
        <v>5</v>
      </c>
      <c r="AA24" s="17">
        <v>3</v>
      </c>
      <c r="AB24" s="17">
        <v>2</v>
      </c>
      <c r="AC24" s="15">
        <f t="shared" si="13"/>
        <v>31.25</v>
      </c>
      <c r="AD24" s="15">
        <f t="shared" si="2"/>
        <v>21.42857142857142</v>
      </c>
      <c r="AE24" s="15">
        <f t="shared" si="2"/>
        <v>100</v>
      </c>
      <c r="AH24" s="4">
        <f t="shared" si="3"/>
        <v>21</v>
      </c>
      <c r="AI24" s="4">
        <f t="shared" si="3"/>
        <v>16</v>
      </c>
      <c r="AJ24" s="4">
        <f t="shared" si="3"/>
        <v>5</v>
      </c>
      <c r="AK24" s="4">
        <f t="shared" si="4"/>
        <v>16</v>
      </c>
      <c r="AL24" s="4">
        <f t="shared" si="4"/>
        <v>14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13</v>
      </c>
      <c r="S25" s="17">
        <v>7</v>
      </c>
      <c r="T25" s="17">
        <f t="shared" si="10"/>
        <v>-6</v>
      </c>
      <c r="U25" s="17">
        <v>-9</v>
      </c>
      <c r="V25" s="17">
        <v>3</v>
      </c>
      <c r="W25" s="15">
        <f t="shared" si="11"/>
        <v>-23.076923076923073</v>
      </c>
      <c r="X25" s="15">
        <f t="shared" si="1"/>
        <v>-40.909090909090907</v>
      </c>
      <c r="Y25" s="15">
        <f t="shared" si="1"/>
        <v>75</v>
      </c>
      <c r="Z25" s="17">
        <f t="shared" si="12"/>
        <v>3</v>
      </c>
      <c r="AA25" s="17">
        <v>-1</v>
      </c>
      <c r="AB25" s="17">
        <v>4</v>
      </c>
      <c r="AC25" s="15">
        <f t="shared" si="13"/>
        <v>17.647058823529417</v>
      </c>
      <c r="AD25" s="15">
        <f t="shared" si="2"/>
        <v>-7.1428571428571397</v>
      </c>
      <c r="AE25" s="15">
        <f t="shared" si="2"/>
        <v>133.33333333333334</v>
      </c>
      <c r="AH25" s="4">
        <f t="shared" si="3"/>
        <v>26</v>
      </c>
      <c r="AI25" s="4">
        <f t="shared" si="3"/>
        <v>22</v>
      </c>
      <c r="AJ25" s="4">
        <f t="shared" si="3"/>
        <v>4</v>
      </c>
      <c r="AK25" s="4">
        <f t="shared" si="4"/>
        <v>17</v>
      </c>
      <c r="AL25" s="4">
        <f t="shared" si="4"/>
        <v>14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26</v>
      </c>
      <c r="R26" s="17">
        <v>19</v>
      </c>
      <c r="S26" s="17">
        <v>7</v>
      </c>
      <c r="T26" s="17">
        <f t="shared" si="10"/>
        <v>-3</v>
      </c>
      <c r="U26" s="17">
        <v>4</v>
      </c>
      <c r="V26" s="17">
        <v>-7</v>
      </c>
      <c r="W26" s="15">
        <f t="shared" si="11"/>
        <v>-10.344827586206895</v>
      </c>
      <c r="X26" s="15">
        <f t="shared" si="1"/>
        <v>26.666666666666661</v>
      </c>
      <c r="Y26" s="15">
        <f t="shared" si="1"/>
        <v>-50</v>
      </c>
      <c r="Z26" s="17">
        <f t="shared" si="12"/>
        <v>1</v>
      </c>
      <c r="AA26" s="17">
        <v>5</v>
      </c>
      <c r="AB26" s="17">
        <v>-4</v>
      </c>
      <c r="AC26" s="15">
        <f t="shared" si="13"/>
        <v>4.0000000000000036</v>
      </c>
      <c r="AD26" s="15">
        <f t="shared" si="2"/>
        <v>35.714285714285722</v>
      </c>
      <c r="AE26" s="15">
        <f t="shared" si="2"/>
        <v>-36.363636363636367</v>
      </c>
      <c r="AH26" s="4">
        <f t="shared" si="3"/>
        <v>29</v>
      </c>
      <c r="AI26" s="4">
        <f t="shared" si="3"/>
        <v>15</v>
      </c>
      <c r="AJ26" s="4">
        <f t="shared" si="3"/>
        <v>14</v>
      </c>
      <c r="AK26" s="4">
        <f t="shared" si="4"/>
        <v>25</v>
      </c>
      <c r="AL26" s="4">
        <f t="shared" si="4"/>
        <v>14</v>
      </c>
      <c r="AM26" s="4">
        <f t="shared" si="4"/>
        <v>11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26</v>
      </c>
      <c r="R27" s="17">
        <v>18</v>
      </c>
      <c r="S27" s="17">
        <v>8</v>
      </c>
      <c r="T27" s="17">
        <f t="shared" si="10"/>
        <v>-19</v>
      </c>
      <c r="U27" s="17">
        <v>2</v>
      </c>
      <c r="V27" s="17">
        <v>-21</v>
      </c>
      <c r="W27" s="15">
        <f t="shared" si="11"/>
        <v>-42.222222222222229</v>
      </c>
      <c r="X27" s="15">
        <f t="shared" si="1"/>
        <v>12.5</v>
      </c>
      <c r="Y27" s="15">
        <f t="shared" si="1"/>
        <v>-72.41379310344827</v>
      </c>
      <c r="Z27" s="17">
        <f t="shared" si="12"/>
        <v>-12</v>
      </c>
      <c r="AA27" s="17">
        <v>-6</v>
      </c>
      <c r="AB27" s="17">
        <v>-6</v>
      </c>
      <c r="AC27" s="15">
        <f t="shared" si="13"/>
        <v>-31.578947368421051</v>
      </c>
      <c r="AD27" s="15">
        <f t="shared" si="2"/>
        <v>-25</v>
      </c>
      <c r="AE27" s="15">
        <f t="shared" si="2"/>
        <v>-42.857142857142861</v>
      </c>
      <c r="AH27" s="4">
        <f t="shared" si="3"/>
        <v>45</v>
      </c>
      <c r="AI27" s="4">
        <f t="shared" si="3"/>
        <v>16</v>
      </c>
      <c r="AJ27" s="4">
        <f t="shared" si="3"/>
        <v>29</v>
      </c>
      <c r="AK27" s="4">
        <f t="shared" si="4"/>
        <v>38</v>
      </c>
      <c r="AL27" s="4">
        <f t="shared" si="4"/>
        <v>24</v>
      </c>
      <c r="AM27" s="4">
        <f t="shared" si="4"/>
        <v>14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42</v>
      </c>
      <c r="R28" s="17">
        <v>13</v>
      </c>
      <c r="S28" s="17">
        <v>29</v>
      </c>
      <c r="T28" s="17">
        <f t="shared" si="10"/>
        <v>8</v>
      </c>
      <c r="U28" s="17">
        <v>1</v>
      </c>
      <c r="V28" s="17">
        <v>7</v>
      </c>
      <c r="W28" s="15">
        <f t="shared" si="11"/>
        <v>23.529411764705888</v>
      </c>
      <c r="X28" s="15">
        <f t="shared" si="1"/>
        <v>8.333333333333325</v>
      </c>
      <c r="Y28" s="15">
        <f t="shared" si="1"/>
        <v>31.818181818181813</v>
      </c>
      <c r="Z28" s="17">
        <f t="shared" si="12"/>
        <v>2</v>
      </c>
      <c r="AA28" s="17">
        <v>-3</v>
      </c>
      <c r="AB28" s="17">
        <v>5</v>
      </c>
      <c r="AC28" s="15">
        <f t="shared" si="13"/>
        <v>5.0000000000000044</v>
      </c>
      <c r="AD28" s="15">
        <f t="shared" si="2"/>
        <v>-18.75</v>
      </c>
      <c r="AE28" s="15">
        <f t="shared" si="2"/>
        <v>20.833333333333325</v>
      </c>
      <c r="AH28" s="4">
        <f t="shared" si="3"/>
        <v>34</v>
      </c>
      <c r="AI28" s="4">
        <f t="shared" si="3"/>
        <v>12</v>
      </c>
      <c r="AJ28" s="4">
        <f t="shared" si="3"/>
        <v>22</v>
      </c>
      <c r="AK28" s="4">
        <f t="shared" si="4"/>
        <v>40</v>
      </c>
      <c r="AL28" s="4">
        <f t="shared" si="4"/>
        <v>16</v>
      </c>
      <c r="AM28" s="4">
        <f t="shared" si="4"/>
        <v>24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18</v>
      </c>
      <c r="R29" s="17">
        <v>4</v>
      </c>
      <c r="S29" s="17">
        <v>14</v>
      </c>
      <c r="T29" s="17">
        <f t="shared" si="10"/>
        <v>-7</v>
      </c>
      <c r="U29" s="17">
        <v>-2</v>
      </c>
      <c r="V29" s="17">
        <v>-5</v>
      </c>
      <c r="W29" s="15">
        <f t="shared" si="11"/>
        <v>-28.000000000000004</v>
      </c>
      <c r="X29" s="15">
        <f t="shared" si="1"/>
        <v>-33.333333333333336</v>
      </c>
      <c r="Y29" s="15">
        <f t="shared" si="1"/>
        <v>-26.315789473684216</v>
      </c>
      <c r="Z29" s="17">
        <f t="shared" si="12"/>
        <v>-3</v>
      </c>
      <c r="AA29" s="17">
        <v>1</v>
      </c>
      <c r="AB29" s="17">
        <v>-4</v>
      </c>
      <c r="AC29" s="15">
        <f t="shared" si="13"/>
        <v>-14.28571428571429</v>
      </c>
      <c r="AD29" s="15">
        <f t="shared" si="2"/>
        <v>33.333333333333329</v>
      </c>
      <c r="AE29" s="15">
        <f t="shared" si="2"/>
        <v>-22.222222222222221</v>
      </c>
      <c r="AH29" s="4">
        <f t="shared" si="3"/>
        <v>25</v>
      </c>
      <c r="AI29" s="4">
        <f t="shared" si="3"/>
        <v>6</v>
      </c>
      <c r="AJ29" s="4">
        <f t="shared" si="3"/>
        <v>19</v>
      </c>
      <c r="AK29" s="4">
        <f t="shared" si="4"/>
        <v>21</v>
      </c>
      <c r="AL29" s="4">
        <f t="shared" si="4"/>
        <v>3</v>
      </c>
      <c r="AM29" s="4">
        <f t="shared" si="4"/>
        <v>18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10</v>
      </c>
      <c r="R30" s="17">
        <v>0</v>
      </c>
      <c r="S30" s="17">
        <v>10</v>
      </c>
      <c r="T30" s="17">
        <f t="shared" si="10"/>
        <v>1</v>
      </c>
      <c r="U30" s="17">
        <v>-2</v>
      </c>
      <c r="V30" s="17">
        <v>3</v>
      </c>
      <c r="W30" s="15">
        <f t="shared" si="11"/>
        <v>11.111111111111116</v>
      </c>
      <c r="X30" s="15">
        <f t="shared" si="1"/>
        <v>-100</v>
      </c>
      <c r="Y30" s="15">
        <f t="shared" si="1"/>
        <v>42.857142857142861</v>
      </c>
      <c r="Z30" s="17">
        <f t="shared" si="12"/>
        <v>2</v>
      </c>
      <c r="AA30" s="17">
        <v>-2</v>
      </c>
      <c r="AB30" s="17">
        <v>4</v>
      </c>
      <c r="AC30" s="15">
        <f t="shared" si="13"/>
        <v>25</v>
      </c>
      <c r="AD30" s="15">
        <f t="shared" si="2"/>
        <v>-100</v>
      </c>
      <c r="AE30" s="15">
        <f t="shared" si="2"/>
        <v>66.666666666666671</v>
      </c>
      <c r="AH30" s="4">
        <f t="shared" si="3"/>
        <v>9</v>
      </c>
      <c r="AI30" s="4">
        <f t="shared" si="3"/>
        <v>2</v>
      </c>
      <c r="AJ30" s="4">
        <f t="shared" si="3"/>
        <v>7</v>
      </c>
      <c r="AK30" s="4">
        <f t="shared" si="4"/>
        <v>8</v>
      </c>
      <c r="AL30" s="4">
        <f t="shared" si="4"/>
        <v>2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9</v>
      </c>
      <c r="S33" s="17">
        <f>SUM(S13:S22)</f>
        <v>4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18.181818181818187</v>
      </c>
      <c r="X33" s="15">
        <f t="shared" si="15"/>
        <v>28.57142857142858</v>
      </c>
      <c r="Y33" s="15">
        <f t="shared" si="15"/>
        <v>0</v>
      </c>
      <c r="Z33" s="17">
        <f t="shared" ref="Z33:AB33" si="20">SUM(Z13:Z22)</f>
        <v>-8</v>
      </c>
      <c r="AA33" s="17">
        <f t="shared" si="20"/>
        <v>-3</v>
      </c>
      <c r="AB33" s="17">
        <f t="shared" si="20"/>
        <v>-5</v>
      </c>
      <c r="AC33" s="15">
        <f t="shared" si="17"/>
        <v>-38.095238095238095</v>
      </c>
      <c r="AD33" s="15">
        <f t="shared" si="17"/>
        <v>-25</v>
      </c>
      <c r="AE33" s="15">
        <f t="shared" si="17"/>
        <v>-55.555555555555557</v>
      </c>
      <c r="AH33" s="4">
        <f t="shared" ref="AH33:AJ33" si="21">SUM(AH13:AH22)</f>
        <v>11</v>
      </c>
      <c r="AI33" s="4">
        <f t="shared" si="21"/>
        <v>7</v>
      </c>
      <c r="AJ33" s="4">
        <f t="shared" si="21"/>
        <v>4</v>
      </c>
      <c r="AK33" s="4">
        <f>SUM(AK13:AK22)</f>
        <v>21</v>
      </c>
      <c r="AL33" s="4">
        <f>SUM(AL13:AL22)</f>
        <v>12</v>
      </c>
      <c r="AM33" s="4">
        <f>SUM(AM13:AM22)</f>
        <v>9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172</v>
      </c>
      <c r="R34" s="17">
        <f t="shared" si="22"/>
        <v>91</v>
      </c>
      <c r="S34" s="17">
        <f t="shared" si="22"/>
        <v>81</v>
      </c>
      <c r="T34" s="17">
        <f t="shared" si="22"/>
        <v>-31</v>
      </c>
      <c r="U34" s="17">
        <f t="shared" si="22"/>
        <v>-6</v>
      </c>
      <c r="V34" s="17">
        <f t="shared" si="22"/>
        <v>-25</v>
      </c>
      <c r="W34" s="15">
        <f t="shared" si="15"/>
        <v>-15.270935960591137</v>
      </c>
      <c r="X34" s="15">
        <f t="shared" si="15"/>
        <v>-6.1855670103092786</v>
      </c>
      <c r="Y34" s="15">
        <f t="shared" si="15"/>
        <v>-23.584905660377352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-0.57803468208093012</v>
      </c>
      <c r="AD34" s="15">
        <f t="shared" si="17"/>
        <v>-1.0869565217391353</v>
      </c>
      <c r="AE34" s="15">
        <f t="shared" si="17"/>
        <v>0</v>
      </c>
      <c r="AH34" s="4">
        <f t="shared" ref="AH34:AJ34" si="24">SUM(AH23:AH30)</f>
        <v>203</v>
      </c>
      <c r="AI34" s="4">
        <f t="shared" si="24"/>
        <v>97</v>
      </c>
      <c r="AJ34" s="4">
        <f t="shared" si="24"/>
        <v>106</v>
      </c>
      <c r="AK34" s="4">
        <f>SUM(AK23:AK30)</f>
        <v>173</v>
      </c>
      <c r="AL34" s="4">
        <f>SUM(AL23:AL30)</f>
        <v>92</v>
      </c>
      <c r="AM34" s="4">
        <f>SUM(AM23:AM30)</f>
        <v>81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142</v>
      </c>
      <c r="R35" s="17">
        <f t="shared" si="25"/>
        <v>67</v>
      </c>
      <c r="S35" s="17">
        <f t="shared" si="25"/>
        <v>75</v>
      </c>
      <c r="T35" s="17">
        <f t="shared" si="25"/>
        <v>-26</v>
      </c>
      <c r="U35" s="17">
        <f t="shared" si="25"/>
        <v>-6</v>
      </c>
      <c r="V35" s="17">
        <f t="shared" si="25"/>
        <v>-20</v>
      </c>
      <c r="W35" s="15">
        <f t="shared" si="15"/>
        <v>-15.476190476190476</v>
      </c>
      <c r="X35" s="15">
        <f t="shared" si="15"/>
        <v>-8.2191780821917799</v>
      </c>
      <c r="Y35" s="15">
        <f t="shared" si="15"/>
        <v>-21.052631578947366</v>
      </c>
      <c r="Z35" s="17">
        <f t="shared" ref="Z35:AB35" si="26">SUM(Z25:Z30)</f>
        <v>-7</v>
      </c>
      <c r="AA35" s="17">
        <f t="shared" si="26"/>
        <v>-6</v>
      </c>
      <c r="AB35" s="17">
        <f t="shared" si="26"/>
        <v>-1</v>
      </c>
      <c r="AC35" s="15">
        <f t="shared" si="17"/>
        <v>-4.6979865771812124</v>
      </c>
      <c r="AD35" s="15">
        <f t="shared" si="17"/>
        <v>-8.2191780821917799</v>
      </c>
      <c r="AE35" s="15">
        <f t="shared" si="17"/>
        <v>-1.3157894736842146</v>
      </c>
      <c r="AH35" s="4">
        <f t="shared" ref="AH35:AJ35" si="27">SUM(AH25:AH30)</f>
        <v>168</v>
      </c>
      <c r="AI35" s="4">
        <f t="shared" si="27"/>
        <v>73</v>
      </c>
      <c r="AJ35" s="4">
        <f t="shared" si="27"/>
        <v>95</v>
      </c>
      <c r="AK35" s="4">
        <f>SUM(AK25:AK30)</f>
        <v>149</v>
      </c>
      <c r="AL35" s="4">
        <f>SUM(AL25:AL30)</f>
        <v>73</v>
      </c>
      <c r="AM35" s="4">
        <f>SUM(AM25:AM30)</f>
        <v>76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96</v>
      </c>
      <c r="R36" s="17">
        <f t="shared" si="28"/>
        <v>35</v>
      </c>
      <c r="S36" s="17">
        <f t="shared" si="28"/>
        <v>61</v>
      </c>
      <c r="T36" s="17">
        <f t="shared" si="28"/>
        <v>-17</v>
      </c>
      <c r="U36" s="17">
        <f t="shared" si="28"/>
        <v>-1</v>
      </c>
      <c r="V36" s="17">
        <f t="shared" si="28"/>
        <v>-16</v>
      </c>
      <c r="W36" s="15">
        <f t="shared" si="15"/>
        <v>-15.044247787610621</v>
      </c>
      <c r="X36" s="15">
        <f t="shared" si="15"/>
        <v>-2.777777777777779</v>
      </c>
      <c r="Y36" s="15">
        <f t="shared" si="15"/>
        <v>-20.779220779220775</v>
      </c>
      <c r="Z36" s="17">
        <f t="shared" ref="Z36:AB36" si="29">SUM(Z27:Z30)</f>
        <v>-11</v>
      </c>
      <c r="AA36" s="17">
        <f t="shared" si="29"/>
        <v>-10</v>
      </c>
      <c r="AB36" s="17">
        <f t="shared" si="29"/>
        <v>-1</v>
      </c>
      <c r="AC36" s="15">
        <f t="shared" si="17"/>
        <v>-10.280373831775702</v>
      </c>
      <c r="AD36" s="15">
        <f t="shared" si="17"/>
        <v>-22.222222222222221</v>
      </c>
      <c r="AE36" s="15">
        <f t="shared" si="17"/>
        <v>-1.6129032258064502</v>
      </c>
      <c r="AH36" s="4">
        <f t="shared" ref="AH36:AJ36" si="30">SUM(AH27:AH30)</f>
        <v>113</v>
      </c>
      <c r="AI36" s="4">
        <f t="shared" si="30"/>
        <v>36</v>
      </c>
      <c r="AJ36" s="4">
        <f t="shared" si="30"/>
        <v>77</v>
      </c>
      <c r="AK36" s="4">
        <f>SUM(AK27:AK30)</f>
        <v>107</v>
      </c>
      <c r="AL36" s="4">
        <f>SUM(AL27:AL30)</f>
        <v>45</v>
      </c>
      <c r="AM36" s="4">
        <f>SUM(AM27:AM30)</f>
        <v>62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3.3333333333333335</v>
      </c>
      <c r="U38" s="12">
        <f t="shared" ref="U38:V38" si="32">U32/U9*100</f>
        <v>20</v>
      </c>
      <c r="V38" s="12">
        <f t="shared" si="32"/>
        <v>0</v>
      </c>
      <c r="W38" s="12">
        <f>Q38-AH38</f>
        <v>-0.46511627906976744</v>
      </c>
      <c r="X38" s="12">
        <f t="shared" ref="X38:Y42" si="33">R38-AI38</f>
        <v>-0.95238095238095244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0.46511627906976744</v>
      </c>
      <c r="AI38" s="12">
        <f t="shared" si="36"/>
        <v>0.95238095238095244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7.0270270270270272</v>
      </c>
      <c r="R39" s="12">
        <f>R33/R9*100</f>
        <v>9</v>
      </c>
      <c r="S39" s="13">
        <f t="shared" si="37"/>
        <v>4.7058823529411766</v>
      </c>
      <c r="T39" s="12">
        <f>T33/T9*100</f>
        <v>-6.666666666666667</v>
      </c>
      <c r="U39" s="12">
        <f t="shared" ref="U39:V39" si="38">U33/U9*100</f>
        <v>-40</v>
      </c>
      <c r="V39" s="12">
        <f t="shared" si="38"/>
        <v>0</v>
      </c>
      <c r="W39" s="12">
        <f>Q39-AH39</f>
        <v>1.9107479572595851</v>
      </c>
      <c r="X39" s="12">
        <f t="shared" si="33"/>
        <v>2.333333333333333</v>
      </c>
      <c r="Y39" s="12">
        <f>S39-AJ39</f>
        <v>1.0695187165775404</v>
      </c>
      <c r="Z39" s="12">
        <f t="shared" si="37"/>
        <v>88.888888888888886</v>
      </c>
      <c r="AA39" s="12">
        <f t="shared" si="37"/>
        <v>75</v>
      </c>
      <c r="AB39" s="12">
        <f t="shared" si="37"/>
        <v>100</v>
      </c>
      <c r="AC39" s="12">
        <f>Q39-AK39</f>
        <v>-3.7977152410142105</v>
      </c>
      <c r="AD39" s="12">
        <f t="shared" si="35"/>
        <v>-2.5384615384615383</v>
      </c>
      <c r="AE39" s="12">
        <f t="shared" si="35"/>
        <v>-5.2941176470588234</v>
      </c>
      <c r="AH39" s="12">
        <f t="shared" ref="AH39:AJ39" si="39">AH33/AH9*100</f>
        <v>5.1162790697674421</v>
      </c>
      <c r="AI39" s="12">
        <f t="shared" si="39"/>
        <v>6.666666666666667</v>
      </c>
      <c r="AJ39" s="12">
        <f t="shared" si="39"/>
        <v>3.6363636363636362</v>
      </c>
      <c r="AK39" s="12">
        <f>AK33/AK9*100</f>
        <v>10.824742268041238</v>
      </c>
      <c r="AL39" s="12">
        <f>AL33/AL9*100</f>
        <v>11.538461538461538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92.972972972972983</v>
      </c>
      <c r="R40" s="12">
        <f t="shared" si="40"/>
        <v>91</v>
      </c>
      <c r="S40" s="12">
        <f t="shared" si="40"/>
        <v>95.294117647058812</v>
      </c>
      <c r="T40" s="12">
        <f>T34/T9*100</f>
        <v>103.33333333333334</v>
      </c>
      <c r="U40" s="12">
        <f t="shared" ref="U40:V40" si="41">U34/U9*100</f>
        <v>120</v>
      </c>
      <c r="V40" s="12">
        <f t="shared" si="41"/>
        <v>100</v>
      </c>
      <c r="W40" s="12">
        <f t="shared" ref="W40:W42" si="42">Q40-AH40</f>
        <v>-1.4456316781897982</v>
      </c>
      <c r="X40" s="12">
        <f t="shared" si="33"/>
        <v>-1.3809523809523796</v>
      </c>
      <c r="Y40" s="12">
        <f>S40-AJ40</f>
        <v>-1.0695187165775479</v>
      </c>
      <c r="Z40" s="12">
        <f>Z34/Z9*100</f>
        <v>11.111111111111111</v>
      </c>
      <c r="AA40" s="12">
        <f t="shared" ref="AA40:AB40" si="43">AA34/AA9*100</f>
        <v>25</v>
      </c>
      <c r="AB40" s="12">
        <f t="shared" si="43"/>
        <v>0</v>
      </c>
      <c r="AC40" s="12">
        <f t="shared" ref="AC40:AC42" si="44">Q40-AK40</f>
        <v>3.7977152410142168</v>
      </c>
      <c r="AD40" s="12">
        <f t="shared" si="35"/>
        <v>2.5384615384615472</v>
      </c>
      <c r="AE40" s="12">
        <f t="shared" si="35"/>
        <v>5.2941176470588118</v>
      </c>
      <c r="AH40" s="12">
        <f t="shared" ref="AH40:AJ40" si="45">AH34/AH9*100</f>
        <v>94.418604651162781</v>
      </c>
      <c r="AI40" s="12">
        <f t="shared" si="45"/>
        <v>92.38095238095238</v>
      </c>
      <c r="AJ40" s="12">
        <f t="shared" si="45"/>
        <v>96.36363636363636</v>
      </c>
      <c r="AK40" s="12">
        <f>AK34/AK9*100</f>
        <v>89.175257731958766</v>
      </c>
      <c r="AL40" s="12">
        <f>AL34/AL9*100</f>
        <v>88.461538461538453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76.756756756756758</v>
      </c>
      <c r="R41" s="12">
        <f t="shared" si="46"/>
        <v>67</v>
      </c>
      <c r="S41" s="12">
        <f t="shared" si="46"/>
        <v>88.235294117647058</v>
      </c>
      <c r="T41" s="12">
        <f>T35/T9*100</f>
        <v>86.666666666666671</v>
      </c>
      <c r="U41" s="12">
        <f t="shared" ref="U41:V41" si="47">U35/U9*100</f>
        <v>120</v>
      </c>
      <c r="V41" s="12">
        <f t="shared" si="47"/>
        <v>80</v>
      </c>
      <c r="W41" s="12">
        <f t="shared" si="42"/>
        <v>-1.382778126964169</v>
      </c>
      <c r="X41" s="12">
        <f t="shared" si="33"/>
        <v>-2.5238095238095184</v>
      </c>
      <c r="Y41" s="12">
        <f>S41-AJ41</f>
        <v>1.8716577540106982</v>
      </c>
      <c r="Z41" s="12">
        <f>Z35/Z9*100</f>
        <v>77.777777777777786</v>
      </c>
      <c r="AA41" s="12">
        <f t="shared" ref="AA41:AB41" si="48">AA35/AA9*100</f>
        <v>150</v>
      </c>
      <c r="AB41" s="12">
        <f t="shared" si="48"/>
        <v>20</v>
      </c>
      <c r="AC41" s="12">
        <f t="shared" si="44"/>
        <v>-4.7366954583452525E-2</v>
      </c>
      <c r="AD41" s="12">
        <f>R41-AL41</f>
        <v>-3.1923076923076934</v>
      </c>
      <c r="AE41" s="12">
        <f t="shared" si="35"/>
        <v>3.7908496732026151</v>
      </c>
      <c r="AH41" s="12">
        <f>AH35/AH9*100</f>
        <v>78.139534883720927</v>
      </c>
      <c r="AI41" s="12">
        <f>AI35/AI9*100</f>
        <v>69.523809523809518</v>
      </c>
      <c r="AJ41" s="12">
        <f>AJ35/AJ9*100</f>
        <v>86.36363636363636</v>
      </c>
      <c r="AK41" s="12">
        <f t="shared" ref="AK41:AM41" si="49">AK35/AK9*100</f>
        <v>76.80412371134021</v>
      </c>
      <c r="AL41" s="12">
        <f t="shared" si="49"/>
        <v>70.192307692307693</v>
      </c>
      <c r="AM41" s="12">
        <f t="shared" si="49"/>
        <v>84.444444444444443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51.891891891891895</v>
      </c>
      <c r="R42" s="12">
        <f t="shared" si="50"/>
        <v>35</v>
      </c>
      <c r="S42" s="12">
        <f t="shared" si="50"/>
        <v>71.764705882352942</v>
      </c>
      <c r="T42" s="12">
        <f t="shared" si="50"/>
        <v>56.666666666666664</v>
      </c>
      <c r="U42" s="12">
        <f t="shared" si="50"/>
        <v>20</v>
      </c>
      <c r="V42" s="12">
        <f t="shared" si="50"/>
        <v>64</v>
      </c>
      <c r="W42" s="12">
        <f t="shared" si="42"/>
        <v>-0.66624764299182715</v>
      </c>
      <c r="X42" s="12">
        <f t="shared" si="33"/>
        <v>0.7142857142857153</v>
      </c>
      <c r="Y42" s="12">
        <f>S42-AJ42</f>
        <v>1.764705882352942</v>
      </c>
      <c r="Z42" s="12">
        <f t="shared" si="50"/>
        <v>122.22222222222223</v>
      </c>
      <c r="AA42" s="12">
        <f t="shared" si="50"/>
        <v>250</v>
      </c>
      <c r="AB42" s="12">
        <f t="shared" si="50"/>
        <v>20</v>
      </c>
      <c r="AC42" s="12">
        <f t="shared" si="44"/>
        <v>-3.2627472833658402</v>
      </c>
      <c r="AD42" s="12">
        <f>R42-AL42</f>
        <v>-8.2692307692307736</v>
      </c>
      <c r="AE42" s="12">
        <f t="shared" si="35"/>
        <v>2.8758169934640563</v>
      </c>
      <c r="AH42" s="12">
        <f t="shared" ref="AH42:AJ42" si="51">AH36/AH9*100</f>
        <v>52.558139534883722</v>
      </c>
      <c r="AI42" s="12">
        <f t="shared" si="51"/>
        <v>34.285714285714285</v>
      </c>
      <c r="AJ42" s="12">
        <f t="shared" si="51"/>
        <v>70</v>
      </c>
      <c r="AK42" s="12">
        <f>AK36/AK9*100</f>
        <v>55.154639175257735</v>
      </c>
      <c r="AL42" s="12">
        <f>AL36/AL9*100</f>
        <v>43.269230769230774</v>
      </c>
      <c r="AM42" s="12">
        <f>AM36/AM9*100</f>
        <v>68.888888888888886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-6</v>
      </c>
      <c r="U9" s="17">
        <f>SUM(U10:U30)</f>
        <v>0</v>
      </c>
      <c r="V9" s="17">
        <f>SUM(V10:V30)</f>
        <v>-6</v>
      </c>
      <c r="W9" s="15">
        <f>IF(Q9=T9,IF(Q9&gt;0,"皆増",0),(1-(Q9/(Q9-T9)))*-100)</f>
        <v>-75</v>
      </c>
      <c r="X9" s="15">
        <f t="shared" ref="X9:Y30" si="1">IF(R9=U9,IF(R9&gt;0,"皆増",0),(1-(R9/(R9-U9)))*-100)</f>
        <v>0</v>
      </c>
      <c r="Y9" s="15">
        <f t="shared" si="1"/>
        <v>-85.714285714285722</v>
      </c>
      <c r="Z9" s="17">
        <f>AA9+AB9</f>
        <v>-7</v>
      </c>
      <c r="AA9" s="17">
        <f>SUM(AA10:AA30)</f>
        <v>-4</v>
      </c>
      <c r="AB9" s="17">
        <f>SUM(AB10:AB30)</f>
        <v>-3</v>
      </c>
      <c r="AC9" s="15">
        <f>IF(Q9=Z9,IF(Q9&gt;0,"皆増",0),(1-(Q9/(Q9-Z9)))*-100)</f>
        <v>-77.777777777777786</v>
      </c>
      <c r="AD9" s="15">
        <f t="shared" ref="AD9:AE30" si="2">IF(R9=AA9,IF(R9&gt;0,"皆増",0),(1-(R9/(R9-AA9)))*-100)</f>
        <v>-80</v>
      </c>
      <c r="AE9" s="15">
        <f t="shared" si="2"/>
        <v>-75</v>
      </c>
      <c r="AH9" s="4">
        <f t="shared" ref="AH9:AJ30" si="3">Q9-T9</f>
        <v>8</v>
      </c>
      <c r="AI9" s="4">
        <f t="shared" si="3"/>
        <v>1</v>
      </c>
      <c r="AJ9" s="4">
        <f t="shared" si="3"/>
        <v>7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-1</v>
      </c>
      <c r="V19" s="17">
        <v>-1</v>
      </c>
      <c r="W19" s="15">
        <f t="shared" si="11"/>
        <v>-100</v>
      </c>
      <c r="X19" s="15">
        <f t="shared" si="1"/>
        <v>-100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-50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-4</v>
      </c>
      <c r="U34" s="17">
        <f t="shared" si="22"/>
        <v>1</v>
      </c>
      <c r="V34" s="17">
        <f t="shared" si="22"/>
        <v>-5</v>
      </c>
      <c r="W34" s="15">
        <f t="shared" si="15"/>
        <v>-66.666666666666671</v>
      </c>
      <c r="X34" s="15" t="str">
        <f t="shared" si="15"/>
        <v>皆増</v>
      </c>
      <c r="Y34" s="15">
        <f t="shared" si="15"/>
        <v>-83.333333333333343</v>
      </c>
      <c r="Z34" s="17">
        <f t="shared" ref="Z34:AB34" si="23">SUM(Z23:Z30)</f>
        <v>-6</v>
      </c>
      <c r="AA34" s="17">
        <f t="shared" si="23"/>
        <v>-3</v>
      </c>
      <c r="AB34" s="17">
        <f t="shared" si="23"/>
        <v>-3</v>
      </c>
      <c r="AC34" s="15">
        <f t="shared" si="17"/>
        <v>-75</v>
      </c>
      <c r="AD34" s="15">
        <f t="shared" si="17"/>
        <v>-75</v>
      </c>
      <c r="AE34" s="15">
        <f t="shared" si="17"/>
        <v>-75</v>
      </c>
      <c r="AH34" s="4">
        <f t="shared" ref="AH34:AJ34" si="24">SUM(AH23:AH30)</f>
        <v>6</v>
      </c>
      <c r="AI34" s="4">
        <f t="shared" si="24"/>
        <v>0</v>
      </c>
      <c r="AJ34" s="4">
        <f t="shared" si="24"/>
        <v>6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-4</v>
      </c>
      <c r="U35" s="17">
        <f t="shared" si="25"/>
        <v>1</v>
      </c>
      <c r="V35" s="17">
        <f t="shared" si="25"/>
        <v>-5</v>
      </c>
      <c r="W35" s="15">
        <f t="shared" si="15"/>
        <v>-66.666666666666671</v>
      </c>
      <c r="X35" s="15" t="str">
        <f t="shared" si="15"/>
        <v>皆増</v>
      </c>
      <c r="Y35" s="15">
        <f t="shared" si="15"/>
        <v>-83.333333333333343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-71.428571428571431</v>
      </c>
      <c r="AD35" s="15">
        <f t="shared" si="17"/>
        <v>-66.666666666666671</v>
      </c>
      <c r="AE35" s="15">
        <f t="shared" si="17"/>
        <v>-75</v>
      </c>
      <c r="AH35" s="4">
        <f t="shared" ref="AH35:AJ35" si="27">SUM(AH25:AH30)</f>
        <v>6</v>
      </c>
      <c r="AI35" s="4">
        <f t="shared" si="27"/>
        <v>0</v>
      </c>
      <c r="AJ35" s="4">
        <f t="shared" si="27"/>
        <v>6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-3</v>
      </c>
      <c r="U36" s="17">
        <f t="shared" si="28"/>
        <v>1</v>
      </c>
      <c r="V36" s="17">
        <f t="shared" si="28"/>
        <v>-4</v>
      </c>
      <c r="W36" s="15">
        <f t="shared" si="15"/>
        <v>-60</v>
      </c>
      <c r="X36" s="15" t="str">
        <f t="shared" si="15"/>
        <v>皆増</v>
      </c>
      <c r="Y36" s="15">
        <f t="shared" si="15"/>
        <v>-80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-60</v>
      </c>
      <c r="AD36" s="15">
        <f t="shared" si="17"/>
        <v>0</v>
      </c>
      <c r="AE36" s="15">
        <f t="shared" si="17"/>
        <v>-75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 t="e">
        <f t="shared" ref="U39:V39" si="38">U33/U9*100</f>
        <v>#DIV/0!</v>
      </c>
      <c r="V39" s="12">
        <f t="shared" si="38"/>
        <v>16.666666666666664</v>
      </c>
      <c r="W39" s="12">
        <f>Q39-AH39</f>
        <v>-25</v>
      </c>
      <c r="X39" s="12">
        <f t="shared" si="33"/>
        <v>-100</v>
      </c>
      <c r="Y39" s="12">
        <f>S39-AJ39</f>
        <v>-14.285714285714285</v>
      </c>
      <c r="Z39" s="12">
        <f t="shared" si="37"/>
        <v>14.285714285714285</v>
      </c>
      <c r="AA39" s="12">
        <f t="shared" si="37"/>
        <v>25</v>
      </c>
      <c r="AB39" s="12">
        <f t="shared" si="37"/>
        <v>0</v>
      </c>
      <c r="AC39" s="12">
        <f>Q39-AK39</f>
        <v>-11.111111111111111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25</v>
      </c>
      <c r="AI39" s="12">
        <f t="shared" si="39"/>
        <v>100</v>
      </c>
      <c r="AJ39" s="12">
        <f t="shared" si="39"/>
        <v>14.285714285714285</v>
      </c>
      <c r="AK39" s="12">
        <f>AK33/AK9*100</f>
        <v>11.111111111111111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 t="e">
        <f t="shared" ref="U40:V40" si="41">U34/U9*100</f>
        <v>#DIV/0!</v>
      </c>
      <c r="V40" s="12">
        <f t="shared" si="41"/>
        <v>83.333333333333343</v>
      </c>
      <c r="W40" s="12">
        <f t="shared" ref="W40:W42" si="42">Q40-AH40</f>
        <v>25</v>
      </c>
      <c r="X40" s="12">
        <f t="shared" si="33"/>
        <v>100</v>
      </c>
      <c r="Y40" s="12">
        <f>S40-AJ40</f>
        <v>14.285714285714292</v>
      </c>
      <c r="Z40" s="12">
        <f>Z34/Z9*100</f>
        <v>85.714285714285708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11.111111111111114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75</v>
      </c>
      <c r="AI40" s="12">
        <f t="shared" si="45"/>
        <v>0</v>
      </c>
      <c r="AJ40" s="12">
        <f t="shared" si="45"/>
        <v>85.714285714285708</v>
      </c>
      <c r="AK40" s="12">
        <f>AK34/AK9*100</f>
        <v>88.888888888888886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66.666666666666657</v>
      </c>
      <c r="U41" s="12" t="e">
        <f t="shared" ref="U41:V41" si="47">U35/U9*100</f>
        <v>#DIV/0!</v>
      </c>
      <c r="V41" s="12">
        <f t="shared" si="47"/>
        <v>83.333333333333343</v>
      </c>
      <c r="W41" s="12">
        <f t="shared" si="42"/>
        <v>25</v>
      </c>
      <c r="X41" s="12">
        <f t="shared" si="33"/>
        <v>100</v>
      </c>
      <c r="Y41" s="12">
        <f>S41-AJ41</f>
        <v>14.285714285714292</v>
      </c>
      <c r="Z41" s="12">
        <f>Z35/Z9*100</f>
        <v>71.428571428571431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22.222222222222214</v>
      </c>
      <c r="AD41" s="12">
        <f>R41-AL41</f>
        <v>40</v>
      </c>
      <c r="AE41" s="12">
        <f t="shared" si="35"/>
        <v>0</v>
      </c>
      <c r="AH41" s="12">
        <f>AH35/AH9*100</f>
        <v>75</v>
      </c>
      <c r="AI41" s="12">
        <f>AI35/AI9*100</f>
        <v>0</v>
      </c>
      <c r="AJ41" s="12">
        <f>AJ35/AJ9*100</f>
        <v>85.714285714285708</v>
      </c>
      <c r="AK41" s="12">
        <f t="shared" ref="AK41:AM41" si="49">AK35/AK9*100</f>
        <v>77.777777777777786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50</v>
      </c>
      <c r="U42" s="12" t="e">
        <f t="shared" si="50"/>
        <v>#DIV/0!</v>
      </c>
      <c r="V42" s="12">
        <f t="shared" si="50"/>
        <v>66.666666666666657</v>
      </c>
      <c r="W42" s="12">
        <f t="shared" si="42"/>
        <v>37.5</v>
      </c>
      <c r="X42" s="12">
        <f t="shared" si="33"/>
        <v>100</v>
      </c>
      <c r="Y42" s="12">
        <f>S42-AJ42</f>
        <v>28.571428571428569</v>
      </c>
      <c r="Z42" s="12">
        <f t="shared" si="50"/>
        <v>42.857142857142854</v>
      </c>
      <c r="AA42" s="12">
        <f t="shared" si="50"/>
        <v>0</v>
      </c>
      <c r="AB42" s="12">
        <f t="shared" si="50"/>
        <v>100</v>
      </c>
      <c r="AC42" s="12">
        <f t="shared" si="44"/>
        <v>44.444444444444443</v>
      </c>
      <c r="AD42" s="12">
        <f>R42-AL42</f>
        <v>80</v>
      </c>
      <c r="AE42" s="12">
        <f t="shared" si="35"/>
        <v>0</v>
      </c>
      <c r="AH42" s="12">
        <f t="shared" ref="AH42:AJ42" si="51">AH36/AH9*100</f>
        <v>62.5</v>
      </c>
      <c r="AI42" s="12">
        <f t="shared" si="51"/>
        <v>0</v>
      </c>
      <c r="AJ42" s="12">
        <f t="shared" si="51"/>
        <v>71.428571428571431</v>
      </c>
      <c r="AK42" s="12">
        <f>AK36/AK9*100</f>
        <v>55.555555555555557</v>
      </c>
      <c r="AL42" s="12">
        <f>AL36/AL9*100</f>
        <v>20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85</v>
      </c>
      <c r="C9" s="17">
        <f>SUM(C10:C30)</f>
        <v>41</v>
      </c>
      <c r="D9" s="17">
        <f>SUM(D10:D30)</f>
        <v>44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-2.2988505747126409</v>
      </c>
      <c r="I9" s="15">
        <f>IF(C9=F9,0,(1-(C9/(C9-F9)))*-100)</f>
        <v>-2.3809523809523836</v>
      </c>
      <c r="J9" s="15">
        <f>IF(D9=G9,0,(1-(D9/(D9-G9)))*-100)</f>
        <v>-2.2222222222222254</v>
      </c>
      <c r="K9" s="17">
        <f>L9+M9</f>
        <v>-6</v>
      </c>
      <c r="L9" s="17">
        <f>SUM(L10:L30)</f>
        <v>-10</v>
      </c>
      <c r="M9" s="17">
        <f>SUM(M10:M30)</f>
        <v>4</v>
      </c>
      <c r="N9" s="15">
        <f>IF(B9=K9,0,(1-(B9/(B9-K9)))*-100)</f>
        <v>-6.5934065934065922</v>
      </c>
      <c r="O9" s="15">
        <f t="shared" ref="O9:P10" si="0">IF(C9=L9,0,(1-(C9/(C9-L9)))*-100)</f>
        <v>-19.6078431372549</v>
      </c>
      <c r="P9" s="15">
        <f>IF(D9=M9,0,(1-(D9/(D9-M9)))*-100)</f>
        <v>10.000000000000009</v>
      </c>
      <c r="Q9" s="17">
        <f>R9+S9</f>
        <v>164</v>
      </c>
      <c r="R9" s="17">
        <f>SUM(R10:R30)</f>
        <v>80</v>
      </c>
      <c r="S9" s="17">
        <f>SUM(S10:S30)</f>
        <v>84</v>
      </c>
      <c r="T9" s="17">
        <f>U9+V9</f>
        <v>19</v>
      </c>
      <c r="U9" s="17">
        <f>SUM(U10:U30)</f>
        <v>5</v>
      </c>
      <c r="V9" s="17">
        <f>SUM(V10:V30)</f>
        <v>14</v>
      </c>
      <c r="W9" s="15">
        <f>IF(Q9=T9,IF(Q9&gt;0,"皆増",0),(1-(Q9/(Q9-T9)))*-100)</f>
        <v>13.103448275862073</v>
      </c>
      <c r="X9" s="15">
        <f t="shared" ref="X9:Y30" si="1">IF(R9=U9,IF(R9&gt;0,"皆増",0),(1-(R9/(R9-U9)))*-100)</f>
        <v>6.6666666666666652</v>
      </c>
      <c r="Y9" s="15">
        <f t="shared" si="1"/>
        <v>19.999999999999996</v>
      </c>
      <c r="Z9" s="17">
        <f>AA9+AB9</f>
        <v>33</v>
      </c>
      <c r="AA9" s="17">
        <f>SUM(AA10:AA30)</f>
        <v>12</v>
      </c>
      <c r="AB9" s="17">
        <f>SUM(AB10:AB30)</f>
        <v>21</v>
      </c>
      <c r="AC9" s="15">
        <f>IF(Q9=Z9,IF(Q9&gt;0,"皆増",0),(1-(Q9/(Q9-Z9)))*-100)</f>
        <v>25.190839694656496</v>
      </c>
      <c r="AD9" s="15">
        <f t="shared" ref="AD9:AE30" si="2">IF(R9=AA9,IF(R9&gt;0,"皆増",0),(1-(R9/(R9-AA9)))*-100)</f>
        <v>17.647058823529417</v>
      </c>
      <c r="AE9" s="15">
        <f t="shared" si="2"/>
        <v>33.333333333333329</v>
      </c>
      <c r="AH9" s="4">
        <f t="shared" ref="AH9:AJ30" si="3">Q9-T9</f>
        <v>145</v>
      </c>
      <c r="AI9" s="4">
        <f t="shared" si="3"/>
        <v>75</v>
      </c>
      <c r="AJ9" s="4">
        <f t="shared" si="3"/>
        <v>70</v>
      </c>
      <c r="AK9" s="4">
        <f t="shared" ref="AK9:AM30" si="4">Q9-Z9</f>
        <v>131</v>
      </c>
      <c r="AL9" s="4">
        <f t="shared" si="4"/>
        <v>68</v>
      </c>
      <c r="AM9" s="4">
        <f t="shared" si="4"/>
        <v>63</v>
      </c>
    </row>
    <row r="10" spans="1:39" s="1" customFormat="1" ht="18" customHeight="1" x14ac:dyDescent="0.2">
      <c r="A10" s="4" t="s">
        <v>1</v>
      </c>
      <c r="B10" s="17">
        <f t="shared" ref="B10" si="5">C10+D10</f>
        <v>85</v>
      </c>
      <c r="C10" s="17">
        <v>41</v>
      </c>
      <c r="D10" s="17">
        <v>44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-2.2988505747126409</v>
      </c>
      <c r="I10" s="15">
        <f t="shared" ref="I10" si="7">IF(C10=F10,0,(1-(C10/(C10-F10)))*-100)</f>
        <v>-2.3809523809523836</v>
      </c>
      <c r="J10" s="15">
        <f>IF(D10=G10,0,(1-(D10/(D10-G10)))*-100)</f>
        <v>-2.2222222222222254</v>
      </c>
      <c r="K10" s="17">
        <f t="shared" ref="K10" si="8">L10+M10</f>
        <v>-6</v>
      </c>
      <c r="L10" s="17">
        <v>-10</v>
      </c>
      <c r="M10" s="17">
        <v>4</v>
      </c>
      <c r="N10" s="15">
        <f>IF(B10=K10,0,(1-(B10/(B10-K10)))*-100)</f>
        <v>-6.5934065934065922</v>
      </c>
      <c r="O10" s="15">
        <f t="shared" si="0"/>
        <v>-19.6078431372549</v>
      </c>
      <c r="P10" s="15">
        <f t="shared" si="0"/>
        <v>10.000000000000009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1</v>
      </c>
      <c r="AB13" s="17">
        <v>-1</v>
      </c>
      <c r="AC13" s="15">
        <f t="shared" si="13"/>
        <v>0</v>
      </c>
      <c r="AD13" s="15" t="str">
        <f t="shared" si="2"/>
        <v>皆増</v>
      </c>
      <c r="AE13" s="15">
        <f t="shared" si="2"/>
        <v>-100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3</v>
      </c>
      <c r="R14" s="17">
        <v>2</v>
      </c>
      <c r="S14" s="17">
        <v>1</v>
      </c>
      <c r="T14" s="17">
        <f t="shared" si="10"/>
        <v>3</v>
      </c>
      <c r="U14" s="17">
        <v>2</v>
      </c>
      <c r="V14" s="17">
        <v>1</v>
      </c>
      <c r="W14" s="15" t="str">
        <f t="shared" si="11"/>
        <v>皆増</v>
      </c>
      <c r="X14" s="15" t="str">
        <f t="shared" si="1"/>
        <v>皆増</v>
      </c>
      <c r="Y14" s="15" t="str">
        <f t="shared" si="1"/>
        <v>皆増</v>
      </c>
      <c r="Z14" s="17">
        <f t="shared" si="12"/>
        <v>2</v>
      </c>
      <c r="AA14" s="17">
        <v>2</v>
      </c>
      <c r="AB14" s="17">
        <v>0</v>
      </c>
      <c r="AC14" s="15">
        <f t="shared" si="13"/>
        <v>200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-50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1</v>
      </c>
      <c r="S20" s="17">
        <v>3</v>
      </c>
      <c r="T20" s="17">
        <f t="shared" si="10"/>
        <v>2</v>
      </c>
      <c r="U20" s="17">
        <v>-1</v>
      </c>
      <c r="V20" s="17">
        <v>3</v>
      </c>
      <c r="W20" s="15">
        <f t="shared" si="11"/>
        <v>100</v>
      </c>
      <c r="X20" s="15">
        <f t="shared" si="1"/>
        <v>-50</v>
      </c>
      <c r="Y20" s="15" t="str">
        <f t="shared" si="1"/>
        <v>皆増</v>
      </c>
      <c r="Z20" s="17">
        <f t="shared" si="12"/>
        <v>1</v>
      </c>
      <c r="AA20" s="17">
        <v>-1</v>
      </c>
      <c r="AB20" s="17">
        <v>2</v>
      </c>
      <c r="AC20" s="15">
        <f t="shared" si="13"/>
        <v>33.333333333333329</v>
      </c>
      <c r="AD20" s="15">
        <f t="shared" si="2"/>
        <v>-50</v>
      </c>
      <c r="AE20" s="15">
        <f t="shared" si="2"/>
        <v>200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-2</v>
      </c>
      <c r="U21" s="17">
        <v>-2</v>
      </c>
      <c r="V21" s="17">
        <v>0</v>
      </c>
      <c r="W21" s="15">
        <f t="shared" si="11"/>
        <v>-66.666666666666671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0</v>
      </c>
      <c r="S22" s="17">
        <v>3</v>
      </c>
      <c r="T22" s="17">
        <f t="shared" si="10"/>
        <v>-1</v>
      </c>
      <c r="U22" s="17">
        <v>-4</v>
      </c>
      <c r="V22" s="17">
        <v>3</v>
      </c>
      <c r="W22" s="15">
        <f t="shared" si="11"/>
        <v>-25</v>
      </c>
      <c r="X22" s="15">
        <f t="shared" si="1"/>
        <v>-100</v>
      </c>
      <c r="Y22" s="15" t="str">
        <f t="shared" si="1"/>
        <v>皆増</v>
      </c>
      <c r="Z22" s="17">
        <f t="shared" si="12"/>
        <v>0</v>
      </c>
      <c r="AA22" s="17">
        <v>-2</v>
      </c>
      <c r="AB22" s="17">
        <v>2</v>
      </c>
      <c r="AC22" s="15">
        <f t="shared" si="13"/>
        <v>0</v>
      </c>
      <c r="AD22" s="15">
        <f t="shared" si="2"/>
        <v>-100</v>
      </c>
      <c r="AE22" s="15">
        <f t="shared" si="2"/>
        <v>200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3</v>
      </c>
      <c r="S23" s="17">
        <v>4</v>
      </c>
      <c r="T23" s="17">
        <f t="shared" si="10"/>
        <v>2</v>
      </c>
      <c r="U23" s="17">
        <v>-1</v>
      </c>
      <c r="V23" s="17">
        <v>3</v>
      </c>
      <c r="W23" s="15">
        <f t="shared" si="11"/>
        <v>39.999999999999993</v>
      </c>
      <c r="X23" s="15">
        <f t="shared" si="1"/>
        <v>-25</v>
      </c>
      <c r="Y23" s="15">
        <f t="shared" si="1"/>
        <v>300</v>
      </c>
      <c r="Z23" s="17">
        <f t="shared" si="12"/>
        <v>1</v>
      </c>
      <c r="AA23" s="17">
        <v>0</v>
      </c>
      <c r="AB23" s="17">
        <v>1</v>
      </c>
      <c r="AC23" s="15">
        <f t="shared" si="13"/>
        <v>16.666666666666675</v>
      </c>
      <c r="AD23" s="15">
        <f t="shared" si="2"/>
        <v>0</v>
      </c>
      <c r="AE23" s="15">
        <f t="shared" si="2"/>
        <v>33.333333333333329</v>
      </c>
      <c r="AH23" s="4">
        <f t="shared" si="3"/>
        <v>5</v>
      </c>
      <c r="AI23" s="4">
        <f t="shared" si="3"/>
        <v>4</v>
      </c>
      <c r="AJ23" s="4">
        <f t="shared" si="3"/>
        <v>1</v>
      </c>
      <c r="AK23" s="4">
        <f t="shared" si="4"/>
        <v>6</v>
      </c>
      <c r="AL23" s="4">
        <f t="shared" si="4"/>
        <v>3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9</v>
      </c>
      <c r="R24" s="17">
        <v>6</v>
      </c>
      <c r="S24" s="17">
        <v>3</v>
      </c>
      <c r="T24" s="17">
        <f t="shared" si="10"/>
        <v>2</v>
      </c>
      <c r="U24" s="17">
        <v>3</v>
      </c>
      <c r="V24" s="17">
        <v>-1</v>
      </c>
      <c r="W24" s="15">
        <f t="shared" si="11"/>
        <v>28.57142857142858</v>
      </c>
      <c r="X24" s="15">
        <f t="shared" si="1"/>
        <v>100</v>
      </c>
      <c r="Y24" s="15">
        <f t="shared" si="1"/>
        <v>-25</v>
      </c>
      <c r="Z24" s="17">
        <f t="shared" si="12"/>
        <v>2</v>
      </c>
      <c r="AA24" s="17">
        <v>2</v>
      </c>
      <c r="AB24" s="17">
        <v>0</v>
      </c>
      <c r="AC24" s="15">
        <f t="shared" si="13"/>
        <v>28.57142857142858</v>
      </c>
      <c r="AD24" s="15">
        <f t="shared" si="2"/>
        <v>50</v>
      </c>
      <c r="AE24" s="15">
        <f t="shared" si="2"/>
        <v>0</v>
      </c>
      <c r="AH24" s="4">
        <f t="shared" si="3"/>
        <v>7</v>
      </c>
      <c r="AI24" s="4">
        <f t="shared" si="3"/>
        <v>3</v>
      </c>
      <c r="AJ24" s="4">
        <f t="shared" si="3"/>
        <v>4</v>
      </c>
      <c r="AK24" s="4">
        <f t="shared" si="4"/>
        <v>7</v>
      </c>
      <c r="AL24" s="4">
        <f t="shared" si="4"/>
        <v>4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27</v>
      </c>
      <c r="R25" s="17">
        <v>16</v>
      </c>
      <c r="S25" s="17">
        <v>11</v>
      </c>
      <c r="T25" s="17">
        <f t="shared" si="10"/>
        <v>7</v>
      </c>
      <c r="U25" s="17">
        <v>1</v>
      </c>
      <c r="V25" s="17">
        <v>6</v>
      </c>
      <c r="W25" s="15">
        <f t="shared" si="11"/>
        <v>35.000000000000007</v>
      </c>
      <c r="X25" s="15">
        <f t="shared" si="1"/>
        <v>6.6666666666666652</v>
      </c>
      <c r="Y25" s="15">
        <f t="shared" si="1"/>
        <v>120.00000000000001</v>
      </c>
      <c r="Z25" s="17">
        <f t="shared" si="12"/>
        <v>13</v>
      </c>
      <c r="AA25" s="17">
        <v>5</v>
      </c>
      <c r="AB25" s="17">
        <v>8</v>
      </c>
      <c r="AC25" s="15">
        <f t="shared" si="13"/>
        <v>92.857142857142861</v>
      </c>
      <c r="AD25" s="15">
        <f t="shared" si="2"/>
        <v>45.45454545454546</v>
      </c>
      <c r="AE25" s="15">
        <f t="shared" si="2"/>
        <v>266.66666666666663</v>
      </c>
      <c r="AH25" s="4">
        <f t="shared" si="3"/>
        <v>20</v>
      </c>
      <c r="AI25" s="4">
        <f t="shared" si="3"/>
        <v>15</v>
      </c>
      <c r="AJ25" s="4">
        <f t="shared" si="3"/>
        <v>5</v>
      </c>
      <c r="AK25" s="4">
        <f t="shared" si="4"/>
        <v>14</v>
      </c>
      <c r="AL25" s="4">
        <f t="shared" si="4"/>
        <v>11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20</v>
      </c>
      <c r="R26" s="17">
        <v>13</v>
      </c>
      <c r="S26" s="17">
        <v>7</v>
      </c>
      <c r="T26" s="17">
        <f t="shared" si="10"/>
        <v>-3</v>
      </c>
      <c r="U26" s="17">
        <v>0</v>
      </c>
      <c r="V26" s="17">
        <v>-3</v>
      </c>
      <c r="W26" s="15">
        <f t="shared" si="11"/>
        <v>-13.043478260869568</v>
      </c>
      <c r="X26" s="15">
        <f t="shared" si="1"/>
        <v>0</v>
      </c>
      <c r="Y26" s="15">
        <f t="shared" si="1"/>
        <v>-30.000000000000004</v>
      </c>
      <c r="Z26" s="17">
        <f t="shared" si="12"/>
        <v>-1</v>
      </c>
      <c r="AA26" s="17">
        <v>-4</v>
      </c>
      <c r="AB26" s="17">
        <v>3</v>
      </c>
      <c r="AC26" s="15">
        <f t="shared" si="13"/>
        <v>-4.7619047619047672</v>
      </c>
      <c r="AD26" s="15">
        <f t="shared" si="2"/>
        <v>-23.529411764705888</v>
      </c>
      <c r="AE26" s="15">
        <f t="shared" si="2"/>
        <v>75</v>
      </c>
      <c r="AH26" s="4">
        <f t="shared" si="3"/>
        <v>23</v>
      </c>
      <c r="AI26" s="4">
        <f t="shared" si="3"/>
        <v>13</v>
      </c>
      <c r="AJ26" s="4">
        <f t="shared" si="3"/>
        <v>10</v>
      </c>
      <c r="AK26" s="4">
        <f t="shared" si="4"/>
        <v>21</v>
      </c>
      <c r="AL26" s="4">
        <f t="shared" si="4"/>
        <v>17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19</v>
      </c>
      <c r="R27" s="17">
        <v>13</v>
      </c>
      <c r="S27" s="17">
        <v>6</v>
      </c>
      <c r="T27" s="17">
        <f t="shared" si="10"/>
        <v>-11</v>
      </c>
      <c r="U27" s="17">
        <v>-1</v>
      </c>
      <c r="V27" s="17">
        <v>-10</v>
      </c>
      <c r="W27" s="15">
        <f t="shared" si="11"/>
        <v>-36.666666666666671</v>
      </c>
      <c r="X27" s="15">
        <f t="shared" si="1"/>
        <v>-7.1428571428571397</v>
      </c>
      <c r="Y27" s="15">
        <f t="shared" si="1"/>
        <v>-62.5</v>
      </c>
      <c r="Z27" s="17">
        <f t="shared" si="12"/>
        <v>-3</v>
      </c>
      <c r="AA27" s="17">
        <v>1</v>
      </c>
      <c r="AB27" s="17">
        <v>-4</v>
      </c>
      <c r="AC27" s="15">
        <f t="shared" si="13"/>
        <v>-13.636363636363635</v>
      </c>
      <c r="AD27" s="15">
        <f t="shared" si="2"/>
        <v>8.333333333333325</v>
      </c>
      <c r="AE27" s="15">
        <f t="shared" si="2"/>
        <v>-40</v>
      </c>
      <c r="AH27" s="4">
        <f t="shared" si="3"/>
        <v>30</v>
      </c>
      <c r="AI27" s="4">
        <f t="shared" si="3"/>
        <v>14</v>
      </c>
      <c r="AJ27" s="4">
        <f t="shared" si="3"/>
        <v>16</v>
      </c>
      <c r="AK27" s="4">
        <f t="shared" si="4"/>
        <v>22</v>
      </c>
      <c r="AL27" s="4">
        <f t="shared" si="4"/>
        <v>12</v>
      </c>
      <c r="AM27" s="4">
        <f t="shared" si="4"/>
        <v>10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48</v>
      </c>
      <c r="R28" s="17">
        <v>17</v>
      </c>
      <c r="S28" s="17">
        <v>31</v>
      </c>
      <c r="T28" s="17">
        <f t="shared" si="10"/>
        <v>21</v>
      </c>
      <c r="U28" s="17">
        <v>6</v>
      </c>
      <c r="V28" s="17">
        <v>15</v>
      </c>
      <c r="W28" s="15">
        <f t="shared" si="11"/>
        <v>77.777777777777771</v>
      </c>
      <c r="X28" s="15">
        <f t="shared" si="1"/>
        <v>54.54545454545454</v>
      </c>
      <c r="Y28" s="15">
        <f t="shared" si="1"/>
        <v>93.75</v>
      </c>
      <c r="Z28" s="17">
        <f t="shared" si="12"/>
        <v>20</v>
      </c>
      <c r="AA28" s="17">
        <v>5</v>
      </c>
      <c r="AB28" s="17">
        <v>15</v>
      </c>
      <c r="AC28" s="15">
        <f t="shared" si="13"/>
        <v>71.428571428571416</v>
      </c>
      <c r="AD28" s="15">
        <f t="shared" si="2"/>
        <v>41.666666666666671</v>
      </c>
      <c r="AE28" s="15">
        <f t="shared" si="2"/>
        <v>93.75</v>
      </c>
      <c r="AH28" s="4">
        <f t="shared" si="3"/>
        <v>27</v>
      </c>
      <c r="AI28" s="4">
        <f t="shared" si="3"/>
        <v>11</v>
      </c>
      <c r="AJ28" s="4">
        <f t="shared" si="3"/>
        <v>16</v>
      </c>
      <c r="AK28" s="4">
        <f t="shared" si="4"/>
        <v>28</v>
      </c>
      <c r="AL28" s="4">
        <f t="shared" si="4"/>
        <v>12</v>
      </c>
      <c r="AM28" s="4">
        <f t="shared" si="4"/>
        <v>16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17</v>
      </c>
      <c r="R29" s="17">
        <v>7</v>
      </c>
      <c r="S29" s="17">
        <v>10</v>
      </c>
      <c r="T29" s="17">
        <f t="shared" si="10"/>
        <v>0</v>
      </c>
      <c r="U29" s="17">
        <v>3</v>
      </c>
      <c r="V29" s="17">
        <v>-3</v>
      </c>
      <c r="W29" s="15">
        <f t="shared" si="11"/>
        <v>0</v>
      </c>
      <c r="X29" s="15">
        <f t="shared" si="1"/>
        <v>75</v>
      </c>
      <c r="Y29" s="15">
        <f t="shared" si="1"/>
        <v>-23.076923076923073</v>
      </c>
      <c r="Z29" s="17">
        <f t="shared" si="12"/>
        <v>0</v>
      </c>
      <c r="AA29" s="17">
        <v>5</v>
      </c>
      <c r="AB29" s="17">
        <v>-5</v>
      </c>
      <c r="AC29" s="15">
        <f t="shared" si="13"/>
        <v>0</v>
      </c>
      <c r="AD29" s="15">
        <f t="shared" si="2"/>
        <v>250</v>
      </c>
      <c r="AE29" s="15">
        <f t="shared" si="2"/>
        <v>-33.333333333333336</v>
      </c>
      <c r="AH29" s="4">
        <f t="shared" si="3"/>
        <v>17</v>
      </c>
      <c r="AI29" s="4">
        <f t="shared" si="3"/>
        <v>4</v>
      </c>
      <c r="AJ29" s="4">
        <f t="shared" si="3"/>
        <v>13</v>
      </c>
      <c r="AK29" s="4">
        <f t="shared" si="4"/>
        <v>17</v>
      </c>
      <c r="AL29" s="4">
        <f t="shared" si="4"/>
        <v>2</v>
      </c>
      <c r="AM29" s="4">
        <f t="shared" si="4"/>
        <v>15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2</v>
      </c>
      <c r="U30" s="17">
        <v>0</v>
      </c>
      <c r="V30" s="17">
        <v>2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5</v>
      </c>
      <c r="S33" s="17">
        <f>SUM(S13:S22)</f>
        <v>8</v>
      </c>
      <c r="T33" s="17">
        <f t="shared" si="19"/>
        <v>0</v>
      </c>
      <c r="U33" s="17">
        <f t="shared" si="19"/>
        <v>-5</v>
      </c>
      <c r="V33" s="17">
        <f t="shared" si="19"/>
        <v>5</v>
      </c>
      <c r="W33" s="15">
        <f t="shared" si="15"/>
        <v>0</v>
      </c>
      <c r="X33" s="15">
        <f t="shared" si="15"/>
        <v>-50</v>
      </c>
      <c r="Y33" s="15">
        <f t="shared" si="15"/>
        <v>166.66666666666666</v>
      </c>
      <c r="Z33" s="17">
        <f t="shared" ref="Z33:AB33" si="20">SUM(Z13:Z22)</f>
        <v>1</v>
      </c>
      <c r="AA33" s="17">
        <f t="shared" si="20"/>
        <v>-2</v>
      </c>
      <c r="AB33" s="17">
        <f t="shared" si="20"/>
        <v>3</v>
      </c>
      <c r="AC33" s="15">
        <f t="shared" si="17"/>
        <v>8.333333333333325</v>
      </c>
      <c r="AD33" s="15">
        <f t="shared" si="17"/>
        <v>-28.571428571428569</v>
      </c>
      <c r="AE33" s="15">
        <f t="shared" si="17"/>
        <v>60.000000000000007</v>
      </c>
      <c r="AH33" s="4">
        <f t="shared" ref="AH33:AJ33" si="21">SUM(AH13:AH22)</f>
        <v>13</v>
      </c>
      <c r="AI33" s="4">
        <f t="shared" si="21"/>
        <v>10</v>
      </c>
      <c r="AJ33" s="4">
        <f t="shared" si="21"/>
        <v>3</v>
      </c>
      <c r="AK33" s="4">
        <f>SUM(AK13:AK22)</f>
        <v>12</v>
      </c>
      <c r="AL33" s="4">
        <f>SUM(AL13:AL22)</f>
        <v>7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151</v>
      </c>
      <c r="R34" s="17">
        <f t="shared" si="22"/>
        <v>75</v>
      </c>
      <c r="S34" s="17">
        <f t="shared" si="22"/>
        <v>76</v>
      </c>
      <c r="T34" s="17">
        <f t="shared" si="22"/>
        <v>20</v>
      </c>
      <c r="U34" s="17">
        <f t="shared" si="22"/>
        <v>11</v>
      </c>
      <c r="V34" s="17">
        <f t="shared" si="22"/>
        <v>9</v>
      </c>
      <c r="W34" s="15">
        <f t="shared" si="15"/>
        <v>15.267175572519086</v>
      </c>
      <c r="X34" s="15">
        <f t="shared" si="15"/>
        <v>17.1875</v>
      </c>
      <c r="Y34" s="15">
        <f t="shared" si="15"/>
        <v>13.432835820895516</v>
      </c>
      <c r="Z34" s="17">
        <f t="shared" ref="Z34:AB34" si="23">SUM(Z23:Z30)</f>
        <v>32</v>
      </c>
      <c r="AA34" s="17">
        <f t="shared" si="23"/>
        <v>14</v>
      </c>
      <c r="AB34" s="17">
        <f t="shared" si="23"/>
        <v>18</v>
      </c>
      <c r="AC34" s="15">
        <f t="shared" si="17"/>
        <v>26.890756302521002</v>
      </c>
      <c r="AD34" s="15">
        <f t="shared" si="17"/>
        <v>22.95081967213115</v>
      </c>
      <c r="AE34" s="15">
        <f t="shared" si="17"/>
        <v>31.034482758620683</v>
      </c>
      <c r="AH34" s="4">
        <f t="shared" ref="AH34:AJ34" si="24">SUM(AH23:AH30)</f>
        <v>131</v>
      </c>
      <c r="AI34" s="4">
        <f t="shared" si="24"/>
        <v>64</v>
      </c>
      <c r="AJ34" s="4">
        <f t="shared" si="24"/>
        <v>67</v>
      </c>
      <c r="AK34" s="4">
        <f>SUM(AK23:AK30)</f>
        <v>119</v>
      </c>
      <c r="AL34" s="4">
        <f>SUM(AL23:AL30)</f>
        <v>61</v>
      </c>
      <c r="AM34" s="4">
        <f>SUM(AM23:AM30)</f>
        <v>58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135</v>
      </c>
      <c r="R35" s="17">
        <f t="shared" si="25"/>
        <v>66</v>
      </c>
      <c r="S35" s="17">
        <f t="shared" si="25"/>
        <v>69</v>
      </c>
      <c r="T35" s="17">
        <f t="shared" si="25"/>
        <v>16</v>
      </c>
      <c r="U35" s="17">
        <f t="shared" si="25"/>
        <v>9</v>
      </c>
      <c r="V35" s="17">
        <f t="shared" si="25"/>
        <v>7</v>
      </c>
      <c r="W35" s="15">
        <f t="shared" si="15"/>
        <v>13.445378151260501</v>
      </c>
      <c r="X35" s="15">
        <f t="shared" si="15"/>
        <v>15.789473684210531</v>
      </c>
      <c r="Y35" s="15">
        <f t="shared" si="15"/>
        <v>11.290322580645151</v>
      </c>
      <c r="Z35" s="17">
        <f t="shared" ref="Z35:AB35" si="26">SUM(Z25:Z30)</f>
        <v>29</v>
      </c>
      <c r="AA35" s="17">
        <f t="shared" si="26"/>
        <v>12</v>
      </c>
      <c r="AB35" s="17">
        <f t="shared" si="26"/>
        <v>17</v>
      </c>
      <c r="AC35" s="15">
        <f t="shared" si="17"/>
        <v>27.358490566037741</v>
      </c>
      <c r="AD35" s="15">
        <f t="shared" si="17"/>
        <v>22.222222222222232</v>
      </c>
      <c r="AE35" s="15">
        <f t="shared" si="17"/>
        <v>32.692307692307686</v>
      </c>
      <c r="AH35" s="4">
        <f t="shared" ref="AH35:AJ35" si="27">SUM(AH25:AH30)</f>
        <v>119</v>
      </c>
      <c r="AI35" s="4">
        <f t="shared" si="27"/>
        <v>57</v>
      </c>
      <c r="AJ35" s="4">
        <f t="shared" si="27"/>
        <v>62</v>
      </c>
      <c r="AK35" s="4">
        <f>SUM(AK25:AK30)</f>
        <v>106</v>
      </c>
      <c r="AL35" s="4">
        <f>SUM(AL25:AL30)</f>
        <v>54</v>
      </c>
      <c r="AM35" s="4">
        <f>SUM(AM25:AM30)</f>
        <v>52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88</v>
      </c>
      <c r="R36" s="17">
        <f t="shared" si="28"/>
        <v>37</v>
      </c>
      <c r="S36" s="17">
        <f t="shared" si="28"/>
        <v>51</v>
      </c>
      <c r="T36" s="17">
        <f t="shared" si="28"/>
        <v>12</v>
      </c>
      <c r="U36" s="17">
        <f t="shared" si="28"/>
        <v>8</v>
      </c>
      <c r="V36" s="17">
        <f t="shared" si="28"/>
        <v>4</v>
      </c>
      <c r="W36" s="15">
        <f t="shared" si="15"/>
        <v>15.789473684210531</v>
      </c>
      <c r="X36" s="15">
        <f t="shared" si="15"/>
        <v>27.586206896551737</v>
      </c>
      <c r="Y36" s="15">
        <f t="shared" si="15"/>
        <v>8.5106382978723296</v>
      </c>
      <c r="Z36" s="17">
        <f t="shared" ref="Z36:AB36" si="29">SUM(Z27:Z30)</f>
        <v>17</v>
      </c>
      <c r="AA36" s="17">
        <f t="shared" si="29"/>
        <v>11</v>
      </c>
      <c r="AB36" s="17">
        <f t="shared" si="29"/>
        <v>6</v>
      </c>
      <c r="AC36" s="15">
        <f t="shared" si="17"/>
        <v>23.943661971830977</v>
      </c>
      <c r="AD36" s="15">
        <f t="shared" si="17"/>
        <v>42.307692307692314</v>
      </c>
      <c r="AE36" s="15">
        <f t="shared" si="17"/>
        <v>13.33333333333333</v>
      </c>
      <c r="AH36" s="4">
        <f t="shared" ref="AH36:AJ36" si="30">SUM(AH27:AH30)</f>
        <v>76</v>
      </c>
      <c r="AI36" s="4">
        <f t="shared" si="30"/>
        <v>29</v>
      </c>
      <c r="AJ36" s="4">
        <f t="shared" si="30"/>
        <v>47</v>
      </c>
      <c r="AK36" s="4">
        <f>SUM(AK27:AK30)</f>
        <v>71</v>
      </c>
      <c r="AL36" s="4">
        <f>SUM(AL27:AL30)</f>
        <v>26</v>
      </c>
      <c r="AM36" s="4">
        <f>SUM(AM27:AM30)</f>
        <v>45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-5.2631578947368416</v>
      </c>
      <c r="U38" s="12">
        <f t="shared" ref="U38:V38" si="32">U32/U9*100</f>
        <v>-20</v>
      </c>
      <c r="V38" s="12">
        <f t="shared" si="32"/>
        <v>0</v>
      </c>
      <c r="W38" s="12">
        <f>Q38-AH38</f>
        <v>-0.68965517241379315</v>
      </c>
      <c r="X38" s="12">
        <f t="shared" ref="X38:Y42" si="33">R38-AI38</f>
        <v>-1.3333333333333335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0.68965517241379315</v>
      </c>
      <c r="AI38" s="12">
        <f t="shared" si="36"/>
        <v>1.3333333333333335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7.9268292682926829</v>
      </c>
      <c r="R39" s="12">
        <f>R33/R9*100</f>
        <v>6.25</v>
      </c>
      <c r="S39" s="13">
        <f t="shared" si="37"/>
        <v>9.5238095238095237</v>
      </c>
      <c r="T39" s="12">
        <f>T33/T9*100</f>
        <v>0</v>
      </c>
      <c r="U39" s="12">
        <f t="shared" ref="U39:V39" si="38">U33/U9*100</f>
        <v>-100</v>
      </c>
      <c r="V39" s="12">
        <f t="shared" si="38"/>
        <v>35.714285714285715</v>
      </c>
      <c r="W39" s="12">
        <f>Q39-AH39</f>
        <v>-1.0386879730866267</v>
      </c>
      <c r="X39" s="12">
        <f t="shared" si="33"/>
        <v>-7.0833333333333339</v>
      </c>
      <c r="Y39" s="12">
        <f>S39-AJ39</f>
        <v>5.2380952380952381</v>
      </c>
      <c r="Z39" s="12">
        <f t="shared" si="37"/>
        <v>3.0303030303030303</v>
      </c>
      <c r="AA39" s="12">
        <f t="shared" si="37"/>
        <v>-16.666666666666664</v>
      </c>
      <c r="AB39" s="12">
        <f t="shared" si="37"/>
        <v>14.285714285714285</v>
      </c>
      <c r="AC39" s="12">
        <f>Q39-AK39</f>
        <v>-1.2334760752187668</v>
      </c>
      <c r="AD39" s="12">
        <f t="shared" si="35"/>
        <v>-4.0441176470588225</v>
      </c>
      <c r="AE39" s="12">
        <f t="shared" si="35"/>
        <v>1.5873015873015879</v>
      </c>
      <c r="AH39" s="12">
        <f t="shared" ref="AH39:AJ39" si="39">AH33/AH9*100</f>
        <v>8.9655172413793096</v>
      </c>
      <c r="AI39" s="12">
        <f t="shared" si="39"/>
        <v>13.333333333333334</v>
      </c>
      <c r="AJ39" s="12">
        <f t="shared" si="39"/>
        <v>4.2857142857142856</v>
      </c>
      <c r="AK39" s="12">
        <f>AK33/AK9*100</f>
        <v>9.1603053435114496</v>
      </c>
      <c r="AL39" s="12">
        <f>AL33/AL9*100</f>
        <v>10.294117647058822</v>
      </c>
      <c r="AM39" s="12">
        <f>AM33/AM9*100</f>
        <v>7.9365079365079358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92.073170731707322</v>
      </c>
      <c r="R40" s="12">
        <f t="shared" si="40"/>
        <v>93.75</v>
      </c>
      <c r="S40" s="12">
        <f t="shared" si="40"/>
        <v>90.476190476190482</v>
      </c>
      <c r="T40" s="12">
        <f>T34/T9*100</f>
        <v>105.26315789473684</v>
      </c>
      <c r="U40" s="12">
        <f t="shared" ref="U40:V40" si="41">U34/U9*100</f>
        <v>220.00000000000003</v>
      </c>
      <c r="V40" s="12">
        <f t="shared" si="41"/>
        <v>64.285714285714292</v>
      </c>
      <c r="W40" s="12">
        <f t="shared" ref="W40:W42" si="42">Q40-AH40</f>
        <v>1.7283431455004177</v>
      </c>
      <c r="X40" s="12">
        <f t="shared" si="33"/>
        <v>8.4166666666666572</v>
      </c>
      <c r="Y40" s="12">
        <f>S40-AJ40</f>
        <v>-5.2380952380952408</v>
      </c>
      <c r="Z40" s="12">
        <f>Z34/Z9*100</f>
        <v>96.969696969696969</v>
      </c>
      <c r="AA40" s="12">
        <f t="shared" ref="AA40:AB40" si="43">AA34/AA9*100</f>
        <v>116.66666666666667</v>
      </c>
      <c r="AB40" s="12">
        <f t="shared" si="43"/>
        <v>85.714285714285708</v>
      </c>
      <c r="AC40" s="12">
        <f t="shared" ref="AC40:AC42" si="44">Q40-AK40</f>
        <v>1.2334760752187748</v>
      </c>
      <c r="AD40" s="12">
        <f t="shared" si="35"/>
        <v>4.044117647058826</v>
      </c>
      <c r="AE40" s="12">
        <f t="shared" si="35"/>
        <v>-1.5873015873015817</v>
      </c>
      <c r="AH40" s="12">
        <f t="shared" ref="AH40:AJ40" si="45">AH34/AH9*100</f>
        <v>90.344827586206904</v>
      </c>
      <c r="AI40" s="12">
        <f t="shared" si="45"/>
        <v>85.333333333333343</v>
      </c>
      <c r="AJ40" s="12">
        <f t="shared" si="45"/>
        <v>95.714285714285722</v>
      </c>
      <c r="AK40" s="12">
        <f>AK34/AK9*100</f>
        <v>90.839694656488547</v>
      </c>
      <c r="AL40" s="12">
        <f>AL34/AL9*100</f>
        <v>89.705882352941174</v>
      </c>
      <c r="AM40" s="12">
        <f>AM34/AM9*100</f>
        <v>92.063492063492063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82.317073170731703</v>
      </c>
      <c r="R41" s="12">
        <f t="shared" si="46"/>
        <v>82.5</v>
      </c>
      <c r="S41" s="12">
        <f t="shared" si="46"/>
        <v>82.142857142857139</v>
      </c>
      <c r="T41" s="12">
        <f>T35/T9*100</f>
        <v>84.210526315789465</v>
      </c>
      <c r="U41" s="12">
        <f t="shared" ref="U41:V41" si="47">U35/U9*100</f>
        <v>180</v>
      </c>
      <c r="V41" s="12">
        <f t="shared" si="47"/>
        <v>50</v>
      </c>
      <c r="W41" s="12">
        <f t="shared" si="42"/>
        <v>0.24810765349032238</v>
      </c>
      <c r="X41" s="12">
        <f t="shared" si="33"/>
        <v>6.5</v>
      </c>
      <c r="Y41" s="12">
        <f>S41-AJ41</f>
        <v>-6.4285714285714306</v>
      </c>
      <c r="Z41" s="12">
        <f>Z35/Z9*100</f>
        <v>87.878787878787875</v>
      </c>
      <c r="AA41" s="12">
        <f t="shared" ref="AA41:AB41" si="48">AA35/AA9*100</f>
        <v>100</v>
      </c>
      <c r="AB41" s="12">
        <f t="shared" si="48"/>
        <v>80.952380952380949</v>
      </c>
      <c r="AC41" s="12">
        <f t="shared" si="44"/>
        <v>1.4010426363805522</v>
      </c>
      <c r="AD41" s="12">
        <f>R41-AL41</f>
        <v>3.0882352941176521</v>
      </c>
      <c r="AE41" s="12">
        <f t="shared" si="35"/>
        <v>-0.39682539682539186</v>
      </c>
      <c r="AH41" s="12">
        <f>AH35/AH9*100</f>
        <v>82.068965517241381</v>
      </c>
      <c r="AI41" s="12">
        <f>AI35/AI9*100</f>
        <v>76</v>
      </c>
      <c r="AJ41" s="12">
        <f>AJ35/AJ9*100</f>
        <v>88.571428571428569</v>
      </c>
      <c r="AK41" s="12">
        <f t="shared" ref="AK41:AM41" si="49">AK35/AK9*100</f>
        <v>80.916030534351151</v>
      </c>
      <c r="AL41" s="12">
        <f t="shared" si="49"/>
        <v>79.411764705882348</v>
      </c>
      <c r="AM41" s="12">
        <f t="shared" si="49"/>
        <v>82.539682539682531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53.658536585365859</v>
      </c>
      <c r="R42" s="12">
        <f t="shared" si="50"/>
        <v>46.25</v>
      </c>
      <c r="S42" s="12">
        <f t="shared" si="50"/>
        <v>60.714285714285708</v>
      </c>
      <c r="T42" s="12">
        <f t="shared" si="50"/>
        <v>63.157894736842103</v>
      </c>
      <c r="U42" s="12">
        <f t="shared" si="50"/>
        <v>160</v>
      </c>
      <c r="V42" s="12">
        <f t="shared" si="50"/>
        <v>28.571428571428569</v>
      </c>
      <c r="W42" s="12">
        <f t="shared" si="42"/>
        <v>1.2447434819175811</v>
      </c>
      <c r="X42" s="12">
        <f t="shared" si="33"/>
        <v>7.5833333333333357</v>
      </c>
      <c r="Y42" s="12">
        <f>S42-AJ42</f>
        <v>-6.4285714285714306</v>
      </c>
      <c r="Z42" s="12">
        <f t="shared" si="50"/>
        <v>51.515151515151516</v>
      </c>
      <c r="AA42" s="12">
        <f t="shared" si="50"/>
        <v>91.666666666666657</v>
      </c>
      <c r="AB42" s="12">
        <f t="shared" si="50"/>
        <v>28.571428571428569</v>
      </c>
      <c r="AC42" s="12">
        <f t="shared" si="44"/>
        <v>-0.53993669707688952</v>
      </c>
      <c r="AD42" s="12">
        <f>R42-AL42</f>
        <v>8.014705882352942</v>
      </c>
      <c r="AE42" s="12">
        <f t="shared" si="35"/>
        <v>-10.714285714285722</v>
      </c>
      <c r="AH42" s="12">
        <f t="shared" ref="AH42:AJ42" si="51">AH36/AH9*100</f>
        <v>52.413793103448278</v>
      </c>
      <c r="AI42" s="12">
        <f t="shared" si="51"/>
        <v>38.666666666666664</v>
      </c>
      <c r="AJ42" s="12">
        <f t="shared" si="51"/>
        <v>67.142857142857139</v>
      </c>
      <c r="AK42" s="12">
        <f>AK36/AK9*100</f>
        <v>54.198473282442748</v>
      </c>
      <c r="AL42" s="12">
        <f>AL36/AL9*100</f>
        <v>38.235294117647058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6</v>
      </c>
      <c r="D9" s="17">
        <f>SUM(D10:D30)</f>
        <v>6</v>
      </c>
      <c r="E9" s="17">
        <f>F9+G9</f>
        <v>-7</v>
      </c>
      <c r="F9" s="17">
        <f>SUM(F10:F30)</f>
        <v>-4</v>
      </c>
      <c r="G9" s="17">
        <f>SUM(G10:G30)</f>
        <v>-3</v>
      </c>
      <c r="H9" s="15">
        <f>IF(B9=E9,0,(1-(B9/(B9-E9)))*-100)</f>
        <v>-36.842105263157897</v>
      </c>
      <c r="I9" s="15">
        <f>IF(C9=F9,0,(1-(C9/(C9-F9)))*-100)</f>
        <v>-40</v>
      </c>
      <c r="J9" s="15">
        <f>IF(D9=G9,0,(1-(D9/(D9-G9)))*-100)</f>
        <v>-33.333333333333336</v>
      </c>
      <c r="K9" s="17">
        <f>L9+M9</f>
        <v>-11</v>
      </c>
      <c r="L9" s="17">
        <f>SUM(L10:L30)</f>
        <v>0</v>
      </c>
      <c r="M9" s="17">
        <f>SUM(M10:M30)</f>
        <v>-11</v>
      </c>
      <c r="N9" s="15">
        <f>IF(B9=K9,0,(1-(B9/(B9-K9)))*-100)</f>
        <v>-47.826086956521742</v>
      </c>
      <c r="O9" s="15">
        <f t="shared" ref="O9:P10" si="0">IF(C9=L9,0,(1-(C9/(C9-L9)))*-100)</f>
        <v>0</v>
      </c>
      <c r="P9" s="15">
        <f>IF(D9=M9,0,(1-(D9/(D9-M9)))*-100)</f>
        <v>-64.705882352941174</v>
      </c>
      <c r="Q9" s="17">
        <f>R9+S9</f>
        <v>44</v>
      </c>
      <c r="R9" s="17">
        <f>SUM(R10:R30)</f>
        <v>23</v>
      </c>
      <c r="S9" s="17">
        <f>SUM(S10:S30)</f>
        <v>21</v>
      </c>
      <c r="T9" s="17">
        <f>U9+V9</f>
        <v>-9</v>
      </c>
      <c r="U9" s="17">
        <f>SUM(U10:U30)</f>
        <v>-4</v>
      </c>
      <c r="V9" s="17">
        <f>SUM(V10:V30)</f>
        <v>-5</v>
      </c>
      <c r="W9" s="15">
        <f>IF(Q9=T9,IF(Q9&gt;0,"皆増",0),(1-(Q9/(Q9-T9)))*-100)</f>
        <v>-16.981132075471695</v>
      </c>
      <c r="X9" s="15">
        <f t="shared" ref="X9:Y30" si="1">IF(R9=U9,IF(R9&gt;0,"皆増",0),(1-(R9/(R9-U9)))*-100)</f>
        <v>-14.814814814814813</v>
      </c>
      <c r="Y9" s="15">
        <f t="shared" si="1"/>
        <v>-19.23076923076923</v>
      </c>
      <c r="Z9" s="17">
        <f>AA9+AB9</f>
        <v>-14</v>
      </c>
      <c r="AA9" s="17">
        <f>SUM(AA10:AA30)</f>
        <v>-2</v>
      </c>
      <c r="AB9" s="17">
        <f>SUM(AB10:AB30)</f>
        <v>-12</v>
      </c>
      <c r="AC9" s="15">
        <f>IF(Q9=Z9,IF(Q9&gt;0,"皆増",0),(1-(Q9/(Q9-Z9)))*-100)</f>
        <v>-24.137931034482762</v>
      </c>
      <c r="AD9" s="15">
        <f t="shared" ref="AD9:AE30" si="2">IF(R9=AA9,IF(R9&gt;0,"皆増",0),(1-(R9/(R9-AA9)))*-100)</f>
        <v>-7.9999999999999964</v>
      </c>
      <c r="AE9" s="15">
        <f t="shared" si="2"/>
        <v>-36.363636363636367</v>
      </c>
      <c r="AH9" s="4">
        <f t="shared" ref="AH9:AJ30" si="3">Q9-T9</f>
        <v>53</v>
      </c>
      <c r="AI9" s="4">
        <f t="shared" si="3"/>
        <v>27</v>
      </c>
      <c r="AJ9" s="4">
        <f t="shared" si="3"/>
        <v>26</v>
      </c>
      <c r="AK9" s="4">
        <f t="shared" ref="AK9:AM30" si="4">Q9-Z9</f>
        <v>58</v>
      </c>
      <c r="AL9" s="4">
        <f t="shared" si="4"/>
        <v>25</v>
      </c>
      <c r="AM9" s="4">
        <f t="shared" si="4"/>
        <v>33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6</v>
      </c>
      <c r="D10" s="17">
        <v>6</v>
      </c>
      <c r="E10" s="17">
        <f t="shared" ref="E10" si="6">F10+G10</f>
        <v>-7</v>
      </c>
      <c r="F10" s="17">
        <v>-4</v>
      </c>
      <c r="G10" s="17">
        <v>-3</v>
      </c>
      <c r="H10" s="15">
        <f>IF(B10=E10,0,(1-(B10/(B10-E10)))*-100)</f>
        <v>-36.842105263157897</v>
      </c>
      <c r="I10" s="15">
        <f t="shared" ref="I10" si="7">IF(C10=F10,0,(1-(C10/(C10-F10)))*-100)</f>
        <v>-40</v>
      </c>
      <c r="J10" s="15">
        <f>IF(D10=G10,0,(1-(D10/(D10-G10)))*-100)</f>
        <v>-33.333333333333336</v>
      </c>
      <c r="K10" s="17">
        <f t="shared" ref="K10" si="8">L10+M10</f>
        <v>-11</v>
      </c>
      <c r="L10" s="17">
        <v>0</v>
      </c>
      <c r="M10" s="17">
        <v>-11</v>
      </c>
      <c r="N10" s="15">
        <f>IF(B10=K10,0,(1-(B10/(B10-K10)))*-100)</f>
        <v>-47.826086956521742</v>
      </c>
      <c r="O10" s="15">
        <f t="shared" si="0"/>
        <v>0</v>
      </c>
      <c r="P10" s="15">
        <f t="shared" si="0"/>
        <v>-64.705882352941174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-3</v>
      </c>
      <c r="U20" s="17">
        <v>-3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-4</v>
      </c>
      <c r="AA20" s="17">
        <v>-4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3</v>
      </c>
      <c r="AI20" s="4">
        <f t="shared" si="3"/>
        <v>3</v>
      </c>
      <c r="AJ20" s="4">
        <f t="shared" si="3"/>
        <v>0</v>
      </c>
      <c r="AK20" s="4">
        <f t="shared" si="4"/>
        <v>4</v>
      </c>
      <c r="AL20" s="4">
        <f t="shared" si="4"/>
        <v>4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1</v>
      </c>
      <c r="U22" s="17">
        <v>2</v>
      </c>
      <c r="V22" s="17">
        <v>-1</v>
      </c>
      <c r="W22" s="15">
        <f t="shared" si="11"/>
        <v>50</v>
      </c>
      <c r="X22" s="15" t="str">
        <f t="shared" si="1"/>
        <v>皆増</v>
      </c>
      <c r="Y22" s="15">
        <f t="shared" si="1"/>
        <v>-50</v>
      </c>
      <c r="Z22" s="17">
        <f t="shared" si="12"/>
        <v>3</v>
      </c>
      <c r="AA22" s="17">
        <v>2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3</v>
      </c>
      <c r="U23" s="17">
        <v>3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>
        <f t="shared" si="13"/>
        <v>200</v>
      </c>
      <c r="AD23" s="15">
        <f t="shared" si="2"/>
        <v>200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-1</v>
      </c>
      <c r="U24" s="17">
        <v>0</v>
      </c>
      <c r="V24" s="17">
        <v>-1</v>
      </c>
      <c r="W24" s="15">
        <f t="shared" si="11"/>
        <v>-25</v>
      </c>
      <c r="X24" s="15">
        <f t="shared" si="1"/>
        <v>0</v>
      </c>
      <c r="Y24" s="15">
        <f t="shared" si="1"/>
        <v>-50</v>
      </c>
      <c r="Z24" s="17">
        <f t="shared" si="12"/>
        <v>-6</v>
      </c>
      <c r="AA24" s="17">
        <v>-2</v>
      </c>
      <c r="AB24" s="17">
        <v>-4</v>
      </c>
      <c r="AC24" s="15">
        <f t="shared" si="13"/>
        <v>-66.666666666666671</v>
      </c>
      <c r="AD24" s="15">
        <f t="shared" si="2"/>
        <v>-50</v>
      </c>
      <c r="AE24" s="15">
        <f t="shared" si="2"/>
        <v>-80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9</v>
      </c>
      <c r="AL24" s="4">
        <f t="shared" si="4"/>
        <v>4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-3</v>
      </c>
      <c r="U25" s="17">
        <v>-4</v>
      </c>
      <c r="V25" s="17">
        <v>1</v>
      </c>
      <c r="W25" s="15">
        <f t="shared" si="11"/>
        <v>-60</v>
      </c>
      <c r="X25" s="15">
        <f t="shared" si="1"/>
        <v>-80</v>
      </c>
      <c r="Y25" s="15" t="str">
        <f t="shared" si="1"/>
        <v>皆増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-60</v>
      </c>
      <c r="AD25" s="15">
        <f t="shared" si="2"/>
        <v>-75</v>
      </c>
      <c r="AE25" s="15">
        <f t="shared" si="2"/>
        <v>0</v>
      </c>
      <c r="AH25" s="4">
        <f t="shared" si="3"/>
        <v>5</v>
      </c>
      <c r="AI25" s="4">
        <f t="shared" si="3"/>
        <v>5</v>
      </c>
      <c r="AJ25" s="4">
        <f t="shared" si="3"/>
        <v>0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5</v>
      </c>
      <c r="S26" s="17">
        <v>4</v>
      </c>
      <c r="T26" s="17">
        <f t="shared" si="10"/>
        <v>2</v>
      </c>
      <c r="U26" s="17">
        <v>2</v>
      </c>
      <c r="V26" s="17">
        <v>0</v>
      </c>
      <c r="W26" s="15">
        <f t="shared" si="11"/>
        <v>28.57142857142858</v>
      </c>
      <c r="X26" s="15">
        <f t="shared" si="1"/>
        <v>66.666666666666671</v>
      </c>
      <c r="Y26" s="15">
        <f t="shared" si="1"/>
        <v>0</v>
      </c>
      <c r="Z26" s="17">
        <f t="shared" si="12"/>
        <v>4</v>
      </c>
      <c r="AA26" s="17">
        <v>2</v>
      </c>
      <c r="AB26" s="17">
        <v>2</v>
      </c>
      <c r="AC26" s="15">
        <f t="shared" si="13"/>
        <v>80</v>
      </c>
      <c r="AD26" s="15">
        <f t="shared" si="2"/>
        <v>66.666666666666671</v>
      </c>
      <c r="AE26" s="15">
        <f t="shared" si="2"/>
        <v>100</v>
      </c>
      <c r="AH26" s="4">
        <f t="shared" si="3"/>
        <v>7</v>
      </c>
      <c r="AI26" s="4">
        <f t="shared" si="3"/>
        <v>3</v>
      </c>
      <c r="AJ26" s="4">
        <f t="shared" si="3"/>
        <v>4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4</v>
      </c>
      <c r="S27" s="17">
        <v>4</v>
      </c>
      <c r="T27" s="17">
        <f t="shared" si="10"/>
        <v>-4</v>
      </c>
      <c r="U27" s="17">
        <v>-2</v>
      </c>
      <c r="V27" s="17">
        <v>-2</v>
      </c>
      <c r="W27" s="15">
        <f t="shared" si="11"/>
        <v>-33.333333333333336</v>
      </c>
      <c r="X27" s="15">
        <f t="shared" si="1"/>
        <v>-33.333333333333336</v>
      </c>
      <c r="Y27" s="15">
        <f t="shared" si="1"/>
        <v>-33.333333333333336</v>
      </c>
      <c r="Z27" s="17">
        <f t="shared" si="12"/>
        <v>4</v>
      </c>
      <c r="AA27" s="17">
        <v>3</v>
      </c>
      <c r="AB27" s="17">
        <v>1</v>
      </c>
      <c r="AC27" s="15">
        <f t="shared" si="13"/>
        <v>100</v>
      </c>
      <c r="AD27" s="15">
        <f t="shared" si="2"/>
        <v>300</v>
      </c>
      <c r="AE27" s="15">
        <f t="shared" si="2"/>
        <v>33.333333333333329</v>
      </c>
      <c r="AH27" s="4">
        <f t="shared" si="3"/>
        <v>12</v>
      </c>
      <c r="AI27" s="4">
        <f t="shared" si="3"/>
        <v>6</v>
      </c>
      <c r="AJ27" s="4">
        <f t="shared" si="3"/>
        <v>6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5</v>
      </c>
      <c r="S28" s="17">
        <v>5</v>
      </c>
      <c r="T28" s="17">
        <f t="shared" si="10"/>
        <v>2</v>
      </c>
      <c r="U28" s="17">
        <v>1</v>
      </c>
      <c r="V28" s="17">
        <v>1</v>
      </c>
      <c r="W28" s="15">
        <f t="shared" si="11"/>
        <v>25</v>
      </c>
      <c r="X28" s="15">
        <f t="shared" si="1"/>
        <v>25</v>
      </c>
      <c r="Y28" s="15">
        <f t="shared" si="1"/>
        <v>25</v>
      </c>
      <c r="Z28" s="17">
        <f t="shared" si="12"/>
        <v>-1</v>
      </c>
      <c r="AA28" s="17">
        <v>2</v>
      </c>
      <c r="AB28" s="17">
        <v>-3</v>
      </c>
      <c r="AC28" s="15">
        <f t="shared" si="13"/>
        <v>-9.0909090909090935</v>
      </c>
      <c r="AD28" s="15">
        <f t="shared" si="2"/>
        <v>66.666666666666671</v>
      </c>
      <c r="AE28" s="15">
        <f t="shared" si="2"/>
        <v>-37.5</v>
      </c>
      <c r="AH28" s="4">
        <f t="shared" si="3"/>
        <v>8</v>
      </c>
      <c r="AI28" s="4">
        <f t="shared" si="3"/>
        <v>4</v>
      </c>
      <c r="AJ28" s="4">
        <f t="shared" si="3"/>
        <v>4</v>
      </c>
      <c r="AK28" s="4">
        <f t="shared" si="4"/>
        <v>11</v>
      </c>
      <c r="AL28" s="4">
        <f t="shared" si="4"/>
        <v>3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-4</v>
      </c>
      <c r="U29" s="17">
        <v>-3</v>
      </c>
      <c r="V29" s="17">
        <v>-1</v>
      </c>
      <c r="W29" s="15">
        <f t="shared" si="11"/>
        <v>-50</v>
      </c>
      <c r="X29" s="15">
        <f t="shared" si="1"/>
        <v>-100</v>
      </c>
      <c r="Y29" s="15">
        <f t="shared" si="1"/>
        <v>-19.999999999999996</v>
      </c>
      <c r="Z29" s="17">
        <f t="shared" si="12"/>
        <v>-12</v>
      </c>
      <c r="AA29" s="17">
        <v>-4</v>
      </c>
      <c r="AB29" s="17">
        <v>-8</v>
      </c>
      <c r="AC29" s="15">
        <f t="shared" si="13"/>
        <v>-75</v>
      </c>
      <c r="AD29" s="15">
        <f t="shared" si="2"/>
        <v>-100</v>
      </c>
      <c r="AE29" s="15">
        <f t="shared" si="2"/>
        <v>-66.666666666666671</v>
      </c>
      <c r="AH29" s="4">
        <f t="shared" si="3"/>
        <v>8</v>
      </c>
      <c r="AI29" s="4">
        <f t="shared" si="3"/>
        <v>3</v>
      </c>
      <c r="AJ29" s="4">
        <f t="shared" si="3"/>
        <v>5</v>
      </c>
      <c r="AK29" s="4">
        <f t="shared" si="4"/>
        <v>16</v>
      </c>
      <c r="AL29" s="4">
        <f t="shared" si="4"/>
        <v>4</v>
      </c>
      <c r="AM29" s="4">
        <f t="shared" si="4"/>
        <v>12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-42.857142857142861</v>
      </c>
      <c r="X33" s="15">
        <f t="shared" si="15"/>
        <v>-25</v>
      </c>
      <c r="Y33" s="15">
        <f t="shared" si="15"/>
        <v>-66.666666666666671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-19.999999999999996</v>
      </c>
      <c r="AD33" s="15">
        <f t="shared" si="17"/>
        <v>-40</v>
      </c>
      <c r="AE33" s="15" t="str">
        <f t="shared" si="17"/>
        <v>皆増</v>
      </c>
      <c r="AH33" s="4">
        <f t="shared" ref="AH33:AJ33" si="21">SUM(AH13:AH22)</f>
        <v>7</v>
      </c>
      <c r="AI33" s="4">
        <f t="shared" si="21"/>
        <v>4</v>
      </c>
      <c r="AJ33" s="4">
        <f t="shared" si="21"/>
        <v>3</v>
      </c>
      <c r="AK33" s="4">
        <f>SUM(AK13:AK22)</f>
        <v>5</v>
      </c>
      <c r="AL33" s="4">
        <f>SUM(AL13:AL22)</f>
        <v>5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40</v>
      </c>
      <c r="R34" s="17">
        <f t="shared" si="22"/>
        <v>20</v>
      </c>
      <c r="S34" s="17">
        <f t="shared" si="22"/>
        <v>20</v>
      </c>
      <c r="T34" s="17">
        <f t="shared" si="22"/>
        <v>-6</v>
      </c>
      <c r="U34" s="17">
        <f t="shared" si="22"/>
        <v>-3</v>
      </c>
      <c r="V34" s="17">
        <f t="shared" si="22"/>
        <v>-3</v>
      </c>
      <c r="W34" s="15">
        <f t="shared" si="15"/>
        <v>-13.043478260869568</v>
      </c>
      <c r="X34" s="15">
        <f t="shared" si="15"/>
        <v>-13.043478260869568</v>
      </c>
      <c r="Y34" s="15">
        <f t="shared" si="15"/>
        <v>-13.043478260869568</v>
      </c>
      <c r="Z34" s="17">
        <f t="shared" ref="Z34:AB34" si="23">SUM(Z23:Z30)</f>
        <v>-13</v>
      </c>
      <c r="AA34" s="17">
        <f t="shared" si="23"/>
        <v>0</v>
      </c>
      <c r="AB34" s="17">
        <f t="shared" si="23"/>
        <v>-13</v>
      </c>
      <c r="AC34" s="15">
        <f t="shared" si="17"/>
        <v>-24.528301886792448</v>
      </c>
      <c r="AD34" s="15">
        <f t="shared" si="17"/>
        <v>0</v>
      </c>
      <c r="AE34" s="15">
        <f t="shared" si="17"/>
        <v>-39.393939393939391</v>
      </c>
      <c r="AH34" s="4">
        <f t="shared" ref="AH34:AJ34" si="24">SUM(AH23:AH30)</f>
        <v>46</v>
      </c>
      <c r="AI34" s="4">
        <f t="shared" si="24"/>
        <v>23</v>
      </c>
      <c r="AJ34" s="4">
        <f t="shared" si="24"/>
        <v>23</v>
      </c>
      <c r="AK34" s="4">
        <f>SUM(AK23:AK30)</f>
        <v>53</v>
      </c>
      <c r="AL34" s="4">
        <f>SUM(AL23:AL30)</f>
        <v>20</v>
      </c>
      <c r="AM34" s="4">
        <f>SUM(AM23:AM30)</f>
        <v>33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34</v>
      </c>
      <c r="R35" s="17">
        <f t="shared" si="25"/>
        <v>15</v>
      </c>
      <c r="S35" s="17">
        <f t="shared" si="25"/>
        <v>19</v>
      </c>
      <c r="T35" s="17">
        <f t="shared" si="25"/>
        <v>-8</v>
      </c>
      <c r="U35" s="17">
        <f t="shared" si="25"/>
        <v>-6</v>
      </c>
      <c r="V35" s="17">
        <f t="shared" si="25"/>
        <v>-2</v>
      </c>
      <c r="W35" s="15">
        <f t="shared" si="15"/>
        <v>-19.047619047619047</v>
      </c>
      <c r="X35" s="15">
        <f t="shared" si="15"/>
        <v>-28.571428571428569</v>
      </c>
      <c r="Y35" s="15">
        <f t="shared" si="15"/>
        <v>-9.5238095238095237</v>
      </c>
      <c r="Z35" s="17">
        <f t="shared" ref="Z35:AB35" si="26">SUM(Z25:Z30)</f>
        <v>-9</v>
      </c>
      <c r="AA35" s="17">
        <f t="shared" si="26"/>
        <v>0</v>
      </c>
      <c r="AB35" s="17">
        <f t="shared" si="26"/>
        <v>-9</v>
      </c>
      <c r="AC35" s="15">
        <f t="shared" si="17"/>
        <v>-20.93023255813954</v>
      </c>
      <c r="AD35" s="15">
        <f t="shared" si="17"/>
        <v>0</v>
      </c>
      <c r="AE35" s="15">
        <f t="shared" si="17"/>
        <v>-32.142857142857139</v>
      </c>
      <c r="AH35" s="4">
        <f t="shared" ref="AH35:AJ35" si="27">SUM(AH25:AH30)</f>
        <v>42</v>
      </c>
      <c r="AI35" s="4">
        <f t="shared" si="27"/>
        <v>21</v>
      </c>
      <c r="AJ35" s="4">
        <f t="shared" si="27"/>
        <v>21</v>
      </c>
      <c r="AK35" s="4">
        <f>SUM(AK25:AK30)</f>
        <v>43</v>
      </c>
      <c r="AL35" s="4">
        <f>SUM(AL25:AL30)</f>
        <v>15</v>
      </c>
      <c r="AM35" s="4">
        <f>SUM(AM25:AM30)</f>
        <v>28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23</v>
      </c>
      <c r="R36" s="17">
        <f t="shared" si="28"/>
        <v>9</v>
      </c>
      <c r="S36" s="17">
        <f t="shared" si="28"/>
        <v>14</v>
      </c>
      <c r="T36" s="17">
        <f t="shared" si="28"/>
        <v>-7</v>
      </c>
      <c r="U36" s="17">
        <f t="shared" si="28"/>
        <v>-4</v>
      </c>
      <c r="V36" s="17">
        <f t="shared" si="28"/>
        <v>-3</v>
      </c>
      <c r="W36" s="15">
        <f t="shared" si="15"/>
        <v>-23.333333333333329</v>
      </c>
      <c r="X36" s="15">
        <f t="shared" si="15"/>
        <v>-30.76923076923077</v>
      </c>
      <c r="Y36" s="15">
        <f t="shared" si="15"/>
        <v>-17.647058823529417</v>
      </c>
      <c r="Z36" s="17">
        <f t="shared" ref="Z36:AB36" si="29">SUM(Z27:Z30)</f>
        <v>-10</v>
      </c>
      <c r="AA36" s="17">
        <f t="shared" si="29"/>
        <v>1</v>
      </c>
      <c r="AB36" s="17">
        <f t="shared" si="29"/>
        <v>-11</v>
      </c>
      <c r="AC36" s="15">
        <f t="shared" si="17"/>
        <v>-30.303030303030297</v>
      </c>
      <c r="AD36" s="15">
        <f t="shared" si="17"/>
        <v>12.5</v>
      </c>
      <c r="AE36" s="15">
        <f t="shared" si="17"/>
        <v>-43.999999999999993</v>
      </c>
      <c r="AH36" s="4">
        <f t="shared" ref="AH36:AJ36" si="30">SUM(AH27:AH30)</f>
        <v>30</v>
      </c>
      <c r="AI36" s="4">
        <f t="shared" si="30"/>
        <v>13</v>
      </c>
      <c r="AJ36" s="4">
        <f t="shared" si="30"/>
        <v>17</v>
      </c>
      <c r="AK36" s="4">
        <f>SUM(AK27:AK30)</f>
        <v>33</v>
      </c>
      <c r="AL36" s="4">
        <f>SUM(AL27:AL30)</f>
        <v>8</v>
      </c>
      <c r="AM36" s="4">
        <f>SUM(AM27:AM30)</f>
        <v>25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13.043478260869565</v>
      </c>
      <c r="S39" s="13">
        <f t="shared" si="37"/>
        <v>4.7619047619047619</v>
      </c>
      <c r="T39" s="12">
        <f>T33/T9*100</f>
        <v>33.333333333333329</v>
      </c>
      <c r="U39" s="12">
        <f t="shared" ref="U39:V39" si="38">U33/U9*100</f>
        <v>25</v>
      </c>
      <c r="V39" s="12">
        <f t="shared" si="38"/>
        <v>40</v>
      </c>
      <c r="W39" s="12">
        <f>Q39-AH39</f>
        <v>-4.1166380789022288</v>
      </c>
      <c r="X39" s="12">
        <f t="shared" si="33"/>
        <v>-1.7713365539452486</v>
      </c>
      <c r="Y39" s="12">
        <f>S39-AJ39</f>
        <v>-6.7765567765567765</v>
      </c>
      <c r="Z39" s="12">
        <f t="shared" si="37"/>
        <v>7.1428571428571423</v>
      </c>
      <c r="AA39" s="12">
        <f t="shared" si="37"/>
        <v>100</v>
      </c>
      <c r="AB39" s="12">
        <f t="shared" si="37"/>
        <v>-8.3333333333333321</v>
      </c>
      <c r="AC39" s="12">
        <f>Q39-AK39</f>
        <v>0.47021943573667713</v>
      </c>
      <c r="AD39" s="12">
        <f t="shared" si="35"/>
        <v>-6.9565217391304355</v>
      </c>
      <c r="AE39" s="12">
        <f t="shared" si="35"/>
        <v>4.7619047619047619</v>
      </c>
      <c r="AH39" s="12">
        <f t="shared" ref="AH39:AJ39" si="39">AH33/AH9*100</f>
        <v>13.20754716981132</v>
      </c>
      <c r="AI39" s="12">
        <f t="shared" si="39"/>
        <v>14.814814814814813</v>
      </c>
      <c r="AJ39" s="12">
        <f t="shared" si="39"/>
        <v>11.538461538461538</v>
      </c>
      <c r="AK39" s="12">
        <f>AK33/AK9*100</f>
        <v>8.6206896551724146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86.956521739130437</v>
      </c>
      <c r="S40" s="12">
        <f t="shared" si="40"/>
        <v>95.238095238095227</v>
      </c>
      <c r="T40" s="12">
        <f>T34/T9*100</f>
        <v>66.666666666666657</v>
      </c>
      <c r="U40" s="12">
        <f t="shared" ref="U40:V40" si="41">U34/U9*100</f>
        <v>75</v>
      </c>
      <c r="V40" s="12">
        <f t="shared" si="41"/>
        <v>60</v>
      </c>
      <c r="W40" s="12">
        <f t="shared" ref="W40:W42" si="42">Q40-AH40</f>
        <v>4.116638078902227</v>
      </c>
      <c r="X40" s="12">
        <f t="shared" si="33"/>
        <v>1.7713365539452468</v>
      </c>
      <c r="Y40" s="12">
        <f>S40-AJ40</f>
        <v>6.7765567765567738</v>
      </c>
      <c r="Z40" s="12">
        <f>Z34/Z9*100</f>
        <v>92.857142857142861</v>
      </c>
      <c r="AA40" s="12">
        <f t="shared" ref="AA40:AB40" si="43">AA34/AA9*100</f>
        <v>0</v>
      </c>
      <c r="AB40" s="12">
        <f t="shared" si="43"/>
        <v>108.33333333333333</v>
      </c>
      <c r="AC40" s="12">
        <f t="shared" ref="AC40:AC42" si="44">Q40-AK40</f>
        <v>-0.47021943573668068</v>
      </c>
      <c r="AD40" s="12">
        <f t="shared" si="35"/>
        <v>6.9565217391304373</v>
      </c>
      <c r="AE40" s="12">
        <f t="shared" si="35"/>
        <v>-4.7619047619047734</v>
      </c>
      <c r="AH40" s="12">
        <f t="shared" ref="AH40:AJ40" si="45">AH34/AH9*100</f>
        <v>86.79245283018868</v>
      </c>
      <c r="AI40" s="12">
        <f t="shared" si="45"/>
        <v>85.18518518518519</v>
      </c>
      <c r="AJ40" s="12">
        <f t="shared" si="45"/>
        <v>88.461538461538453</v>
      </c>
      <c r="AK40" s="12">
        <f>AK34/AK9*100</f>
        <v>91.379310344827587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77.272727272727266</v>
      </c>
      <c r="R41" s="12">
        <f t="shared" si="46"/>
        <v>65.217391304347828</v>
      </c>
      <c r="S41" s="12">
        <f t="shared" si="46"/>
        <v>90.476190476190482</v>
      </c>
      <c r="T41" s="12">
        <f>T35/T9*100</f>
        <v>88.888888888888886</v>
      </c>
      <c r="U41" s="12">
        <f t="shared" ref="U41:V41" si="47">U35/U9*100</f>
        <v>150</v>
      </c>
      <c r="V41" s="12">
        <f t="shared" si="47"/>
        <v>40</v>
      </c>
      <c r="W41" s="12">
        <f t="shared" si="42"/>
        <v>-1.9725557461406567</v>
      </c>
      <c r="X41" s="12">
        <f t="shared" si="33"/>
        <v>-12.560386473429958</v>
      </c>
      <c r="Y41" s="12">
        <f>S41-AJ41</f>
        <v>9.706959706959708</v>
      </c>
      <c r="Z41" s="12">
        <f>Z35/Z9*100</f>
        <v>64.285714285714292</v>
      </c>
      <c r="AA41" s="12">
        <f t="shared" ref="AA41:AB41" si="48">AA35/AA9*100</f>
        <v>0</v>
      </c>
      <c r="AB41" s="12">
        <f t="shared" si="48"/>
        <v>75</v>
      </c>
      <c r="AC41" s="12">
        <f t="shared" si="44"/>
        <v>3.1347962382445047</v>
      </c>
      <c r="AD41" s="12">
        <f>R41-AL41</f>
        <v>5.2173913043478279</v>
      </c>
      <c r="AE41" s="12">
        <f t="shared" si="35"/>
        <v>5.6277056277056374</v>
      </c>
      <c r="AH41" s="12">
        <f>AH35/AH9*100</f>
        <v>79.245283018867923</v>
      </c>
      <c r="AI41" s="12">
        <f>AI35/AI9*100</f>
        <v>77.777777777777786</v>
      </c>
      <c r="AJ41" s="12">
        <f>AJ35/AJ9*100</f>
        <v>80.769230769230774</v>
      </c>
      <c r="AK41" s="12">
        <f t="shared" ref="AK41:AM41" si="49">AK35/AK9*100</f>
        <v>74.137931034482762</v>
      </c>
      <c r="AL41" s="12">
        <f t="shared" si="49"/>
        <v>60</v>
      </c>
      <c r="AM41" s="12">
        <f t="shared" si="49"/>
        <v>84.848484848484844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52.272727272727273</v>
      </c>
      <c r="R42" s="12">
        <f t="shared" si="50"/>
        <v>39.130434782608695</v>
      </c>
      <c r="S42" s="12">
        <f t="shared" si="50"/>
        <v>66.666666666666657</v>
      </c>
      <c r="T42" s="12">
        <f t="shared" si="50"/>
        <v>77.777777777777786</v>
      </c>
      <c r="U42" s="12">
        <f t="shared" si="50"/>
        <v>100</v>
      </c>
      <c r="V42" s="12">
        <f t="shared" si="50"/>
        <v>60</v>
      </c>
      <c r="W42" s="12">
        <f t="shared" si="42"/>
        <v>-4.3310463121783869</v>
      </c>
      <c r="X42" s="12">
        <f t="shared" si="33"/>
        <v>-9.0177133655394499</v>
      </c>
      <c r="Y42" s="12">
        <f>S42-AJ42</f>
        <v>1.2820512820512704</v>
      </c>
      <c r="Z42" s="12">
        <f t="shared" si="50"/>
        <v>71.428571428571431</v>
      </c>
      <c r="AA42" s="12">
        <f t="shared" si="50"/>
        <v>-50</v>
      </c>
      <c r="AB42" s="12">
        <f t="shared" si="50"/>
        <v>91.666666666666657</v>
      </c>
      <c r="AC42" s="12">
        <f t="shared" si="44"/>
        <v>-4.6238244514106626</v>
      </c>
      <c r="AD42" s="12">
        <f>R42-AL42</f>
        <v>7.1304347826086953</v>
      </c>
      <c r="AE42" s="12">
        <f t="shared" si="35"/>
        <v>-9.0909090909090935</v>
      </c>
      <c r="AH42" s="12">
        <f t="shared" ref="AH42:AJ42" si="51">AH36/AH9*100</f>
        <v>56.60377358490566</v>
      </c>
      <c r="AI42" s="12">
        <f t="shared" si="51"/>
        <v>48.148148148148145</v>
      </c>
      <c r="AJ42" s="12">
        <f t="shared" si="51"/>
        <v>65.384615384615387</v>
      </c>
      <c r="AK42" s="12">
        <f>AK36/AK9*100</f>
        <v>56.896551724137936</v>
      </c>
      <c r="AL42" s="12">
        <f>AL36/AL9*100</f>
        <v>32</v>
      </c>
      <c r="AM42" s="12">
        <f>AM36/AM9*100</f>
        <v>75.757575757575751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14</v>
      </c>
      <c r="C9" s="17">
        <f>SUM(C10:C30)</f>
        <v>6</v>
      </c>
      <c r="D9" s="17">
        <f>SUM(D10:D30)</f>
        <v>8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-17.647058823529417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-14.28571428571429</v>
      </c>
      <c r="P9" s="15">
        <f>IF(D9=M9,0,(1-(D9/(D9-M9)))*-100)</f>
        <v>14.285714285714279</v>
      </c>
      <c r="Q9" s="17">
        <f>R9+S9</f>
        <v>36</v>
      </c>
      <c r="R9" s="17">
        <f>SUM(R10:R30)</f>
        <v>20</v>
      </c>
      <c r="S9" s="17">
        <f>SUM(S10:S30)</f>
        <v>16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2.857142857142847</v>
      </c>
      <c r="X9" s="15">
        <f t="shared" ref="X9:Y30" si="1">IF(R9=U9,IF(R9&gt;0,"皆増",0),(1-(R9/(R9-U9)))*-100)</f>
        <v>0</v>
      </c>
      <c r="Y9" s="15">
        <f t="shared" si="1"/>
        <v>6.6666666666666652</v>
      </c>
      <c r="Z9" s="17">
        <f>AA9+AB9</f>
        <v>-2</v>
      </c>
      <c r="AA9" s="17">
        <f>SUM(AA10:AA30)</f>
        <v>5</v>
      </c>
      <c r="AB9" s="17">
        <f>SUM(AB10:AB30)</f>
        <v>-7</v>
      </c>
      <c r="AC9" s="15">
        <f>IF(Q9=Z9,IF(Q9&gt;0,"皆増",0),(1-(Q9/(Q9-Z9)))*-100)</f>
        <v>-5.2631578947368478</v>
      </c>
      <c r="AD9" s="15">
        <f t="shared" ref="AD9:AE30" si="2">IF(R9=AA9,IF(R9&gt;0,"皆増",0),(1-(R9/(R9-AA9)))*-100)</f>
        <v>33.333333333333329</v>
      </c>
      <c r="AE9" s="15">
        <f t="shared" si="2"/>
        <v>-30.434782608695656</v>
      </c>
      <c r="AH9" s="4">
        <f t="shared" ref="AH9:AJ30" si="3">Q9-T9</f>
        <v>35</v>
      </c>
      <c r="AI9" s="4">
        <f t="shared" si="3"/>
        <v>20</v>
      </c>
      <c r="AJ9" s="4">
        <f t="shared" si="3"/>
        <v>15</v>
      </c>
      <c r="AK9" s="4">
        <f t="shared" ref="AK9:AM30" si="4">Q9-Z9</f>
        <v>38</v>
      </c>
      <c r="AL9" s="4">
        <f t="shared" si="4"/>
        <v>15</v>
      </c>
      <c r="AM9" s="4">
        <f t="shared" si="4"/>
        <v>23</v>
      </c>
    </row>
    <row r="10" spans="1:39" s="1" customFormat="1" ht="18" customHeight="1" x14ac:dyDescent="0.2">
      <c r="A10" s="4" t="s">
        <v>1</v>
      </c>
      <c r="B10" s="17">
        <f t="shared" ref="B10" si="5">C10+D10</f>
        <v>14</v>
      </c>
      <c r="C10" s="17">
        <v>6</v>
      </c>
      <c r="D10" s="17">
        <v>8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-17.647058823529417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-14.28571428571429</v>
      </c>
      <c r="P10" s="15">
        <f t="shared" si="0"/>
        <v>14.285714285714279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>
        <f t="shared" si="11"/>
        <v>200</v>
      </c>
      <c r="X23" s="15">
        <f t="shared" si="1"/>
        <v>200</v>
      </c>
      <c r="Y23" s="15">
        <f t="shared" si="1"/>
        <v>0</v>
      </c>
      <c r="Z23" s="17">
        <f t="shared" si="12"/>
        <v>3</v>
      </c>
      <c r="AA23" s="17">
        <v>3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3</v>
      </c>
      <c r="U24" s="17">
        <v>3</v>
      </c>
      <c r="V24" s="17">
        <v>0</v>
      </c>
      <c r="W24" s="15">
        <f t="shared" si="11"/>
        <v>300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0</v>
      </c>
      <c r="AB24" s="17">
        <v>1</v>
      </c>
      <c r="AC24" s="15">
        <f t="shared" si="13"/>
        <v>33.333333333333329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-3</v>
      </c>
      <c r="U25" s="17">
        <v>-4</v>
      </c>
      <c r="V25" s="17">
        <v>1</v>
      </c>
      <c r="W25" s="15">
        <f t="shared" si="11"/>
        <v>-75</v>
      </c>
      <c r="X25" s="15">
        <f t="shared" si="1"/>
        <v>-100</v>
      </c>
      <c r="Y25" s="15" t="str">
        <f t="shared" si="1"/>
        <v>皆増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-50</v>
      </c>
      <c r="AD25" s="15">
        <f t="shared" si="2"/>
        <v>-100</v>
      </c>
      <c r="AE25" s="15" t="str">
        <f t="shared" si="2"/>
        <v>皆増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3</v>
      </c>
      <c r="S26" s="17">
        <v>3</v>
      </c>
      <c r="T26" s="17">
        <f t="shared" si="10"/>
        <v>0</v>
      </c>
      <c r="U26" s="17">
        <v>-2</v>
      </c>
      <c r="V26" s="17">
        <v>2</v>
      </c>
      <c r="W26" s="15">
        <f t="shared" si="11"/>
        <v>0</v>
      </c>
      <c r="X26" s="15">
        <f t="shared" si="1"/>
        <v>-40</v>
      </c>
      <c r="Y26" s="15">
        <f t="shared" si="1"/>
        <v>200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19.999999999999996</v>
      </c>
      <c r="AD26" s="15">
        <f t="shared" si="2"/>
        <v>50</v>
      </c>
      <c r="AE26" s="15">
        <f t="shared" si="2"/>
        <v>0</v>
      </c>
      <c r="AH26" s="4">
        <f t="shared" si="3"/>
        <v>6</v>
      </c>
      <c r="AI26" s="4">
        <f t="shared" si="3"/>
        <v>5</v>
      </c>
      <c r="AJ26" s="4">
        <f t="shared" si="3"/>
        <v>1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5</v>
      </c>
      <c r="S27" s="17">
        <v>3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-19.999999999999996</v>
      </c>
      <c r="X27" s="15">
        <f t="shared" si="1"/>
        <v>-16.666666666666664</v>
      </c>
      <c r="Y27" s="15">
        <f t="shared" si="1"/>
        <v>-25</v>
      </c>
      <c r="Z27" s="17">
        <f t="shared" si="12"/>
        <v>-3</v>
      </c>
      <c r="AA27" s="17">
        <v>2</v>
      </c>
      <c r="AB27" s="17">
        <v>-5</v>
      </c>
      <c r="AC27" s="15">
        <f t="shared" si="13"/>
        <v>-27.27272727272727</v>
      </c>
      <c r="AD27" s="15">
        <f t="shared" si="2"/>
        <v>66.666666666666671</v>
      </c>
      <c r="AE27" s="15">
        <f t="shared" si="2"/>
        <v>-62.5</v>
      </c>
      <c r="AH27" s="4">
        <f t="shared" si="3"/>
        <v>10</v>
      </c>
      <c r="AI27" s="4">
        <f t="shared" si="3"/>
        <v>6</v>
      </c>
      <c r="AJ27" s="4">
        <f t="shared" si="3"/>
        <v>4</v>
      </c>
      <c r="AK27" s="4">
        <f t="shared" si="4"/>
        <v>11</v>
      </c>
      <c r="AL27" s="4">
        <f t="shared" si="4"/>
        <v>3</v>
      </c>
      <c r="AM27" s="4">
        <f t="shared" si="4"/>
        <v>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4</v>
      </c>
      <c r="S28" s="17">
        <v>6</v>
      </c>
      <c r="T28" s="17">
        <f t="shared" si="10"/>
        <v>1</v>
      </c>
      <c r="U28" s="17">
        <v>2</v>
      </c>
      <c r="V28" s="17">
        <v>-1</v>
      </c>
      <c r="W28" s="15">
        <f t="shared" si="11"/>
        <v>11.111111111111116</v>
      </c>
      <c r="X28" s="15">
        <f t="shared" si="1"/>
        <v>100</v>
      </c>
      <c r="Y28" s="15">
        <f t="shared" si="1"/>
        <v>-14.28571428571429</v>
      </c>
      <c r="Z28" s="17">
        <f t="shared" si="12"/>
        <v>2</v>
      </c>
      <c r="AA28" s="17">
        <v>1</v>
      </c>
      <c r="AB28" s="17">
        <v>1</v>
      </c>
      <c r="AC28" s="15">
        <f t="shared" si="13"/>
        <v>25</v>
      </c>
      <c r="AD28" s="15">
        <f t="shared" si="2"/>
        <v>33.333333333333329</v>
      </c>
      <c r="AE28" s="15">
        <f t="shared" si="2"/>
        <v>19.999999999999996</v>
      </c>
      <c r="AH28" s="4">
        <f t="shared" si="3"/>
        <v>9</v>
      </c>
      <c r="AI28" s="4">
        <f t="shared" si="3"/>
        <v>2</v>
      </c>
      <c r="AJ28" s="4">
        <f t="shared" si="3"/>
        <v>7</v>
      </c>
      <c r="AK28" s="4">
        <f t="shared" si="4"/>
        <v>8</v>
      </c>
      <c r="AL28" s="4">
        <f t="shared" si="4"/>
        <v>3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-1</v>
      </c>
      <c r="V29" s="17">
        <v>0</v>
      </c>
      <c r="W29" s="15">
        <f t="shared" si="11"/>
        <v>-33.333333333333336</v>
      </c>
      <c r="X29" s="15">
        <f t="shared" si="1"/>
        <v>-100</v>
      </c>
      <c r="Y29" s="15">
        <f t="shared" si="1"/>
        <v>0</v>
      </c>
      <c r="Z29" s="17">
        <f t="shared" si="12"/>
        <v>-5</v>
      </c>
      <c r="AA29" s="17">
        <v>0</v>
      </c>
      <c r="AB29" s="17">
        <v>-5</v>
      </c>
      <c r="AC29" s="15">
        <f t="shared" si="13"/>
        <v>-71.428571428571431</v>
      </c>
      <c r="AD29" s="15">
        <f t="shared" si="2"/>
        <v>0</v>
      </c>
      <c r="AE29" s="15">
        <f t="shared" si="2"/>
        <v>-71.428571428571431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7</v>
      </c>
      <c r="AL29" s="4">
        <f t="shared" si="4"/>
        <v>0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34</v>
      </c>
      <c r="R34" s="17">
        <f t="shared" si="22"/>
        <v>18</v>
      </c>
      <c r="S34" s="17">
        <f t="shared" si="22"/>
        <v>16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-5.2631578947368478</v>
      </c>
      <c r="Y34" s="15">
        <f t="shared" si="15"/>
        <v>6.6666666666666652</v>
      </c>
      <c r="Z34" s="17">
        <f t="shared" ref="Z34:AB34" si="23">SUM(Z23:Z30)</f>
        <v>-2</v>
      </c>
      <c r="AA34" s="17">
        <f t="shared" si="23"/>
        <v>5</v>
      </c>
      <c r="AB34" s="17">
        <f t="shared" si="23"/>
        <v>-7</v>
      </c>
      <c r="AC34" s="15">
        <f t="shared" si="17"/>
        <v>-5.555555555555558</v>
      </c>
      <c r="AD34" s="15">
        <f t="shared" si="17"/>
        <v>38.46153846153846</v>
      </c>
      <c r="AE34" s="15">
        <f t="shared" si="17"/>
        <v>-30.434782608695656</v>
      </c>
      <c r="AH34" s="4">
        <f t="shared" ref="AH34:AJ34" si="24">SUM(AH23:AH30)</f>
        <v>34</v>
      </c>
      <c r="AI34" s="4">
        <f t="shared" si="24"/>
        <v>19</v>
      </c>
      <c r="AJ34" s="4">
        <f t="shared" si="24"/>
        <v>15</v>
      </c>
      <c r="AK34" s="4">
        <f>SUM(AK23:AK30)</f>
        <v>36</v>
      </c>
      <c r="AL34" s="4">
        <f>SUM(AL23:AL30)</f>
        <v>13</v>
      </c>
      <c r="AM34" s="4">
        <f>SUM(AM23:AM30)</f>
        <v>23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27</v>
      </c>
      <c r="R35" s="17">
        <f t="shared" si="25"/>
        <v>12</v>
      </c>
      <c r="S35" s="17">
        <f t="shared" si="25"/>
        <v>15</v>
      </c>
      <c r="T35" s="17">
        <f t="shared" si="25"/>
        <v>-5</v>
      </c>
      <c r="U35" s="17">
        <f t="shared" si="25"/>
        <v>-6</v>
      </c>
      <c r="V35" s="17">
        <f t="shared" si="25"/>
        <v>1</v>
      </c>
      <c r="W35" s="15">
        <f t="shared" si="15"/>
        <v>-15.625</v>
      </c>
      <c r="X35" s="15">
        <f t="shared" si="15"/>
        <v>-33.333333333333336</v>
      </c>
      <c r="Y35" s="15">
        <f t="shared" si="15"/>
        <v>7.1428571428571397</v>
      </c>
      <c r="Z35" s="17">
        <f t="shared" ref="Z35:AB35" si="26">SUM(Z25:Z30)</f>
        <v>-6</v>
      </c>
      <c r="AA35" s="17">
        <f t="shared" si="26"/>
        <v>2</v>
      </c>
      <c r="AB35" s="17">
        <f t="shared" si="26"/>
        <v>-8</v>
      </c>
      <c r="AC35" s="15">
        <f t="shared" si="17"/>
        <v>-18.181818181818176</v>
      </c>
      <c r="AD35" s="15">
        <f t="shared" si="17"/>
        <v>19.999999999999996</v>
      </c>
      <c r="AE35" s="15">
        <f t="shared" si="17"/>
        <v>-34.782608695652172</v>
      </c>
      <c r="AH35" s="4">
        <f t="shared" ref="AH35:AJ35" si="27">SUM(AH25:AH30)</f>
        <v>32</v>
      </c>
      <c r="AI35" s="4">
        <f t="shared" si="27"/>
        <v>18</v>
      </c>
      <c r="AJ35" s="4">
        <f t="shared" si="27"/>
        <v>14</v>
      </c>
      <c r="AK35" s="4">
        <f>SUM(AK25:AK30)</f>
        <v>33</v>
      </c>
      <c r="AL35" s="4">
        <f>SUM(AL25:AL30)</f>
        <v>10</v>
      </c>
      <c r="AM35" s="4">
        <f>SUM(AM25:AM30)</f>
        <v>23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9</v>
      </c>
      <c r="S36" s="17">
        <f t="shared" si="28"/>
        <v>11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-9.0909090909090935</v>
      </c>
      <c r="X36" s="15">
        <f t="shared" si="15"/>
        <v>0</v>
      </c>
      <c r="Y36" s="15">
        <f t="shared" si="15"/>
        <v>-15.384615384615385</v>
      </c>
      <c r="Z36" s="17">
        <f t="shared" ref="Z36:AB36" si="29">SUM(Z27:Z30)</f>
        <v>-6</v>
      </c>
      <c r="AA36" s="17">
        <f t="shared" si="29"/>
        <v>3</v>
      </c>
      <c r="AB36" s="17">
        <f t="shared" si="29"/>
        <v>-9</v>
      </c>
      <c r="AC36" s="15">
        <f t="shared" si="17"/>
        <v>-23.076923076923073</v>
      </c>
      <c r="AD36" s="15">
        <f t="shared" si="17"/>
        <v>50</v>
      </c>
      <c r="AE36" s="15">
        <f t="shared" si="17"/>
        <v>-44.999999999999993</v>
      </c>
      <c r="AH36" s="4">
        <f t="shared" ref="AH36:AJ36" si="30">SUM(AH27:AH30)</f>
        <v>22</v>
      </c>
      <c r="AI36" s="4">
        <f t="shared" si="30"/>
        <v>9</v>
      </c>
      <c r="AJ36" s="4">
        <f t="shared" si="30"/>
        <v>13</v>
      </c>
      <c r="AK36" s="4">
        <f>SUM(AK27:AK30)</f>
        <v>26</v>
      </c>
      <c r="AL36" s="4">
        <f>SUM(AL27:AL30)</f>
        <v>6</v>
      </c>
      <c r="AM36" s="4">
        <f>SUM(AM27:AM30)</f>
        <v>20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10</v>
      </c>
      <c r="S39" s="13">
        <f t="shared" si="37"/>
        <v>0</v>
      </c>
      <c r="T39" s="12">
        <f>T33/T9*100</f>
        <v>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2.6984126984126982</v>
      </c>
      <c r="X39" s="12">
        <f t="shared" si="33"/>
        <v>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0.29239766081871377</v>
      </c>
      <c r="AD39" s="12">
        <f t="shared" si="35"/>
        <v>-3.3333333333333339</v>
      </c>
      <c r="AE39" s="12">
        <f t="shared" si="35"/>
        <v>0</v>
      </c>
      <c r="AH39" s="12">
        <f t="shared" ref="AH39:AJ39" si="39">AH33/AH9*100</f>
        <v>2.8571428571428572</v>
      </c>
      <c r="AI39" s="12">
        <f t="shared" si="39"/>
        <v>5</v>
      </c>
      <c r="AJ39" s="12">
        <f t="shared" si="39"/>
        <v>0</v>
      </c>
      <c r="AK39" s="12">
        <f>AK33/AK9*100</f>
        <v>5.2631578947368416</v>
      </c>
      <c r="AL39" s="12">
        <f>AL33/AL9*100</f>
        <v>13.333333333333334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90</v>
      </c>
      <c r="S40" s="12">
        <f t="shared" si="40"/>
        <v>100</v>
      </c>
      <c r="T40" s="12">
        <f>T34/T9*100</f>
        <v>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-2.6984126984126959</v>
      </c>
      <c r="X40" s="12">
        <f t="shared" si="33"/>
        <v>-5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-0.29239766081870755</v>
      </c>
      <c r="AD40" s="12">
        <f t="shared" si="35"/>
        <v>3.3333333333333286</v>
      </c>
      <c r="AE40" s="12">
        <f t="shared" si="35"/>
        <v>0</v>
      </c>
      <c r="AH40" s="12">
        <f t="shared" ref="AH40:AJ40" si="45">AH34/AH9*100</f>
        <v>97.142857142857139</v>
      </c>
      <c r="AI40" s="12">
        <f t="shared" si="45"/>
        <v>95</v>
      </c>
      <c r="AJ40" s="12">
        <f t="shared" si="45"/>
        <v>100</v>
      </c>
      <c r="AK40" s="12">
        <f>AK34/AK9*100</f>
        <v>94.73684210526315</v>
      </c>
      <c r="AL40" s="12">
        <f>AL34/AL9*100</f>
        <v>86.666666666666671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60</v>
      </c>
      <c r="S41" s="12">
        <f t="shared" si="46"/>
        <v>93.75</v>
      </c>
      <c r="T41" s="12">
        <f>T35/T9*100</f>
        <v>-500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-16.428571428571431</v>
      </c>
      <c r="X41" s="12">
        <f t="shared" si="33"/>
        <v>-30</v>
      </c>
      <c r="Y41" s="12">
        <f>S41-AJ41</f>
        <v>0.4166666666666714</v>
      </c>
      <c r="Z41" s="12">
        <f>Z35/Z9*100</f>
        <v>300</v>
      </c>
      <c r="AA41" s="12">
        <f t="shared" ref="AA41:AB41" si="48">AA35/AA9*100</f>
        <v>40</v>
      </c>
      <c r="AB41" s="12">
        <f t="shared" si="48"/>
        <v>114.28571428571428</v>
      </c>
      <c r="AC41" s="12">
        <f t="shared" si="44"/>
        <v>-11.842105263157904</v>
      </c>
      <c r="AD41" s="12">
        <f>R41-AL41</f>
        <v>-6.6666666666666572</v>
      </c>
      <c r="AE41" s="12">
        <f t="shared" si="35"/>
        <v>-6.25</v>
      </c>
      <c r="AH41" s="12">
        <f>AH35/AH9*100</f>
        <v>91.428571428571431</v>
      </c>
      <c r="AI41" s="12">
        <f>AI35/AI9*100</f>
        <v>90</v>
      </c>
      <c r="AJ41" s="12">
        <f>AJ35/AJ9*100</f>
        <v>93.333333333333329</v>
      </c>
      <c r="AK41" s="12">
        <f t="shared" ref="AK41:AM41" si="49">AK35/AK9*100</f>
        <v>86.842105263157904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45</v>
      </c>
      <c r="S42" s="12">
        <f t="shared" si="50"/>
        <v>68.75</v>
      </c>
      <c r="T42" s="12">
        <f t="shared" si="50"/>
        <v>-200</v>
      </c>
      <c r="U42" s="12" t="e">
        <f t="shared" si="50"/>
        <v>#DIV/0!</v>
      </c>
      <c r="V42" s="12">
        <f t="shared" si="50"/>
        <v>-200</v>
      </c>
      <c r="W42" s="12">
        <f t="shared" si="42"/>
        <v>-7.301587301587297</v>
      </c>
      <c r="X42" s="12">
        <f t="shared" si="33"/>
        <v>0</v>
      </c>
      <c r="Y42" s="12">
        <f>S42-AJ42</f>
        <v>-17.916666666666671</v>
      </c>
      <c r="Z42" s="12">
        <f t="shared" si="50"/>
        <v>300</v>
      </c>
      <c r="AA42" s="12">
        <f t="shared" si="50"/>
        <v>60</v>
      </c>
      <c r="AB42" s="12">
        <f t="shared" si="50"/>
        <v>128.57142857142858</v>
      </c>
      <c r="AC42" s="12">
        <f t="shared" si="44"/>
        <v>-12.865497076023388</v>
      </c>
      <c r="AD42" s="12">
        <f>R42-AL42</f>
        <v>5</v>
      </c>
      <c r="AE42" s="12">
        <f t="shared" si="35"/>
        <v>-18.206521739130437</v>
      </c>
      <c r="AH42" s="12">
        <f t="shared" ref="AH42:AJ42" si="51">AH36/AH9*100</f>
        <v>62.857142857142854</v>
      </c>
      <c r="AI42" s="12">
        <f t="shared" si="51"/>
        <v>45</v>
      </c>
      <c r="AJ42" s="12">
        <f t="shared" si="51"/>
        <v>86.666666666666671</v>
      </c>
      <c r="AK42" s="12">
        <f>AK36/AK9*100</f>
        <v>68.421052631578945</v>
      </c>
      <c r="AL42" s="12">
        <f>AL36/AL9*100</f>
        <v>40</v>
      </c>
      <c r="AM42" s="12">
        <f>AM36/AM9*100</f>
        <v>86.956521739130437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33.333333333333329</v>
      </c>
      <c r="I9" s="15">
        <f>IF(C9=F9,0,(1-(C9/(C9-F9)))*-100)</f>
        <v>50</v>
      </c>
      <c r="J9" s="15">
        <f>IF(D9=G9,0,(1-(D9/(D9-G9)))*-100)</f>
        <v>0</v>
      </c>
      <c r="K9" s="17">
        <f>L9+M9</f>
        <v>-5</v>
      </c>
      <c r="L9" s="17">
        <f>SUM(L10:L30)</f>
        <v>-1</v>
      </c>
      <c r="M9" s="17">
        <f>SUM(M10:M30)</f>
        <v>-4</v>
      </c>
      <c r="N9" s="15">
        <f>IF(B9=K9,0,(1-(B9/(B9-K9)))*-100)</f>
        <v>-55.555555555555557</v>
      </c>
      <c r="O9" s="15">
        <f t="shared" ref="O9:P10" si="0">IF(C9=L9,0,(1-(C9/(C9-L9)))*-100)</f>
        <v>-25</v>
      </c>
      <c r="P9" s="15">
        <f>IF(D9=M9,0,(1-(D9/(D9-M9)))*-100)</f>
        <v>-80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-4</v>
      </c>
      <c r="U9" s="17">
        <f>SUM(U10:U30)</f>
        <v>-2</v>
      </c>
      <c r="V9" s="17">
        <f>SUM(V10:V30)</f>
        <v>-2</v>
      </c>
      <c r="W9" s="15">
        <f>IF(Q9=T9,IF(Q9&gt;0,"皆増",0),(1-(Q9/(Q9-T9)))*-100)</f>
        <v>-25</v>
      </c>
      <c r="X9" s="15">
        <f t="shared" ref="X9:Y30" si="1">IF(R9=U9,IF(R9&gt;0,"皆増",0),(1-(R9/(R9-U9)))*-100)</f>
        <v>-25</v>
      </c>
      <c r="Y9" s="15">
        <f t="shared" si="1"/>
        <v>-25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-7.6923076923076872</v>
      </c>
      <c r="AD9" s="15">
        <f t="shared" ref="AD9:AE30" si="2">IF(R9=AA9,IF(R9&gt;0,"皆増",0),(1-(R9/(R9-AA9)))*-100)</f>
        <v>-25</v>
      </c>
      <c r="AE9" s="15">
        <f t="shared" si="2"/>
        <v>19.999999999999996</v>
      </c>
      <c r="AH9" s="4">
        <f t="shared" ref="AH9:AJ30" si="3">Q9-T9</f>
        <v>16</v>
      </c>
      <c r="AI9" s="4">
        <f t="shared" si="3"/>
        <v>8</v>
      </c>
      <c r="AJ9" s="4">
        <f t="shared" si="3"/>
        <v>8</v>
      </c>
      <c r="AK9" s="4">
        <f t="shared" ref="AK9:AM30" si="4">Q9-Z9</f>
        <v>13</v>
      </c>
      <c r="AL9" s="4">
        <f t="shared" si="4"/>
        <v>8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33.333333333333329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-5</v>
      </c>
      <c r="L10" s="17">
        <v>-1</v>
      </c>
      <c r="M10" s="17">
        <v>-4</v>
      </c>
      <c r="N10" s="15">
        <f>IF(B10=K10,0,(1-(B10/(B10-K10)))*-100)</f>
        <v>-55.555555555555557</v>
      </c>
      <c r="O10" s="15">
        <f t="shared" si="0"/>
        <v>-25</v>
      </c>
      <c r="P10" s="15">
        <f t="shared" si="0"/>
        <v>-80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100</v>
      </c>
      <c r="X21" s="15">
        <f t="shared" si="1"/>
        <v>0</v>
      </c>
      <c r="Y21" s="15" t="str">
        <f t="shared" si="1"/>
        <v>皆増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-1</v>
      </c>
      <c r="V27" s="17">
        <v>0</v>
      </c>
      <c r="W27" s="15">
        <f t="shared" si="11"/>
        <v>-33.333333333333336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-33.333333333333336</v>
      </c>
      <c r="AD27" s="15">
        <f t="shared" si="2"/>
        <v>-100</v>
      </c>
      <c r="AE27" s="15">
        <f t="shared" si="2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50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-3</v>
      </c>
      <c r="U29" s="17">
        <v>0</v>
      </c>
      <c r="V29" s="17">
        <v>-3</v>
      </c>
      <c r="W29" s="15">
        <f t="shared" si="11"/>
        <v>-75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-50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-28.571428571428569</v>
      </c>
      <c r="X34" s="15">
        <f t="shared" si="15"/>
        <v>-16.666666666666664</v>
      </c>
      <c r="Y34" s="15">
        <f t="shared" si="15"/>
        <v>-37.5</v>
      </c>
      <c r="Z34" s="17">
        <f t="shared" ref="Z34:AB34" si="23">SUM(Z23:Z30)</f>
        <v>-3</v>
      </c>
      <c r="AA34" s="17">
        <f t="shared" si="23"/>
        <v>-3</v>
      </c>
      <c r="AB34" s="17">
        <f t="shared" si="23"/>
        <v>0</v>
      </c>
      <c r="AC34" s="15">
        <f t="shared" si="17"/>
        <v>-23.076923076923073</v>
      </c>
      <c r="AD34" s="15">
        <f t="shared" si="17"/>
        <v>-37.5</v>
      </c>
      <c r="AE34" s="15">
        <f t="shared" si="17"/>
        <v>0</v>
      </c>
      <c r="AH34" s="4">
        <f t="shared" ref="AH34:AJ34" si="24">SUM(AH23:AH30)</f>
        <v>14</v>
      </c>
      <c r="AI34" s="4">
        <f t="shared" si="24"/>
        <v>6</v>
      </c>
      <c r="AJ34" s="4">
        <f t="shared" si="24"/>
        <v>8</v>
      </c>
      <c r="AK34" s="4">
        <f>SUM(AK23:AK30)</f>
        <v>13</v>
      </c>
      <c r="AL34" s="4">
        <f>SUM(AL23:AL30)</f>
        <v>8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-4</v>
      </c>
      <c r="U35" s="17">
        <f t="shared" si="25"/>
        <v>-1</v>
      </c>
      <c r="V35" s="17">
        <f t="shared" si="25"/>
        <v>-3</v>
      </c>
      <c r="W35" s="15">
        <f t="shared" si="15"/>
        <v>-30.76923076923077</v>
      </c>
      <c r="X35" s="15">
        <f t="shared" si="15"/>
        <v>-19.999999999999996</v>
      </c>
      <c r="Y35" s="15">
        <f t="shared" si="15"/>
        <v>-37.5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-9.9999999999999982</v>
      </c>
      <c r="AD35" s="15">
        <f t="shared" si="17"/>
        <v>-33.333333333333336</v>
      </c>
      <c r="AE35" s="15">
        <f t="shared" si="17"/>
        <v>25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10</v>
      </c>
      <c r="AL35" s="4">
        <f>SUM(AL25:AL30)</f>
        <v>6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-40</v>
      </c>
      <c r="X36" s="15">
        <f t="shared" si="15"/>
        <v>-66.666666666666671</v>
      </c>
      <c r="Y36" s="15">
        <f t="shared" si="15"/>
        <v>-28.571428571428569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-14.28571428571429</v>
      </c>
      <c r="AD36" s="15">
        <f t="shared" si="17"/>
        <v>-66.666666666666671</v>
      </c>
      <c r="AE36" s="15">
        <f t="shared" si="17"/>
        <v>25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16.666666666666664</v>
      </c>
      <c r="S39" s="13">
        <f t="shared" si="37"/>
        <v>16.666666666666664</v>
      </c>
      <c r="T39" s="12">
        <f>T33/T9*100</f>
        <v>0</v>
      </c>
      <c r="U39" s="12">
        <f t="shared" ref="U39:V39" si="38">U33/U9*100</f>
        <v>50</v>
      </c>
      <c r="V39" s="12">
        <f t="shared" si="38"/>
        <v>-50</v>
      </c>
      <c r="W39" s="12">
        <f>Q39-AH39</f>
        <v>4.1666666666666643</v>
      </c>
      <c r="X39" s="12">
        <f t="shared" si="33"/>
        <v>-8.3333333333333357</v>
      </c>
      <c r="Y39" s="12">
        <f>S39-AJ39</f>
        <v>16.666666666666664</v>
      </c>
      <c r="Z39" s="12">
        <f t="shared" si="37"/>
        <v>-200</v>
      </c>
      <c r="AA39" s="12">
        <f t="shared" si="37"/>
        <v>-50</v>
      </c>
      <c r="AB39" s="12">
        <f t="shared" si="37"/>
        <v>100</v>
      </c>
      <c r="AC39" s="12">
        <f>Q39-AK39</f>
        <v>16.666666666666664</v>
      </c>
      <c r="AD39" s="12">
        <f t="shared" si="35"/>
        <v>16.666666666666664</v>
      </c>
      <c r="AE39" s="12">
        <f t="shared" si="35"/>
        <v>16.666666666666664</v>
      </c>
      <c r="AH39" s="12">
        <f t="shared" ref="AH39:AJ39" si="39">AH33/AH9*100</f>
        <v>12.5</v>
      </c>
      <c r="AI39" s="12">
        <f t="shared" si="39"/>
        <v>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83.333333333333343</v>
      </c>
      <c r="S40" s="12">
        <f t="shared" si="40"/>
        <v>83.333333333333343</v>
      </c>
      <c r="T40" s="12">
        <f>T34/T9*100</f>
        <v>100</v>
      </c>
      <c r="U40" s="12">
        <f t="shared" ref="U40:V40" si="41">U34/U9*100</f>
        <v>50</v>
      </c>
      <c r="V40" s="12">
        <f t="shared" si="41"/>
        <v>150</v>
      </c>
      <c r="W40" s="12">
        <f t="shared" ref="W40:W42" si="42">Q40-AH40</f>
        <v>-4.1666666666666572</v>
      </c>
      <c r="X40" s="12">
        <f t="shared" si="33"/>
        <v>8.3333333333333428</v>
      </c>
      <c r="Y40" s="12">
        <f>S40-AJ40</f>
        <v>-16.666666666666657</v>
      </c>
      <c r="Z40" s="12">
        <f>Z34/Z9*100</f>
        <v>300</v>
      </c>
      <c r="AA40" s="12">
        <f t="shared" ref="AA40:AB40" si="43">AA34/AA9*100</f>
        <v>150</v>
      </c>
      <c r="AB40" s="12">
        <f t="shared" si="43"/>
        <v>0</v>
      </c>
      <c r="AC40" s="12">
        <f t="shared" ref="AC40:AC42" si="44">Q40-AK40</f>
        <v>-16.666666666666657</v>
      </c>
      <c r="AD40" s="12">
        <f t="shared" si="35"/>
        <v>-16.666666666666657</v>
      </c>
      <c r="AE40" s="12">
        <f t="shared" si="35"/>
        <v>-16.666666666666657</v>
      </c>
      <c r="AH40" s="12">
        <f t="shared" ref="AH40:AJ40" si="45">AH34/AH9*100</f>
        <v>87.5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83.333333333333343</v>
      </c>
      <c r="T41" s="12">
        <f>T35/T9*100</f>
        <v>100</v>
      </c>
      <c r="U41" s="12">
        <f t="shared" ref="U41:V41" si="47">U35/U9*100</f>
        <v>50</v>
      </c>
      <c r="V41" s="12">
        <f t="shared" si="47"/>
        <v>150</v>
      </c>
      <c r="W41" s="12">
        <f t="shared" si="42"/>
        <v>-6.25</v>
      </c>
      <c r="X41" s="12">
        <f t="shared" si="33"/>
        <v>4.1666666666666572</v>
      </c>
      <c r="Y41" s="12">
        <f>S41-AJ41</f>
        <v>-16.666666666666657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-1.923076923076934</v>
      </c>
      <c r="AD41" s="12">
        <f>R41-AL41</f>
        <v>-8.3333333333333428</v>
      </c>
      <c r="AE41" s="12">
        <f t="shared" si="35"/>
        <v>3.3333333333333428</v>
      </c>
      <c r="AH41" s="12">
        <f>AH35/AH9*100</f>
        <v>81.25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76.923076923076934</v>
      </c>
      <c r="AL41" s="12">
        <f t="shared" si="49"/>
        <v>75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16.666666666666664</v>
      </c>
      <c r="S42" s="12">
        <f t="shared" si="50"/>
        <v>83.333333333333343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-12.5</v>
      </c>
      <c r="X42" s="12">
        <f t="shared" si="33"/>
        <v>-20.833333333333336</v>
      </c>
      <c r="Y42" s="12">
        <f>S42-AJ42</f>
        <v>-4.1666666666666572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-3.8461538461538467</v>
      </c>
      <c r="AD42" s="12">
        <f>R42-AL42</f>
        <v>-20.833333333333336</v>
      </c>
      <c r="AE42" s="12">
        <f t="shared" si="35"/>
        <v>3.3333333333333428</v>
      </c>
      <c r="AH42" s="12">
        <f t="shared" ref="AH42:AJ42" si="51">AH36/AH9*100</f>
        <v>62.5</v>
      </c>
      <c r="AI42" s="12">
        <f t="shared" si="51"/>
        <v>37.5</v>
      </c>
      <c r="AJ42" s="12">
        <f t="shared" si="51"/>
        <v>87.5</v>
      </c>
      <c r="AK42" s="12">
        <f>AK36/AK9*100</f>
        <v>53.846153846153847</v>
      </c>
      <c r="AL42" s="12">
        <f>AL36/AL9*100</f>
        <v>37.5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-50</v>
      </c>
      <c r="Y9" s="15">
        <f t="shared" si="1"/>
        <v>50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-50</v>
      </c>
      <c r="AE9" s="15" t="str">
        <f t="shared" si="2"/>
        <v>皆増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2</v>
      </c>
      <c r="AL9" s="4">
        <f t="shared" si="4"/>
        <v>2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-50</v>
      </c>
      <c r="Y34" s="15">
        <f t="shared" si="15"/>
        <v>50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100</v>
      </c>
      <c r="AD34" s="15">
        <f t="shared" si="17"/>
        <v>-50</v>
      </c>
      <c r="AE34" s="15" t="str">
        <f t="shared" si="17"/>
        <v>皆増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33.333333333333329</v>
      </c>
      <c r="X35" s="15">
        <f t="shared" si="15"/>
        <v>0</v>
      </c>
      <c r="Y35" s="15">
        <f t="shared" si="15"/>
        <v>50</v>
      </c>
      <c r="Z35" s="17">
        <f t="shared" ref="Z35:AB35" si="26">SUM(Z25:Z30)</f>
        <v>2</v>
      </c>
      <c r="AA35" s="17">
        <f t="shared" si="26"/>
        <v>-1</v>
      </c>
      <c r="AB35" s="17">
        <f t="shared" si="26"/>
        <v>3</v>
      </c>
      <c r="AC35" s="15">
        <f t="shared" si="17"/>
        <v>100</v>
      </c>
      <c r="AD35" s="15">
        <f t="shared" si="17"/>
        <v>-50</v>
      </c>
      <c r="AE35" s="15" t="str">
        <f t="shared" si="17"/>
        <v>皆増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300</v>
      </c>
      <c r="X36" s="15" t="str">
        <f t="shared" si="15"/>
        <v>皆増</v>
      </c>
      <c r="Y36" s="15">
        <f t="shared" si="15"/>
        <v>200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300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25</v>
      </c>
      <c r="X41" s="12">
        <f t="shared" si="33"/>
        <v>50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 t="e">
        <f t="shared" si="35"/>
        <v>#DIV/0!</v>
      </c>
      <c r="AH41" s="12">
        <f>AH35/AH9*100</f>
        <v>75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 t="e">
        <f t="shared" si="50"/>
        <v>#DIV/0!</v>
      </c>
      <c r="U42" s="12">
        <f t="shared" si="50"/>
        <v>-100</v>
      </c>
      <c r="V42" s="12">
        <f t="shared" si="50"/>
        <v>200</v>
      </c>
      <c r="W42" s="12">
        <f t="shared" si="42"/>
        <v>75</v>
      </c>
      <c r="X42" s="12">
        <f t="shared" si="33"/>
        <v>100</v>
      </c>
      <c r="Y42" s="12">
        <f>S42-AJ42</f>
        <v>50</v>
      </c>
      <c r="Z42" s="12">
        <f t="shared" si="50"/>
        <v>150</v>
      </c>
      <c r="AA42" s="12">
        <f t="shared" si="50"/>
        <v>0</v>
      </c>
      <c r="AB42" s="12">
        <f t="shared" si="50"/>
        <v>100</v>
      </c>
      <c r="AC42" s="12">
        <f t="shared" si="44"/>
        <v>50</v>
      </c>
      <c r="AD42" s="12">
        <f>R42-AL42</f>
        <v>50</v>
      </c>
      <c r="AE42" s="12" t="e">
        <f t="shared" si="35"/>
        <v>#DIV/0!</v>
      </c>
      <c r="AH42" s="12">
        <f t="shared" ref="AH42:AJ42" si="51">AH36/AH9*100</f>
        <v>25</v>
      </c>
      <c r="AI42" s="12">
        <f t="shared" si="51"/>
        <v>0</v>
      </c>
      <c r="AJ42" s="12">
        <f t="shared" si="51"/>
        <v>50</v>
      </c>
      <c r="AK42" s="12">
        <f>AK36/AK9*100</f>
        <v>50</v>
      </c>
      <c r="AL42" s="12">
        <f>AL36/AL9*100</f>
        <v>50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-5</v>
      </c>
      <c r="U9" s="17">
        <f>SUM(U10:U30)</f>
        <v>1</v>
      </c>
      <c r="V9" s="17">
        <f>SUM(V10:V30)</f>
        <v>-6</v>
      </c>
      <c r="W9" s="15">
        <f>IF(Q9=T9,IF(Q9&gt;0,"皆増",0),(1-(Q9/(Q9-T9)))*-100)</f>
        <v>-41.666666666666664</v>
      </c>
      <c r="X9" s="15">
        <f t="shared" ref="X9:Y30" si="1">IF(R9=U9,IF(R9&gt;0,"皆増",0),(1-(R9/(R9-U9)))*-100)</f>
        <v>25</v>
      </c>
      <c r="Y9" s="15">
        <f t="shared" si="1"/>
        <v>-75</v>
      </c>
      <c r="Z9" s="17">
        <f>AA9+AB9</f>
        <v>-6</v>
      </c>
      <c r="AA9" s="17">
        <f>SUM(AA10:AA30)</f>
        <v>-2</v>
      </c>
      <c r="AB9" s="17">
        <f>SUM(AB10:AB30)</f>
        <v>-4</v>
      </c>
      <c r="AC9" s="15">
        <f>IF(Q9=Z9,IF(Q9&gt;0,"皆増",0),(1-(Q9/(Q9-Z9)))*-100)</f>
        <v>-46.153846153846153</v>
      </c>
      <c r="AD9" s="15">
        <f t="shared" ref="AD9:AE30" si="2">IF(R9=AA9,IF(R9&gt;0,"皆増",0),(1-(R9/(R9-AA9)))*-100)</f>
        <v>-28.571428571428569</v>
      </c>
      <c r="AE9" s="15">
        <f t="shared" si="2"/>
        <v>-66.666666666666671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13</v>
      </c>
      <c r="AL9" s="4">
        <f t="shared" si="4"/>
        <v>7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1</v>
      </c>
      <c r="AB25" s="17">
        <v>-2</v>
      </c>
      <c r="AC25" s="15">
        <f t="shared" si="13"/>
        <v>-50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 t="str">
        <f t="shared" si="1"/>
        <v>皆増</v>
      </c>
      <c r="Y27" s="15">
        <f t="shared" si="1"/>
        <v>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-50</v>
      </c>
      <c r="AD27" s="15">
        <f t="shared" si="2"/>
        <v>0</v>
      </c>
      <c r="AE27" s="15">
        <f t="shared" si="2"/>
        <v>-66.666666666666671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-3</v>
      </c>
      <c r="U28" s="17">
        <v>0</v>
      </c>
      <c r="V28" s="17">
        <v>-3</v>
      </c>
      <c r="W28" s="15">
        <f t="shared" si="11"/>
        <v>-75</v>
      </c>
      <c r="X28" s="15">
        <f t="shared" si="1"/>
        <v>0</v>
      </c>
      <c r="Y28" s="15">
        <f t="shared" si="1"/>
        <v>-75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-66.666666666666671</v>
      </c>
      <c r="AD28" s="15">
        <f t="shared" si="2"/>
        <v>-100</v>
      </c>
      <c r="AE28" s="15">
        <f t="shared" si="2"/>
        <v>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-6</v>
      </c>
      <c r="U34" s="17">
        <f t="shared" si="22"/>
        <v>0</v>
      </c>
      <c r="V34" s="17">
        <f t="shared" si="22"/>
        <v>-6</v>
      </c>
      <c r="W34" s="15">
        <f t="shared" si="15"/>
        <v>-50</v>
      </c>
      <c r="X34" s="15">
        <f t="shared" si="15"/>
        <v>0</v>
      </c>
      <c r="Y34" s="15">
        <f t="shared" si="15"/>
        <v>-75</v>
      </c>
      <c r="Z34" s="17">
        <f t="shared" ref="Z34:AB34" si="23">SUM(Z23:Z30)</f>
        <v>-7</v>
      </c>
      <c r="AA34" s="17">
        <f t="shared" si="23"/>
        <v>-3</v>
      </c>
      <c r="AB34" s="17">
        <f t="shared" si="23"/>
        <v>-4</v>
      </c>
      <c r="AC34" s="15">
        <f t="shared" si="17"/>
        <v>-53.846153846153847</v>
      </c>
      <c r="AD34" s="15">
        <f t="shared" si="17"/>
        <v>-42.857142857142861</v>
      </c>
      <c r="AE34" s="15">
        <f t="shared" si="17"/>
        <v>-66.666666666666671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-7</v>
      </c>
      <c r="U35" s="17">
        <f t="shared" si="25"/>
        <v>-1</v>
      </c>
      <c r="V35" s="17">
        <f t="shared" si="25"/>
        <v>-6</v>
      </c>
      <c r="W35" s="15">
        <f t="shared" si="15"/>
        <v>-63.636363636363633</v>
      </c>
      <c r="X35" s="15">
        <f t="shared" si="15"/>
        <v>-33.333333333333336</v>
      </c>
      <c r="Y35" s="15">
        <f t="shared" si="15"/>
        <v>-75</v>
      </c>
      <c r="Z35" s="17">
        <f t="shared" ref="Z35:AB35" si="26">SUM(Z25:Z30)</f>
        <v>-8</v>
      </c>
      <c r="AA35" s="17">
        <f t="shared" si="26"/>
        <v>-4</v>
      </c>
      <c r="AB35" s="17">
        <f t="shared" si="26"/>
        <v>-4</v>
      </c>
      <c r="AC35" s="15">
        <f t="shared" si="17"/>
        <v>-66.666666666666671</v>
      </c>
      <c r="AD35" s="15">
        <f t="shared" si="17"/>
        <v>-66.666666666666671</v>
      </c>
      <c r="AE35" s="15">
        <f t="shared" si="17"/>
        <v>-66.666666666666671</v>
      </c>
      <c r="AH35" s="4">
        <f t="shared" ref="AH35:AJ35" si="27">SUM(AH25:AH30)</f>
        <v>11</v>
      </c>
      <c r="AI35" s="4">
        <f t="shared" si="27"/>
        <v>3</v>
      </c>
      <c r="AJ35" s="4">
        <f t="shared" si="27"/>
        <v>8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-6</v>
      </c>
      <c r="U36" s="17">
        <f t="shared" si="28"/>
        <v>-1</v>
      </c>
      <c r="V36" s="17">
        <f t="shared" si="28"/>
        <v>-5</v>
      </c>
      <c r="W36" s="15">
        <f t="shared" si="15"/>
        <v>-66.666666666666671</v>
      </c>
      <c r="X36" s="15">
        <f t="shared" si="15"/>
        <v>-50</v>
      </c>
      <c r="Y36" s="15">
        <f t="shared" si="15"/>
        <v>-71.428571428571431</v>
      </c>
      <c r="Z36" s="17">
        <f t="shared" ref="Z36:AB36" si="29">SUM(Z27:Z30)</f>
        <v>-5</v>
      </c>
      <c r="AA36" s="17">
        <f t="shared" si="29"/>
        <v>-3</v>
      </c>
      <c r="AB36" s="17">
        <f t="shared" si="29"/>
        <v>-2</v>
      </c>
      <c r="AC36" s="15">
        <f t="shared" si="17"/>
        <v>-62.5</v>
      </c>
      <c r="AD36" s="15">
        <f t="shared" si="17"/>
        <v>-75</v>
      </c>
      <c r="AE36" s="15">
        <f t="shared" si="17"/>
        <v>-50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20</v>
      </c>
      <c r="S39" s="13">
        <f t="shared" si="37"/>
        <v>0</v>
      </c>
      <c r="T39" s="12">
        <f>T33/T9*100</f>
        <v>-20</v>
      </c>
      <c r="U39" s="12">
        <f t="shared" ref="U39:V39" si="38">U33/U9*100</f>
        <v>100</v>
      </c>
      <c r="V39" s="12">
        <f t="shared" si="38"/>
        <v>0</v>
      </c>
      <c r="W39" s="12">
        <f>Q39-AH39</f>
        <v>14.285714285714285</v>
      </c>
      <c r="X39" s="12">
        <f t="shared" si="33"/>
        <v>20</v>
      </c>
      <c r="Y39" s="12">
        <f>S39-AJ39</f>
        <v>0</v>
      </c>
      <c r="Z39" s="12">
        <f t="shared" si="37"/>
        <v>-16.666666666666664</v>
      </c>
      <c r="AA39" s="12">
        <f t="shared" si="37"/>
        <v>-50</v>
      </c>
      <c r="AB39" s="12">
        <f t="shared" si="37"/>
        <v>0</v>
      </c>
      <c r="AC39" s="12">
        <f>Q39-AK39</f>
        <v>14.285714285714285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80</v>
      </c>
      <c r="S40" s="12">
        <f t="shared" si="40"/>
        <v>100</v>
      </c>
      <c r="T40" s="12">
        <f>T34/T9*100</f>
        <v>120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-14.285714285714292</v>
      </c>
      <c r="X40" s="12">
        <f t="shared" si="33"/>
        <v>-20</v>
      </c>
      <c r="Y40" s="12">
        <f>S40-AJ40</f>
        <v>0</v>
      </c>
      <c r="Z40" s="12">
        <f>Z34/Z9*100</f>
        <v>116.66666666666667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40</v>
      </c>
      <c r="S41" s="12">
        <f t="shared" si="46"/>
        <v>100</v>
      </c>
      <c r="T41" s="12">
        <f>T35/T9*100</f>
        <v>140</v>
      </c>
      <c r="U41" s="12">
        <f t="shared" ref="U41:V41" si="47">U35/U9*100</f>
        <v>-100</v>
      </c>
      <c r="V41" s="12">
        <f t="shared" si="47"/>
        <v>100</v>
      </c>
      <c r="W41" s="12">
        <f t="shared" si="42"/>
        <v>-34.523809523809518</v>
      </c>
      <c r="X41" s="12">
        <f t="shared" si="33"/>
        <v>-35</v>
      </c>
      <c r="Y41" s="12">
        <f>S41-AJ41</f>
        <v>0</v>
      </c>
      <c r="Z41" s="12">
        <f>Z35/Z9*100</f>
        <v>133.33333333333331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-35.164835164835168</v>
      </c>
      <c r="AD41" s="12">
        <f>R41-AL41</f>
        <v>-45.714285714285708</v>
      </c>
      <c r="AE41" s="12">
        <f t="shared" si="35"/>
        <v>0</v>
      </c>
      <c r="AH41" s="12">
        <f>AH35/AH9*100</f>
        <v>91.666666666666657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92.307692307692307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20</v>
      </c>
      <c r="S42" s="12">
        <f t="shared" si="50"/>
        <v>100</v>
      </c>
      <c r="T42" s="12">
        <f t="shared" si="50"/>
        <v>120</v>
      </c>
      <c r="U42" s="12">
        <f t="shared" si="50"/>
        <v>-100</v>
      </c>
      <c r="V42" s="12">
        <f t="shared" si="50"/>
        <v>83.333333333333343</v>
      </c>
      <c r="W42" s="12">
        <f t="shared" si="42"/>
        <v>-32.142857142857146</v>
      </c>
      <c r="X42" s="12">
        <f t="shared" si="33"/>
        <v>-30</v>
      </c>
      <c r="Y42" s="12">
        <f>S42-AJ42</f>
        <v>12.5</v>
      </c>
      <c r="Z42" s="12">
        <f t="shared" si="50"/>
        <v>83.333333333333343</v>
      </c>
      <c r="AA42" s="12">
        <f t="shared" si="50"/>
        <v>150</v>
      </c>
      <c r="AB42" s="12">
        <f t="shared" si="50"/>
        <v>50</v>
      </c>
      <c r="AC42" s="12">
        <f t="shared" si="44"/>
        <v>-18.681318681318686</v>
      </c>
      <c r="AD42" s="12">
        <f>R42-AL42</f>
        <v>-37.142857142857139</v>
      </c>
      <c r="AE42" s="12">
        <f t="shared" si="35"/>
        <v>33.333333333333343</v>
      </c>
      <c r="AH42" s="12">
        <f t="shared" ref="AH42:AJ42" si="51">AH36/AH9*100</f>
        <v>75</v>
      </c>
      <c r="AI42" s="12">
        <f t="shared" si="51"/>
        <v>50</v>
      </c>
      <c r="AJ42" s="12">
        <f t="shared" si="51"/>
        <v>87.5</v>
      </c>
      <c r="AK42" s="12">
        <f>AK36/AK9*100</f>
        <v>61.53846153846154</v>
      </c>
      <c r="AL42" s="12">
        <f>AL36/AL9*100</f>
        <v>57.142857142857139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19.999999999999996</v>
      </c>
      <c r="I9" s="15">
        <f>IF(C9=F9,0,(1-(C9/(C9-F9)))*-100)</f>
        <v>33.333333333333329</v>
      </c>
      <c r="J9" s="15">
        <f>IF(D9=G9,0,(1-(D9/(D9-G9)))*-100)</f>
        <v>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19.999999999999996</v>
      </c>
      <c r="O9" s="15">
        <f t="shared" ref="O9:P10" si="0">IF(C9=L9,0,(1-(C9/(C9-L9)))*-100)</f>
        <v>100</v>
      </c>
      <c r="P9" s="15">
        <f>IF(D9=M9,0,(1-(D9/(D9-M9)))*-100)</f>
        <v>-33.333333333333336</v>
      </c>
      <c r="Q9" s="17">
        <f>R9+S9</f>
        <v>15</v>
      </c>
      <c r="R9" s="17">
        <f>SUM(R10:R30)</f>
        <v>4</v>
      </c>
      <c r="S9" s="17">
        <f>SUM(S10:S30)</f>
        <v>11</v>
      </c>
      <c r="T9" s="17">
        <f>U9+V9</f>
        <v>-7</v>
      </c>
      <c r="U9" s="17">
        <f>SUM(U10:U30)</f>
        <v>-7</v>
      </c>
      <c r="V9" s="17">
        <f>SUM(V10:V30)</f>
        <v>0</v>
      </c>
      <c r="W9" s="15">
        <f>IF(Q9=T9,IF(Q9&gt;0,"皆増",0),(1-(Q9/(Q9-T9)))*-100)</f>
        <v>-31.818181818181824</v>
      </c>
      <c r="X9" s="15">
        <f t="shared" ref="X9:Y30" si="1">IF(R9=U9,IF(R9&gt;0,"皆増",0),(1-(R9/(R9-U9)))*-100)</f>
        <v>-63.636363636363633</v>
      </c>
      <c r="Y9" s="15">
        <f t="shared" si="1"/>
        <v>0</v>
      </c>
      <c r="Z9" s="17">
        <f>AA9+AB9</f>
        <v>3</v>
      </c>
      <c r="AA9" s="17">
        <f>SUM(AA10:AA30)</f>
        <v>-2</v>
      </c>
      <c r="AB9" s="17">
        <f>SUM(AB10:AB30)</f>
        <v>5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-33.333333333333336</v>
      </c>
      <c r="AE9" s="15">
        <f t="shared" si="2"/>
        <v>83.333333333333329</v>
      </c>
      <c r="AH9" s="4">
        <f t="shared" ref="AH9:AJ30" si="3">Q9-T9</f>
        <v>22</v>
      </c>
      <c r="AI9" s="4">
        <f t="shared" si="3"/>
        <v>11</v>
      </c>
      <c r="AJ9" s="4">
        <f t="shared" si="3"/>
        <v>11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19.999999999999996</v>
      </c>
      <c r="I10" s="15">
        <f t="shared" ref="I10" si="7">IF(C10=F10,0,(1-(C10/(C10-F10)))*-100)</f>
        <v>33.333333333333329</v>
      </c>
      <c r="J10" s="15">
        <f>IF(D10=G10,0,(1-(D10/(D10-G10)))*-100)</f>
        <v>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19.999999999999996</v>
      </c>
      <c r="O10" s="15">
        <f t="shared" si="0"/>
        <v>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-100</v>
      </c>
      <c r="Y24" s="15">
        <f t="shared" si="1"/>
        <v>0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50</v>
      </c>
      <c r="X27" s="15">
        <f t="shared" si="1"/>
        <v>100</v>
      </c>
      <c r="Y27" s="15">
        <f t="shared" si="1"/>
        <v>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-40</v>
      </c>
      <c r="AD27" s="15">
        <f t="shared" si="2"/>
        <v>0</v>
      </c>
      <c r="AE27" s="15">
        <f t="shared" si="2"/>
        <v>-66.666666666666671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0</v>
      </c>
      <c r="S28" s="17">
        <v>5</v>
      </c>
      <c r="T28" s="17">
        <f t="shared" si="10"/>
        <v>-2</v>
      </c>
      <c r="U28" s="17">
        <v>-4</v>
      </c>
      <c r="V28" s="17">
        <v>2</v>
      </c>
      <c r="W28" s="15">
        <f t="shared" si="11"/>
        <v>-28.571428571428569</v>
      </c>
      <c r="X28" s="15">
        <f t="shared" si="1"/>
        <v>-100</v>
      </c>
      <c r="Y28" s="15">
        <f t="shared" si="1"/>
        <v>66.666666666666671</v>
      </c>
      <c r="Z28" s="17">
        <f t="shared" si="12"/>
        <v>2</v>
      </c>
      <c r="AA28" s="17">
        <v>0</v>
      </c>
      <c r="AB28" s="17">
        <v>2</v>
      </c>
      <c r="AC28" s="15">
        <f t="shared" si="13"/>
        <v>66.666666666666671</v>
      </c>
      <c r="AD28" s="15">
        <f t="shared" si="2"/>
        <v>0</v>
      </c>
      <c r="AE28" s="15">
        <f t="shared" si="2"/>
        <v>66.666666666666671</v>
      </c>
      <c r="AH28" s="4">
        <f t="shared" si="3"/>
        <v>7</v>
      </c>
      <c r="AI28" s="4">
        <f t="shared" si="3"/>
        <v>4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-2</v>
      </c>
      <c r="U29" s="17">
        <v>-1</v>
      </c>
      <c r="V29" s="17">
        <v>-1</v>
      </c>
      <c r="W29" s="15">
        <f t="shared" si="11"/>
        <v>-40</v>
      </c>
      <c r="X29" s="15">
        <f t="shared" si="1"/>
        <v>-50</v>
      </c>
      <c r="Y29" s="15">
        <f t="shared" si="1"/>
        <v>-33.333333333333336</v>
      </c>
      <c r="Z29" s="17">
        <f t="shared" si="12"/>
        <v>3</v>
      </c>
      <c r="AA29" s="17">
        <v>1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3</v>
      </c>
      <c r="S34" s="17">
        <f t="shared" si="22"/>
        <v>11</v>
      </c>
      <c r="T34" s="17">
        <f t="shared" si="22"/>
        <v>-7</v>
      </c>
      <c r="U34" s="17">
        <f t="shared" si="22"/>
        <v>-8</v>
      </c>
      <c r="V34" s="17">
        <f t="shared" si="22"/>
        <v>1</v>
      </c>
      <c r="W34" s="15">
        <f t="shared" si="15"/>
        <v>-33.333333333333336</v>
      </c>
      <c r="X34" s="15">
        <f t="shared" si="15"/>
        <v>-72.727272727272734</v>
      </c>
      <c r="Y34" s="15">
        <f t="shared" si="15"/>
        <v>10.000000000000009</v>
      </c>
      <c r="Z34" s="17">
        <f t="shared" ref="Z34:AB34" si="23">SUM(Z23:Z30)</f>
        <v>3</v>
      </c>
      <c r="AA34" s="17">
        <f t="shared" si="23"/>
        <v>-2</v>
      </c>
      <c r="AB34" s="17">
        <f t="shared" si="23"/>
        <v>5</v>
      </c>
      <c r="AC34" s="15">
        <f t="shared" si="17"/>
        <v>27.27272727272727</v>
      </c>
      <c r="AD34" s="15">
        <f t="shared" si="17"/>
        <v>-40</v>
      </c>
      <c r="AE34" s="15">
        <f t="shared" si="17"/>
        <v>83.333333333333329</v>
      </c>
      <c r="AH34" s="4">
        <f t="shared" ref="AH34:AJ34" si="24">SUM(AH23:AH30)</f>
        <v>21</v>
      </c>
      <c r="AI34" s="4">
        <f t="shared" si="24"/>
        <v>11</v>
      </c>
      <c r="AJ34" s="4">
        <f t="shared" si="24"/>
        <v>10</v>
      </c>
      <c r="AK34" s="4">
        <f>SUM(AK23:AK30)</f>
        <v>11</v>
      </c>
      <c r="AL34" s="4">
        <f>SUM(AL23:AL30)</f>
        <v>5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3</v>
      </c>
      <c r="S35" s="17">
        <f t="shared" si="25"/>
        <v>9</v>
      </c>
      <c r="T35" s="17">
        <f t="shared" si="25"/>
        <v>-6</v>
      </c>
      <c r="U35" s="17">
        <f t="shared" si="25"/>
        <v>-6</v>
      </c>
      <c r="V35" s="17">
        <f t="shared" si="25"/>
        <v>0</v>
      </c>
      <c r="W35" s="15">
        <f t="shared" si="15"/>
        <v>-33.333333333333336</v>
      </c>
      <c r="X35" s="15">
        <f t="shared" si="15"/>
        <v>-66.666666666666671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-1</v>
      </c>
      <c r="AB35" s="17">
        <f t="shared" si="26"/>
        <v>3</v>
      </c>
      <c r="AC35" s="15">
        <f t="shared" si="17"/>
        <v>19.999999999999996</v>
      </c>
      <c r="AD35" s="15">
        <f t="shared" si="17"/>
        <v>-25</v>
      </c>
      <c r="AE35" s="15">
        <f t="shared" si="17"/>
        <v>50</v>
      </c>
      <c r="AH35" s="4">
        <f t="shared" ref="AH35:AJ35" si="27">SUM(AH25:AH30)</f>
        <v>18</v>
      </c>
      <c r="AI35" s="4">
        <f t="shared" si="27"/>
        <v>9</v>
      </c>
      <c r="AJ35" s="4">
        <f t="shared" si="27"/>
        <v>9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-4</v>
      </c>
      <c r="U36" s="17">
        <f t="shared" si="28"/>
        <v>-4</v>
      </c>
      <c r="V36" s="17">
        <f t="shared" si="28"/>
        <v>0</v>
      </c>
      <c r="W36" s="15">
        <f t="shared" si="15"/>
        <v>-26.666666666666671</v>
      </c>
      <c r="X36" s="15">
        <f t="shared" si="15"/>
        <v>-57.142857142857139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37.5</v>
      </c>
      <c r="AD36" s="15">
        <f t="shared" si="17"/>
        <v>50</v>
      </c>
      <c r="AE36" s="15">
        <f t="shared" si="17"/>
        <v>33.333333333333329</v>
      </c>
      <c r="AH36" s="4">
        <f t="shared" ref="AH36:AJ36" si="30">SUM(AH27:AH30)</f>
        <v>15</v>
      </c>
      <c r="AI36" s="4">
        <f t="shared" si="30"/>
        <v>7</v>
      </c>
      <c r="AJ36" s="4">
        <f t="shared" si="30"/>
        <v>8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25</v>
      </c>
      <c r="S39" s="13">
        <f t="shared" si="37"/>
        <v>0</v>
      </c>
      <c r="T39" s="12">
        <f>T33/T9*100</f>
        <v>0</v>
      </c>
      <c r="U39" s="12">
        <f t="shared" ref="U39:V39" si="38">U33/U9*100</f>
        <v>-14.285714285714285</v>
      </c>
      <c r="V39" s="12" t="e">
        <f t="shared" si="38"/>
        <v>#DIV/0!</v>
      </c>
      <c r="W39" s="12">
        <f>Q39-AH39</f>
        <v>2.1212121212121211</v>
      </c>
      <c r="X39" s="12">
        <f t="shared" si="33"/>
        <v>25</v>
      </c>
      <c r="Y39" s="12">
        <f>S39-AJ39</f>
        <v>-9.0909090909090917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-1.6666666666666652</v>
      </c>
      <c r="AD39" s="12">
        <f t="shared" si="35"/>
        <v>8.3333333333333357</v>
      </c>
      <c r="AE39" s="12">
        <f t="shared" si="35"/>
        <v>0</v>
      </c>
      <c r="AH39" s="12">
        <f t="shared" ref="AH39:AJ39" si="39">AH33/AH9*100</f>
        <v>4.5454545454545459</v>
      </c>
      <c r="AI39" s="12">
        <f t="shared" si="39"/>
        <v>0</v>
      </c>
      <c r="AJ39" s="12">
        <f t="shared" si="39"/>
        <v>9.0909090909090917</v>
      </c>
      <c r="AK39" s="12">
        <f>AK33/AK9*100</f>
        <v>8.3333333333333321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75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114.28571428571428</v>
      </c>
      <c r="V40" s="12" t="e">
        <f t="shared" si="41"/>
        <v>#DIV/0!</v>
      </c>
      <c r="W40" s="12">
        <f t="shared" ref="W40:W42" si="42">Q40-AH40</f>
        <v>-2.1212121212121247</v>
      </c>
      <c r="X40" s="12">
        <f t="shared" si="33"/>
        <v>-25</v>
      </c>
      <c r="Y40" s="12">
        <f>S40-AJ40</f>
        <v>9.0909090909090935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1.6666666666666714</v>
      </c>
      <c r="AD40" s="12">
        <f t="shared" si="35"/>
        <v>-8.3333333333333428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100</v>
      </c>
      <c r="AJ40" s="12">
        <f t="shared" si="45"/>
        <v>90.909090909090907</v>
      </c>
      <c r="AK40" s="12">
        <f>AK34/AK9*100</f>
        <v>91.666666666666657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75</v>
      </c>
      <c r="S41" s="12">
        <f t="shared" si="46"/>
        <v>81.818181818181827</v>
      </c>
      <c r="T41" s="12">
        <f>T35/T9*100</f>
        <v>85.714285714285708</v>
      </c>
      <c r="U41" s="12">
        <f t="shared" ref="U41:V41" si="47">U35/U9*100</f>
        <v>85.714285714285708</v>
      </c>
      <c r="V41" s="12" t="e">
        <f t="shared" si="47"/>
        <v>#DIV/0!</v>
      </c>
      <c r="W41" s="12">
        <f t="shared" si="42"/>
        <v>-1.8181818181818272</v>
      </c>
      <c r="X41" s="12">
        <f t="shared" si="33"/>
        <v>-6.8181818181818272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50</v>
      </c>
      <c r="AB41" s="12">
        <f t="shared" si="48"/>
        <v>60</v>
      </c>
      <c r="AC41" s="12">
        <f t="shared" si="44"/>
        <v>-3.3333333333333428</v>
      </c>
      <c r="AD41" s="12">
        <f>R41-AL41</f>
        <v>8.3333333333333428</v>
      </c>
      <c r="AE41" s="12">
        <f t="shared" si="35"/>
        <v>-18.181818181818173</v>
      </c>
      <c r="AH41" s="12">
        <f>AH35/AH9*100</f>
        <v>81.818181818181827</v>
      </c>
      <c r="AI41" s="12">
        <f>AI35/AI9*100</f>
        <v>81.818181818181827</v>
      </c>
      <c r="AJ41" s="12">
        <f>AJ35/AJ9*100</f>
        <v>81.818181818181827</v>
      </c>
      <c r="AK41" s="12">
        <f t="shared" ref="AK41:AM41" si="49">AK35/AK9*100</f>
        <v>83.333333333333343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75</v>
      </c>
      <c r="S42" s="12">
        <f t="shared" si="50"/>
        <v>72.727272727272734</v>
      </c>
      <c r="T42" s="12">
        <f t="shared" si="50"/>
        <v>57.142857142857139</v>
      </c>
      <c r="U42" s="12">
        <f t="shared" si="50"/>
        <v>57.142857142857139</v>
      </c>
      <c r="V42" s="12" t="e">
        <f t="shared" si="50"/>
        <v>#DIV/0!</v>
      </c>
      <c r="W42" s="12">
        <f t="shared" si="42"/>
        <v>5.1515151515151558</v>
      </c>
      <c r="X42" s="12">
        <f t="shared" si="33"/>
        <v>11.363636363636367</v>
      </c>
      <c r="Y42" s="12">
        <f>S42-AJ42</f>
        <v>0</v>
      </c>
      <c r="Z42" s="12">
        <f t="shared" si="50"/>
        <v>100</v>
      </c>
      <c r="AA42" s="12">
        <f t="shared" si="50"/>
        <v>-50</v>
      </c>
      <c r="AB42" s="12">
        <f t="shared" si="50"/>
        <v>40</v>
      </c>
      <c r="AC42" s="12">
        <f t="shared" si="44"/>
        <v>6.6666666666666714</v>
      </c>
      <c r="AD42" s="12">
        <f>R42-AL42</f>
        <v>41.666666666666671</v>
      </c>
      <c r="AE42" s="12">
        <f t="shared" si="35"/>
        <v>-27.272727272727266</v>
      </c>
      <c r="AH42" s="12">
        <f t="shared" ref="AH42:AJ42" si="51">AH36/AH9*100</f>
        <v>68.181818181818173</v>
      </c>
      <c r="AI42" s="12">
        <f t="shared" si="51"/>
        <v>63.636363636363633</v>
      </c>
      <c r="AJ42" s="12">
        <f t="shared" si="51"/>
        <v>72.727272727272734</v>
      </c>
      <c r="AK42" s="12">
        <f>AK36/AK9*100</f>
        <v>66.666666666666657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2024-07-17T07:19:51Z</dcterms:modified>
</cp:coreProperties>
</file>