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360" windowHeight="6600"/>
  </bookViews>
  <sheets>
    <sheet name="集計" sheetId="7" r:id="rId1"/>
    <sheet name="5月" sheetId="1" r:id="rId2"/>
    <sheet name="6月" sheetId="8" r:id="rId3"/>
    <sheet name="7月" sheetId="9" r:id="rId4"/>
    <sheet name="8月" sheetId="10" r:id="rId5"/>
    <sheet name="9月" sheetId="11" r:id="rId6"/>
    <sheet name="10月 " sheetId="12" r:id="rId7"/>
  </sheets>
  <definedNames>
    <definedName name="_xlnm.Print_Area" localSheetId="0">集計!$A$1:$E$15</definedName>
  </definedNames>
  <calcPr calcId="145621"/>
</workbook>
</file>

<file path=xl/calcChain.xml><?xml version="1.0" encoding="utf-8"?>
<calcChain xmlns="http://schemas.openxmlformats.org/spreadsheetml/2006/main">
  <c r="B12" i="7" l="1"/>
  <c r="B9" i="7"/>
  <c r="B13" i="7"/>
  <c r="B11" i="7"/>
  <c r="B10" i="7"/>
  <c r="H47" i="12" l="1"/>
  <c r="K47" i="12"/>
  <c r="N47" i="12"/>
  <c r="Q47" i="12"/>
  <c r="T47" i="12"/>
  <c r="W47" i="12"/>
  <c r="Z47" i="12"/>
  <c r="AC47" i="12"/>
  <c r="H48" i="12"/>
  <c r="K48" i="12"/>
  <c r="N48" i="12"/>
  <c r="Q48" i="12"/>
  <c r="T48" i="12"/>
  <c r="W48" i="12"/>
  <c r="Z48" i="12"/>
  <c r="AC48" i="12"/>
  <c r="H49" i="12"/>
  <c r="K49" i="12"/>
  <c r="N49" i="12"/>
  <c r="Q49" i="12"/>
  <c r="T49" i="12"/>
  <c r="W49" i="12"/>
  <c r="Z49" i="12"/>
  <c r="AC49" i="12"/>
  <c r="H50" i="12"/>
  <c r="K50" i="12"/>
  <c r="N50" i="12"/>
  <c r="Q50" i="12"/>
  <c r="T50" i="12"/>
  <c r="W50" i="12"/>
  <c r="Z50" i="12"/>
  <c r="AC50" i="12"/>
  <c r="H51" i="12"/>
  <c r="K51" i="12"/>
  <c r="N51" i="12"/>
  <c r="Q51" i="12"/>
  <c r="T51" i="12"/>
  <c r="W51" i="12"/>
  <c r="Z51" i="12"/>
  <c r="AC51" i="12"/>
  <c r="H52" i="12"/>
  <c r="K52" i="12"/>
  <c r="N52" i="12"/>
  <c r="Q52" i="12"/>
  <c r="T52" i="12"/>
  <c r="W52" i="12"/>
  <c r="Z52" i="12"/>
  <c r="AC52" i="12"/>
  <c r="H53" i="12"/>
  <c r="K53" i="12"/>
  <c r="N53" i="12"/>
  <c r="Q53" i="12"/>
  <c r="T53" i="12"/>
  <c r="W53" i="12"/>
  <c r="Z53" i="12"/>
  <c r="AC53" i="12"/>
  <c r="H54" i="12"/>
  <c r="K54" i="12"/>
  <c r="N54" i="12"/>
  <c r="Q54" i="12"/>
  <c r="T54" i="12"/>
  <c r="W54" i="12"/>
  <c r="Z54" i="12"/>
  <c r="AC54" i="12"/>
  <c r="H55" i="12"/>
  <c r="K55" i="12"/>
  <c r="N55" i="12"/>
  <c r="Q55" i="12"/>
  <c r="T55" i="12"/>
  <c r="W55" i="12"/>
  <c r="Z55" i="12"/>
  <c r="AC55" i="12"/>
  <c r="H56" i="12"/>
  <c r="K56" i="12"/>
  <c r="N56" i="12"/>
  <c r="Q56" i="12"/>
  <c r="T56" i="12"/>
  <c r="W56" i="12"/>
  <c r="Z56" i="12"/>
  <c r="AC56" i="12"/>
  <c r="H57" i="12"/>
  <c r="K57" i="12"/>
  <c r="N57" i="12"/>
  <c r="Q57" i="12"/>
  <c r="T57" i="12"/>
  <c r="W57" i="12"/>
  <c r="Z57" i="12"/>
  <c r="AC57" i="12"/>
  <c r="H58" i="12"/>
  <c r="K58" i="12"/>
  <c r="N58" i="12"/>
  <c r="Q58" i="12"/>
  <c r="T58" i="12"/>
  <c r="W58" i="12"/>
  <c r="Z58" i="12"/>
  <c r="AC58" i="12"/>
  <c r="H59" i="12"/>
  <c r="K59" i="12"/>
  <c r="N59" i="12"/>
  <c r="Q59" i="12"/>
  <c r="T59" i="12"/>
  <c r="W59" i="12"/>
  <c r="Z59" i="12"/>
  <c r="AC59" i="12"/>
  <c r="H60" i="12"/>
  <c r="K60" i="12"/>
  <c r="N60" i="12"/>
  <c r="Q60" i="12"/>
  <c r="T60" i="12"/>
  <c r="W60" i="12"/>
  <c r="Z60" i="12"/>
  <c r="AC60" i="12"/>
  <c r="H61" i="12"/>
  <c r="K61" i="12"/>
  <c r="N61" i="12"/>
  <c r="Q61" i="12"/>
  <c r="T61" i="12"/>
  <c r="W61" i="12"/>
  <c r="Z61" i="12"/>
  <c r="AC61" i="12"/>
  <c r="H62" i="12"/>
  <c r="K62" i="12"/>
  <c r="N62" i="12"/>
  <c r="Q62" i="12"/>
  <c r="T62" i="12"/>
  <c r="W62" i="12"/>
  <c r="Z62" i="12"/>
  <c r="AC62" i="12"/>
  <c r="H63" i="12"/>
  <c r="K63" i="12"/>
  <c r="N63" i="12"/>
  <c r="Q63" i="12"/>
  <c r="T63" i="12"/>
  <c r="W63" i="12"/>
  <c r="Z63" i="12"/>
  <c r="AC63" i="12"/>
  <c r="H64" i="12"/>
  <c r="K64" i="12"/>
  <c r="N64" i="12"/>
  <c r="Q64" i="12"/>
  <c r="T64" i="12"/>
  <c r="W64" i="12"/>
  <c r="Z64" i="12"/>
  <c r="AC64" i="12"/>
  <c r="H65" i="12"/>
  <c r="K65" i="12"/>
  <c r="N65" i="12"/>
  <c r="Q65" i="12"/>
  <c r="T65" i="12"/>
  <c r="W65" i="12"/>
  <c r="Z65" i="12"/>
  <c r="AC65" i="12"/>
  <c r="H66" i="12"/>
  <c r="K66" i="12"/>
  <c r="N66" i="12"/>
  <c r="Q66" i="12"/>
  <c r="T66" i="12"/>
  <c r="W66" i="12"/>
  <c r="Z66" i="12"/>
  <c r="AC66" i="12"/>
  <c r="H67" i="12"/>
  <c r="K67" i="12"/>
  <c r="N67" i="12"/>
  <c r="Q67" i="12"/>
  <c r="T67" i="12"/>
  <c r="W67" i="12"/>
  <c r="Z67" i="12"/>
  <c r="AC67" i="12"/>
  <c r="H68" i="12"/>
  <c r="K68" i="12"/>
  <c r="N68" i="12"/>
  <c r="Q68" i="12"/>
  <c r="T68" i="12"/>
  <c r="W68" i="12"/>
  <c r="Z68" i="12"/>
  <c r="AC68" i="12"/>
  <c r="H69" i="12"/>
  <c r="K69" i="12"/>
  <c r="N69" i="12"/>
  <c r="Q69" i="12"/>
  <c r="T69" i="12"/>
  <c r="W69" i="12"/>
  <c r="Z69" i="12"/>
  <c r="AC69" i="12"/>
  <c r="H70" i="12"/>
  <c r="K70" i="12"/>
  <c r="N70" i="12"/>
  <c r="Q70" i="12"/>
  <c r="T70" i="12"/>
  <c r="W70" i="12"/>
  <c r="Z70" i="12"/>
  <c r="AC70" i="12"/>
  <c r="H71" i="12"/>
  <c r="K71" i="12"/>
  <c r="N71" i="12"/>
  <c r="Q71" i="12"/>
  <c r="T71" i="12"/>
  <c r="W71" i="12"/>
  <c r="Z71" i="12"/>
  <c r="AC71" i="12"/>
  <c r="H72" i="12"/>
  <c r="K72" i="12"/>
  <c r="N72" i="12"/>
  <c r="Q72" i="12"/>
  <c r="T72" i="12"/>
  <c r="W72" i="12"/>
  <c r="Z72" i="12"/>
  <c r="AC72" i="12"/>
  <c r="H73" i="12"/>
  <c r="K73" i="12"/>
  <c r="N73" i="12"/>
  <c r="Q73" i="12"/>
  <c r="T73" i="12"/>
  <c r="W73" i="12"/>
  <c r="Z73" i="12"/>
  <c r="AC73" i="12"/>
  <c r="H74" i="12"/>
  <c r="K74" i="12"/>
  <c r="N74" i="12"/>
  <c r="Q74" i="12"/>
  <c r="T74" i="12"/>
  <c r="W74" i="12"/>
  <c r="Z74" i="12"/>
  <c r="AC74" i="12"/>
  <c r="H75" i="12"/>
  <c r="K75" i="12"/>
  <c r="N75" i="12"/>
  <c r="Q75" i="12"/>
  <c r="T75" i="12"/>
  <c r="W75" i="12"/>
  <c r="Z75" i="12"/>
  <c r="AC75" i="12"/>
  <c r="H76" i="12"/>
  <c r="K76" i="12"/>
  <c r="N76" i="12"/>
  <c r="Q76" i="12"/>
  <c r="T76" i="12"/>
  <c r="W76" i="12"/>
  <c r="Z76" i="12"/>
  <c r="AC76" i="12"/>
  <c r="H77" i="12"/>
  <c r="K77" i="12"/>
  <c r="N77" i="12"/>
  <c r="Q77" i="12"/>
  <c r="T77" i="12"/>
  <c r="W77" i="12"/>
  <c r="Z77" i="12"/>
  <c r="AC77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47" i="12"/>
  <c r="H46" i="11"/>
  <c r="K46" i="11"/>
  <c r="N46" i="11"/>
  <c r="Q46" i="11"/>
  <c r="T46" i="11"/>
  <c r="W46" i="11"/>
  <c r="Z46" i="11"/>
  <c r="AC46" i="11"/>
  <c r="H47" i="11"/>
  <c r="K47" i="11"/>
  <c r="N47" i="11"/>
  <c r="Q47" i="11"/>
  <c r="T47" i="11"/>
  <c r="W47" i="11"/>
  <c r="Z47" i="11"/>
  <c r="AC47" i="11"/>
  <c r="H48" i="11"/>
  <c r="K48" i="11"/>
  <c r="N48" i="11"/>
  <c r="Q48" i="11"/>
  <c r="T48" i="11"/>
  <c r="W48" i="11"/>
  <c r="Z48" i="11"/>
  <c r="AC48" i="11"/>
  <c r="H49" i="11"/>
  <c r="K49" i="11"/>
  <c r="N49" i="11"/>
  <c r="Q49" i="11"/>
  <c r="T49" i="11"/>
  <c r="W49" i="11"/>
  <c r="Z49" i="11"/>
  <c r="AC49" i="11"/>
  <c r="H50" i="11"/>
  <c r="K50" i="11"/>
  <c r="N50" i="11"/>
  <c r="Q50" i="11"/>
  <c r="T50" i="11"/>
  <c r="W50" i="11"/>
  <c r="Z50" i="11"/>
  <c r="AC50" i="11"/>
  <c r="H51" i="11"/>
  <c r="K51" i="11"/>
  <c r="N51" i="11"/>
  <c r="Q51" i="11"/>
  <c r="T51" i="11"/>
  <c r="W51" i="11"/>
  <c r="Z51" i="11"/>
  <c r="AC51" i="11"/>
  <c r="H52" i="11"/>
  <c r="K52" i="11"/>
  <c r="N52" i="11"/>
  <c r="Q52" i="11"/>
  <c r="T52" i="11"/>
  <c r="W52" i="11"/>
  <c r="Z52" i="11"/>
  <c r="AC52" i="11"/>
  <c r="H53" i="11"/>
  <c r="K53" i="11"/>
  <c r="N53" i="11"/>
  <c r="Q53" i="11"/>
  <c r="T53" i="11"/>
  <c r="W53" i="11"/>
  <c r="Z53" i="11"/>
  <c r="AC53" i="11"/>
  <c r="H54" i="11"/>
  <c r="K54" i="11"/>
  <c r="N54" i="11"/>
  <c r="Q54" i="11"/>
  <c r="T54" i="11"/>
  <c r="W54" i="11"/>
  <c r="Z54" i="11"/>
  <c r="AC54" i="11"/>
  <c r="H55" i="11"/>
  <c r="K55" i="11"/>
  <c r="N55" i="11"/>
  <c r="Q55" i="11"/>
  <c r="T55" i="11"/>
  <c r="W55" i="11"/>
  <c r="Z55" i="11"/>
  <c r="AC55" i="11"/>
  <c r="H56" i="11"/>
  <c r="K56" i="11"/>
  <c r="N56" i="11"/>
  <c r="Q56" i="11"/>
  <c r="T56" i="11"/>
  <c r="W56" i="11"/>
  <c r="Z56" i="11"/>
  <c r="AC56" i="11"/>
  <c r="H57" i="11"/>
  <c r="K57" i="11"/>
  <c r="N57" i="11"/>
  <c r="Q57" i="11"/>
  <c r="T57" i="11"/>
  <c r="W57" i="11"/>
  <c r="Z57" i="11"/>
  <c r="AC57" i="11"/>
  <c r="H58" i="11"/>
  <c r="K58" i="11"/>
  <c r="N58" i="11"/>
  <c r="Q58" i="11"/>
  <c r="T58" i="11"/>
  <c r="W58" i="11"/>
  <c r="Z58" i="11"/>
  <c r="AC58" i="11"/>
  <c r="H59" i="11"/>
  <c r="K59" i="11"/>
  <c r="N59" i="11"/>
  <c r="Q59" i="11"/>
  <c r="T59" i="11"/>
  <c r="W59" i="11"/>
  <c r="Z59" i="11"/>
  <c r="AC59" i="11"/>
  <c r="H60" i="11"/>
  <c r="K60" i="11"/>
  <c r="N60" i="11"/>
  <c r="Q60" i="11"/>
  <c r="T60" i="11"/>
  <c r="W60" i="11"/>
  <c r="Z60" i="11"/>
  <c r="AC60" i="11"/>
  <c r="H61" i="11"/>
  <c r="K61" i="11"/>
  <c r="N61" i="11"/>
  <c r="Q61" i="11"/>
  <c r="T61" i="11"/>
  <c r="W61" i="11"/>
  <c r="Z61" i="11"/>
  <c r="AC61" i="11"/>
  <c r="H62" i="11"/>
  <c r="K62" i="11"/>
  <c r="N62" i="11"/>
  <c r="Q62" i="11"/>
  <c r="T62" i="11"/>
  <c r="W62" i="11"/>
  <c r="Z62" i="11"/>
  <c r="AC62" i="11"/>
  <c r="H63" i="11"/>
  <c r="K63" i="11"/>
  <c r="N63" i="11"/>
  <c r="Q63" i="11"/>
  <c r="T63" i="11"/>
  <c r="W63" i="11"/>
  <c r="Z63" i="11"/>
  <c r="AC63" i="11"/>
  <c r="H64" i="11"/>
  <c r="K64" i="11"/>
  <c r="N64" i="11"/>
  <c r="Q64" i="11"/>
  <c r="T64" i="11"/>
  <c r="W64" i="11"/>
  <c r="Z64" i="11"/>
  <c r="AC64" i="11"/>
  <c r="H65" i="11"/>
  <c r="K65" i="11"/>
  <c r="N65" i="11"/>
  <c r="Q65" i="11"/>
  <c r="T65" i="11"/>
  <c r="W65" i="11"/>
  <c r="Z65" i="11"/>
  <c r="AC65" i="11"/>
  <c r="H66" i="11"/>
  <c r="K66" i="11"/>
  <c r="N66" i="11"/>
  <c r="Q66" i="11"/>
  <c r="T66" i="11"/>
  <c r="W66" i="11"/>
  <c r="Z66" i="11"/>
  <c r="AC66" i="11"/>
  <c r="H67" i="11"/>
  <c r="K67" i="11"/>
  <c r="N67" i="11"/>
  <c r="Q67" i="11"/>
  <c r="T67" i="11"/>
  <c r="W67" i="11"/>
  <c r="Z67" i="11"/>
  <c r="AC67" i="11"/>
  <c r="H68" i="11"/>
  <c r="K68" i="11"/>
  <c r="N68" i="11"/>
  <c r="Q68" i="11"/>
  <c r="T68" i="11"/>
  <c r="W68" i="11"/>
  <c r="Z68" i="11"/>
  <c r="AC68" i="11"/>
  <c r="H69" i="11"/>
  <c r="K69" i="11"/>
  <c r="N69" i="11"/>
  <c r="Q69" i="11"/>
  <c r="T69" i="11"/>
  <c r="W69" i="11"/>
  <c r="Z69" i="11"/>
  <c r="AC69" i="11"/>
  <c r="H70" i="11"/>
  <c r="K70" i="11"/>
  <c r="N70" i="11"/>
  <c r="Q70" i="11"/>
  <c r="T70" i="11"/>
  <c r="W70" i="11"/>
  <c r="Z70" i="11"/>
  <c r="AC70" i="11"/>
  <c r="H71" i="11"/>
  <c r="K71" i="11"/>
  <c r="N71" i="11"/>
  <c r="Q71" i="11"/>
  <c r="T71" i="11"/>
  <c r="W71" i="11"/>
  <c r="Z71" i="11"/>
  <c r="AC71" i="11"/>
  <c r="H72" i="11"/>
  <c r="K72" i="11"/>
  <c r="N72" i="11"/>
  <c r="Q72" i="11"/>
  <c r="T72" i="11"/>
  <c r="W72" i="11"/>
  <c r="Z72" i="11"/>
  <c r="AC72" i="11"/>
  <c r="H73" i="11"/>
  <c r="K73" i="11"/>
  <c r="N73" i="11"/>
  <c r="Q73" i="11"/>
  <c r="T73" i="11"/>
  <c r="W73" i="11"/>
  <c r="Z73" i="11"/>
  <c r="AC73" i="11"/>
  <c r="H74" i="11"/>
  <c r="K74" i="11"/>
  <c r="N74" i="11"/>
  <c r="Q74" i="11"/>
  <c r="T74" i="11"/>
  <c r="W74" i="11"/>
  <c r="Z74" i="11"/>
  <c r="AC74" i="11"/>
  <c r="H75" i="11"/>
  <c r="K75" i="11"/>
  <c r="N75" i="11"/>
  <c r="Q75" i="11"/>
  <c r="T75" i="11"/>
  <c r="W75" i="11"/>
  <c r="Z75" i="11"/>
  <c r="AC7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46" i="11"/>
  <c r="H47" i="10"/>
  <c r="K47" i="10"/>
  <c r="N47" i="10"/>
  <c r="Q47" i="10"/>
  <c r="T47" i="10"/>
  <c r="W47" i="10"/>
  <c r="Z47" i="10"/>
  <c r="AC47" i="10"/>
  <c r="H48" i="10"/>
  <c r="K48" i="10"/>
  <c r="N48" i="10"/>
  <c r="Q48" i="10"/>
  <c r="T48" i="10"/>
  <c r="W48" i="10"/>
  <c r="Z48" i="10"/>
  <c r="AC48" i="10"/>
  <c r="H49" i="10"/>
  <c r="K49" i="10"/>
  <c r="N49" i="10"/>
  <c r="Q49" i="10"/>
  <c r="T49" i="10"/>
  <c r="W49" i="10"/>
  <c r="Z49" i="10"/>
  <c r="AC49" i="10"/>
  <c r="H50" i="10"/>
  <c r="K50" i="10"/>
  <c r="N50" i="10"/>
  <c r="Q50" i="10"/>
  <c r="T50" i="10"/>
  <c r="W50" i="10"/>
  <c r="Z50" i="10"/>
  <c r="AC50" i="10"/>
  <c r="H51" i="10"/>
  <c r="K51" i="10"/>
  <c r="N51" i="10"/>
  <c r="Q51" i="10"/>
  <c r="T51" i="10"/>
  <c r="W51" i="10"/>
  <c r="Z51" i="10"/>
  <c r="AC51" i="10"/>
  <c r="H52" i="10"/>
  <c r="K52" i="10"/>
  <c r="N52" i="10"/>
  <c r="Q52" i="10"/>
  <c r="T52" i="10"/>
  <c r="W52" i="10"/>
  <c r="Z52" i="10"/>
  <c r="AC52" i="10"/>
  <c r="H53" i="10"/>
  <c r="K53" i="10"/>
  <c r="N53" i="10"/>
  <c r="Q53" i="10"/>
  <c r="T53" i="10"/>
  <c r="W53" i="10"/>
  <c r="Z53" i="10"/>
  <c r="AC53" i="10"/>
  <c r="H54" i="10"/>
  <c r="K54" i="10"/>
  <c r="N54" i="10"/>
  <c r="Q54" i="10"/>
  <c r="T54" i="10"/>
  <c r="W54" i="10"/>
  <c r="Z54" i="10"/>
  <c r="AC54" i="10"/>
  <c r="H55" i="10"/>
  <c r="K55" i="10"/>
  <c r="N55" i="10"/>
  <c r="Q55" i="10"/>
  <c r="T55" i="10"/>
  <c r="W55" i="10"/>
  <c r="Z55" i="10"/>
  <c r="AC55" i="10"/>
  <c r="H56" i="10"/>
  <c r="K56" i="10"/>
  <c r="N56" i="10"/>
  <c r="Q56" i="10"/>
  <c r="T56" i="10"/>
  <c r="W56" i="10"/>
  <c r="Z56" i="10"/>
  <c r="AC56" i="10"/>
  <c r="H57" i="10"/>
  <c r="K57" i="10"/>
  <c r="N57" i="10"/>
  <c r="Q57" i="10"/>
  <c r="T57" i="10"/>
  <c r="W57" i="10"/>
  <c r="Z57" i="10"/>
  <c r="AC57" i="10"/>
  <c r="H58" i="10"/>
  <c r="K58" i="10"/>
  <c r="N58" i="10"/>
  <c r="Q58" i="10"/>
  <c r="T58" i="10"/>
  <c r="W58" i="10"/>
  <c r="Z58" i="10"/>
  <c r="AC58" i="10"/>
  <c r="H59" i="10"/>
  <c r="K59" i="10"/>
  <c r="N59" i="10"/>
  <c r="Q59" i="10"/>
  <c r="T59" i="10"/>
  <c r="W59" i="10"/>
  <c r="Z59" i="10"/>
  <c r="AC59" i="10"/>
  <c r="H60" i="10"/>
  <c r="K60" i="10"/>
  <c r="N60" i="10"/>
  <c r="Q60" i="10"/>
  <c r="T60" i="10"/>
  <c r="W60" i="10"/>
  <c r="Z60" i="10"/>
  <c r="AC60" i="10"/>
  <c r="H61" i="10"/>
  <c r="K61" i="10"/>
  <c r="N61" i="10"/>
  <c r="Q61" i="10"/>
  <c r="T61" i="10"/>
  <c r="W61" i="10"/>
  <c r="Z61" i="10"/>
  <c r="AC61" i="10"/>
  <c r="H62" i="10"/>
  <c r="K62" i="10"/>
  <c r="N62" i="10"/>
  <c r="Q62" i="10"/>
  <c r="T62" i="10"/>
  <c r="W62" i="10"/>
  <c r="Z62" i="10"/>
  <c r="AC62" i="10"/>
  <c r="H63" i="10"/>
  <c r="K63" i="10"/>
  <c r="N63" i="10"/>
  <c r="Q63" i="10"/>
  <c r="T63" i="10"/>
  <c r="W63" i="10"/>
  <c r="Z63" i="10"/>
  <c r="AC63" i="10"/>
  <c r="H64" i="10"/>
  <c r="K64" i="10"/>
  <c r="N64" i="10"/>
  <c r="Q64" i="10"/>
  <c r="T64" i="10"/>
  <c r="W64" i="10"/>
  <c r="Z64" i="10"/>
  <c r="AC64" i="10"/>
  <c r="H65" i="10"/>
  <c r="K65" i="10"/>
  <c r="N65" i="10"/>
  <c r="Q65" i="10"/>
  <c r="T65" i="10"/>
  <c r="W65" i="10"/>
  <c r="Z65" i="10"/>
  <c r="AC65" i="10"/>
  <c r="H66" i="10"/>
  <c r="K66" i="10"/>
  <c r="N66" i="10"/>
  <c r="Q66" i="10"/>
  <c r="T66" i="10"/>
  <c r="W66" i="10"/>
  <c r="Z66" i="10"/>
  <c r="AC66" i="10"/>
  <c r="H67" i="10"/>
  <c r="K67" i="10"/>
  <c r="N67" i="10"/>
  <c r="Q67" i="10"/>
  <c r="T67" i="10"/>
  <c r="W67" i="10"/>
  <c r="Z67" i="10"/>
  <c r="AC67" i="10"/>
  <c r="H68" i="10"/>
  <c r="K68" i="10"/>
  <c r="N68" i="10"/>
  <c r="Q68" i="10"/>
  <c r="T68" i="10"/>
  <c r="W68" i="10"/>
  <c r="Z68" i="10"/>
  <c r="AC68" i="10"/>
  <c r="H69" i="10"/>
  <c r="K69" i="10"/>
  <c r="N69" i="10"/>
  <c r="Q69" i="10"/>
  <c r="T69" i="10"/>
  <c r="W69" i="10"/>
  <c r="Z69" i="10"/>
  <c r="AC69" i="10"/>
  <c r="H70" i="10"/>
  <c r="K70" i="10"/>
  <c r="N70" i="10"/>
  <c r="Q70" i="10"/>
  <c r="T70" i="10"/>
  <c r="W70" i="10"/>
  <c r="Z70" i="10"/>
  <c r="AC70" i="10"/>
  <c r="H71" i="10"/>
  <c r="K71" i="10"/>
  <c r="N71" i="10"/>
  <c r="Q71" i="10"/>
  <c r="T71" i="10"/>
  <c r="W71" i="10"/>
  <c r="Z71" i="10"/>
  <c r="AC71" i="10"/>
  <c r="H72" i="10"/>
  <c r="K72" i="10"/>
  <c r="N72" i="10"/>
  <c r="Q72" i="10"/>
  <c r="T72" i="10"/>
  <c r="W72" i="10"/>
  <c r="Z72" i="10"/>
  <c r="AC72" i="10"/>
  <c r="H73" i="10"/>
  <c r="K73" i="10"/>
  <c r="N73" i="10"/>
  <c r="Q73" i="10"/>
  <c r="T73" i="10"/>
  <c r="W73" i="10"/>
  <c r="Z73" i="10"/>
  <c r="AC73" i="10"/>
  <c r="H74" i="10"/>
  <c r="K74" i="10"/>
  <c r="N74" i="10"/>
  <c r="Q74" i="10"/>
  <c r="T74" i="10"/>
  <c r="W74" i="10"/>
  <c r="Z74" i="10"/>
  <c r="AC74" i="10"/>
  <c r="H75" i="10"/>
  <c r="K75" i="10"/>
  <c r="N75" i="10"/>
  <c r="Q75" i="10"/>
  <c r="T75" i="10"/>
  <c r="W75" i="10"/>
  <c r="Z75" i="10"/>
  <c r="AC75" i="10"/>
  <c r="H76" i="10"/>
  <c r="K76" i="10"/>
  <c r="N76" i="10"/>
  <c r="Q76" i="10"/>
  <c r="T76" i="10"/>
  <c r="W76" i="10"/>
  <c r="Z76" i="10"/>
  <c r="AC76" i="10"/>
  <c r="H77" i="10"/>
  <c r="K77" i="10"/>
  <c r="N77" i="10"/>
  <c r="Q77" i="10"/>
  <c r="T77" i="10"/>
  <c r="W77" i="10"/>
  <c r="Z77" i="10"/>
  <c r="AC77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47" i="10"/>
  <c r="H47" i="9"/>
  <c r="K47" i="9"/>
  <c r="N47" i="9"/>
  <c r="Q47" i="9"/>
  <c r="T47" i="9"/>
  <c r="W47" i="9"/>
  <c r="Z47" i="9"/>
  <c r="AC47" i="9"/>
  <c r="H48" i="9"/>
  <c r="K48" i="9"/>
  <c r="N48" i="9"/>
  <c r="Q48" i="9"/>
  <c r="T48" i="9"/>
  <c r="W48" i="9"/>
  <c r="Z48" i="9"/>
  <c r="AC48" i="9"/>
  <c r="H49" i="9"/>
  <c r="K49" i="9"/>
  <c r="N49" i="9"/>
  <c r="Q49" i="9"/>
  <c r="T49" i="9"/>
  <c r="W49" i="9"/>
  <c r="Z49" i="9"/>
  <c r="AC49" i="9"/>
  <c r="H50" i="9"/>
  <c r="K50" i="9"/>
  <c r="N50" i="9"/>
  <c r="Q50" i="9"/>
  <c r="T50" i="9"/>
  <c r="W50" i="9"/>
  <c r="Z50" i="9"/>
  <c r="AC50" i="9"/>
  <c r="H51" i="9"/>
  <c r="K51" i="9"/>
  <c r="N51" i="9"/>
  <c r="Q51" i="9"/>
  <c r="T51" i="9"/>
  <c r="W51" i="9"/>
  <c r="Z51" i="9"/>
  <c r="AC51" i="9"/>
  <c r="H52" i="9"/>
  <c r="K52" i="9"/>
  <c r="N52" i="9"/>
  <c r="Q52" i="9"/>
  <c r="T52" i="9"/>
  <c r="W52" i="9"/>
  <c r="Z52" i="9"/>
  <c r="AC52" i="9"/>
  <c r="H53" i="9"/>
  <c r="K53" i="9"/>
  <c r="N53" i="9"/>
  <c r="Q53" i="9"/>
  <c r="T53" i="9"/>
  <c r="W53" i="9"/>
  <c r="Z53" i="9"/>
  <c r="AC53" i="9"/>
  <c r="H54" i="9"/>
  <c r="K54" i="9"/>
  <c r="N54" i="9"/>
  <c r="Q54" i="9"/>
  <c r="T54" i="9"/>
  <c r="W54" i="9"/>
  <c r="Z54" i="9"/>
  <c r="AC54" i="9"/>
  <c r="H55" i="9"/>
  <c r="K55" i="9"/>
  <c r="N55" i="9"/>
  <c r="Q55" i="9"/>
  <c r="T55" i="9"/>
  <c r="W55" i="9"/>
  <c r="Z55" i="9"/>
  <c r="AC55" i="9"/>
  <c r="H56" i="9"/>
  <c r="K56" i="9"/>
  <c r="N56" i="9"/>
  <c r="Q56" i="9"/>
  <c r="T56" i="9"/>
  <c r="W56" i="9"/>
  <c r="Z56" i="9"/>
  <c r="AC56" i="9"/>
  <c r="H57" i="9"/>
  <c r="K57" i="9"/>
  <c r="N57" i="9"/>
  <c r="Q57" i="9"/>
  <c r="T57" i="9"/>
  <c r="W57" i="9"/>
  <c r="Z57" i="9"/>
  <c r="AC57" i="9"/>
  <c r="H58" i="9"/>
  <c r="K58" i="9"/>
  <c r="N58" i="9"/>
  <c r="Q58" i="9"/>
  <c r="T58" i="9"/>
  <c r="W58" i="9"/>
  <c r="Z58" i="9"/>
  <c r="AC58" i="9"/>
  <c r="H59" i="9"/>
  <c r="K59" i="9"/>
  <c r="N59" i="9"/>
  <c r="Q59" i="9"/>
  <c r="T59" i="9"/>
  <c r="W59" i="9"/>
  <c r="Z59" i="9"/>
  <c r="AC59" i="9"/>
  <c r="H60" i="9"/>
  <c r="K60" i="9"/>
  <c r="N60" i="9"/>
  <c r="Q60" i="9"/>
  <c r="T60" i="9"/>
  <c r="W60" i="9"/>
  <c r="Z60" i="9"/>
  <c r="AC60" i="9"/>
  <c r="H61" i="9"/>
  <c r="K61" i="9"/>
  <c r="N61" i="9"/>
  <c r="Q61" i="9"/>
  <c r="T61" i="9"/>
  <c r="W61" i="9"/>
  <c r="Z61" i="9"/>
  <c r="AC61" i="9"/>
  <c r="H62" i="9"/>
  <c r="K62" i="9"/>
  <c r="N62" i="9"/>
  <c r="Q62" i="9"/>
  <c r="T62" i="9"/>
  <c r="W62" i="9"/>
  <c r="Z62" i="9"/>
  <c r="AC62" i="9"/>
  <c r="H63" i="9"/>
  <c r="K63" i="9"/>
  <c r="N63" i="9"/>
  <c r="Q63" i="9"/>
  <c r="T63" i="9"/>
  <c r="W63" i="9"/>
  <c r="Z63" i="9"/>
  <c r="AC63" i="9"/>
  <c r="H64" i="9"/>
  <c r="K64" i="9"/>
  <c r="N64" i="9"/>
  <c r="Q64" i="9"/>
  <c r="T64" i="9"/>
  <c r="W64" i="9"/>
  <c r="Z64" i="9"/>
  <c r="AC64" i="9"/>
  <c r="H65" i="9"/>
  <c r="K65" i="9"/>
  <c r="N65" i="9"/>
  <c r="Q65" i="9"/>
  <c r="T65" i="9"/>
  <c r="W65" i="9"/>
  <c r="Z65" i="9"/>
  <c r="AC65" i="9"/>
  <c r="H66" i="9"/>
  <c r="K66" i="9"/>
  <c r="N66" i="9"/>
  <c r="Q66" i="9"/>
  <c r="T66" i="9"/>
  <c r="W66" i="9"/>
  <c r="Z66" i="9"/>
  <c r="AC66" i="9"/>
  <c r="H67" i="9"/>
  <c r="K67" i="9"/>
  <c r="N67" i="9"/>
  <c r="Q67" i="9"/>
  <c r="T67" i="9"/>
  <c r="W67" i="9"/>
  <c r="Z67" i="9"/>
  <c r="AC67" i="9"/>
  <c r="H68" i="9"/>
  <c r="K68" i="9"/>
  <c r="N68" i="9"/>
  <c r="Q68" i="9"/>
  <c r="T68" i="9"/>
  <c r="W68" i="9"/>
  <c r="Z68" i="9"/>
  <c r="AC68" i="9"/>
  <c r="H69" i="9"/>
  <c r="K69" i="9"/>
  <c r="N69" i="9"/>
  <c r="Q69" i="9"/>
  <c r="T69" i="9"/>
  <c r="W69" i="9"/>
  <c r="Z69" i="9"/>
  <c r="AC69" i="9"/>
  <c r="H70" i="9"/>
  <c r="K70" i="9"/>
  <c r="N70" i="9"/>
  <c r="Q70" i="9"/>
  <c r="T70" i="9"/>
  <c r="W70" i="9"/>
  <c r="Z70" i="9"/>
  <c r="AC70" i="9"/>
  <c r="H71" i="9"/>
  <c r="K71" i="9"/>
  <c r="N71" i="9"/>
  <c r="Q71" i="9"/>
  <c r="T71" i="9"/>
  <c r="W71" i="9"/>
  <c r="Z71" i="9"/>
  <c r="AC71" i="9"/>
  <c r="H72" i="9"/>
  <c r="K72" i="9"/>
  <c r="N72" i="9"/>
  <c r="Q72" i="9"/>
  <c r="T72" i="9"/>
  <c r="W72" i="9"/>
  <c r="Z72" i="9"/>
  <c r="AC72" i="9"/>
  <c r="H73" i="9"/>
  <c r="K73" i="9"/>
  <c r="N73" i="9"/>
  <c r="Q73" i="9"/>
  <c r="T73" i="9"/>
  <c r="W73" i="9"/>
  <c r="Z73" i="9"/>
  <c r="AC73" i="9"/>
  <c r="H74" i="9"/>
  <c r="K74" i="9"/>
  <c r="N74" i="9"/>
  <c r="Q74" i="9"/>
  <c r="T74" i="9"/>
  <c r="W74" i="9"/>
  <c r="Z74" i="9"/>
  <c r="AC74" i="9"/>
  <c r="H75" i="9"/>
  <c r="K75" i="9"/>
  <c r="N75" i="9"/>
  <c r="Q75" i="9"/>
  <c r="T75" i="9"/>
  <c r="W75" i="9"/>
  <c r="Z75" i="9"/>
  <c r="AC75" i="9"/>
  <c r="H76" i="9"/>
  <c r="K76" i="9"/>
  <c r="N76" i="9"/>
  <c r="Q76" i="9"/>
  <c r="T76" i="9"/>
  <c r="W76" i="9"/>
  <c r="Z76" i="9"/>
  <c r="AC76" i="9"/>
  <c r="H77" i="9"/>
  <c r="K77" i="9"/>
  <c r="N77" i="9"/>
  <c r="Q77" i="9"/>
  <c r="T77" i="9"/>
  <c r="W77" i="9"/>
  <c r="Z77" i="9"/>
  <c r="AC77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47" i="9"/>
  <c r="H46" i="8"/>
  <c r="K46" i="8"/>
  <c r="N46" i="8"/>
  <c r="Q46" i="8"/>
  <c r="T46" i="8"/>
  <c r="W46" i="8"/>
  <c r="Z46" i="8"/>
  <c r="AC46" i="8"/>
  <c r="H47" i="8"/>
  <c r="K47" i="8"/>
  <c r="N47" i="8"/>
  <c r="Q47" i="8"/>
  <c r="T47" i="8"/>
  <c r="W47" i="8"/>
  <c r="Z47" i="8"/>
  <c r="AC47" i="8"/>
  <c r="H48" i="8"/>
  <c r="K48" i="8"/>
  <c r="N48" i="8"/>
  <c r="Q48" i="8"/>
  <c r="T48" i="8"/>
  <c r="W48" i="8"/>
  <c r="Z48" i="8"/>
  <c r="AC48" i="8"/>
  <c r="H49" i="8"/>
  <c r="K49" i="8"/>
  <c r="N49" i="8"/>
  <c r="Q49" i="8"/>
  <c r="T49" i="8"/>
  <c r="W49" i="8"/>
  <c r="Z49" i="8"/>
  <c r="AC49" i="8"/>
  <c r="H50" i="8"/>
  <c r="K50" i="8"/>
  <c r="N50" i="8"/>
  <c r="Q50" i="8"/>
  <c r="T50" i="8"/>
  <c r="W50" i="8"/>
  <c r="Z50" i="8"/>
  <c r="AC50" i="8"/>
  <c r="H51" i="8"/>
  <c r="K51" i="8"/>
  <c r="N51" i="8"/>
  <c r="Q51" i="8"/>
  <c r="T51" i="8"/>
  <c r="W51" i="8"/>
  <c r="Z51" i="8"/>
  <c r="AC51" i="8"/>
  <c r="H52" i="8"/>
  <c r="K52" i="8"/>
  <c r="N52" i="8"/>
  <c r="Q52" i="8"/>
  <c r="T52" i="8"/>
  <c r="W52" i="8"/>
  <c r="Z52" i="8"/>
  <c r="AC52" i="8"/>
  <c r="H53" i="8"/>
  <c r="K53" i="8"/>
  <c r="N53" i="8"/>
  <c r="Q53" i="8"/>
  <c r="T53" i="8"/>
  <c r="W53" i="8"/>
  <c r="Z53" i="8"/>
  <c r="AC53" i="8"/>
  <c r="H54" i="8"/>
  <c r="K54" i="8"/>
  <c r="N54" i="8"/>
  <c r="Q54" i="8"/>
  <c r="T54" i="8"/>
  <c r="W54" i="8"/>
  <c r="Z54" i="8"/>
  <c r="AC54" i="8"/>
  <c r="H55" i="8"/>
  <c r="K55" i="8"/>
  <c r="N55" i="8"/>
  <c r="Q55" i="8"/>
  <c r="T55" i="8"/>
  <c r="W55" i="8"/>
  <c r="Z55" i="8"/>
  <c r="AC55" i="8"/>
  <c r="H56" i="8"/>
  <c r="K56" i="8"/>
  <c r="N56" i="8"/>
  <c r="Q56" i="8"/>
  <c r="T56" i="8"/>
  <c r="W56" i="8"/>
  <c r="Z56" i="8"/>
  <c r="AC56" i="8"/>
  <c r="H57" i="8"/>
  <c r="K57" i="8"/>
  <c r="N57" i="8"/>
  <c r="Q57" i="8"/>
  <c r="T57" i="8"/>
  <c r="W57" i="8"/>
  <c r="Z57" i="8"/>
  <c r="AC57" i="8"/>
  <c r="H58" i="8"/>
  <c r="K58" i="8"/>
  <c r="N58" i="8"/>
  <c r="Q58" i="8"/>
  <c r="T58" i="8"/>
  <c r="W58" i="8"/>
  <c r="Z58" i="8"/>
  <c r="AC58" i="8"/>
  <c r="H59" i="8"/>
  <c r="K59" i="8"/>
  <c r="N59" i="8"/>
  <c r="Q59" i="8"/>
  <c r="T59" i="8"/>
  <c r="W59" i="8"/>
  <c r="Z59" i="8"/>
  <c r="AC59" i="8"/>
  <c r="H60" i="8"/>
  <c r="K60" i="8"/>
  <c r="N60" i="8"/>
  <c r="Q60" i="8"/>
  <c r="T60" i="8"/>
  <c r="W60" i="8"/>
  <c r="Z60" i="8"/>
  <c r="AC60" i="8"/>
  <c r="H61" i="8"/>
  <c r="K61" i="8"/>
  <c r="N61" i="8"/>
  <c r="Q61" i="8"/>
  <c r="T61" i="8"/>
  <c r="W61" i="8"/>
  <c r="Z61" i="8"/>
  <c r="AC61" i="8"/>
  <c r="H62" i="8"/>
  <c r="K62" i="8"/>
  <c r="N62" i="8"/>
  <c r="Q62" i="8"/>
  <c r="T62" i="8"/>
  <c r="W62" i="8"/>
  <c r="Z62" i="8"/>
  <c r="AC62" i="8"/>
  <c r="H63" i="8"/>
  <c r="K63" i="8"/>
  <c r="N63" i="8"/>
  <c r="Q63" i="8"/>
  <c r="T63" i="8"/>
  <c r="W63" i="8"/>
  <c r="Z63" i="8"/>
  <c r="AC63" i="8"/>
  <c r="H64" i="8"/>
  <c r="K64" i="8"/>
  <c r="N64" i="8"/>
  <c r="Q64" i="8"/>
  <c r="T64" i="8"/>
  <c r="W64" i="8"/>
  <c r="Z64" i="8"/>
  <c r="AC64" i="8"/>
  <c r="H65" i="8"/>
  <c r="K65" i="8"/>
  <c r="N65" i="8"/>
  <c r="Q65" i="8"/>
  <c r="T65" i="8"/>
  <c r="W65" i="8"/>
  <c r="Z65" i="8"/>
  <c r="AC65" i="8"/>
  <c r="H66" i="8"/>
  <c r="K66" i="8"/>
  <c r="N66" i="8"/>
  <c r="Q66" i="8"/>
  <c r="T66" i="8"/>
  <c r="W66" i="8"/>
  <c r="Z66" i="8"/>
  <c r="AC66" i="8"/>
  <c r="H67" i="8"/>
  <c r="K67" i="8"/>
  <c r="N67" i="8"/>
  <c r="Q67" i="8"/>
  <c r="T67" i="8"/>
  <c r="W67" i="8"/>
  <c r="Z67" i="8"/>
  <c r="AC67" i="8"/>
  <c r="H68" i="8"/>
  <c r="K68" i="8"/>
  <c r="N68" i="8"/>
  <c r="Q68" i="8"/>
  <c r="T68" i="8"/>
  <c r="W68" i="8"/>
  <c r="Z68" i="8"/>
  <c r="AC68" i="8"/>
  <c r="H69" i="8"/>
  <c r="K69" i="8"/>
  <c r="N69" i="8"/>
  <c r="Q69" i="8"/>
  <c r="T69" i="8"/>
  <c r="W69" i="8"/>
  <c r="Z69" i="8"/>
  <c r="AC69" i="8"/>
  <c r="H70" i="8"/>
  <c r="K70" i="8"/>
  <c r="N70" i="8"/>
  <c r="Q70" i="8"/>
  <c r="T70" i="8"/>
  <c r="W70" i="8"/>
  <c r="Z70" i="8"/>
  <c r="AC70" i="8"/>
  <c r="H71" i="8"/>
  <c r="K71" i="8"/>
  <c r="N71" i="8"/>
  <c r="Q71" i="8"/>
  <c r="T71" i="8"/>
  <c r="W71" i="8"/>
  <c r="Z71" i="8"/>
  <c r="AC71" i="8"/>
  <c r="H72" i="8"/>
  <c r="K72" i="8"/>
  <c r="N72" i="8"/>
  <c r="Q72" i="8"/>
  <c r="T72" i="8"/>
  <c r="W72" i="8"/>
  <c r="Z72" i="8"/>
  <c r="AC72" i="8"/>
  <c r="H73" i="8"/>
  <c r="K73" i="8"/>
  <c r="N73" i="8"/>
  <c r="Q73" i="8"/>
  <c r="T73" i="8"/>
  <c r="W73" i="8"/>
  <c r="Z73" i="8"/>
  <c r="AC73" i="8"/>
  <c r="H74" i="8"/>
  <c r="K74" i="8"/>
  <c r="N74" i="8"/>
  <c r="Q74" i="8"/>
  <c r="T74" i="8"/>
  <c r="W74" i="8"/>
  <c r="Z74" i="8"/>
  <c r="AC74" i="8"/>
  <c r="H75" i="8"/>
  <c r="K75" i="8"/>
  <c r="N75" i="8"/>
  <c r="Q75" i="8"/>
  <c r="T75" i="8"/>
  <c r="W75" i="8"/>
  <c r="Z75" i="8"/>
  <c r="AC7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46" i="8"/>
  <c r="H47" i="1"/>
  <c r="K47" i="1"/>
  <c r="N47" i="1"/>
  <c r="Q47" i="1"/>
  <c r="T47" i="1"/>
  <c r="W47" i="1"/>
  <c r="Z47" i="1"/>
  <c r="AC47" i="1"/>
  <c r="H48" i="1"/>
  <c r="K48" i="1"/>
  <c r="N48" i="1"/>
  <c r="Q48" i="1"/>
  <c r="T48" i="1"/>
  <c r="W48" i="1"/>
  <c r="Z48" i="1"/>
  <c r="AC48" i="1"/>
  <c r="H49" i="1"/>
  <c r="K49" i="1"/>
  <c r="N49" i="1"/>
  <c r="Q49" i="1"/>
  <c r="T49" i="1"/>
  <c r="W49" i="1"/>
  <c r="Z49" i="1"/>
  <c r="AC49" i="1"/>
  <c r="H50" i="1"/>
  <c r="K50" i="1"/>
  <c r="N50" i="1"/>
  <c r="Q50" i="1"/>
  <c r="T50" i="1"/>
  <c r="W50" i="1"/>
  <c r="Z50" i="1"/>
  <c r="AC50" i="1"/>
  <c r="H51" i="1"/>
  <c r="K51" i="1"/>
  <c r="N51" i="1"/>
  <c r="Q51" i="1"/>
  <c r="T51" i="1"/>
  <c r="W51" i="1"/>
  <c r="Z51" i="1"/>
  <c r="AC51" i="1"/>
  <c r="H52" i="1"/>
  <c r="K52" i="1"/>
  <c r="N52" i="1"/>
  <c r="Q52" i="1"/>
  <c r="T52" i="1"/>
  <c r="W52" i="1"/>
  <c r="Z52" i="1"/>
  <c r="AC52" i="1"/>
  <c r="H53" i="1"/>
  <c r="K53" i="1"/>
  <c r="N53" i="1"/>
  <c r="Q53" i="1"/>
  <c r="T53" i="1"/>
  <c r="W53" i="1"/>
  <c r="Z53" i="1"/>
  <c r="AC53" i="1"/>
  <c r="H54" i="1"/>
  <c r="K54" i="1"/>
  <c r="N54" i="1"/>
  <c r="Q54" i="1"/>
  <c r="T54" i="1"/>
  <c r="W54" i="1"/>
  <c r="Z54" i="1"/>
  <c r="AC54" i="1"/>
  <c r="H55" i="1"/>
  <c r="K55" i="1"/>
  <c r="N55" i="1"/>
  <c r="Q55" i="1"/>
  <c r="T55" i="1"/>
  <c r="W55" i="1"/>
  <c r="Z55" i="1"/>
  <c r="AC55" i="1"/>
  <c r="H56" i="1"/>
  <c r="K56" i="1"/>
  <c r="N56" i="1"/>
  <c r="Q56" i="1"/>
  <c r="T56" i="1"/>
  <c r="W56" i="1"/>
  <c r="Z56" i="1"/>
  <c r="AC56" i="1"/>
  <c r="H57" i="1"/>
  <c r="K57" i="1"/>
  <c r="N57" i="1"/>
  <c r="Q57" i="1"/>
  <c r="T57" i="1"/>
  <c r="W57" i="1"/>
  <c r="Z57" i="1"/>
  <c r="AC57" i="1"/>
  <c r="H58" i="1"/>
  <c r="K58" i="1"/>
  <c r="N58" i="1"/>
  <c r="Q58" i="1"/>
  <c r="T58" i="1"/>
  <c r="W58" i="1"/>
  <c r="Z58" i="1"/>
  <c r="AC58" i="1"/>
  <c r="H59" i="1"/>
  <c r="K59" i="1"/>
  <c r="N59" i="1"/>
  <c r="Q59" i="1"/>
  <c r="T59" i="1"/>
  <c r="W59" i="1"/>
  <c r="Z59" i="1"/>
  <c r="AC59" i="1"/>
  <c r="H60" i="1"/>
  <c r="K60" i="1"/>
  <c r="N60" i="1"/>
  <c r="Q60" i="1"/>
  <c r="T60" i="1"/>
  <c r="W60" i="1"/>
  <c r="Z60" i="1"/>
  <c r="AC60" i="1"/>
  <c r="H61" i="1"/>
  <c r="K61" i="1"/>
  <c r="N61" i="1"/>
  <c r="Q61" i="1"/>
  <c r="T61" i="1"/>
  <c r="W61" i="1"/>
  <c r="Z61" i="1"/>
  <c r="AC61" i="1"/>
  <c r="H62" i="1"/>
  <c r="K62" i="1"/>
  <c r="N62" i="1"/>
  <c r="Q62" i="1"/>
  <c r="T62" i="1"/>
  <c r="W62" i="1"/>
  <c r="Z62" i="1"/>
  <c r="AC62" i="1"/>
  <c r="H63" i="1"/>
  <c r="K63" i="1"/>
  <c r="N63" i="1"/>
  <c r="Q63" i="1"/>
  <c r="T63" i="1"/>
  <c r="W63" i="1"/>
  <c r="Z63" i="1"/>
  <c r="AC63" i="1"/>
  <c r="H64" i="1"/>
  <c r="K64" i="1"/>
  <c r="N64" i="1"/>
  <c r="Q64" i="1"/>
  <c r="T64" i="1"/>
  <c r="W64" i="1"/>
  <c r="Z64" i="1"/>
  <c r="AC64" i="1"/>
  <c r="H65" i="1"/>
  <c r="K65" i="1"/>
  <c r="N65" i="1"/>
  <c r="Q65" i="1"/>
  <c r="T65" i="1"/>
  <c r="W65" i="1"/>
  <c r="Z65" i="1"/>
  <c r="AC65" i="1"/>
  <c r="H66" i="1"/>
  <c r="K66" i="1"/>
  <c r="N66" i="1"/>
  <c r="Q66" i="1"/>
  <c r="T66" i="1"/>
  <c r="W66" i="1"/>
  <c r="Z66" i="1"/>
  <c r="AC66" i="1"/>
  <c r="H67" i="1"/>
  <c r="K67" i="1"/>
  <c r="N67" i="1"/>
  <c r="Q67" i="1"/>
  <c r="T67" i="1"/>
  <c r="W67" i="1"/>
  <c r="Z67" i="1"/>
  <c r="AC67" i="1"/>
  <c r="H68" i="1"/>
  <c r="K68" i="1"/>
  <c r="N68" i="1"/>
  <c r="Q68" i="1"/>
  <c r="T68" i="1"/>
  <c r="W68" i="1"/>
  <c r="Z68" i="1"/>
  <c r="AC68" i="1"/>
  <c r="H69" i="1"/>
  <c r="K69" i="1"/>
  <c r="N69" i="1"/>
  <c r="Q69" i="1"/>
  <c r="T69" i="1"/>
  <c r="W69" i="1"/>
  <c r="Z69" i="1"/>
  <c r="AC69" i="1"/>
  <c r="H70" i="1"/>
  <c r="K70" i="1"/>
  <c r="N70" i="1"/>
  <c r="Q70" i="1"/>
  <c r="T70" i="1"/>
  <c r="W70" i="1"/>
  <c r="Z70" i="1"/>
  <c r="AC70" i="1"/>
  <c r="H71" i="1"/>
  <c r="K71" i="1"/>
  <c r="N71" i="1"/>
  <c r="Q71" i="1"/>
  <c r="T71" i="1"/>
  <c r="W71" i="1"/>
  <c r="Z71" i="1"/>
  <c r="AC71" i="1"/>
  <c r="H72" i="1"/>
  <c r="K72" i="1"/>
  <c r="N72" i="1"/>
  <c r="Q72" i="1"/>
  <c r="T72" i="1"/>
  <c r="W72" i="1"/>
  <c r="Z72" i="1"/>
  <c r="AC72" i="1"/>
  <c r="H73" i="1"/>
  <c r="K73" i="1"/>
  <c r="N73" i="1"/>
  <c r="Q73" i="1"/>
  <c r="T73" i="1"/>
  <c r="W73" i="1"/>
  <c r="Z73" i="1"/>
  <c r="AC73" i="1"/>
  <c r="H74" i="1"/>
  <c r="K74" i="1"/>
  <c r="N74" i="1"/>
  <c r="Q74" i="1"/>
  <c r="T74" i="1"/>
  <c r="W74" i="1"/>
  <c r="Z74" i="1"/>
  <c r="AC74" i="1"/>
  <c r="H75" i="1"/>
  <c r="K75" i="1"/>
  <c r="N75" i="1"/>
  <c r="Q75" i="1"/>
  <c r="T75" i="1"/>
  <c r="W75" i="1"/>
  <c r="Z75" i="1"/>
  <c r="AC75" i="1"/>
  <c r="H76" i="1"/>
  <c r="K76" i="1"/>
  <c r="N76" i="1"/>
  <c r="Q76" i="1"/>
  <c r="T76" i="1"/>
  <c r="W76" i="1"/>
  <c r="Z76" i="1"/>
  <c r="AC76" i="1"/>
  <c r="H77" i="1"/>
  <c r="K77" i="1"/>
  <c r="N77" i="1"/>
  <c r="Q77" i="1"/>
  <c r="T77" i="1"/>
  <c r="W77" i="1"/>
  <c r="Z77" i="1"/>
  <c r="AC7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47" i="1"/>
  <c r="AC39" i="12"/>
  <c r="Z39" i="12"/>
  <c r="W39" i="12"/>
  <c r="T39" i="12"/>
  <c r="Q39" i="12"/>
  <c r="N39" i="12"/>
  <c r="K39" i="12"/>
  <c r="H39" i="12"/>
  <c r="E39" i="12"/>
  <c r="B39" i="12"/>
  <c r="AC38" i="11"/>
  <c r="Z38" i="11"/>
  <c r="W38" i="11"/>
  <c r="T38" i="11"/>
  <c r="Q38" i="11"/>
  <c r="N38" i="11"/>
  <c r="K38" i="11"/>
  <c r="H38" i="11"/>
  <c r="E38" i="11"/>
  <c r="B38" i="11"/>
  <c r="AC39" i="10"/>
  <c r="Z39" i="10"/>
  <c r="W39" i="10"/>
  <c r="T39" i="10"/>
  <c r="Q39" i="10"/>
  <c r="N39" i="10"/>
  <c r="K39" i="10"/>
  <c r="H39" i="10"/>
  <c r="E39" i="10"/>
  <c r="B39" i="10"/>
  <c r="AC39" i="9"/>
  <c r="Z39" i="9"/>
  <c r="W39" i="9"/>
  <c r="T39" i="9"/>
  <c r="Q39" i="9"/>
  <c r="N39" i="9"/>
  <c r="K39" i="9"/>
  <c r="H39" i="9"/>
  <c r="E39" i="9"/>
  <c r="B39" i="9"/>
  <c r="AC38" i="8"/>
  <c r="Z38" i="8"/>
  <c r="W38" i="8"/>
  <c r="T38" i="8"/>
  <c r="Q38" i="8"/>
  <c r="N38" i="8"/>
  <c r="K38" i="8"/>
  <c r="H38" i="8"/>
  <c r="E38" i="8"/>
  <c r="B38" i="8"/>
  <c r="B77" i="8" l="1"/>
  <c r="Z77" i="8"/>
  <c r="H77" i="8"/>
  <c r="T77" i="8"/>
  <c r="H79" i="10"/>
  <c r="B79" i="12"/>
  <c r="N77" i="8"/>
  <c r="E77" i="8"/>
  <c r="Q77" i="8"/>
  <c r="AC77" i="8"/>
  <c r="K77" i="8"/>
  <c r="K79" i="9"/>
  <c r="W79" i="9"/>
  <c r="K79" i="10"/>
  <c r="W79" i="10"/>
  <c r="E79" i="12"/>
  <c r="Q79" i="12"/>
  <c r="AC79" i="12"/>
  <c r="B79" i="9"/>
  <c r="N79" i="9"/>
  <c r="Z79" i="9"/>
  <c r="B79" i="10"/>
  <c r="N79" i="10"/>
  <c r="Z79" i="10"/>
  <c r="B77" i="11"/>
  <c r="N77" i="11"/>
  <c r="Z77" i="11"/>
  <c r="H79" i="12"/>
  <c r="T79" i="12"/>
  <c r="E79" i="9"/>
  <c r="Q79" i="9"/>
  <c r="AC79" i="9"/>
  <c r="E79" i="10"/>
  <c r="Q79" i="10"/>
  <c r="AC79" i="10"/>
  <c r="E77" i="11"/>
  <c r="Q77" i="11"/>
  <c r="AC77" i="11"/>
  <c r="K79" i="12"/>
  <c r="W79" i="12"/>
  <c r="N79" i="12"/>
  <c r="Z79" i="12"/>
  <c r="T79" i="10"/>
  <c r="H79" i="9"/>
  <c r="T79" i="9"/>
  <c r="K79" i="1"/>
  <c r="H79" i="1"/>
  <c r="W79" i="1"/>
  <c r="Q79" i="1"/>
  <c r="E79" i="1"/>
  <c r="N79" i="1"/>
  <c r="Z79" i="1"/>
  <c r="AC79" i="1"/>
  <c r="T79" i="1"/>
  <c r="H77" i="11"/>
  <c r="K77" i="11"/>
  <c r="W77" i="11"/>
  <c r="T77" i="11"/>
  <c r="W77" i="8"/>
  <c r="B79" i="1"/>
  <c r="B26" i="7"/>
  <c r="B8" i="7" l="1"/>
  <c r="AC39" i="1"/>
  <c r="Z39" i="1"/>
  <c r="W39" i="1"/>
  <c r="T39" i="1"/>
  <c r="Q39" i="1"/>
  <c r="K39" i="1"/>
  <c r="H39" i="1"/>
  <c r="E39" i="1"/>
  <c r="N39" i="1"/>
  <c r="B39" i="1"/>
  <c r="B14" i="7" l="1"/>
  <c r="B28" i="7" s="1"/>
</calcChain>
</file>

<file path=xl/sharedStrings.xml><?xml version="1.0" encoding="utf-8"?>
<sst xmlns="http://schemas.openxmlformats.org/spreadsheetml/2006/main" count="778" uniqueCount="44">
  <si>
    <t>鳥取</t>
  </si>
  <si>
    <t>智頭</t>
  </si>
  <si>
    <t>岩井</t>
  </si>
  <si>
    <t>湖山</t>
  </si>
  <si>
    <t>青谷</t>
  </si>
  <si>
    <t>倉吉</t>
  </si>
  <si>
    <t>塩津</t>
  </si>
  <si>
    <t>米子</t>
  </si>
  <si>
    <t>境</t>
  </si>
  <si>
    <t>茶屋</t>
  </si>
  <si>
    <t>年月日</t>
  </si>
  <si>
    <t>最高気温(℃)</t>
  </si>
  <si>
    <t>品質情報</t>
  </si>
  <si>
    <t>均質番号</t>
  </si>
  <si>
    <t>←観測地点を選択</t>
    <rPh sb="1" eb="3">
      <t>カンソク</t>
    </rPh>
    <rPh sb="3" eb="5">
      <t>チテン</t>
    </rPh>
    <rPh sb="6" eb="8">
      <t>センタク</t>
    </rPh>
    <phoneticPr fontId="18"/>
  </si>
  <si>
    <t>5月</t>
    <rPh sb="1" eb="2">
      <t>ガツ</t>
    </rPh>
    <phoneticPr fontId="18"/>
  </si>
  <si>
    <t>6月</t>
    <rPh sb="1" eb="2">
      <t>ガツ</t>
    </rPh>
    <phoneticPr fontId="18"/>
  </si>
  <si>
    <t>7月</t>
  </si>
  <si>
    <t>8月</t>
  </si>
  <si>
    <t>9月</t>
  </si>
  <si>
    <t>10月</t>
  </si>
  <si>
    <t>計</t>
    <rPh sb="0" eb="1">
      <t>ケイ</t>
    </rPh>
    <phoneticPr fontId="18"/>
  </si>
  <si>
    <t>対象期間</t>
    <rPh sb="0" eb="2">
      <t>タイショウ</t>
    </rPh>
    <rPh sb="2" eb="4">
      <t>キカン</t>
    </rPh>
    <phoneticPr fontId="18"/>
  </si>
  <si>
    <t>始期</t>
    <rPh sb="0" eb="2">
      <t>シキ</t>
    </rPh>
    <phoneticPr fontId="18"/>
  </si>
  <si>
    <t>終期</t>
    <rPh sb="0" eb="2">
      <t>シュウキ</t>
    </rPh>
    <phoneticPr fontId="18"/>
  </si>
  <si>
    <t>(対象外期間)</t>
    <rPh sb="1" eb="4">
      <t>タイショウガイ</t>
    </rPh>
    <rPh sb="4" eb="6">
      <t>キカン</t>
    </rPh>
    <phoneticPr fontId="18"/>
  </si>
  <si>
    <t>夏季休暇</t>
    <rPh sb="0" eb="2">
      <t>カキ</t>
    </rPh>
    <rPh sb="2" eb="4">
      <t>キュウカ</t>
    </rPh>
    <phoneticPr fontId="18"/>
  </si>
  <si>
    <t>年末年始</t>
    <rPh sb="0" eb="4">
      <t>ネンマツネンシ</t>
    </rPh>
    <phoneticPr fontId="18"/>
  </si>
  <si>
    <t>その他</t>
    <rPh sb="2" eb="3">
      <t>タ</t>
    </rPh>
    <phoneticPr fontId="18"/>
  </si>
  <si>
    <t>　　←日付を入力</t>
    <rPh sb="3" eb="5">
      <t>ヒヅケ</t>
    </rPh>
    <rPh sb="6" eb="8">
      <t>ニュウリョク</t>
    </rPh>
    <phoneticPr fontId="18"/>
  </si>
  <si>
    <t>　　←日数を入力</t>
    <rPh sb="3" eb="5">
      <t>ニッスウ</t>
    </rPh>
    <rPh sb="6" eb="8">
      <t>ニュウリョク</t>
    </rPh>
    <phoneticPr fontId="18"/>
  </si>
  <si>
    <t>対象期間日数</t>
    <rPh sb="0" eb="2">
      <t>タイショウ</t>
    </rPh>
    <rPh sb="2" eb="4">
      <t>キカン</t>
    </rPh>
    <rPh sb="4" eb="6">
      <t>ニッスウ</t>
    </rPh>
    <phoneticPr fontId="18"/>
  </si>
  <si>
    <t>補正値</t>
    <rPh sb="0" eb="3">
      <t>ホセイチ</t>
    </rPh>
    <phoneticPr fontId="18"/>
  </si>
  <si>
    <t>　→現場管理費率に加算</t>
    <rPh sb="2" eb="4">
      <t>ゲンバ</t>
    </rPh>
    <rPh sb="4" eb="7">
      <t>カンリヒ</t>
    </rPh>
    <rPh sb="7" eb="8">
      <t>リツ</t>
    </rPh>
    <rPh sb="9" eb="11">
      <t>カサン</t>
    </rPh>
    <phoneticPr fontId="18"/>
  </si>
  <si>
    <t>計測気温</t>
    <rPh sb="0" eb="2">
      <t>ケイソク</t>
    </rPh>
    <rPh sb="2" eb="4">
      <t>キオン</t>
    </rPh>
    <phoneticPr fontId="18"/>
  </si>
  <si>
    <t>補正気温</t>
    <rPh sb="0" eb="2">
      <t>ホセイ</t>
    </rPh>
    <rPh sb="2" eb="4">
      <t>キオン</t>
    </rPh>
    <phoneticPr fontId="18"/>
  </si>
  <si>
    <t>標高差（ｍ）</t>
    <rPh sb="0" eb="3">
      <t>ヒョウコウサ</t>
    </rPh>
    <phoneticPr fontId="18"/>
  </si>
  <si>
    <t>標高差（ｍ）＝工事現場の標高（ｍ）－計測箇所の標高（ｍ）　</t>
    <rPh sb="0" eb="3">
      <t>ヒョウコウサ</t>
    </rPh>
    <rPh sb="7" eb="9">
      <t>コウジ</t>
    </rPh>
    <rPh sb="9" eb="11">
      <t>ゲンバ</t>
    </rPh>
    <rPh sb="12" eb="14">
      <t>ヒョウコウ</t>
    </rPh>
    <rPh sb="18" eb="20">
      <t>ケイソク</t>
    </rPh>
    <rPh sb="20" eb="22">
      <t>カショ</t>
    </rPh>
    <rPh sb="23" eb="25">
      <t>ヒョウコウ</t>
    </rPh>
    <phoneticPr fontId="18"/>
  </si>
  <si>
    <t>※気温計高さがわかる場合は計測箇所の標高に加算する。</t>
    <rPh sb="1" eb="3">
      <t>キオン</t>
    </rPh>
    <rPh sb="3" eb="4">
      <t>ケイ</t>
    </rPh>
    <rPh sb="4" eb="5">
      <t>タカ</t>
    </rPh>
    <rPh sb="10" eb="12">
      <t>バアイ</t>
    </rPh>
    <rPh sb="13" eb="15">
      <t>ケイソク</t>
    </rPh>
    <rPh sb="15" eb="17">
      <t>カショ</t>
    </rPh>
    <rPh sb="18" eb="20">
      <t>ヒョウコウ</t>
    </rPh>
    <rPh sb="21" eb="23">
      <t>カサン</t>
    </rPh>
    <phoneticPr fontId="18"/>
  </si>
  <si>
    <t>真夏日日数(補正後)</t>
    <rPh sb="0" eb="3">
      <t>マナツビ</t>
    </rPh>
    <rPh sb="3" eb="5">
      <t>ニッスウ</t>
    </rPh>
    <rPh sb="6" eb="8">
      <t>ホセイ</t>
    </rPh>
    <rPh sb="8" eb="9">
      <t>ゴ</t>
    </rPh>
    <phoneticPr fontId="18"/>
  </si>
  <si>
    <t>←標高差を入力</t>
    <rPh sb="1" eb="4">
      <t>ヒョウコウサ</t>
    </rPh>
    <rPh sb="5" eb="7">
      <t>ニュウリョク</t>
    </rPh>
    <phoneticPr fontId="18"/>
  </si>
  <si>
    <t>※以下は土木の様式</t>
    <rPh sb="1" eb="3">
      <t>イカ</t>
    </rPh>
    <rPh sb="4" eb="6">
      <t>ドボク</t>
    </rPh>
    <rPh sb="7" eb="9">
      <t>ヨウシキ</t>
    </rPh>
    <phoneticPr fontId="18"/>
  </si>
  <si>
    <t>(入力不要)</t>
    <rPh sb="1" eb="3">
      <t>ニュウリョク</t>
    </rPh>
    <rPh sb="3" eb="5">
      <t>フヨウ</t>
    </rPh>
    <phoneticPr fontId="18"/>
  </si>
  <si>
    <t>→エスティマに入力</t>
    <rPh sb="7" eb="9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</si>
</sst>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0" fillId="0" borderId="0" xfId="0">
      <alignment vertical="center"/>
    </xf>
    <xf numFmtId="0" fontId="19" fillId="0" borderId="10" xfId="0" applyFont="1" applyFill="1" applyBorder="1">
      <alignment vertical="center"/>
    </xf>
    <xf numFmtId="14" fontId="19" fillId="0" borderId="10" xfId="0" applyNumberFormat="1" applyFont="1" applyBorder="1">
      <alignment vertical="center"/>
    </xf>
    <xf numFmtId="0" fontId="19" fillId="0" borderId="0" xfId="0" applyFont="1" applyBorder="1">
      <alignment vertical="center"/>
    </xf>
    <xf numFmtId="0" fontId="19" fillId="0" borderId="13" xfId="0" applyFont="1" applyBorder="1" applyAlignment="1">
      <alignment horizontal="right" vertical="center"/>
    </xf>
    <xf numFmtId="0" fontId="0" fillId="33" borderId="0" xfId="0" applyFill="1">
      <alignment vertical="center"/>
    </xf>
    <xf numFmtId="14" fontId="0" fillId="33" borderId="0" xfId="0" applyNumberFormat="1" applyFill="1">
      <alignment vertical="center"/>
    </xf>
    <xf numFmtId="176" fontId="0" fillId="33" borderId="0" xfId="0" applyNumberFormat="1" applyFill="1">
      <alignment vertical="center"/>
    </xf>
    <xf numFmtId="0" fontId="0" fillId="0" borderId="0" xfId="0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43242</xdr:colOff>
      <xdr:row>18</xdr:row>
      <xdr:rowOff>2956</xdr:rowOff>
    </xdr:from>
    <xdr:to>
      <xdr:col>2</xdr:col>
      <xdr:colOff>115242</xdr:colOff>
      <xdr:row>20</xdr:row>
      <xdr:rowOff>1404</xdr:rowOff>
    </xdr:to>
    <xdr:sp macro="" textlink="">
      <xdr:nvSpPr>
        <xdr:cNvPr id="2" name="右中かっこ 1"/>
        <xdr:cNvSpPr/>
      </xdr:nvSpPr>
      <xdr:spPr>
        <a:xfrm>
          <a:off x="2942155" y="2761065"/>
          <a:ext cx="72000" cy="42914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47984</xdr:colOff>
      <xdr:row>20</xdr:row>
      <xdr:rowOff>211334</xdr:rowOff>
    </xdr:from>
    <xdr:to>
      <xdr:col>2</xdr:col>
      <xdr:colOff>119984</xdr:colOff>
      <xdr:row>23</xdr:row>
      <xdr:rowOff>209006</xdr:rowOff>
    </xdr:to>
    <xdr:sp macro="" textlink="">
      <xdr:nvSpPr>
        <xdr:cNvPr id="3" name="右中かっこ 2"/>
        <xdr:cNvSpPr/>
      </xdr:nvSpPr>
      <xdr:spPr>
        <a:xfrm>
          <a:off x="2946897" y="3400138"/>
          <a:ext cx="72000" cy="64371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79376</xdr:colOff>
      <xdr:row>0</xdr:row>
      <xdr:rowOff>79375</xdr:rowOff>
    </xdr:from>
    <xdr:to>
      <xdr:col>12</xdr:col>
      <xdr:colOff>190500</xdr:colOff>
      <xdr:row>12</xdr:row>
      <xdr:rowOff>79387</xdr:rowOff>
    </xdr:to>
    <xdr:grpSp>
      <xdr:nvGrpSpPr>
        <xdr:cNvPr id="7" name="グループ化 6"/>
        <xdr:cNvGrpSpPr/>
      </xdr:nvGrpSpPr>
      <xdr:grpSpPr>
        <a:xfrm>
          <a:off x="5039703" y="79375"/>
          <a:ext cx="4932239" cy="2637704"/>
          <a:chOff x="5635625" y="222250"/>
          <a:chExt cx="12696825" cy="6343650"/>
        </a:xfrm>
      </xdr:grpSpPr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35625" y="222250"/>
            <a:ext cx="12696825" cy="63436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35625" y="5747577"/>
            <a:ext cx="10610849" cy="6667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="130" zoomScaleNormal="115" zoomScaleSheetLayoutView="130" workbookViewId="0">
      <selection activeCell="B14" sqref="B14"/>
    </sheetView>
  </sheetViews>
  <sheetFormatPr defaultRowHeight="13.5" x14ac:dyDescent="0.15"/>
  <cols>
    <col min="1" max="1" width="16.625" bestFit="1" customWidth="1"/>
    <col min="2" max="2" width="21.375" bestFit="1" customWidth="1"/>
  </cols>
  <sheetData>
    <row r="1" spans="1:3" ht="17.25" x14ac:dyDescent="0.15">
      <c r="A1" s="2" t="s">
        <v>0</v>
      </c>
      <c r="B1" s="2" t="s">
        <v>14</v>
      </c>
    </row>
    <row r="2" spans="1:3" ht="17.25" x14ac:dyDescent="0.15">
      <c r="A2" s="2"/>
      <c r="B2" s="2"/>
    </row>
    <row r="3" spans="1:3" s="6" customFormat="1" ht="17.25" x14ac:dyDescent="0.15">
      <c r="A3" s="3" t="s">
        <v>36</v>
      </c>
      <c r="B3" s="10">
        <v>256</v>
      </c>
      <c r="C3" s="6" t="s">
        <v>40</v>
      </c>
    </row>
    <row r="4" spans="1:3" s="6" customFormat="1" ht="17.25" x14ac:dyDescent="0.15">
      <c r="A4" s="6" t="s">
        <v>37</v>
      </c>
      <c r="B4" s="9"/>
    </row>
    <row r="5" spans="1:3" ht="17.25" x14ac:dyDescent="0.15">
      <c r="A5" s="6" t="s">
        <v>38</v>
      </c>
      <c r="B5" s="2"/>
    </row>
    <row r="6" spans="1:3" s="6" customFormat="1" ht="17.25" x14ac:dyDescent="0.15">
      <c r="B6" s="2"/>
    </row>
    <row r="7" spans="1:3" ht="17.25" x14ac:dyDescent="0.15">
      <c r="A7" s="3"/>
      <c r="B7" s="4" t="s">
        <v>39</v>
      </c>
    </row>
    <row r="8" spans="1:3" ht="17.25" x14ac:dyDescent="0.15">
      <c r="A8" s="3" t="s">
        <v>15</v>
      </c>
      <c r="B8" s="3">
        <f>HLOOKUP($A$1,'5月'!$B$43:$AC$79,37,FALSE)</f>
        <v>3</v>
      </c>
    </row>
    <row r="9" spans="1:3" ht="17.25" x14ac:dyDescent="0.15">
      <c r="A9" s="3" t="s">
        <v>16</v>
      </c>
      <c r="B9" s="3">
        <f>HLOOKUP($A$1,'6月'!B42:AC77,36,FALSE)</f>
        <v>3</v>
      </c>
    </row>
    <row r="10" spans="1:3" ht="17.25" x14ac:dyDescent="0.15">
      <c r="A10" s="3" t="s">
        <v>17</v>
      </c>
      <c r="B10" s="3">
        <f>HLOOKUP($A$1,'7月'!B43:AC79,37,FALSE)</f>
        <v>3</v>
      </c>
    </row>
    <row r="11" spans="1:3" ht="17.25" x14ac:dyDescent="0.15">
      <c r="A11" s="3" t="s">
        <v>18</v>
      </c>
      <c r="B11" s="3">
        <f>HLOOKUP($A$1,'8月'!B43:AC79,37,FALSE)</f>
        <v>3</v>
      </c>
    </row>
    <row r="12" spans="1:3" ht="17.25" x14ac:dyDescent="0.15">
      <c r="A12" s="3" t="s">
        <v>19</v>
      </c>
      <c r="B12" s="3">
        <f>HLOOKUP($A$1,'9月'!B42:AC77,36,FALSE)</f>
        <v>3</v>
      </c>
    </row>
    <row r="13" spans="1:3" ht="17.25" x14ac:dyDescent="0.15">
      <c r="A13" s="3" t="s">
        <v>20</v>
      </c>
      <c r="B13" s="3">
        <f>HLOOKUP($A$1,'10月 '!B43:AC79,37,FALSE)</f>
        <v>3</v>
      </c>
    </row>
    <row r="14" spans="1:3" ht="17.25" x14ac:dyDescent="0.15">
      <c r="A14" s="3" t="s">
        <v>21</v>
      </c>
      <c r="B14" s="3">
        <f>SUM(B8:B13)</f>
        <v>18</v>
      </c>
      <c r="C14" t="s">
        <v>43</v>
      </c>
    </row>
    <row r="16" spans="1:3" s="6" customFormat="1" x14ac:dyDescent="0.15"/>
    <row r="17" spans="1:4" s="6" customFormat="1" ht="17.25" hidden="1" x14ac:dyDescent="0.15">
      <c r="A17" s="5" t="s">
        <v>41</v>
      </c>
    </row>
    <row r="18" spans="1:4" ht="17.25" hidden="1" x14ac:dyDescent="0.15">
      <c r="A18" s="5" t="s">
        <v>22</v>
      </c>
    </row>
    <row r="19" spans="1:4" ht="17.25" hidden="1" x14ac:dyDescent="0.15">
      <c r="A19" s="7" t="s">
        <v>23</v>
      </c>
      <c r="B19" s="8">
        <v>43556</v>
      </c>
      <c r="C19" s="14" t="s">
        <v>29</v>
      </c>
      <c r="D19" s="14"/>
    </row>
    <row r="20" spans="1:4" ht="17.25" hidden="1" x14ac:dyDescent="0.15">
      <c r="A20" s="7" t="s">
        <v>24</v>
      </c>
      <c r="B20" s="8">
        <v>43739</v>
      </c>
      <c r="C20" s="14"/>
      <c r="D20" s="14"/>
    </row>
    <row r="21" spans="1:4" ht="17.25" hidden="1" x14ac:dyDescent="0.15">
      <c r="A21" s="5" t="s">
        <v>25</v>
      </c>
    </row>
    <row r="22" spans="1:4" ht="17.25" hidden="1" x14ac:dyDescent="0.15">
      <c r="A22" s="7" t="s">
        <v>26</v>
      </c>
      <c r="B22" s="3"/>
    </row>
    <row r="23" spans="1:4" ht="17.25" hidden="1" x14ac:dyDescent="0.15">
      <c r="A23" s="7" t="s">
        <v>27</v>
      </c>
      <c r="B23" s="3"/>
      <c r="C23" t="s">
        <v>30</v>
      </c>
    </row>
    <row r="24" spans="1:4" ht="17.25" hidden="1" x14ac:dyDescent="0.15">
      <c r="A24" s="7" t="s">
        <v>28</v>
      </c>
      <c r="B24" s="3"/>
    </row>
    <row r="25" spans="1:4" hidden="1" x14ac:dyDescent="0.15"/>
    <row r="26" spans="1:4" ht="17.25" hidden="1" x14ac:dyDescent="0.15">
      <c r="A26" s="7" t="s">
        <v>31</v>
      </c>
      <c r="B26" s="3">
        <f>B20-B19+1-SUM(B22:B24)</f>
        <v>184</v>
      </c>
    </row>
    <row r="27" spans="1:4" hidden="1" x14ac:dyDescent="0.15"/>
    <row r="28" spans="1:4" ht="17.25" hidden="1" x14ac:dyDescent="0.15">
      <c r="A28" s="7" t="s">
        <v>32</v>
      </c>
      <c r="B28" s="3">
        <f>ROUND(B14/B26*1.2,2)</f>
        <v>0.12</v>
      </c>
      <c r="C28" t="s">
        <v>33</v>
      </c>
    </row>
    <row r="29" spans="1:4" hidden="1" x14ac:dyDescent="0.15"/>
  </sheetData>
  <mergeCells count="1">
    <mergeCell ref="C19:D20"/>
  </mergeCells>
  <phoneticPr fontId="18"/>
  <dataValidations disablePrompts="1" count="1">
    <dataValidation type="list" allowBlank="1" showInputMessage="1" showErrorMessage="1" sqref="A1">
      <formula1>"鳥取,岩井,湖山,青谷,智頭,倉吉,塩津,米子,境,茶屋"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topLeftCell="N34" zoomScaleNormal="100" workbookViewId="0">
      <selection activeCell="AC79" sqref="AC79"/>
    </sheetView>
  </sheetViews>
  <sheetFormatPr defaultRowHeight="13.5" x14ac:dyDescent="0.15"/>
  <cols>
    <col min="1" max="1" width="10.5" bestFit="1" customWidth="1"/>
    <col min="2" max="31" width="12.375" bestFit="1" customWidth="1"/>
  </cols>
  <sheetData>
    <row r="1" spans="1:31" ht="14.25" thickBot="1" x14ac:dyDescent="0.2"/>
    <row r="2" spans="1:31" ht="18" thickBot="1" x14ac:dyDescent="0.2">
      <c r="A2" s="15" t="s">
        <v>34</v>
      </c>
      <c r="B2" s="16"/>
    </row>
    <row r="3" spans="1:31" x14ac:dyDescent="0.15">
      <c r="B3" t="s">
        <v>0</v>
      </c>
      <c r="E3" t="s">
        <v>2</v>
      </c>
      <c r="H3" t="s">
        <v>3</v>
      </c>
      <c r="K3" t="s">
        <v>4</v>
      </c>
      <c r="N3" t="s">
        <v>1</v>
      </c>
      <c r="Q3" t="s">
        <v>5</v>
      </c>
      <c r="T3" t="s">
        <v>6</v>
      </c>
      <c r="W3" t="s">
        <v>7</v>
      </c>
      <c r="Z3" t="s">
        <v>8</v>
      </c>
      <c r="AC3" t="s">
        <v>9</v>
      </c>
    </row>
    <row r="4" spans="1:31" x14ac:dyDescent="0.15">
      <c r="A4" t="s">
        <v>10</v>
      </c>
      <c r="B4" t="s">
        <v>11</v>
      </c>
      <c r="C4" t="s">
        <v>11</v>
      </c>
      <c r="D4" t="s">
        <v>11</v>
      </c>
      <c r="E4" t="s">
        <v>11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</row>
    <row r="6" spans="1:31" x14ac:dyDescent="0.15">
      <c r="C6" t="s">
        <v>12</v>
      </c>
      <c r="D6" t="s">
        <v>13</v>
      </c>
      <c r="F6" t="s">
        <v>12</v>
      </c>
      <c r="G6" t="s">
        <v>13</v>
      </c>
      <c r="I6" t="s">
        <v>12</v>
      </c>
      <c r="J6" t="s">
        <v>13</v>
      </c>
      <c r="L6" t="s">
        <v>12</v>
      </c>
      <c r="M6" t="s">
        <v>13</v>
      </c>
      <c r="O6" t="s">
        <v>12</v>
      </c>
      <c r="P6" t="s">
        <v>13</v>
      </c>
      <c r="R6" t="s">
        <v>12</v>
      </c>
      <c r="S6" t="s">
        <v>13</v>
      </c>
      <c r="U6" t="s">
        <v>12</v>
      </c>
      <c r="V6" t="s">
        <v>13</v>
      </c>
      <c r="X6" t="s">
        <v>12</v>
      </c>
      <c r="Y6" t="s">
        <v>13</v>
      </c>
      <c r="AA6" t="s">
        <v>12</v>
      </c>
      <c r="AB6" t="s">
        <v>13</v>
      </c>
      <c r="AD6" t="s">
        <v>12</v>
      </c>
      <c r="AE6" t="s">
        <v>13</v>
      </c>
    </row>
    <row r="7" spans="1:31" x14ac:dyDescent="0.15">
      <c r="A7" s="1">
        <v>43586</v>
      </c>
      <c r="B7">
        <v>17.899999999999999</v>
      </c>
      <c r="C7">
        <v>8</v>
      </c>
      <c r="D7">
        <v>1</v>
      </c>
      <c r="E7">
        <v>16.399999999999999</v>
      </c>
      <c r="F7">
        <v>8</v>
      </c>
      <c r="G7">
        <v>1</v>
      </c>
      <c r="H7">
        <v>15.6</v>
      </c>
      <c r="I7">
        <v>8</v>
      </c>
      <c r="J7">
        <v>1</v>
      </c>
      <c r="K7">
        <v>15.8</v>
      </c>
      <c r="L7">
        <v>8</v>
      </c>
      <c r="M7">
        <v>1</v>
      </c>
      <c r="N7">
        <v>17</v>
      </c>
      <c r="O7">
        <v>8</v>
      </c>
      <c r="P7">
        <v>1</v>
      </c>
      <c r="Q7">
        <v>15.4</v>
      </c>
      <c r="R7">
        <v>8</v>
      </c>
      <c r="S7">
        <v>1</v>
      </c>
      <c r="T7">
        <v>16.2</v>
      </c>
      <c r="U7">
        <v>8</v>
      </c>
      <c r="V7">
        <v>1</v>
      </c>
      <c r="W7">
        <v>17.399999999999999</v>
      </c>
      <c r="X7">
        <v>8</v>
      </c>
      <c r="Y7">
        <v>1</v>
      </c>
      <c r="Z7">
        <v>17</v>
      </c>
      <c r="AA7">
        <v>8</v>
      </c>
      <c r="AB7">
        <v>1</v>
      </c>
      <c r="AC7">
        <v>16.899999999999999</v>
      </c>
      <c r="AD7">
        <v>8</v>
      </c>
      <c r="AE7">
        <v>1</v>
      </c>
    </row>
    <row r="8" spans="1:31" x14ac:dyDescent="0.15">
      <c r="A8" s="1">
        <v>43587</v>
      </c>
      <c r="B8">
        <v>22.1</v>
      </c>
      <c r="C8">
        <v>8</v>
      </c>
      <c r="D8">
        <v>1</v>
      </c>
      <c r="E8">
        <v>20.9</v>
      </c>
      <c r="F8">
        <v>8</v>
      </c>
      <c r="G8">
        <v>1</v>
      </c>
      <c r="H8">
        <v>19</v>
      </c>
      <c r="I8">
        <v>8</v>
      </c>
      <c r="J8">
        <v>1</v>
      </c>
      <c r="K8">
        <v>19.399999999999999</v>
      </c>
      <c r="L8">
        <v>8</v>
      </c>
      <c r="M8">
        <v>1</v>
      </c>
      <c r="N8">
        <v>22.2</v>
      </c>
      <c r="O8">
        <v>8</v>
      </c>
      <c r="P8">
        <v>1</v>
      </c>
      <c r="Q8">
        <v>19.399999999999999</v>
      </c>
      <c r="R8">
        <v>8</v>
      </c>
      <c r="S8">
        <v>1</v>
      </c>
      <c r="T8">
        <v>19.100000000000001</v>
      </c>
      <c r="U8">
        <v>8</v>
      </c>
      <c r="V8">
        <v>1</v>
      </c>
      <c r="W8">
        <v>21</v>
      </c>
      <c r="X8">
        <v>8</v>
      </c>
      <c r="Y8">
        <v>1</v>
      </c>
      <c r="Z8">
        <v>21.6</v>
      </c>
      <c r="AA8">
        <v>8</v>
      </c>
      <c r="AB8">
        <v>1</v>
      </c>
      <c r="AC8">
        <v>21.8</v>
      </c>
      <c r="AD8">
        <v>8</v>
      </c>
      <c r="AE8">
        <v>1</v>
      </c>
    </row>
    <row r="9" spans="1:31" x14ac:dyDescent="0.15">
      <c r="A9" s="1">
        <v>43588</v>
      </c>
      <c r="B9">
        <v>24.6</v>
      </c>
      <c r="C9">
        <v>8</v>
      </c>
      <c r="D9">
        <v>1</v>
      </c>
      <c r="E9">
        <v>23.1</v>
      </c>
      <c r="F9">
        <v>8</v>
      </c>
      <c r="G9">
        <v>1</v>
      </c>
      <c r="H9">
        <v>22.1</v>
      </c>
      <c r="I9">
        <v>8</v>
      </c>
      <c r="J9">
        <v>1</v>
      </c>
      <c r="K9">
        <v>21</v>
      </c>
      <c r="L9">
        <v>8</v>
      </c>
      <c r="M9">
        <v>1</v>
      </c>
      <c r="N9">
        <v>25.1</v>
      </c>
      <c r="O9">
        <v>8</v>
      </c>
      <c r="P9">
        <v>1</v>
      </c>
      <c r="Q9">
        <v>22.1</v>
      </c>
      <c r="R9">
        <v>8</v>
      </c>
      <c r="S9">
        <v>1</v>
      </c>
      <c r="T9">
        <v>20.5</v>
      </c>
      <c r="U9">
        <v>8</v>
      </c>
      <c r="V9">
        <v>1</v>
      </c>
      <c r="W9">
        <v>23.9</v>
      </c>
      <c r="X9">
        <v>8</v>
      </c>
      <c r="Y9">
        <v>1</v>
      </c>
      <c r="Z9">
        <v>22.5</v>
      </c>
      <c r="AA9">
        <v>8</v>
      </c>
      <c r="AB9">
        <v>1</v>
      </c>
      <c r="AC9">
        <v>23.3</v>
      </c>
      <c r="AD9">
        <v>8</v>
      </c>
      <c r="AE9">
        <v>1</v>
      </c>
    </row>
    <row r="10" spans="1:31" x14ac:dyDescent="0.15">
      <c r="A10" s="1">
        <v>43589</v>
      </c>
      <c r="B10">
        <v>26.3</v>
      </c>
      <c r="C10">
        <v>8</v>
      </c>
      <c r="D10">
        <v>1</v>
      </c>
      <c r="E10">
        <v>24</v>
      </c>
      <c r="F10">
        <v>8</v>
      </c>
      <c r="G10">
        <v>1</v>
      </c>
      <c r="H10">
        <v>18.899999999999999</v>
      </c>
      <c r="I10">
        <v>8</v>
      </c>
      <c r="J10">
        <v>1</v>
      </c>
      <c r="K10">
        <v>20</v>
      </c>
      <c r="L10">
        <v>8</v>
      </c>
      <c r="M10">
        <v>1</v>
      </c>
      <c r="N10">
        <v>24.7</v>
      </c>
      <c r="O10">
        <v>8</v>
      </c>
      <c r="P10">
        <v>1</v>
      </c>
      <c r="Q10">
        <v>21.8</v>
      </c>
      <c r="R10">
        <v>8</v>
      </c>
      <c r="S10">
        <v>1</v>
      </c>
      <c r="T10">
        <v>20.2</v>
      </c>
      <c r="U10">
        <v>8</v>
      </c>
      <c r="V10">
        <v>1</v>
      </c>
      <c r="W10">
        <v>22.7</v>
      </c>
      <c r="X10">
        <v>8</v>
      </c>
      <c r="Y10">
        <v>1</v>
      </c>
      <c r="Z10">
        <v>23.5</v>
      </c>
      <c r="AA10">
        <v>8</v>
      </c>
      <c r="AB10">
        <v>1</v>
      </c>
      <c r="AC10">
        <v>23.7</v>
      </c>
      <c r="AD10">
        <v>8</v>
      </c>
      <c r="AE10">
        <v>1</v>
      </c>
    </row>
    <row r="11" spans="1:31" x14ac:dyDescent="0.15">
      <c r="A11" s="1">
        <v>43590</v>
      </c>
      <c r="B11">
        <v>28.7</v>
      </c>
      <c r="C11">
        <v>8</v>
      </c>
      <c r="D11">
        <v>1</v>
      </c>
      <c r="E11">
        <v>28.4</v>
      </c>
      <c r="F11">
        <v>8</v>
      </c>
      <c r="G11">
        <v>1</v>
      </c>
      <c r="H11">
        <v>27.6</v>
      </c>
      <c r="I11">
        <v>8</v>
      </c>
      <c r="J11">
        <v>1</v>
      </c>
      <c r="K11">
        <v>27.5</v>
      </c>
      <c r="L11">
        <v>8</v>
      </c>
      <c r="M11">
        <v>1</v>
      </c>
      <c r="N11">
        <v>26.4</v>
      </c>
      <c r="O11">
        <v>8</v>
      </c>
      <c r="P11">
        <v>1</v>
      </c>
      <c r="Q11">
        <v>27.8</v>
      </c>
      <c r="R11">
        <v>8</v>
      </c>
      <c r="S11">
        <v>1</v>
      </c>
      <c r="T11">
        <v>24.5</v>
      </c>
      <c r="U11">
        <v>8</v>
      </c>
      <c r="V11">
        <v>1</v>
      </c>
      <c r="W11">
        <v>27.2</v>
      </c>
      <c r="X11">
        <v>8</v>
      </c>
      <c r="Y11">
        <v>1</v>
      </c>
      <c r="Z11">
        <v>27</v>
      </c>
      <c r="AA11">
        <v>8</v>
      </c>
      <c r="AB11">
        <v>1</v>
      </c>
      <c r="AC11">
        <v>25.3</v>
      </c>
      <c r="AD11">
        <v>8</v>
      </c>
      <c r="AE11">
        <v>1</v>
      </c>
    </row>
    <row r="12" spans="1:31" x14ac:dyDescent="0.15">
      <c r="A12" s="1">
        <v>43591</v>
      </c>
      <c r="B12">
        <v>24.3</v>
      </c>
      <c r="C12">
        <v>8</v>
      </c>
      <c r="D12">
        <v>1</v>
      </c>
      <c r="E12">
        <v>24.7</v>
      </c>
      <c r="F12">
        <v>8</v>
      </c>
      <c r="G12">
        <v>1</v>
      </c>
      <c r="H12">
        <v>24.7</v>
      </c>
      <c r="I12">
        <v>8</v>
      </c>
      <c r="J12">
        <v>1</v>
      </c>
      <c r="K12">
        <v>24.6</v>
      </c>
      <c r="L12">
        <v>8</v>
      </c>
      <c r="M12">
        <v>1</v>
      </c>
      <c r="N12">
        <v>24.6</v>
      </c>
      <c r="O12">
        <v>8</v>
      </c>
      <c r="P12">
        <v>1</v>
      </c>
      <c r="Q12">
        <v>24.5</v>
      </c>
      <c r="R12">
        <v>8</v>
      </c>
      <c r="S12">
        <v>1</v>
      </c>
      <c r="T12">
        <v>24.2</v>
      </c>
      <c r="U12">
        <v>8</v>
      </c>
      <c r="V12">
        <v>1</v>
      </c>
      <c r="W12">
        <v>24.9</v>
      </c>
      <c r="X12">
        <v>8</v>
      </c>
      <c r="Y12">
        <v>1</v>
      </c>
      <c r="Z12">
        <v>24.2</v>
      </c>
      <c r="AA12">
        <v>8</v>
      </c>
      <c r="AB12">
        <v>1</v>
      </c>
      <c r="AC12">
        <v>20.8</v>
      </c>
      <c r="AD12">
        <v>8</v>
      </c>
      <c r="AE12">
        <v>1</v>
      </c>
    </row>
    <row r="13" spans="1:31" x14ac:dyDescent="0.15">
      <c r="A13" s="1">
        <v>43592</v>
      </c>
      <c r="B13">
        <v>17.8</v>
      </c>
      <c r="C13">
        <v>8</v>
      </c>
      <c r="D13">
        <v>1</v>
      </c>
      <c r="E13">
        <v>16</v>
      </c>
      <c r="F13">
        <v>8</v>
      </c>
      <c r="G13">
        <v>1</v>
      </c>
      <c r="H13">
        <v>15.9</v>
      </c>
      <c r="I13">
        <v>8</v>
      </c>
      <c r="J13">
        <v>1</v>
      </c>
      <c r="K13">
        <v>16.2</v>
      </c>
      <c r="L13">
        <v>8</v>
      </c>
      <c r="M13">
        <v>1</v>
      </c>
      <c r="N13">
        <v>16.3</v>
      </c>
      <c r="O13">
        <v>8</v>
      </c>
      <c r="P13">
        <v>1</v>
      </c>
      <c r="Q13">
        <v>16.100000000000001</v>
      </c>
      <c r="R13">
        <v>8</v>
      </c>
      <c r="S13">
        <v>1</v>
      </c>
      <c r="T13">
        <v>16.3</v>
      </c>
      <c r="U13">
        <v>8</v>
      </c>
      <c r="V13">
        <v>1</v>
      </c>
      <c r="W13">
        <v>18.2</v>
      </c>
      <c r="X13">
        <v>8</v>
      </c>
      <c r="Y13">
        <v>1</v>
      </c>
      <c r="Z13">
        <v>17.600000000000001</v>
      </c>
      <c r="AA13">
        <v>8</v>
      </c>
      <c r="AB13">
        <v>1</v>
      </c>
      <c r="AC13">
        <v>15.5</v>
      </c>
      <c r="AD13">
        <v>8</v>
      </c>
      <c r="AE13">
        <v>1</v>
      </c>
    </row>
    <row r="14" spans="1:31" x14ac:dyDescent="0.15">
      <c r="A14" s="1">
        <v>43593</v>
      </c>
      <c r="B14">
        <v>23</v>
      </c>
      <c r="C14">
        <v>8</v>
      </c>
      <c r="D14">
        <v>1</v>
      </c>
      <c r="E14">
        <v>21.7</v>
      </c>
      <c r="F14">
        <v>8</v>
      </c>
      <c r="G14">
        <v>1</v>
      </c>
      <c r="H14">
        <v>20.2</v>
      </c>
      <c r="I14">
        <v>8</v>
      </c>
      <c r="J14">
        <v>1</v>
      </c>
      <c r="K14">
        <v>20.2</v>
      </c>
      <c r="L14">
        <v>8</v>
      </c>
      <c r="M14">
        <v>1</v>
      </c>
      <c r="N14">
        <v>23.7</v>
      </c>
      <c r="O14">
        <v>8</v>
      </c>
      <c r="P14">
        <v>1</v>
      </c>
      <c r="Q14">
        <v>20.9</v>
      </c>
      <c r="R14">
        <v>8</v>
      </c>
      <c r="S14">
        <v>1</v>
      </c>
      <c r="T14">
        <v>21</v>
      </c>
      <c r="U14">
        <v>8</v>
      </c>
      <c r="V14">
        <v>1</v>
      </c>
      <c r="W14">
        <v>23.8</v>
      </c>
      <c r="X14">
        <v>8</v>
      </c>
      <c r="Y14">
        <v>1</v>
      </c>
      <c r="Z14">
        <v>24.2</v>
      </c>
      <c r="AA14">
        <v>8</v>
      </c>
      <c r="AB14">
        <v>1</v>
      </c>
      <c r="AC14">
        <v>21.8</v>
      </c>
      <c r="AD14">
        <v>8</v>
      </c>
      <c r="AE14">
        <v>1</v>
      </c>
    </row>
    <row r="15" spans="1:31" x14ac:dyDescent="0.15">
      <c r="A15" s="1">
        <v>43594</v>
      </c>
      <c r="B15">
        <v>23.7</v>
      </c>
      <c r="C15">
        <v>8</v>
      </c>
      <c r="D15">
        <v>1</v>
      </c>
      <c r="E15">
        <v>23.5</v>
      </c>
      <c r="F15">
        <v>8</v>
      </c>
      <c r="G15">
        <v>1</v>
      </c>
      <c r="H15">
        <v>22.6</v>
      </c>
      <c r="I15">
        <v>8</v>
      </c>
      <c r="J15">
        <v>1</v>
      </c>
      <c r="K15">
        <v>22.8</v>
      </c>
      <c r="L15">
        <v>8</v>
      </c>
      <c r="M15">
        <v>1</v>
      </c>
      <c r="N15">
        <v>23.8</v>
      </c>
      <c r="O15">
        <v>8</v>
      </c>
      <c r="P15">
        <v>1</v>
      </c>
      <c r="Q15">
        <v>22.9</v>
      </c>
      <c r="R15">
        <v>8</v>
      </c>
      <c r="S15">
        <v>1</v>
      </c>
      <c r="T15">
        <v>22.8</v>
      </c>
      <c r="U15">
        <v>8</v>
      </c>
      <c r="V15">
        <v>1</v>
      </c>
      <c r="W15">
        <v>25.4</v>
      </c>
      <c r="X15">
        <v>8</v>
      </c>
      <c r="Y15">
        <v>1</v>
      </c>
      <c r="Z15">
        <v>25.2</v>
      </c>
      <c r="AA15">
        <v>8</v>
      </c>
      <c r="AB15">
        <v>1</v>
      </c>
      <c r="AC15">
        <v>22</v>
      </c>
      <c r="AD15">
        <v>8</v>
      </c>
      <c r="AE15">
        <v>1</v>
      </c>
    </row>
    <row r="16" spans="1:31" x14ac:dyDescent="0.15">
      <c r="A16" s="1">
        <v>43595</v>
      </c>
      <c r="B16">
        <v>25.4</v>
      </c>
      <c r="C16">
        <v>8</v>
      </c>
      <c r="D16">
        <v>1</v>
      </c>
      <c r="E16">
        <v>24.6</v>
      </c>
      <c r="F16">
        <v>8</v>
      </c>
      <c r="G16">
        <v>1</v>
      </c>
      <c r="H16">
        <v>22.6</v>
      </c>
      <c r="I16">
        <v>8</v>
      </c>
      <c r="J16">
        <v>1</v>
      </c>
      <c r="K16">
        <v>22.9</v>
      </c>
      <c r="L16">
        <v>8</v>
      </c>
      <c r="M16">
        <v>1</v>
      </c>
      <c r="N16">
        <v>25.2</v>
      </c>
      <c r="O16">
        <v>8</v>
      </c>
      <c r="P16">
        <v>1</v>
      </c>
      <c r="Q16">
        <v>23.1</v>
      </c>
      <c r="R16">
        <v>8</v>
      </c>
      <c r="S16">
        <v>1</v>
      </c>
      <c r="T16">
        <v>22.6</v>
      </c>
      <c r="U16">
        <v>8</v>
      </c>
      <c r="V16">
        <v>1</v>
      </c>
      <c r="W16">
        <v>25.3</v>
      </c>
      <c r="X16">
        <v>8</v>
      </c>
      <c r="Y16">
        <v>1</v>
      </c>
      <c r="Z16">
        <v>24.3</v>
      </c>
      <c r="AA16">
        <v>8</v>
      </c>
      <c r="AB16">
        <v>1</v>
      </c>
      <c r="AC16">
        <v>24.6</v>
      </c>
      <c r="AD16">
        <v>8</v>
      </c>
      <c r="AE16">
        <v>1</v>
      </c>
    </row>
    <row r="17" spans="1:31" x14ac:dyDescent="0.15">
      <c r="A17" s="1">
        <v>43596</v>
      </c>
      <c r="B17">
        <v>25.5</v>
      </c>
      <c r="C17">
        <v>8</v>
      </c>
      <c r="D17">
        <v>1</v>
      </c>
      <c r="E17">
        <v>25.2</v>
      </c>
      <c r="F17">
        <v>8</v>
      </c>
      <c r="G17">
        <v>1</v>
      </c>
      <c r="H17">
        <v>20.399999999999999</v>
      </c>
      <c r="I17">
        <v>8</v>
      </c>
      <c r="J17">
        <v>1</v>
      </c>
      <c r="K17">
        <v>21.8</v>
      </c>
      <c r="L17">
        <v>8</v>
      </c>
      <c r="M17">
        <v>1</v>
      </c>
      <c r="N17">
        <v>26.3</v>
      </c>
      <c r="O17">
        <v>8</v>
      </c>
      <c r="P17">
        <v>1</v>
      </c>
      <c r="Q17">
        <v>21.8</v>
      </c>
      <c r="R17">
        <v>8</v>
      </c>
      <c r="S17">
        <v>1</v>
      </c>
      <c r="T17">
        <v>22.1</v>
      </c>
      <c r="U17">
        <v>8</v>
      </c>
      <c r="V17">
        <v>1</v>
      </c>
      <c r="W17">
        <v>23.2</v>
      </c>
      <c r="X17">
        <v>8</v>
      </c>
      <c r="Y17">
        <v>1</v>
      </c>
      <c r="Z17">
        <v>25.3</v>
      </c>
      <c r="AA17">
        <v>8</v>
      </c>
      <c r="AB17">
        <v>1</v>
      </c>
      <c r="AC17">
        <v>25</v>
      </c>
      <c r="AD17">
        <v>8</v>
      </c>
      <c r="AE17">
        <v>1</v>
      </c>
    </row>
    <row r="18" spans="1:31" x14ac:dyDescent="0.15">
      <c r="A18" s="1">
        <v>43597</v>
      </c>
      <c r="B18">
        <v>23.9</v>
      </c>
      <c r="C18">
        <v>8</v>
      </c>
      <c r="D18">
        <v>1</v>
      </c>
      <c r="E18">
        <v>23</v>
      </c>
      <c r="F18">
        <v>8</v>
      </c>
      <c r="G18">
        <v>1</v>
      </c>
      <c r="H18">
        <v>19.399999999999999</v>
      </c>
      <c r="I18">
        <v>8</v>
      </c>
      <c r="J18">
        <v>1</v>
      </c>
      <c r="K18">
        <v>19.5</v>
      </c>
      <c r="L18">
        <v>8</v>
      </c>
      <c r="M18">
        <v>1</v>
      </c>
      <c r="N18">
        <v>25.3</v>
      </c>
      <c r="O18">
        <v>8</v>
      </c>
      <c r="P18">
        <v>1</v>
      </c>
      <c r="Q18">
        <v>20.8</v>
      </c>
      <c r="R18">
        <v>8</v>
      </c>
      <c r="S18">
        <v>1</v>
      </c>
      <c r="T18">
        <v>20.100000000000001</v>
      </c>
      <c r="U18">
        <v>8</v>
      </c>
      <c r="V18">
        <v>1</v>
      </c>
      <c r="W18">
        <v>21</v>
      </c>
      <c r="X18">
        <v>8</v>
      </c>
      <c r="Y18">
        <v>1</v>
      </c>
      <c r="Z18">
        <v>22.5</v>
      </c>
      <c r="AA18">
        <v>8</v>
      </c>
      <c r="AB18">
        <v>1</v>
      </c>
      <c r="AC18">
        <v>25</v>
      </c>
      <c r="AD18">
        <v>8</v>
      </c>
      <c r="AE18">
        <v>1</v>
      </c>
    </row>
    <row r="19" spans="1:31" x14ac:dyDescent="0.15">
      <c r="A19" s="1">
        <v>43598</v>
      </c>
      <c r="B19">
        <v>28.9</v>
      </c>
      <c r="C19">
        <v>8</v>
      </c>
      <c r="D19">
        <v>1</v>
      </c>
      <c r="E19">
        <v>28.3</v>
      </c>
      <c r="F19">
        <v>8</v>
      </c>
      <c r="G19">
        <v>1</v>
      </c>
      <c r="H19">
        <v>20.9</v>
      </c>
      <c r="I19">
        <v>8</v>
      </c>
      <c r="J19">
        <v>1</v>
      </c>
      <c r="K19">
        <v>22.3</v>
      </c>
      <c r="L19">
        <v>8</v>
      </c>
      <c r="M19">
        <v>1</v>
      </c>
      <c r="N19">
        <v>29.1</v>
      </c>
      <c r="O19">
        <v>8</v>
      </c>
      <c r="P19">
        <v>1</v>
      </c>
      <c r="Q19">
        <v>21.9</v>
      </c>
      <c r="R19">
        <v>8</v>
      </c>
      <c r="S19">
        <v>1</v>
      </c>
      <c r="T19">
        <v>21.7</v>
      </c>
      <c r="U19">
        <v>8</v>
      </c>
      <c r="V19">
        <v>1</v>
      </c>
      <c r="W19">
        <v>22.6</v>
      </c>
      <c r="X19">
        <v>8</v>
      </c>
      <c r="Y19">
        <v>1</v>
      </c>
      <c r="Z19">
        <v>25.4</v>
      </c>
      <c r="AA19">
        <v>8</v>
      </c>
      <c r="AB19">
        <v>1</v>
      </c>
      <c r="AC19">
        <v>25.9</v>
      </c>
      <c r="AD19">
        <v>8</v>
      </c>
      <c r="AE19">
        <v>1</v>
      </c>
    </row>
    <row r="20" spans="1:31" x14ac:dyDescent="0.15">
      <c r="A20" s="1">
        <v>43599</v>
      </c>
      <c r="B20">
        <v>23.7</v>
      </c>
      <c r="C20">
        <v>8</v>
      </c>
      <c r="D20">
        <v>1</v>
      </c>
      <c r="E20">
        <v>23.2</v>
      </c>
      <c r="F20">
        <v>8</v>
      </c>
      <c r="G20">
        <v>1</v>
      </c>
      <c r="H20">
        <v>22.6</v>
      </c>
      <c r="I20">
        <v>8</v>
      </c>
      <c r="J20">
        <v>1</v>
      </c>
      <c r="K20">
        <v>21.6</v>
      </c>
      <c r="L20">
        <v>8</v>
      </c>
      <c r="M20">
        <v>1</v>
      </c>
      <c r="N20">
        <v>23.4</v>
      </c>
      <c r="O20">
        <v>8</v>
      </c>
      <c r="P20">
        <v>1</v>
      </c>
      <c r="Q20">
        <v>22.3</v>
      </c>
      <c r="R20">
        <v>8</v>
      </c>
      <c r="S20">
        <v>1</v>
      </c>
      <c r="T20">
        <v>22.8</v>
      </c>
      <c r="U20">
        <v>8</v>
      </c>
      <c r="V20">
        <v>1</v>
      </c>
      <c r="W20">
        <v>23.8</v>
      </c>
      <c r="X20">
        <v>8</v>
      </c>
      <c r="Y20">
        <v>1</v>
      </c>
      <c r="Z20">
        <v>23.2</v>
      </c>
      <c r="AA20">
        <v>8</v>
      </c>
      <c r="AB20">
        <v>1</v>
      </c>
      <c r="AC20">
        <v>20.100000000000001</v>
      </c>
      <c r="AD20">
        <v>8</v>
      </c>
      <c r="AE20">
        <v>1</v>
      </c>
    </row>
    <row r="21" spans="1:31" x14ac:dyDescent="0.15">
      <c r="A21" s="1">
        <v>43600</v>
      </c>
      <c r="B21">
        <v>26.5</v>
      </c>
      <c r="C21">
        <v>8</v>
      </c>
      <c r="D21">
        <v>1</v>
      </c>
      <c r="E21">
        <v>25.1</v>
      </c>
      <c r="F21">
        <v>8</v>
      </c>
      <c r="G21">
        <v>1</v>
      </c>
      <c r="H21">
        <v>22.5</v>
      </c>
      <c r="I21">
        <v>8</v>
      </c>
      <c r="J21">
        <v>1</v>
      </c>
      <c r="K21">
        <v>22.8</v>
      </c>
      <c r="L21">
        <v>8</v>
      </c>
      <c r="M21">
        <v>1</v>
      </c>
      <c r="N21">
        <v>26.4</v>
      </c>
      <c r="O21">
        <v>8</v>
      </c>
      <c r="P21">
        <v>1</v>
      </c>
      <c r="Q21">
        <v>23.6</v>
      </c>
      <c r="R21">
        <v>8</v>
      </c>
      <c r="S21">
        <v>1</v>
      </c>
      <c r="T21">
        <v>23.5</v>
      </c>
      <c r="U21">
        <v>8</v>
      </c>
      <c r="V21">
        <v>1</v>
      </c>
      <c r="W21">
        <v>25.7</v>
      </c>
      <c r="X21">
        <v>8</v>
      </c>
      <c r="Y21">
        <v>1</v>
      </c>
      <c r="Z21">
        <v>27.4</v>
      </c>
      <c r="AA21">
        <v>8</v>
      </c>
      <c r="AB21">
        <v>1</v>
      </c>
      <c r="AC21">
        <v>24.6</v>
      </c>
      <c r="AD21">
        <v>8</v>
      </c>
      <c r="AE21">
        <v>1</v>
      </c>
    </row>
    <row r="22" spans="1:31" x14ac:dyDescent="0.15">
      <c r="A22" s="1">
        <v>43601</v>
      </c>
      <c r="B22">
        <v>28.7</v>
      </c>
      <c r="C22">
        <v>8</v>
      </c>
      <c r="D22">
        <v>1</v>
      </c>
      <c r="E22">
        <v>27.4</v>
      </c>
      <c r="F22">
        <v>8</v>
      </c>
      <c r="G22">
        <v>1</v>
      </c>
      <c r="H22">
        <v>24.9</v>
      </c>
      <c r="I22">
        <v>8</v>
      </c>
      <c r="J22">
        <v>1</v>
      </c>
      <c r="K22">
        <v>25.4</v>
      </c>
      <c r="L22">
        <v>8</v>
      </c>
      <c r="M22">
        <v>1</v>
      </c>
      <c r="N22">
        <v>26.4</v>
      </c>
      <c r="O22">
        <v>8</v>
      </c>
      <c r="P22">
        <v>1</v>
      </c>
      <c r="Q22">
        <v>26.4</v>
      </c>
      <c r="R22">
        <v>8</v>
      </c>
      <c r="S22">
        <v>1</v>
      </c>
      <c r="T22">
        <v>24.3</v>
      </c>
      <c r="U22">
        <v>8</v>
      </c>
      <c r="V22">
        <v>1</v>
      </c>
      <c r="W22">
        <v>25.6</v>
      </c>
      <c r="X22">
        <v>8</v>
      </c>
      <c r="Y22">
        <v>1</v>
      </c>
      <c r="Z22">
        <v>25.9</v>
      </c>
      <c r="AA22">
        <v>8</v>
      </c>
      <c r="AB22">
        <v>1</v>
      </c>
      <c r="AC22">
        <v>24.1</v>
      </c>
      <c r="AD22">
        <v>8</v>
      </c>
      <c r="AE22">
        <v>1</v>
      </c>
    </row>
    <row r="23" spans="1:31" x14ac:dyDescent="0.15">
      <c r="A23" s="1">
        <v>43602</v>
      </c>
      <c r="B23">
        <v>29</v>
      </c>
      <c r="C23">
        <v>8</v>
      </c>
      <c r="D23">
        <v>1</v>
      </c>
      <c r="E23">
        <v>27.7</v>
      </c>
      <c r="F23">
        <v>8</v>
      </c>
      <c r="G23">
        <v>1</v>
      </c>
      <c r="H23">
        <v>26.5</v>
      </c>
      <c r="I23">
        <v>8</v>
      </c>
      <c r="J23">
        <v>1</v>
      </c>
      <c r="K23">
        <v>25.4</v>
      </c>
      <c r="L23">
        <v>8</v>
      </c>
      <c r="M23">
        <v>1</v>
      </c>
      <c r="N23">
        <v>28.3</v>
      </c>
      <c r="O23">
        <v>8</v>
      </c>
      <c r="P23">
        <v>1</v>
      </c>
      <c r="Q23">
        <v>27.4</v>
      </c>
      <c r="R23">
        <v>8</v>
      </c>
      <c r="S23">
        <v>1</v>
      </c>
      <c r="T23">
        <v>24.4</v>
      </c>
      <c r="U23">
        <v>8</v>
      </c>
      <c r="V23">
        <v>1</v>
      </c>
      <c r="W23">
        <v>29.4</v>
      </c>
      <c r="X23">
        <v>8</v>
      </c>
      <c r="Y23">
        <v>1</v>
      </c>
      <c r="Z23">
        <v>29.4</v>
      </c>
      <c r="AA23">
        <v>8</v>
      </c>
      <c r="AB23">
        <v>1</v>
      </c>
      <c r="AC23">
        <v>24.8</v>
      </c>
      <c r="AD23">
        <v>8</v>
      </c>
      <c r="AE23">
        <v>1</v>
      </c>
    </row>
    <row r="24" spans="1:31" x14ac:dyDescent="0.15">
      <c r="A24" s="1">
        <v>43603</v>
      </c>
      <c r="B24">
        <v>24.9</v>
      </c>
      <c r="C24">
        <v>8</v>
      </c>
      <c r="D24">
        <v>1</v>
      </c>
      <c r="E24">
        <v>25.5</v>
      </c>
      <c r="F24">
        <v>8</v>
      </c>
      <c r="G24">
        <v>1</v>
      </c>
      <c r="H24">
        <v>24.5</v>
      </c>
      <c r="I24">
        <v>8</v>
      </c>
      <c r="J24">
        <v>1</v>
      </c>
      <c r="K24">
        <v>25.1</v>
      </c>
      <c r="L24">
        <v>8</v>
      </c>
      <c r="M24">
        <v>1</v>
      </c>
      <c r="N24">
        <v>22.6</v>
      </c>
      <c r="O24">
        <v>8</v>
      </c>
      <c r="P24">
        <v>1</v>
      </c>
      <c r="Q24">
        <v>24.7</v>
      </c>
      <c r="R24">
        <v>8</v>
      </c>
      <c r="S24">
        <v>1</v>
      </c>
      <c r="T24">
        <v>24.2</v>
      </c>
      <c r="U24">
        <v>8</v>
      </c>
      <c r="V24">
        <v>1</v>
      </c>
      <c r="W24">
        <v>24.6</v>
      </c>
      <c r="X24">
        <v>8</v>
      </c>
      <c r="Y24">
        <v>1</v>
      </c>
      <c r="Z24">
        <v>24.7</v>
      </c>
      <c r="AA24">
        <v>8</v>
      </c>
      <c r="AB24">
        <v>1</v>
      </c>
      <c r="AC24">
        <v>19.2</v>
      </c>
      <c r="AD24">
        <v>8</v>
      </c>
      <c r="AE24">
        <v>1</v>
      </c>
    </row>
    <row r="25" spans="1:31" x14ac:dyDescent="0.15">
      <c r="A25" s="1">
        <v>43604</v>
      </c>
      <c r="B25">
        <v>28.2</v>
      </c>
      <c r="C25">
        <v>8</v>
      </c>
      <c r="D25">
        <v>1</v>
      </c>
      <c r="E25">
        <v>27.8</v>
      </c>
      <c r="F25">
        <v>8</v>
      </c>
      <c r="G25">
        <v>1</v>
      </c>
      <c r="H25">
        <v>27.2</v>
      </c>
      <c r="I25">
        <v>8</v>
      </c>
      <c r="J25">
        <v>1</v>
      </c>
      <c r="K25">
        <v>28.9</v>
      </c>
      <c r="L25">
        <v>8</v>
      </c>
      <c r="M25">
        <v>1</v>
      </c>
      <c r="N25">
        <v>26</v>
      </c>
      <c r="O25">
        <v>8</v>
      </c>
      <c r="P25">
        <v>1</v>
      </c>
      <c r="Q25">
        <v>28.5</v>
      </c>
      <c r="R25">
        <v>8</v>
      </c>
      <c r="S25">
        <v>1</v>
      </c>
      <c r="T25">
        <v>28.2</v>
      </c>
      <c r="U25">
        <v>8</v>
      </c>
      <c r="V25">
        <v>1</v>
      </c>
      <c r="W25">
        <v>28.4</v>
      </c>
      <c r="X25">
        <v>8</v>
      </c>
      <c r="Y25">
        <v>1</v>
      </c>
      <c r="Z25">
        <v>29.6</v>
      </c>
      <c r="AA25">
        <v>8</v>
      </c>
      <c r="AB25">
        <v>1</v>
      </c>
      <c r="AC25">
        <v>22.7</v>
      </c>
      <c r="AD25">
        <v>8</v>
      </c>
      <c r="AE25">
        <v>1</v>
      </c>
    </row>
    <row r="26" spans="1:31" x14ac:dyDescent="0.15">
      <c r="A26" s="1">
        <v>43605</v>
      </c>
      <c r="B26">
        <v>24.8</v>
      </c>
      <c r="C26">
        <v>8</v>
      </c>
      <c r="D26">
        <v>1</v>
      </c>
      <c r="E26">
        <v>25.6</v>
      </c>
      <c r="F26">
        <v>8</v>
      </c>
      <c r="G26">
        <v>1</v>
      </c>
      <c r="H26">
        <v>24.5</v>
      </c>
      <c r="I26">
        <v>8</v>
      </c>
      <c r="J26">
        <v>1</v>
      </c>
      <c r="K26">
        <v>26.3</v>
      </c>
      <c r="L26">
        <v>8</v>
      </c>
      <c r="M26">
        <v>1</v>
      </c>
      <c r="N26">
        <v>24</v>
      </c>
      <c r="O26">
        <v>8</v>
      </c>
      <c r="P26">
        <v>1</v>
      </c>
      <c r="Q26">
        <v>25.7</v>
      </c>
      <c r="R26">
        <v>8</v>
      </c>
      <c r="S26">
        <v>1</v>
      </c>
      <c r="T26">
        <v>25.8</v>
      </c>
      <c r="U26">
        <v>8</v>
      </c>
      <c r="V26">
        <v>1</v>
      </c>
      <c r="W26">
        <v>26</v>
      </c>
      <c r="X26">
        <v>8</v>
      </c>
      <c r="Y26">
        <v>1</v>
      </c>
      <c r="Z26">
        <v>26.5</v>
      </c>
      <c r="AA26">
        <v>8</v>
      </c>
      <c r="AB26">
        <v>1</v>
      </c>
      <c r="AC26">
        <v>19.899999999999999</v>
      </c>
      <c r="AD26">
        <v>8</v>
      </c>
      <c r="AE26">
        <v>1</v>
      </c>
    </row>
    <row r="27" spans="1:31" x14ac:dyDescent="0.15">
      <c r="A27" s="1">
        <v>43606</v>
      </c>
      <c r="B27">
        <v>24.2</v>
      </c>
      <c r="C27">
        <v>8</v>
      </c>
      <c r="D27">
        <v>1</v>
      </c>
      <c r="E27">
        <v>21.6</v>
      </c>
      <c r="F27">
        <v>8</v>
      </c>
      <c r="G27">
        <v>1</v>
      </c>
      <c r="H27">
        <v>21.4</v>
      </c>
      <c r="I27">
        <v>8</v>
      </c>
      <c r="J27">
        <v>1</v>
      </c>
      <c r="K27">
        <v>21.6</v>
      </c>
      <c r="L27">
        <v>8</v>
      </c>
      <c r="M27">
        <v>1</v>
      </c>
      <c r="N27">
        <v>22.6</v>
      </c>
      <c r="O27">
        <v>8</v>
      </c>
      <c r="P27">
        <v>1</v>
      </c>
      <c r="Q27">
        <v>21.3</v>
      </c>
      <c r="R27">
        <v>8</v>
      </c>
      <c r="S27">
        <v>1</v>
      </c>
      <c r="T27">
        <v>21.2</v>
      </c>
      <c r="U27">
        <v>8</v>
      </c>
      <c r="V27">
        <v>1</v>
      </c>
      <c r="W27">
        <v>24.4</v>
      </c>
      <c r="X27">
        <v>8</v>
      </c>
      <c r="Y27">
        <v>1</v>
      </c>
      <c r="Z27">
        <v>23.6</v>
      </c>
      <c r="AA27">
        <v>8</v>
      </c>
      <c r="AB27">
        <v>1</v>
      </c>
      <c r="AC27">
        <v>20.7</v>
      </c>
      <c r="AD27">
        <v>8</v>
      </c>
      <c r="AE27">
        <v>1</v>
      </c>
    </row>
    <row r="28" spans="1:31" x14ac:dyDescent="0.15">
      <c r="A28" s="1">
        <v>43607</v>
      </c>
      <c r="B28">
        <v>26.3</v>
      </c>
      <c r="C28">
        <v>8</v>
      </c>
      <c r="D28">
        <v>1</v>
      </c>
      <c r="E28">
        <v>23.4</v>
      </c>
      <c r="F28">
        <v>8</v>
      </c>
      <c r="G28">
        <v>1</v>
      </c>
      <c r="H28">
        <v>23.2</v>
      </c>
      <c r="I28">
        <v>8</v>
      </c>
      <c r="J28">
        <v>1</v>
      </c>
      <c r="K28">
        <v>23.2</v>
      </c>
      <c r="L28">
        <v>8</v>
      </c>
      <c r="M28">
        <v>1</v>
      </c>
      <c r="N28">
        <v>25.4</v>
      </c>
      <c r="O28">
        <v>8</v>
      </c>
      <c r="P28">
        <v>1</v>
      </c>
      <c r="Q28">
        <v>25.3</v>
      </c>
      <c r="R28">
        <v>8</v>
      </c>
      <c r="S28">
        <v>1</v>
      </c>
      <c r="T28">
        <v>24.2</v>
      </c>
      <c r="U28">
        <v>8</v>
      </c>
      <c r="V28">
        <v>1</v>
      </c>
      <c r="W28">
        <v>26.3</v>
      </c>
      <c r="X28">
        <v>8</v>
      </c>
      <c r="Y28">
        <v>1</v>
      </c>
      <c r="Z28">
        <v>26.4</v>
      </c>
      <c r="AA28">
        <v>8</v>
      </c>
      <c r="AB28">
        <v>1</v>
      </c>
      <c r="AC28">
        <v>22.9</v>
      </c>
      <c r="AD28">
        <v>8</v>
      </c>
      <c r="AE28">
        <v>1</v>
      </c>
    </row>
    <row r="29" spans="1:31" x14ac:dyDescent="0.15">
      <c r="A29" s="1">
        <v>43608</v>
      </c>
      <c r="B29">
        <v>29.7</v>
      </c>
      <c r="C29">
        <v>8</v>
      </c>
      <c r="D29">
        <v>1</v>
      </c>
      <c r="E29">
        <v>27.7</v>
      </c>
      <c r="F29">
        <v>8</v>
      </c>
      <c r="G29">
        <v>1</v>
      </c>
      <c r="H29">
        <v>27.7</v>
      </c>
      <c r="I29">
        <v>8</v>
      </c>
      <c r="J29">
        <v>1</v>
      </c>
      <c r="K29">
        <v>25.1</v>
      </c>
      <c r="L29">
        <v>8</v>
      </c>
      <c r="M29">
        <v>1</v>
      </c>
      <c r="N29">
        <v>29</v>
      </c>
      <c r="O29">
        <v>8</v>
      </c>
      <c r="P29">
        <v>1</v>
      </c>
      <c r="Q29">
        <v>27.7</v>
      </c>
      <c r="R29">
        <v>8</v>
      </c>
      <c r="S29">
        <v>1</v>
      </c>
      <c r="T29">
        <v>27.8</v>
      </c>
      <c r="U29">
        <v>8</v>
      </c>
      <c r="V29">
        <v>1</v>
      </c>
      <c r="W29">
        <v>28.9</v>
      </c>
      <c r="X29">
        <v>8</v>
      </c>
      <c r="Y29">
        <v>1</v>
      </c>
      <c r="Z29">
        <v>29.2</v>
      </c>
      <c r="AA29">
        <v>8</v>
      </c>
      <c r="AB29">
        <v>1</v>
      </c>
      <c r="AC29">
        <v>26.9</v>
      </c>
      <c r="AD29">
        <v>8</v>
      </c>
      <c r="AE29">
        <v>1</v>
      </c>
    </row>
    <row r="30" spans="1:31" x14ac:dyDescent="0.15">
      <c r="A30" s="1">
        <v>43609</v>
      </c>
      <c r="B30">
        <v>30.4</v>
      </c>
      <c r="C30">
        <v>8</v>
      </c>
      <c r="D30">
        <v>1</v>
      </c>
      <c r="E30">
        <v>27.6</v>
      </c>
      <c r="F30">
        <v>8</v>
      </c>
      <c r="G30">
        <v>1</v>
      </c>
      <c r="H30">
        <v>25.7</v>
      </c>
      <c r="I30">
        <v>8</v>
      </c>
      <c r="J30">
        <v>1</v>
      </c>
      <c r="K30">
        <v>24.4</v>
      </c>
      <c r="L30">
        <v>8</v>
      </c>
      <c r="M30">
        <v>1</v>
      </c>
      <c r="N30">
        <v>30.6</v>
      </c>
      <c r="O30">
        <v>8</v>
      </c>
      <c r="P30">
        <v>1</v>
      </c>
      <c r="Q30">
        <v>26.8</v>
      </c>
      <c r="R30">
        <v>8</v>
      </c>
      <c r="S30">
        <v>1</v>
      </c>
      <c r="T30">
        <v>25.3</v>
      </c>
      <c r="U30">
        <v>8</v>
      </c>
      <c r="V30">
        <v>1</v>
      </c>
      <c r="W30">
        <v>30.2</v>
      </c>
      <c r="X30">
        <v>8</v>
      </c>
      <c r="Y30">
        <v>1</v>
      </c>
      <c r="Z30">
        <v>30.6</v>
      </c>
      <c r="AA30">
        <v>8</v>
      </c>
      <c r="AB30">
        <v>1</v>
      </c>
      <c r="AC30">
        <v>29.6</v>
      </c>
      <c r="AD30">
        <v>8</v>
      </c>
      <c r="AE30">
        <v>1</v>
      </c>
    </row>
    <row r="31" spans="1:31" x14ac:dyDescent="0.15">
      <c r="A31" s="1">
        <v>43610</v>
      </c>
      <c r="B31">
        <v>32</v>
      </c>
      <c r="C31">
        <v>8</v>
      </c>
      <c r="D31">
        <v>1</v>
      </c>
      <c r="E31">
        <v>29.8</v>
      </c>
      <c r="F31">
        <v>8</v>
      </c>
      <c r="G31">
        <v>1</v>
      </c>
      <c r="H31">
        <v>28.1</v>
      </c>
      <c r="I31">
        <v>8</v>
      </c>
      <c r="J31">
        <v>1</v>
      </c>
      <c r="K31">
        <v>27.5</v>
      </c>
      <c r="L31">
        <v>8</v>
      </c>
      <c r="M31">
        <v>1</v>
      </c>
      <c r="N31">
        <v>33.200000000000003</v>
      </c>
      <c r="O31">
        <v>8</v>
      </c>
      <c r="P31">
        <v>1</v>
      </c>
      <c r="Q31">
        <v>29.2</v>
      </c>
      <c r="R31">
        <v>8</v>
      </c>
      <c r="S31">
        <v>1</v>
      </c>
      <c r="T31">
        <v>28</v>
      </c>
      <c r="U31">
        <v>8</v>
      </c>
      <c r="V31">
        <v>1</v>
      </c>
      <c r="W31">
        <v>30.7</v>
      </c>
      <c r="X31">
        <v>8</v>
      </c>
      <c r="Y31">
        <v>1</v>
      </c>
      <c r="Z31">
        <v>32.4</v>
      </c>
      <c r="AA31">
        <v>8</v>
      </c>
      <c r="AB31">
        <v>1</v>
      </c>
      <c r="AC31">
        <v>31.7</v>
      </c>
      <c r="AD31">
        <v>8</v>
      </c>
      <c r="AE31">
        <v>1</v>
      </c>
    </row>
    <row r="32" spans="1:31" x14ac:dyDescent="0.15">
      <c r="A32" s="1">
        <v>43611</v>
      </c>
      <c r="B32">
        <v>34.200000000000003</v>
      </c>
      <c r="C32">
        <v>8</v>
      </c>
      <c r="D32">
        <v>1</v>
      </c>
      <c r="E32">
        <v>31.3</v>
      </c>
      <c r="F32">
        <v>8</v>
      </c>
      <c r="G32">
        <v>1</v>
      </c>
      <c r="H32">
        <v>30.1</v>
      </c>
      <c r="I32">
        <v>8</v>
      </c>
      <c r="J32">
        <v>1</v>
      </c>
      <c r="K32">
        <v>30.3</v>
      </c>
      <c r="L32">
        <v>8</v>
      </c>
      <c r="M32">
        <v>1</v>
      </c>
      <c r="N32">
        <v>33.299999999999997</v>
      </c>
      <c r="O32">
        <v>8</v>
      </c>
      <c r="P32">
        <v>1</v>
      </c>
      <c r="Q32">
        <v>31.8</v>
      </c>
      <c r="R32">
        <v>8</v>
      </c>
      <c r="S32">
        <v>1</v>
      </c>
      <c r="T32">
        <v>29.2</v>
      </c>
      <c r="U32">
        <v>8</v>
      </c>
      <c r="V32">
        <v>1</v>
      </c>
      <c r="W32">
        <v>33.200000000000003</v>
      </c>
      <c r="X32">
        <v>8</v>
      </c>
      <c r="Y32">
        <v>1</v>
      </c>
      <c r="Z32">
        <v>31.8</v>
      </c>
      <c r="AA32">
        <v>8</v>
      </c>
      <c r="AB32">
        <v>1</v>
      </c>
      <c r="AC32">
        <v>30.6</v>
      </c>
      <c r="AD32">
        <v>8</v>
      </c>
      <c r="AE32">
        <v>1</v>
      </c>
    </row>
    <row r="33" spans="1:31" x14ac:dyDescent="0.15">
      <c r="A33" s="1">
        <v>43612</v>
      </c>
      <c r="B33">
        <v>32.4</v>
      </c>
      <c r="C33">
        <v>8</v>
      </c>
      <c r="D33">
        <v>1</v>
      </c>
      <c r="E33">
        <v>30.7</v>
      </c>
      <c r="F33">
        <v>8</v>
      </c>
      <c r="G33">
        <v>1</v>
      </c>
      <c r="H33">
        <v>30.8</v>
      </c>
      <c r="I33">
        <v>8</v>
      </c>
      <c r="J33">
        <v>1</v>
      </c>
      <c r="K33">
        <v>28.5</v>
      </c>
      <c r="L33">
        <v>8</v>
      </c>
      <c r="M33">
        <v>1</v>
      </c>
      <c r="N33">
        <v>29.2</v>
      </c>
      <c r="O33">
        <v>8</v>
      </c>
      <c r="P33">
        <v>1</v>
      </c>
      <c r="Q33">
        <v>30.4</v>
      </c>
      <c r="R33">
        <v>8</v>
      </c>
      <c r="S33">
        <v>1</v>
      </c>
      <c r="T33">
        <v>28.1</v>
      </c>
      <c r="U33">
        <v>8</v>
      </c>
      <c r="V33">
        <v>1</v>
      </c>
      <c r="W33">
        <v>29.7</v>
      </c>
      <c r="X33">
        <v>8</v>
      </c>
      <c r="Y33">
        <v>1</v>
      </c>
      <c r="Z33">
        <v>29.1</v>
      </c>
      <c r="AA33">
        <v>8</v>
      </c>
      <c r="AB33">
        <v>1</v>
      </c>
      <c r="AC33">
        <v>23.1</v>
      </c>
      <c r="AD33">
        <v>8</v>
      </c>
      <c r="AE33">
        <v>1</v>
      </c>
    </row>
    <row r="34" spans="1:31" x14ac:dyDescent="0.15">
      <c r="A34" s="1">
        <v>43613</v>
      </c>
      <c r="B34">
        <v>23.6</v>
      </c>
      <c r="C34">
        <v>8</v>
      </c>
      <c r="D34">
        <v>1</v>
      </c>
      <c r="E34">
        <v>23.8</v>
      </c>
      <c r="F34">
        <v>8</v>
      </c>
      <c r="G34">
        <v>1</v>
      </c>
      <c r="H34">
        <v>23.8</v>
      </c>
      <c r="I34">
        <v>8</v>
      </c>
      <c r="J34">
        <v>1</v>
      </c>
      <c r="K34">
        <v>24.5</v>
      </c>
      <c r="L34">
        <v>8</v>
      </c>
      <c r="M34">
        <v>1</v>
      </c>
      <c r="N34">
        <v>21.7</v>
      </c>
      <c r="O34">
        <v>8</v>
      </c>
      <c r="P34">
        <v>1</v>
      </c>
      <c r="Q34">
        <v>22.8</v>
      </c>
      <c r="R34">
        <v>8</v>
      </c>
      <c r="S34">
        <v>1</v>
      </c>
      <c r="T34">
        <v>25.3</v>
      </c>
      <c r="U34">
        <v>8</v>
      </c>
      <c r="V34">
        <v>1</v>
      </c>
      <c r="W34">
        <v>23.5</v>
      </c>
      <c r="X34">
        <v>8</v>
      </c>
      <c r="Y34">
        <v>1</v>
      </c>
      <c r="Z34">
        <v>22.9</v>
      </c>
      <c r="AA34">
        <v>8</v>
      </c>
      <c r="AB34">
        <v>1</v>
      </c>
      <c r="AC34">
        <v>18.7</v>
      </c>
      <c r="AD34">
        <v>8</v>
      </c>
      <c r="AE34">
        <v>1</v>
      </c>
    </row>
    <row r="35" spans="1:31" x14ac:dyDescent="0.15">
      <c r="A35" s="1">
        <v>43614</v>
      </c>
      <c r="B35">
        <v>25.8</v>
      </c>
      <c r="C35">
        <v>8</v>
      </c>
      <c r="D35">
        <v>1</v>
      </c>
      <c r="E35">
        <v>22.6</v>
      </c>
      <c r="F35">
        <v>8</v>
      </c>
      <c r="G35">
        <v>1</v>
      </c>
      <c r="H35">
        <v>23.3</v>
      </c>
      <c r="I35">
        <v>8</v>
      </c>
      <c r="J35">
        <v>1</v>
      </c>
      <c r="K35">
        <v>22.7</v>
      </c>
      <c r="L35">
        <v>8</v>
      </c>
      <c r="M35">
        <v>1</v>
      </c>
      <c r="N35">
        <v>24.1</v>
      </c>
      <c r="O35">
        <v>8</v>
      </c>
      <c r="P35">
        <v>1</v>
      </c>
      <c r="Q35">
        <v>24.3</v>
      </c>
      <c r="R35">
        <v>8</v>
      </c>
      <c r="S35">
        <v>1</v>
      </c>
      <c r="T35">
        <v>23.6</v>
      </c>
      <c r="U35">
        <v>8</v>
      </c>
      <c r="V35">
        <v>1</v>
      </c>
      <c r="W35">
        <v>26.1</v>
      </c>
      <c r="X35">
        <v>8</v>
      </c>
      <c r="Y35">
        <v>1</v>
      </c>
      <c r="Z35">
        <v>25.3</v>
      </c>
      <c r="AA35">
        <v>8</v>
      </c>
      <c r="AB35">
        <v>1</v>
      </c>
      <c r="AC35">
        <v>22.5</v>
      </c>
      <c r="AD35">
        <v>8</v>
      </c>
      <c r="AE35">
        <v>1</v>
      </c>
    </row>
    <row r="36" spans="1:31" x14ac:dyDescent="0.15">
      <c r="A36" s="1">
        <v>43615</v>
      </c>
      <c r="B36">
        <v>30.3</v>
      </c>
      <c r="C36">
        <v>8</v>
      </c>
      <c r="D36">
        <v>1</v>
      </c>
      <c r="E36">
        <v>27.5</v>
      </c>
      <c r="F36">
        <v>8</v>
      </c>
      <c r="G36">
        <v>1</v>
      </c>
      <c r="H36">
        <v>27.4</v>
      </c>
      <c r="I36">
        <v>8</v>
      </c>
      <c r="J36">
        <v>1</v>
      </c>
      <c r="K36">
        <v>25.8</v>
      </c>
      <c r="L36">
        <v>8</v>
      </c>
      <c r="M36">
        <v>1</v>
      </c>
      <c r="N36">
        <v>28.6</v>
      </c>
      <c r="O36">
        <v>8</v>
      </c>
      <c r="P36">
        <v>1</v>
      </c>
      <c r="Q36">
        <v>26.7</v>
      </c>
      <c r="R36">
        <v>8</v>
      </c>
      <c r="S36">
        <v>1</v>
      </c>
      <c r="T36">
        <v>24.2</v>
      </c>
      <c r="U36">
        <v>8</v>
      </c>
      <c r="V36">
        <v>1</v>
      </c>
      <c r="W36">
        <v>27.8</v>
      </c>
      <c r="X36">
        <v>8</v>
      </c>
      <c r="Y36">
        <v>1</v>
      </c>
      <c r="Z36">
        <v>26.9</v>
      </c>
      <c r="AA36">
        <v>8</v>
      </c>
      <c r="AB36">
        <v>1</v>
      </c>
      <c r="AC36">
        <v>26.6</v>
      </c>
      <c r="AD36">
        <v>8</v>
      </c>
      <c r="AE36">
        <v>1</v>
      </c>
    </row>
    <row r="37" spans="1:31" x14ac:dyDescent="0.15">
      <c r="A37" s="1">
        <v>43616</v>
      </c>
      <c r="B37">
        <v>22.8</v>
      </c>
      <c r="C37">
        <v>8</v>
      </c>
      <c r="D37">
        <v>1</v>
      </c>
      <c r="E37">
        <v>22.6</v>
      </c>
      <c r="F37">
        <v>8</v>
      </c>
      <c r="G37">
        <v>1</v>
      </c>
      <c r="H37">
        <v>22</v>
      </c>
      <c r="I37">
        <v>8</v>
      </c>
      <c r="J37">
        <v>1</v>
      </c>
      <c r="K37">
        <v>23</v>
      </c>
      <c r="L37">
        <v>8</v>
      </c>
      <c r="M37">
        <v>1</v>
      </c>
      <c r="N37">
        <v>21</v>
      </c>
      <c r="O37">
        <v>8</v>
      </c>
      <c r="P37">
        <v>1</v>
      </c>
      <c r="Q37">
        <v>21.9</v>
      </c>
      <c r="R37">
        <v>8</v>
      </c>
      <c r="S37">
        <v>1</v>
      </c>
      <c r="T37">
        <v>23.2</v>
      </c>
      <c r="U37">
        <v>8</v>
      </c>
      <c r="V37">
        <v>1</v>
      </c>
      <c r="W37">
        <v>21.5</v>
      </c>
      <c r="X37">
        <v>8</v>
      </c>
      <c r="Y37">
        <v>1</v>
      </c>
      <c r="Z37">
        <v>21.4</v>
      </c>
      <c r="AA37">
        <v>8</v>
      </c>
      <c r="AB37">
        <v>1</v>
      </c>
      <c r="AC37">
        <v>19.7</v>
      </c>
      <c r="AD37">
        <v>8</v>
      </c>
      <c r="AE37">
        <v>1</v>
      </c>
    </row>
    <row r="39" spans="1:31" x14ac:dyDescent="0.15">
      <c r="B39">
        <f>COUNTIF(B7:B37,"&gt;=30")</f>
        <v>5</v>
      </c>
      <c r="E39">
        <f>COUNTIF(E7:E37,"&gt;=30")</f>
        <v>2</v>
      </c>
      <c r="H39">
        <f>COUNTIF(H7:H37,"&gt;=30")</f>
        <v>2</v>
      </c>
      <c r="K39">
        <f>COUNTIF(K7:K37,"&gt;=30")</f>
        <v>1</v>
      </c>
      <c r="N39">
        <f>COUNTIF(N7:N37,"&gt;=30")</f>
        <v>3</v>
      </c>
      <c r="Q39">
        <f>COUNTIF(Q7:Q37,"&gt;=30")</f>
        <v>2</v>
      </c>
      <c r="T39">
        <f>COUNTIF(T7:T37,"&gt;=30")</f>
        <v>0</v>
      </c>
      <c r="W39">
        <f>COUNTIF(W7:W37,"&gt;=30")</f>
        <v>3</v>
      </c>
      <c r="Z39">
        <f>COUNTIF(Z7:Z37,"&gt;=30")</f>
        <v>3</v>
      </c>
      <c r="AC39">
        <f>COUNTIF(AC7:AC37,"&gt;=30")</f>
        <v>2</v>
      </c>
    </row>
    <row r="40" spans="1:31" ht="14.25" thickBot="1" x14ac:dyDescent="0.2"/>
    <row r="41" spans="1:31" s="6" customFormat="1" ht="18" thickBot="1" x14ac:dyDescent="0.2">
      <c r="A41" s="17" t="s">
        <v>35</v>
      </c>
      <c r="B41" s="18"/>
      <c r="C41" s="11" t="s">
        <v>42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s="6" customFormat="1" x14ac:dyDescent="0.15">
      <c r="A43" s="11"/>
      <c r="B43" s="11" t="s">
        <v>0</v>
      </c>
      <c r="C43" s="11"/>
      <c r="D43" s="11"/>
      <c r="E43" s="11" t="s">
        <v>2</v>
      </c>
      <c r="F43" s="11"/>
      <c r="G43" s="11"/>
      <c r="H43" s="11" t="s">
        <v>3</v>
      </c>
      <c r="I43" s="11"/>
      <c r="J43" s="11"/>
      <c r="K43" s="11" t="s">
        <v>4</v>
      </c>
      <c r="L43" s="11"/>
      <c r="M43" s="11"/>
      <c r="N43" s="11" t="s">
        <v>1</v>
      </c>
      <c r="O43" s="11"/>
      <c r="P43" s="11"/>
      <c r="Q43" s="11" t="s">
        <v>5</v>
      </c>
      <c r="R43" s="11"/>
      <c r="S43" s="11"/>
      <c r="T43" s="11" t="s">
        <v>6</v>
      </c>
      <c r="U43" s="11"/>
      <c r="V43" s="11"/>
      <c r="W43" s="11" t="s">
        <v>7</v>
      </c>
      <c r="X43" s="11"/>
      <c r="Y43" s="11"/>
      <c r="Z43" s="11" t="s">
        <v>8</v>
      </c>
      <c r="AA43" s="11"/>
      <c r="AB43" s="11"/>
      <c r="AC43" s="11" t="s">
        <v>9</v>
      </c>
      <c r="AD43" s="11"/>
      <c r="AE43" s="11"/>
    </row>
    <row r="44" spans="1:31" s="6" customFormat="1" x14ac:dyDescent="0.15">
      <c r="A44" s="11" t="s">
        <v>10</v>
      </c>
      <c r="B44" s="11" t="s">
        <v>11</v>
      </c>
      <c r="C44" s="11" t="s">
        <v>11</v>
      </c>
      <c r="D44" s="11" t="s">
        <v>11</v>
      </c>
      <c r="E44" s="11" t="s">
        <v>11</v>
      </c>
      <c r="F44" s="11" t="s">
        <v>11</v>
      </c>
      <c r="G44" s="11" t="s">
        <v>11</v>
      </c>
      <c r="H44" s="11" t="s">
        <v>11</v>
      </c>
      <c r="I44" s="11" t="s">
        <v>11</v>
      </c>
      <c r="J44" s="11" t="s">
        <v>11</v>
      </c>
      <c r="K44" s="11" t="s">
        <v>11</v>
      </c>
      <c r="L44" s="11" t="s">
        <v>11</v>
      </c>
      <c r="M44" s="11" t="s">
        <v>11</v>
      </c>
      <c r="N44" s="11" t="s">
        <v>11</v>
      </c>
      <c r="O44" s="11" t="s">
        <v>11</v>
      </c>
      <c r="P44" s="11" t="s">
        <v>11</v>
      </c>
      <c r="Q44" s="11" t="s">
        <v>11</v>
      </c>
      <c r="R44" s="11" t="s">
        <v>11</v>
      </c>
      <c r="S44" s="11" t="s">
        <v>11</v>
      </c>
      <c r="T44" s="11" t="s">
        <v>11</v>
      </c>
      <c r="U44" s="11" t="s">
        <v>11</v>
      </c>
      <c r="V44" s="11" t="s">
        <v>11</v>
      </c>
      <c r="W44" s="11" t="s">
        <v>11</v>
      </c>
      <c r="X44" s="11" t="s">
        <v>11</v>
      </c>
      <c r="Y44" s="11" t="s">
        <v>11</v>
      </c>
      <c r="Z44" s="11" t="s">
        <v>11</v>
      </c>
      <c r="AA44" s="11" t="s">
        <v>11</v>
      </c>
      <c r="AB44" s="11" t="s">
        <v>11</v>
      </c>
      <c r="AC44" s="11" t="s">
        <v>11</v>
      </c>
      <c r="AD44" s="11" t="s">
        <v>11</v>
      </c>
      <c r="AE44" s="11" t="s">
        <v>11</v>
      </c>
    </row>
    <row r="45" spans="1:31" s="6" customForma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s="6" customFormat="1" x14ac:dyDescent="0.15">
      <c r="A46" s="11"/>
      <c r="B46" s="11"/>
      <c r="C46" s="11" t="s">
        <v>12</v>
      </c>
      <c r="D46" s="11" t="s">
        <v>13</v>
      </c>
      <c r="E46" s="11"/>
      <c r="F46" s="11" t="s">
        <v>12</v>
      </c>
      <c r="G46" s="11" t="s">
        <v>13</v>
      </c>
      <c r="H46" s="11"/>
      <c r="I46" s="11" t="s">
        <v>12</v>
      </c>
      <c r="J46" s="11" t="s">
        <v>13</v>
      </c>
      <c r="K46" s="11"/>
      <c r="L46" s="11" t="s">
        <v>12</v>
      </c>
      <c r="M46" s="11" t="s">
        <v>13</v>
      </c>
      <c r="N46" s="11"/>
      <c r="O46" s="11" t="s">
        <v>12</v>
      </c>
      <c r="P46" s="11" t="s">
        <v>13</v>
      </c>
      <c r="Q46" s="11"/>
      <c r="R46" s="11" t="s">
        <v>12</v>
      </c>
      <c r="S46" s="11" t="s">
        <v>13</v>
      </c>
      <c r="T46" s="11"/>
      <c r="U46" s="11" t="s">
        <v>12</v>
      </c>
      <c r="V46" s="11" t="s">
        <v>13</v>
      </c>
      <c r="W46" s="11"/>
      <c r="X46" s="11" t="s">
        <v>12</v>
      </c>
      <c r="Y46" s="11" t="s">
        <v>13</v>
      </c>
      <c r="Z46" s="11"/>
      <c r="AA46" s="11" t="s">
        <v>12</v>
      </c>
      <c r="AB46" s="11" t="s">
        <v>13</v>
      </c>
      <c r="AC46" s="11"/>
      <c r="AD46" s="11" t="s">
        <v>12</v>
      </c>
      <c r="AE46" s="11" t="s">
        <v>13</v>
      </c>
    </row>
    <row r="47" spans="1:31" s="6" customFormat="1" x14ac:dyDescent="0.15">
      <c r="A47" s="12">
        <v>43586</v>
      </c>
      <c r="B47" s="13">
        <f>ROUND(B7-集計!$B$3*0.6/100,1)</f>
        <v>16.399999999999999</v>
      </c>
      <c r="C47" s="11">
        <v>8</v>
      </c>
      <c r="D47" s="11">
        <v>1</v>
      </c>
      <c r="E47" s="13">
        <f>ROUND(E7-集計!$B$3*0.6/100,1)</f>
        <v>14.9</v>
      </c>
      <c r="F47" s="11">
        <v>8</v>
      </c>
      <c r="G47" s="11">
        <v>1</v>
      </c>
      <c r="H47" s="13">
        <f>ROUND(H7-集計!$B$3*0.6/100,1)</f>
        <v>14.1</v>
      </c>
      <c r="I47" s="11">
        <v>8</v>
      </c>
      <c r="J47" s="11">
        <v>1</v>
      </c>
      <c r="K47" s="13">
        <f>ROUND(K7-集計!$B$3*0.6/100,1)</f>
        <v>14.3</v>
      </c>
      <c r="L47" s="11">
        <v>8</v>
      </c>
      <c r="M47" s="11">
        <v>1</v>
      </c>
      <c r="N47" s="13">
        <f>ROUND(N7-集計!$B$3*0.6/100,1)</f>
        <v>15.5</v>
      </c>
      <c r="O47" s="11">
        <v>8</v>
      </c>
      <c r="P47" s="11">
        <v>1</v>
      </c>
      <c r="Q47" s="13">
        <f>ROUND(Q7-集計!$B$3*0.6/100,1)</f>
        <v>13.9</v>
      </c>
      <c r="R47" s="11">
        <v>8</v>
      </c>
      <c r="S47" s="11">
        <v>1</v>
      </c>
      <c r="T47" s="13">
        <f>ROUND(T7-集計!$B$3*0.6/100,1)</f>
        <v>14.7</v>
      </c>
      <c r="U47" s="11">
        <v>8</v>
      </c>
      <c r="V47" s="11">
        <v>1</v>
      </c>
      <c r="W47" s="13">
        <f>ROUND(W7-集計!$B$3*0.6/100,1)</f>
        <v>15.9</v>
      </c>
      <c r="X47" s="11">
        <v>8</v>
      </c>
      <c r="Y47" s="11">
        <v>1</v>
      </c>
      <c r="Z47" s="13">
        <f>ROUND(Z7-集計!$B$3*0.6/100,1)</f>
        <v>15.5</v>
      </c>
      <c r="AA47" s="11">
        <v>8</v>
      </c>
      <c r="AB47" s="11">
        <v>1</v>
      </c>
      <c r="AC47" s="13">
        <f>ROUND(AC7-集計!$B$3*0.6/100,1)</f>
        <v>15.4</v>
      </c>
      <c r="AD47" s="11">
        <v>8</v>
      </c>
      <c r="AE47" s="11">
        <v>1</v>
      </c>
    </row>
    <row r="48" spans="1:31" s="6" customFormat="1" x14ac:dyDescent="0.15">
      <c r="A48" s="12">
        <v>43587</v>
      </c>
      <c r="B48" s="13">
        <f>ROUND(B8-集計!$B$3*0.6/100,1)</f>
        <v>20.6</v>
      </c>
      <c r="C48" s="11">
        <v>8</v>
      </c>
      <c r="D48" s="11">
        <v>1</v>
      </c>
      <c r="E48" s="13">
        <f>ROUND(E8-集計!$B$3*0.6/100,1)</f>
        <v>19.399999999999999</v>
      </c>
      <c r="F48" s="11">
        <v>8</v>
      </c>
      <c r="G48" s="11">
        <v>1</v>
      </c>
      <c r="H48" s="13">
        <f>ROUND(H8-集計!$B$3*0.6/100,1)</f>
        <v>17.5</v>
      </c>
      <c r="I48" s="11">
        <v>8</v>
      </c>
      <c r="J48" s="11">
        <v>1</v>
      </c>
      <c r="K48" s="13">
        <f>ROUND(K8-集計!$B$3*0.6/100,1)</f>
        <v>17.899999999999999</v>
      </c>
      <c r="L48" s="11">
        <v>8</v>
      </c>
      <c r="M48" s="11">
        <v>1</v>
      </c>
      <c r="N48" s="13">
        <f>ROUND(N8-集計!$B$3*0.6/100,1)</f>
        <v>20.7</v>
      </c>
      <c r="O48" s="11">
        <v>8</v>
      </c>
      <c r="P48" s="11">
        <v>1</v>
      </c>
      <c r="Q48" s="13">
        <f>ROUND(Q8-集計!$B$3*0.6/100,1)</f>
        <v>17.899999999999999</v>
      </c>
      <c r="R48" s="11">
        <v>8</v>
      </c>
      <c r="S48" s="11">
        <v>1</v>
      </c>
      <c r="T48" s="13">
        <f>ROUND(T8-集計!$B$3*0.6/100,1)</f>
        <v>17.600000000000001</v>
      </c>
      <c r="U48" s="11">
        <v>8</v>
      </c>
      <c r="V48" s="11">
        <v>1</v>
      </c>
      <c r="W48" s="13">
        <f>ROUND(W8-集計!$B$3*0.6/100,1)</f>
        <v>19.5</v>
      </c>
      <c r="X48" s="11">
        <v>8</v>
      </c>
      <c r="Y48" s="11">
        <v>1</v>
      </c>
      <c r="Z48" s="13">
        <f>ROUND(Z8-集計!$B$3*0.6/100,1)</f>
        <v>20.100000000000001</v>
      </c>
      <c r="AA48" s="11">
        <v>8</v>
      </c>
      <c r="AB48" s="11">
        <v>1</v>
      </c>
      <c r="AC48" s="13">
        <f>ROUND(AC8-集計!$B$3*0.6/100,1)</f>
        <v>20.3</v>
      </c>
      <c r="AD48" s="11">
        <v>8</v>
      </c>
      <c r="AE48" s="11">
        <v>1</v>
      </c>
    </row>
    <row r="49" spans="1:31" s="6" customFormat="1" x14ac:dyDescent="0.15">
      <c r="A49" s="12">
        <v>43588</v>
      </c>
      <c r="B49" s="13">
        <f>ROUND(B9-集計!$B$3*0.6/100,1)</f>
        <v>23.1</v>
      </c>
      <c r="C49" s="11">
        <v>8</v>
      </c>
      <c r="D49" s="11">
        <v>1</v>
      </c>
      <c r="E49" s="13">
        <f>ROUND(E9-集計!$B$3*0.6/100,1)</f>
        <v>21.6</v>
      </c>
      <c r="F49" s="11">
        <v>8</v>
      </c>
      <c r="G49" s="11">
        <v>1</v>
      </c>
      <c r="H49" s="13">
        <f>ROUND(H9-集計!$B$3*0.6/100,1)</f>
        <v>20.6</v>
      </c>
      <c r="I49" s="11">
        <v>8</v>
      </c>
      <c r="J49" s="11">
        <v>1</v>
      </c>
      <c r="K49" s="13">
        <f>ROUND(K9-集計!$B$3*0.6/100,1)</f>
        <v>19.5</v>
      </c>
      <c r="L49" s="11">
        <v>8</v>
      </c>
      <c r="M49" s="11">
        <v>1</v>
      </c>
      <c r="N49" s="13">
        <f>ROUND(N9-集計!$B$3*0.6/100,1)</f>
        <v>23.6</v>
      </c>
      <c r="O49" s="11">
        <v>8</v>
      </c>
      <c r="P49" s="11">
        <v>1</v>
      </c>
      <c r="Q49" s="13">
        <f>ROUND(Q9-集計!$B$3*0.6/100,1)</f>
        <v>20.6</v>
      </c>
      <c r="R49" s="11">
        <v>8</v>
      </c>
      <c r="S49" s="11">
        <v>1</v>
      </c>
      <c r="T49" s="13">
        <f>ROUND(T9-集計!$B$3*0.6/100,1)</f>
        <v>19</v>
      </c>
      <c r="U49" s="11">
        <v>8</v>
      </c>
      <c r="V49" s="11">
        <v>1</v>
      </c>
      <c r="W49" s="13">
        <f>ROUND(W9-集計!$B$3*0.6/100,1)</f>
        <v>22.4</v>
      </c>
      <c r="X49" s="11">
        <v>8</v>
      </c>
      <c r="Y49" s="11">
        <v>1</v>
      </c>
      <c r="Z49" s="13">
        <f>ROUND(Z9-集計!$B$3*0.6/100,1)</f>
        <v>21</v>
      </c>
      <c r="AA49" s="11">
        <v>8</v>
      </c>
      <c r="AB49" s="11">
        <v>1</v>
      </c>
      <c r="AC49" s="13">
        <f>ROUND(AC9-集計!$B$3*0.6/100,1)</f>
        <v>21.8</v>
      </c>
      <c r="AD49" s="11">
        <v>8</v>
      </c>
      <c r="AE49" s="11">
        <v>1</v>
      </c>
    </row>
    <row r="50" spans="1:31" s="6" customFormat="1" x14ac:dyDescent="0.15">
      <c r="A50" s="12">
        <v>43589</v>
      </c>
      <c r="B50" s="13">
        <f>ROUND(B10-集計!$B$3*0.6/100,1)</f>
        <v>24.8</v>
      </c>
      <c r="C50" s="11">
        <v>8</v>
      </c>
      <c r="D50" s="11">
        <v>1</v>
      </c>
      <c r="E50" s="13">
        <f>ROUND(E10-集計!$B$3*0.6/100,1)</f>
        <v>22.5</v>
      </c>
      <c r="F50" s="11">
        <v>8</v>
      </c>
      <c r="G50" s="11">
        <v>1</v>
      </c>
      <c r="H50" s="13">
        <f>ROUND(H10-集計!$B$3*0.6/100,1)</f>
        <v>17.399999999999999</v>
      </c>
      <c r="I50" s="11">
        <v>8</v>
      </c>
      <c r="J50" s="11">
        <v>1</v>
      </c>
      <c r="K50" s="13">
        <f>ROUND(K10-集計!$B$3*0.6/100,1)</f>
        <v>18.5</v>
      </c>
      <c r="L50" s="11">
        <v>8</v>
      </c>
      <c r="M50" s="11">
        <v>1</v>
      </c>
      <c r="N50" s="13">
        <f>ROUND(N10-集計!$B$3*0.6/100,1)</f>
        <v>23.2</v>
      </c>
      <c r="O50" s="11">
        <v>8</v>
      </c>
      <c r="P50" s="11">
        <v>1</v>
      </c>
      <c r="Q50" s="13">
        <f>ROUND(Q10-集計!$B$3*0.6/100,1)</f>
        <v>20.3</v>
      </c>
      <c r="R50" s="11">
        <v>8</v>
      </c>
      <c r="S50" s="11">
        <v>1</v>
      </c>
      <c r="T50" s="13">
        <f>ROUND(T10-集計!$B$3*0.6/100,1)</f>
        <v>18.7</v>
      </c>
      <c r="U50" s="11">
        <v>8</v>
      </c>
      <c r="V50" s="11">
        <v>1</v>
      </c>
      <c r="W50" s="13">
        <f>ROUND(W10-集計!$B$3*0.6/100,1)</f>
        <v>21.2</v>
      </c>
      <c r="X50" s="11">
        <v>8</v>
      </c>
      <c r="Y50" s="11">
        <v>1</v>
      </c>
      <c r="Z50" s="13">
        <f>ROUND(Z10-集計!$B$3*0.6/100,1)</f>
        <v>22</v>
      </c>
      <c r="AA50" s="11">
        <v>8</v>
      </c>
      <c r="AB50" s="11">
        <v>1</v>
      </c>
      <c r="AC50" s="13">
        <f>ROUND(AC10-集計!$B$3*0.6/100,1)</f>
        <v>22.2</v>
      </c>
      <c r="AD50" s="11">
        <v>8</v>
      </c>
      <c r="AE50" s="11">
        <v>1</v>
      </c>
    </row>
    <row r="51" spans="1:31" s="6" customFormat="1" x14ac:dyDescent="0.15">
      <c r="A51" s="12">
        <v>43590</v>
      </c>
      <c r="B51" s="13">
        <f>ROUND(B11-集計!$B$3*0.6/100,1)</f>
        <v>27.2</v>
      </c>
      <c r="C51" s="11">
        <v>8</v>
      </c>
      <c r="D51" s="11">
        <v>1</v>
      </c>
      <c r="E51" s="13">
        <f>ROUND(E11-集計!$B$3*0.6/100,1)</f>
        <v>26.9</v>
      </c>
      <c r="F51" s="11">
        <v>8</v>
      </c>
      <c r="G51" s="11">
        <v>1</v>
      </c>
      <c r="H51" s="13">
        <f>ROUND(H11-集計!$B$3*0.6/100,1)</f>
        <v>26.1</v>
      </c>
      <c r="I51" s="11">
        <v>8</v>
      </c>
      <c r="J51" s="11">
        <v>1</v>
      </c>
      <c r="K51" s="13">
        <f>ROUND(K11-集計!$B$3*0.6/100,1)</f>
        <v>26</v>
      </c>
      <c r="L51" s="11">
        <v>8</v>
      </c>
      <c r="M51" s="11">
        <v>1</v>
      </c>
      <c r="N51" s="13">
        <f>ROUND(N11-集計!$B$3*0.6/100,1)</f>
        <v>24.9</v>
      </c>
      <c r="O51" s="11">
        <v>8</v>
      </c>
      <c r="P51" s="11">
        <v>1</v>
      </c>
      <c r="Q51" s="13">
        <f>ROUND(Q11-集計!$B$3*0.6/100,1)</f>
        <v>26.3</v>
      </c>
      <c r="R51" s="11">
        <v>8</v>
      </c>
      <c r="S51" s="11">
        <v>1</v>
      </c>
      <c r="T51" s="13">
        <f>ROUND(T11-集計!$B$3*0.6/100,1)</f>
        <v>23</v>
      </c>
      <c r="U51" s="11">
        <v>8</v>
      </c>
      <c r="V51" s="11">
        <v>1</v>
      </c>
      <c r="W51" s="13">
        <f>ROUND(W11-集計!$B$3*0.6/100,1)</f>
        <v>25.7</v>
      </c>
      <c r="X51" s="11">
        <v>8</v>
      </c>
      <c r="Y51" s="11">
        <v>1</v>
      </c>
      <c r="Z51" s="13">
        <f>ROUND(Z11-集計!$B$3*0.6/100,1)</f>
        <v>25.5</v>
      </c>
      <c r="AA51" s="11">
        <v>8</v>
      </c>
      <c r="AB51" s="11">
        <v>1</v>
      </c>
      <c r="AC51" s="13">
        <f>ROUND(AC11-集計!$B$3*0.6/100,1)</f>
        <v>23.8</v>
      </c>
      <c r="AD51" s="11">
        <v>8</v>
      </c>
      <c r="AE51" s="11">
        <v>1</v>
      </c>
    </row>
    <row r="52" spans="1:31" s="6" customFormat="1" x14ac:dyDescent="0.15">
      <c r="A52" s="12">
        <v>43591</v>
      </c>
      <c r="B52" s="13">
        <f>ROUND(B12-集計!$B$3*0.6/100,1)</f>
        <v>22.8</v>
      </c>
      <c r="C52" s="11">
        <v>8</v>
      </c>
      <c r="D52" s="11">
        <v>1</v>
      </c>
      <c r="E52" s="13">
        <f>ROUND(E12-集計!$B$3*0.6/100,1)</f>
        <v>23.2</v>
      </c>
      <c r="F52" s="11">
        <v>8</v>
      </c>
      <c r="G52" s="11">
        <v>1</v>
      </c>
      <c r="H52" s="13">
        <f>ROUND(H12-集計!$B$3*0.6/100,1)</f>
        <v>23.2</v>
      </c>
      <c r="I52" s="11">
        <v>8</v>
      </c>
      <c r="J52" s="11">
        <v>1</v>
      </c>
      <c r="K52" s="13">
        <f>ROUND(K12-集計!$B$3*0.6/100,1)</f>
        <v>23.1</v>
      </c>
      <c r="L52" s="11">
        <v>8</v>
      </c>
      <c r="M52" s="11">
        <v>1</v>
      </c>
      <c r="N52" s="13">
        <f>ROUND(N12-集計!$B$3*0.6/100,1)</f>
        <v>23.1</v>
      </c>
      <c r="O52" s="11">
        <v>8</v>
      </c>
      <c r="P52" s="11">
        <v>1</v>
      </c>
      <c r="Q52" s="13">
        <f>ROUND(Q12-集計!$B$3*0.6/100,1)</f>
        <v>23</v>
      </c>
      <c r="R52" s="11">
        <v>8</v>
      </c>
      <c r="S52" s="11">
        <v>1</v>
      </c>
      <c r="T52" s="13">
        <f>ROUND(T12-集計!$B$3*0.6/100,1)</f>
        <v>22.7</v>
      </c>
      <c r="U52" s="11">
        <v>8</v>
      </c>
      <c r="V52" s="11">
        <v>1</v>
      </c>
      <c r="W52" s="13">
        <f>ROUND(W12-集計!$B$3*0.6/100,1)</f>
        <v>23.4</v>
      </c>
      <c r="X52" s="11">
        <v>8</v>
      </c>
      <c r="Y52" s="11">
        <v>1</v>
      </c>
      <c r="Z52" s="13">
        <f>ROUND(Z12-集計!$B$3*0.6/100,1)</f>
        <v>22.7</v>
      </c>
      <c r="AA52" s="11">
        <v>8</v>
      </c>
      <c r="AB52" s="11">
        <v>1</v>
      </c>
      <c r="AC52" s="13">
        <f>ROUND(AC12-集計!$B$3*0.6/100,1)</f>
        <v>19.3</v>
      </c>
      <c r="AD52" s="11">
        <v>8</v>
      </c>
      <c r="AE52" s="11">
        <v>1</v>
      </c>
    </row>
    <row r="53" spans="1:31" s="6" customFormat="1" x14ac:dyDescent="0.15">
      <c r="A53" s="12">
        <v>43592</v>
      </c>
      <c r="B53" s="13">
        <f>ROUND(B13-集計!$B$3*0.6/100,1)</f>
        <v>16.3</v>
      </c>
      <c r="C53" s="11">
        <v>8</v>
      </c>
      <c r="D53" s="11">
        <v>1</v>
      </c>
      <c r="E53" s="13">
        <f>ROUND(E13-集計!$B$3*0.6/100,1)</f>
        <v>14.5</v>
      </c>
      <c r="F53" s="11">
        <v>8</v>
      </c>
      <c r="G53" s="11">
        <v>1</v>
      </c>
      <c r="H53" s="13">
        <f>ROUND(H13-集計!$B$3*0.6/100,1)</f>
        <v>14.4</v>
      </c>
      <c r="I53" s="11">
        <v>8</v>
      </c>
      <c r="J53" s="11">
        <v>1</v>
      </c>
      <c r="K53" s="13">
        <f>ROUND(K13-集計!$B$3*0.6/100,1)</f>
        <v>14.7</v>
      </c>
      <c r="L53" s="11">
        <v>8</v>
      </c>
      <c r="M53" s="11">
        <v>1</v>
      </c>
      <c r="N53" s="13">
        <f>ROUND(N13-集計!$B$3*0.6/100,1)</f>
        <v>14.8</v>
      </c>
      <c r="O53" s="11">
        <v>8</v>
      </c>
      <c r="P53" s="11">
        <v>1</v>
      </c>
      <c r="Q53" s="13">
        <f>ROUND(Q13-集計!$B$3*0.6/100,1)</f>
        <v>14.6</v>
      </c>
      <c r="R53" s="11">
        <v>8</v>
      </c>
      <c r="S53" s="11">
        <v>1</v>
      </c>
      <c r="T53" s="13">
        <f>ROUND(T13-集計!$B$3*0.6/100,1)</f>
        <v>14.8</v>
      </c>
      <c r="U53" s="11">
        <v>8</v>
      </c>
      <c r="V53" s="11">
        <v>1</v>
      </c>
      <c r="W53" s="13">
        <f>ROUND(W13-集計!$B$3*0.6/100,1)</f>
        <v>16.7</v>
      </c>
      <c r="X53" s="11">
        <v>8</v>
      </c>
      <c r="Y53" s="11">
        <v>1</v>
      </c>
      <c r="Z53" s="13">
        <f>ROUND(Z13-集計!$B$3*0.6/100,1)</f>
        <v>16.100000000000001</v>
      </c>
      <c r="AA53" s="11">
        <v>8</v>
      </c>
      <c r="AB53" s="11">
        <v>1</v>
      </c>
      <c r="AC53" s="13">
        <f>ROUND(AC13-集計!$B$3*0.6/100,1)</f>
        <v>14</v>
      </c>
      <c r="AD53" s="11">
        <v>8</v>
      </c>
      <c r="AE53" s="11">
        <v>1</v>
      </c>
    </row>
    <row r="54" spans="1:31" s="6" customFormat="1" x14ac:dyDescent="0.15">
      <c r="A54" s="12">
        <v>43593</v>
      </c>
      <c r="B54" s="13">
        <f>ROUND(B14-集計!$B$3*0.6/100,1)</f>
        <v>21.5</v>
      </c>
      <c r="C54" s="11">
        <v>8</v>
      </c>
      <c r="D54" s="11">
        <v>1</v>
      </c>
      <c r="E54" s="13">
        <f>ROUND(E14-集計!$B$3*0.6/100,1)</f>
        <v>20.2</v>
      </c>
      <c r="F54" s="11">
        <v>8</v>
      </c>
      <c r="G54" s="11">
        <v>1</v>
      </c>
      <c r="H54" s="13">
        <f>ROUND(H14-集計!$B$3*0.6/100,1)</f>
        <v>18.7</v>
      </c>
      <c r="I54" s="11">
        <v>8</v>
      </c>
      <c r="J54" s="11">
        <v>1</v>
      </c>
      <c r="K54" s="13">
        <f>ROUND(K14-集計!$B$3*0.6/100,1)</f>
        <v>18.7</v>
      </c>
      <c r="L54" s="11">
        <v>8</v>
      </c>
      <c r="M54" s="11">
        <v>1</v>
      </c>
      <c r="N54" s="13">
        <f>ROUND(N14-集計!$B$3*0.6/100,1)</f>
        <v>22.2</v>
      </c>
      <c r="O54" s="11">
        <v>8</v>
      </c>
      <c r="P54" s="11">
        <v>1</v>
      </c>
      <c r="Q54" s="13">
        <f>ROUND(Q14-集計!$B$3*0.6/100,1)</f>
        <v>19.399999999999999</v>
      </c>
      <c r="R54" s="11">
        <v>8</v>
      </c>
      <c r="S54" s="11">
        <v>1</v>
      </c>
      <c r="T54" s="13">
        <f>ROUND(T14-集計!$B$3*0.6/100,1)</f>
        <v>19.5</v>
      </c>
      <c r="U54" s="11">
        <v>8</v>
      </c>
      <c r="V54" s="11">
        <v>1</v>
      </c>
      <c r="W54" s="13">
        <f>ROUND(W14-集計!$B$3*0.6/100,1)</f>
        <v>22.3</v>
      </c>
      <c r="X54" s="11">
        <v>8</v>
      </c>
      <c r="Y54" s="11">
        <v>1</v>
      </c>
      <c r="Z54" s="13">
        <f>ROUND(Z14-集計!$B$3*0.6/100,1)</f>
        <v>22.7</v>
      </c>
      <c r="AA54" s="11">
        <v>8</v>
      </c>
      <c r="AB54" s="11">
        <v>1</v>
      </c>
      <c r="AC54" s="13">
        <f>ROUND(AC14-集計!$B$3*0.6/100,1)</f>
        <v>20.3</v>
      </c>
      <c r="AD54" s="11">
        <v>8</v>
      </c>
      <c r="AE54" s="11">
        <v>1</v>
      </c>
    </row>
    <row r="55" spans="1:31" s="6" customFormat="1" x14ac:dyDescent="0.15">
      <c r="A55" s="12">
        <v>43594</v>
      </c>
      <c r="B55" s="13">
        <f>ROUND(B15-集計!$B$3*0.6/100,1)</f>
        <v>22.2</v>
      </c>
      <c r="C55" s="11">
        <v>8</v>
      </c>
      <c r="D55" s="11">
        <v>1</v>
      </c>
      <c r="E55" s="13">
        <f>ROUND(E15-集計!$B$3*0.6/100,1)</f>
        <v>22</v>
      </c>
      <c r="F55" s="11">
        <v>8</v>
      </c>
      <c r="G55" s="11">
        <v>1</v>
      </c>
      <c r="H55" s="13">
        <f>ROUND(H15-集計!$B$3*0.6/100,1)</f>
        <v>21.1</v>
      </c>
      <c r="I55" s="11">
        <v>8</v>
      </c>
      <c r="J55" s="11">
        <v>1</v>
      </c>
      <c r="K55" s="13">
        <f>ROUND(K15-集計!$B$3*0.6/100,1)</f>
        <v>21.3</v>
      </c>
      <c r="L55" s="11">
        <v>8</v>
      </c>
      <c r="M55" s="11">
        <v>1</v>
      </c>
      <c r="N55" s="13">
        <f>ROUND(N15-集計!$B$3*0.6/100,1)</f>
        <v>22.3</v>
      </c>
      <c r="O55" s="11">
        <v>8</v>
      </c>
      <c r="P55" s="11">
        <v>1</v>
      </c>
      <c r="Q55" s="13">
        <f>ROUND(Q15-集計!$B$3*0.6/100,1)</f>
        <v>21.4</v>
      </c>
      <c r="R55" s="11">
        <v>8</v>
      </c>
      <c r="S55" s="11">
        <v>1</v>
      </c>
      <c r="T55" s="13">
        <f>ROUND(T15-集計!$B$3*0.6/100,1)</f>
        <v>21.3</v>
      </c>
      <c r="U55" s="11">
        <v>8</v>
      </c>
      <c r="V55" s="11">
        <v>1</v>
      </c>
      <c r="W55" s="13">
        <f>ROUND(W15-集計!$B$3*0.6/100,1)</f>
        <v>23.9</v>
      </c>
      <c r="X55" s="11">
        <v>8</v>
      </c>
      <c r="Y55" s="11">
        <v>1</v>
      </c>
      <c r="Z55" s="13">
        <f>ROUND(Z15-集計!$B$3*0.6/100,1)</f>
        <v>23.7</v>
      </c>
      <c r="AA55" s="11">
        <v>8</v>
      </c>
      <c r="AB55" s="11">
        <v>1</v>
      </c>
      <c r="AC55" s="13">
        <f>ROUND(AC15-集計!$B$3*0.6/100,1)</f>
        <v>20.5</v>
      </c>
      <c r="AD55" s="11">
        <v>8</v>
      </c>
      <c r="AE55" s="11">
        <v>1</v>
      </c>
    </row>
    <row r="56" spans="1:31" s="6" customFormat="1" x14ac:dyDescent="0.15">
      <c r="A56" s="12">
        <v>43595</v>
      </c>
      <c r="B56" s="13">
        <f>ROUND(B16-集計!$B$3*0.6/100,1)</f>
        <v>23.9</v>
      </c>
      <c r="C56" s="11">
        <v>8</v>
      </c>
      <c r="D56" s="11">
        <v>1</v>
      </c>
      <c r="E56" s="13">
        <f>ROUND(E16-集計!$B$3*0.6/100,1)</f>
        <v>23.1</v>
      </c>
      <c r="F56" s="11">
        <v>8</v>
      </c>
      <c r="G56" s="11">
        <v>1</v>
      </c>
      <c r="H56" s="13">
        <f>ROUND(H16-集計!$B$3*0.6/100,1)</f>
        <v>21.1</v>
      </c>
      <c r="I56" s="11">
        <v>8</v>
      </c>
      <c r="J56" s="11">
        <v>1</v>
      </c>
      <c r="K56" s="13">
        <f>ROUND(K16-集計!$B$3*0.6/100,1)</f>
        <v>21.4</v>
      </c>
      <c r="L56" s="11">
        <v>8</v>
      </c>
      <c r="M56" s="11">
        <v>1</v>
      </c>
      <c r="N56" s="13">
        <f>ROUND(N16-集計!$B$3*0.6/100,1)</f>
        <v>23.7</v>
      </c>
      <c r="O56" s="11">
        <v>8</v>
      </c>
      <c r="P56" s="11">
        <v>1</v>
      </c>
      <c r="Q56" s="13">
        <f>ROUND(Q16-集計!$B$3*0.6/100,1)</f>
        <v>21.6</v>
      </c>
      <c r="R56" s="11">
        <v>8</v>
      </c>
      <c r="S56" s="11">
        <v>1</v>
      </c>
      <c r="T56" s="13">
        <f>ROUND(T16-集計!$B$3*0.6/100,1)</f>
        <v>21.1</v>
      </c>
      <c r="U56" s="11">
        <v>8</v>
      </c>
      <c r="V56" s="11">
        <v>1</v>
      </c>
      <c r="W56" s="13">
        <f>ROUND(W16-集計!$B$3*0.6/100,1)</f>
        <v>23.8</v>
      </c>
      <c r="X56" s="11">
        <v>8</v>
      </c>
      <c r="Y56" s="11">
        <v>1</v>
      </c>
      <c r="Z56" s="13">
        <f>ROUND(Z16-集計!$B$3*0.6/100,1)</f>
        <v>22.8</v>
      </c>
      <c r="AA56" s="11">
        <v>8</v>
      </c>
      <c r="AB56" s="11">
        <v>1</v>
      </c>
      <c r="AC56" s="13">
        <f>ROUND(AC16-集計!$B$3*0.6/100,1)</f>
        <v>23.1</v>
      </c>
      <c r="AD56" s="11">
        <v>8</v>
      </c>
      <c r="AE56" s="11">
        <v>1</v>
      </c>
    </row>
    <row r="57" spans="1:31" s="6" customFormat="1" x14ac:dyDescent="0.15">
      <c r="A57" s="12">
        <v>43596</v>
      </c>
      <c r="B57" s="13">
        <f>ROUND(B17-集計!$B$3*0.6/100,1)</f>
        <v>24</v>
      </c>
      <c r="C57" s="11">
        <v>8</v>
      </c>
      <c r="D57" s="11">
        <v>1</v>
      </c>
      <c r="E57" s="13">
        <f>ROUND(E17-集計!$B$3*0.6/100,1)</f>
        <v>23.7</v>
      </c>
      <c r="F57" s="11">
        <v>8</v>
      </c>
      <c r="G57" s="11">
        <v>1</v>
      </c>
      <c r="H57" s="13">
        <f>ROUND(H17-集計!$B$3*0.6/100,1)</f>
        <v>18.899999999999999</v>
      </c>
      <c r="I57" s="11">
        <v>8</v>
      </c>
      <c r="J57" s="11">
        <v>1</v>
      </c>
      <c r="K57" s="13">
        <f>ROUND(K17-集計!$B$3*0.6/100,1)</f>
        <v>20.3</v>
      </c>
      <c r="L57" s="11">
        <v>8</v>
      </c>
      <c r="M57" s="11">
        <v>1</v>
      </c>
      <c r="N57" s="13">
        <f>ROUND(N17-集計!$B$3*0.6/100,1)</f>
        <v>24.8</v>
      </c>
      <c r="O57" s="11">
        <v>8</v>
      </c>
      <c r="P57" s="11">
        <v>1</v>
      </c>
      <c r="Q57" s="13">
        <f>ROUND(Q17-集計!$B$3*0.6/100,1)</f>
        <v>20.3</v>
      </c>
      <c r="R57" s="11">
        <v>8</v>
      </c>
      <c r="S57" s="11">
        <v>1</v>
      </c>
      <c r="T57" s="13">
        <f>ROUND(T17-集計!$B$3*0.6/100,1)</f>
        <v>20.6</v>
      </c>
      <c r="U57" s="11">
        <v>8</v>
      </c>
      <c r="V57" s="11">
        <v>1</v>
      </c>
      <c r="W57" s="13">
        <f>ROUND(W17-集計!$B$3*0.6/100,1)</f>
        <v>21.7</v>
      </c>
      <c r="X57" s="11">
        <v>8</v>
      </c>
      <c r="Y57" s="11">
        <v>1</v>
      </c>
      <c r="Z57" s="13">
        <f>ROUND(Z17-集計!$B$3*0.6/100,1)</f>
        <v>23.8</v>
      </c>
      <c r="AA57" s="11">
        <v>8</v>
      </c>
      <c r="AB57" s="11">
        <v>1</v>
      </c>
      <c r="AC57" s="13">
        <f>ROUND(AC17-集計!$B$3*0.6/100,1)</f>
        <v>23.5</v>
      </c>
      <c r="AD57" s="11">
        <v>8</v>
      </c>
      <c r="AE57" s="11">
        <v>1</v>
      </c>
    </row>
    <row r="58" spans="1:31" s="6" customFormat="1" x14ac:dyDescent="0.15">
      <c r="A58" s="12">
        <v>43597</v>
      </c>
      <c r="B58" s="13">
        <f>ROUND(B18-集計!$B$3*0.6/100,1)</f>
        <v>22.4</v>
      </c>
      <c r="C58" s="11">
        <v>8</v>
      </c>
      <c r="D58" s="11">
        <v>1</v>
      </c>
      <c r="E58" s="13">
        <f>ROUND(E18-集計!$B$3*0.6/100,1)</f>
        <v>21.5</v>
      </c>
      <c r="F58" s="11">
        <v>8</v>
      </c>
      <c r="G58" s="11">
        <v>1</v>
      </c>
      <c r="H58" s="13">
        <f>ROUND(H18-集計!$B$3*0.6/100,1)</f>
        <v>17.899999999999999</v>
      </c>
      <c r="I58" s="11">
        <v>8</v>
      </c>
      <c r="J58" s="11">
        <v>1</v>
      </c>
      <c r="K58" s="13">
        <f>ROUND(K18-集計!$B$3*0.6/100,1)</f>
        <v>18</v>
      </c>
      <c r="L58" s="11">
        <v>8</v>
      </c>
      <c r="M58" s="11">
        <v>1</v>
      </c>
      <c r="N58" s="13">
        <f>ROUND(N18-集計!$B$3*0.6/100,1)</f>
        <v>23.8</v>
      </c>
      <c r="O58" s="11">
        <v>8</v>
      </c>
      <c r="P58" s="11">
        <v>1</v>
      </c>
      <c r="Q58" s="13">
        <f>ROUND(Q18-集計!$B$3*0.6/100,1)</f>
        <v>19.3</v>
      </c>
      <c r="R58" s="11">
        <v>8</v>
      </c>
      <c r="S58" s="11">
        <v>1</v>
      </c>
      <c r="T58" s="13">
        <f>ROUND(T18-集計!$B$3*0.6/100,1)</f>
        <v>18.600000000000001</v>
      </c>
      <c r="U58" s="11">
        <v>8</v>
      </c>
      <c r="V58" s="11">
        <v>1</v>
      </c>
      <c r="W58" s="13">
        <f>ROUND(W18-集計!$B$3*0.6/100,1)</f>
        <v>19.5</v>
      </c>
      <c r="X58" s="11">
        <v>8</v>
      </c>
      <c r="Y58" s="11">
        <v>1</v>
      </c>
      <c r="Z58" s="13">
        <f>ROUND(Z18-集計!$B$3*0.6/100,1)</f>
        <v>21</v>
      </c>
      <c r="AA58" s="11">
        <v>8</v>
      </c>
      <c r="AB58" s="11">
        <v>1</v>
      </c>
      <c r="AC58" s="13">
        <f>ROUND(AC18-集計!$B$3*0.6/100,1)</f>
        <v>23.5</v>
      </c>
      <c r="AD58" s="11">
        <v>8</v>
      </c>
      <c r="AE58" s="11">
        <v>1</v>
      </c>
    </row>
    <row r="59" spans="1:31" s="6" customFormat="1" x14ac:dyDescent="0.15">
      <c r="A59" s="12">
        <v>43598</v>
      </c>
      <c r="B59" s="13">
        <f>ROUND(B19-集計!$B$3*0.6/100,1)</f>
        <v>27.4</v>
      </c>
      <c r="C59" s="11">
        <v>8</v>
      </c>
      <c r="D59" s="11">
        <v>1</v>
      </c>
      <c r="E59" s="13">
        <f>ROUND(E19-集計!$B$3*0.6/100,1)</f>
        <v>26.8</v>
      </c>
      <c r="F59" s="11">
        <v>8</v>
      </c>
      <c r="G59" s="11">
        <v>1</v>
      </c>
      <c r="H59" s="13">
        <f>ROUND(H19-集計!$B$3*0.6/100,1)</f>
        <v>19.399999999999999</v>
      </c>
      <c r="I59" s="11">
        <v>8</v>
      </c>
      <c r="J59" s="11">
        <v>1</v>
      </c>
      <c r="K59" s="13">
        <f>ROUND(K19-集計!$B$3*0.6/100,1)</f>
        <v>20.8</v>
      </c>
      <c r="L59" s="11">
        <v>8</v>
      </c>
      <c r="M59" s="11">
        <v>1</v>
      </c>
      <c r="N59" s="13">
        <f>ROUND(N19-集計!$B$3*0.6/100,1)</f>
        <v>27.6</v>
      </c>
      <c r="O59" s="11">
        <v>8</v>
      </c>
      <c r="P59" s="11">
        <v>1</v>
      </c>
      <c r="Q59" s="13">
        <f>ROUND(Q19-集計!$B$3*0.6/100,1)</f>
        <v>20.399999999999999</v>
      </c>
      <c r="R59" s="11">
        <v>8</v>
      </c>
      <c r="S59" s="11">
        <v>1</v>
      </c>
      <c r="T59" s="13">
        <f>ROUND(T19-集計!$B$3*0.6/100,1)</f>
        <v>20.2</v>
      </c>
      <c r="U59" s="11">
        <v>8</v>
      </c>
      <c r="V59" s="11">
        <v>1</v>
      </c>
      <c r="W59" s="13">
        <f>ROUND(W19-集計!$B$3*0.6/100,1)</f>
        <v>21.1</v>
      </c>
      <c r="X59" s="11">
        <v>8</v>
      </c>
      <c r="Y59" s="11">
        <v>1</v>
      </c>
      <c r="Z59" s="13">
        <f>ROUND(Z19-集計!$B$3*0.6/100,1)</f>
        <v>23.9</v>
      </c>
      <c r="AA59" s="11">
        <v>8</v>
      </c>
      <c r="AB59" s="11">
        <v>1</v>
      </c>
      <c r="AC59" s="13">
        <f>ROUND(AC19-集計!$B$3*0.6/100,1)</f>
        <v>24.4</v>
      </c>
      <c r="AD59" s="11">
        <v>8</v>
      </c>
      <c r="AE59" s="11">
        <v>1</v>
      </c>
    </row>
    <row r="60" spans="1:31" s="6" customFormat="1" x14ac:dyDescent="0.15">
      <c r="A60" s="12">
        <v>43599</v>
      </c>
      <c r="B60" s="13">
        <f>ROUND(B20-集計!$B$3*0.6/100,1)</f>
        <v>22.2</v>
      </c>
      <c r="C60" s="11">
        <v>8</v>
      </c>
      <c r="D60" s="11">
        <v>1</v>
      </c>
      <c r="E60" s="13">
        <f>ROUND(E20-集計!$B$3*0.6/100,1)</f>
        <v>21.7</v>
      </c>
      <c r="F60" s="11">
        <v>8</v>
      </c>
      <c r="G60" s="11">
        <v>1</v>
      </c>
      <c r="H60" s="13">
        <f>ROUND(H20-集計!$B$3*0.6/100,1)</f>
        <v>21.1</v>
      </c>
      <c r="I60" s="11">
        <v>8</v>
      </c>
      <c r="J60" s="11">
        <v>1</v>
      </c>
      <c r="K60" s="13">
        <f>ROUND(K20-集計!$B$3*0.6/100,1)</f>
        <v>20.100000000000001</v>
      </c>
      <c r="L60" s="11">
        <v>8</v>
      </c>
      <c r="M60" s="11">
        <v>1</v>
      </c>
      <c r="N60" s="13">
        <f>ROUND(N20-集計!$B$3*0.6/100,1)</f>
        <v>21.9</v>
      </c>
      <c r="O60" s="11">
        <v>8</v>
      </c>
      <c r="P60" s="11">
        <v>1</v>
      </c>
      <c r="Q60" s="13">
        <f>ROUND(Q20-集計!$B$3*0.6/100,1)</f>
        <v>20.8</v>
      </c>
      <c r="R60" s="11">
        <v>8</v>
      </c>
      <c r="S60" s="11">
        <v>1</v>
      </c>
      <c r="T60" s="13">
        <f>ROUND(T20-集計!$B$3*0.6/100,1)</f>
        <v>21.3</v>
      </c>
      <c r="U60" s="11">
        <v>8</v>
      </c>
      <c r="V60" s="11">
        <v>1</v>
      </c>
      <c r="W60" s="13">
        <f>ROUND(W20-集計!$B$3*0.6/100,1)</f>
        <v>22.3</v>
      </c>
      <c r="X60" s="11">
        <v>8</v>
      </c>
      <c r="Y60" s="11">
        <v>1</v>
      </c>
      <c r="Z60" s="13">
        <f>ROUND(Z20-集計!$B$3*0.6/100,1)</f>
        <v>21.7</v>
      </c>
      <c r="AA60" s="11">
        <v>8</v>
      </c>
      <c r="AB60" s="11">
        <v>1</v>
      </c>
      <c r="AC60" s="13">
        <f>ROUND(AC20-集計!$B$3*0.6/100,1)</f>
        <v>18.600000000000001</v>
      </c>
      <c r="AD60" s="11">
        <v>8</v>
      </c>
      <c r="AE60" s="11">
        <v>1</v>
      </c>
    </row>
    <row r="61" spans="1:31" s="6" customFormat="1" x14ac:dyDescent="0.15">
      <c r="A61" s="12">
        <v>43600</v>
      </c>
      <c r="B61" s="13">
        <f>ROUND(B21-集計!$B$3*0.6/100,1)</f>
        <v>25</v>
      </c>
      <c r="C61" s="11">
        <v>8</v>
      </c>
      <c r="D61" s="11">
        <v>1</v>
      </c>
      <c r="E61" s="13">
        <f>ROUND(E21-集計!$B$3*0.6/100,1)</f>
        <v>23.6</v>
      </c>
      <c r="F61" s="11">
        <v>8</v>
      </c>
      <c r="G61" s="11">
        <v>1</v>
      </c>
      <c r="H61" s="13">
        <f>ROUND(H21-集計!$B$3*0.6/100,1)</f>
        <v>21</v>
      </c>
      <c r="I61" s="11">
        <v>8</v>
      </c>
      <c r="J61" s="11">
        <v>1</v>
      </c>
      <c r="K61" s="13">
        <f>ROUND(K21-集計!$B$3*0.6/100,1)</f>
        <v>21.3</v>
      </c>
      <c r="L61" s="11">
        <v>8</v>
      </c>
      <c r="M61" s="11">
        <v>1</v>
      </c>
      <c r="N61" s="13">
        <f>ROUND(N21-集計!$B$3*0.6/100,1)</f>
        <v>24.9</v>
      </c>
      <c r="O61" s="11">
        <v>8</v>
      </c>
      <c r="P61" s="11">
        <v>1</v>
      </c>
      <c r="Q61" s="13">
        <f>ROUND(Q21-集計!$B$3*0.6/100,1)</f>
        <v>22.1</v>
      </c>
      <c r="R61" s="11">
        <v>8</v>
      </c>
      <c r="S61" s="11">
        <v>1</v>
      </c>
      <c r="T61" s="13">
        <f>ROUND(T21-集計!$B$3*0.6/100,1)</f>
        <v>22</v>
      </c>
      <c r="U61" s="11">
        <v>8</v>
      </c>
      <c r="V61" s="11">
        <v>1</v>
      </c>
      <c r="W61" s="13">
        <f>ROUND(W21-集計!$B$3*0.6/100,1)</f>
        <v>24.2</v>
      </c>
      <c r="X61" s="11">
        <v>8</v>
      </c>
      <c r="Y61" s="11">
        <v>1</v>
      </c>
      <c r="Z61" s="13">
        <f>ROUND(Z21-集計!$B$3*0.6/100,1)</f>
        <v>25.9</v>
      </c>
      <c r="AA61" s="11">
        <v>8</v>
      </c>
      <c r="AB61" s="11">
        <v>1</v>
      </c>
      <c r="AC61" s="13">
        <f>ROUND(AC21-集計!$B$3*0.6/100,1)</f>
        <v>23.1</v>
      </c>
      <c r="AD61" s="11">
        <v>8</v>
      </c>
      <c r="AE61" s="11">
        <v>1</v>
      </c>
    </row>
    <row r="62" spans="1:31" s="6" customFormat="1" x14ac:dyDescent="0.15">
      <c r="A62" s="12">
        <v>43601</v>
      </c>
      <c r="B62" s="13">
        <f>ROUND(B22-集計!$B$3*0.6/100,1)</f>
        <v>27.2</v>
      </c>
      <c r="C62" s="11">
        <v>8</v>
      </c>
      <c r="D62" s="11">
        <v>1</v>
      </c>
      <c r="E62" s="13">
        <f>ROUND(E22-集計!$B$3*0.6/100,1)</f>
        <v>25.9</v>
      </c>
      <c r="F62" s="11">
        <v>8</v>
      </c>
      <c r="G62" s="11">
        <v>1</v>
      </c>
      <c r="H62" s="13">
        <f>ROUND(H22-集計!$B$3*0.6/100,1)</f>
        <v>23.4</v>
      </c>
      <c r="I62" s="11">
        <v>8</v>
      </c>
      <c r="J62" s="11">
        <v>1</v>
      </c>
      <c r="K62" s="13">
        <f>ROUND(K22-集計!$B$3*0.6/100,1)</f>
        <v>23.9</v>
      </c>
      <c r="L62" s="11">
        <v>8</v>
      </c>
      <c r="M62" s="11">
        <v>1</v>
      </c>
      <c r="N62" s="13">
        <f>ROUND(N22-集計!$B$3*0.6/100,1)</f>
        <v>24.9</v>
      </c>
      <c r="O62" s="11">
        <v>8</v>
      </c>
      <c r="P62" s="11">
        <v>1</v>
      </c>
      <c r="Q62" s="13">
        <f>ROUND(Q22-集計!$B$3*0.6/100,1)</f>
        <v>24.9</v>
      </c>
      <c r="R62" s="11">
        <v>8</v>
      </c>
      <c r="S62" s="11">
        <v>1</v>
      </c>
      <c r="T62" s="13">
        <f>ROUND(T22-集計!$B$3*0.6/100,1)</f>
        <v>22.8</v>
      </c>
      <c r="U62" s="11">
        <v>8</v>
      </c>
      <c r="V62" s="11">
        <v>1</v>
      </c>
      <c r="W62" s="13">
        <f>ROUND(W22-集計!$B$3*0.6/100,1)</f>
        <v>24.1</v>
      </c>
      <c r="X62" s="11">
        <v>8</v>
      </c>
      <c r="Y62" s="11">
        <v>1</v>
      </c>
      <c r="Z62" s="13">
        <f>ROUND(Z22-集計!$B$3*0.6/100,1)</f>
        <v>24.4</v>
      </c>
      <c r="AA62" s="11">
        <v>8</v>
      </c>
      <c r="AB62" s="11">
        <v>1</v>
      </c>
      <c r="AC62" s="13">
        <f>ROUND(AC22-集計!$B$3*0.6/100,1)</f>
        <v>22.6</v>
      </c>
      <c r="AD62" s="11">
        <v>8</v>
      </c>
      <c r="AE62" s="11">
        <v>1</v>
      </c>
    </row>
    <row r="63" spans="1:31" s="6" customFormat="1" x14ac:dyDescent="0.15">
      <c r="A63" s="12">
        <v>43602</v>
      </c>
      <c r="B63" s="13">
        <f>ROUND(B23-集計!$B$3*0.6/100,1)</f>
        <v>27.5</v>
      </c>
      <c r="C63" s="11">
        <v>8</v>
      </c>
      <c r="D63" s="11">
        <v>1</v>
      </c>
      <c r="E63" s="13">
        <f>ROUND(E23-集計!$B$3*0.6/100,1)</f>
        <v>26.2</v>
      </c>
      <c r="F63" s="11">
        <v>8</v>
      </c>
      <c r="G63" s="11">
        <v>1</v>
      </c>
      <c r="H63" s="13">
        <f>ROUND(H23-集計!$B$3*0.6/100,1)</f>
        <v>25</v>
      </c>
      <c r="I63" s="11">
        <v>8</v>
      </c>
      <c r="J63" s="11">
        <v>1</v>
      </c>
      <c r="K63" s="13">
        <f>ROUND(K23-集計!$B$3*0.6/100,1)</f>
        <v>23.9</v>
      </c>
      <c r="L63" s="11">
        <v>8</v>
      </c>
      <c r="M63" s="11">
        <v>1</v>
      </c>
      <c r="N63" s="13">
        <f>ROUND(N23-集計!$B$3*0.6/100,1)</f>
        <v>26.8</v>
      </c>
      <c r="O63" s="11">
        <v>8</v>
      </c>
      <c r="P63" s="11">
        <v>1</v>
      </c>
      <c r="Q63" s="13">
        <f>ROUND(Q23-集計!$B$3*0.6/100,1)</f>
        <v>25.9</v>
      </c>
      <c r="R63" s="11">
        <v>8</v>
      </c>
      <c r="S63" s="11">
        <v>1</v>
      </c>
      <c r="T63" s="13">
        <f>ROUND(T23-集計!$B$3*0.6/100,1)</f>
        <v>22.9</v>
      </c>
      <c r="U63" s="11">
        <v>8</v>
      </c>
      <c r="V63" s="11">
        <v>1</v>
      </c>
      <c r="W63" s="13">
        <f>ROUND(W23-集計!$B$3*0.6/100,1)</f>
        <v>27.9</v>
      </c>
      <c r="X63" s="11">
        <v>8</v>
      </c>
      <c r="Y63" s="11">
        <v>1</v>
      </c>
      <c r="Z63" s="13">
        <f>ROUND(Z23-集計!$B$3*0.6/100,1)</f>
        <v>27.9</v>
      </c>
      <c r="AA63" s="11">
        <v>8</v>
      </c>
      <c r="AB63" s="11">
        <v>1</v>
      </c>
      <c r="AC63" s="13">
        <f>ROUND(AC23-集計!$B$3*0.6/100,1)</f>
        <v>23.3</v>
      </c>
      <c r="AD63" s="11">
        <v>8</v>
      </c>
      <c r="AE63" s="11">
        <v>1</v>
      </c>
    </row>
    <row r="64" spans="1:31" s="6" customFormat="1" x14ac:dyDescent="0.15">
      <c r="A64" s="12">
        <v>43603</v>
      </c>
      <c r="B64" s="13">
        <f>ROUND(B24-集計!$B$3*0.6/100,1)</f>
        <v>23.4</v>
      </c>
      <c r="C64" s="11">
        <v>8</v>
      </c>
      <c r="D64" s="11">
        <v>1</v>
      </c>
      <c r="E64" s="13">
        <f>ROUND(E24-集計!$B$3*0.6/100,1)</f>
        <v>24</v>
      </c>
      <c r="F64" s="11">
        <v>8</v>
      </c>
      <c r="G64" s="11">
        <v>1</v>
      </c>
      <c r="H64" s="13">
        <f>ROUND(H24-集計!$B$3*0.6/100,1)</f>
        <v>23</v>
      </c>
      <c r="I64" s="11">
        <v>8</v>
      </c>
      <c r="J64" s="11">
        <v>1</v>
      </c>
      <c r="K64" s="13">
        <f>ROUND(K24-集計!$B$3*0.6/100,1)</f>
        <v>23.6</v>
      </c>
      <c r="L64" s="11">
        <v>8</v>
      </c>
      <c r="M64" s="11">
        <v>1</v>
      </c>
      <c r="N64" s="13">
        <f>ROUND(N24-集計!$B$3*0.6/100,1)</f>
        <v>21.1</v>
      </c>
      <c r="O64" s="11">
        <v>8</v>
      </c>
      <c r="P64" s="11">
        <v>1</v>
      </c>
      <c r="Q64" s="13">
        <f>ROUND(Q24-集計!$B$3*0.6/100,1)</f>
        <v>23.2</v>
      </c>
      <c r="R64" s="11">
        <v>8</v>
      </c>
      <c r="S64" s="11">
        <v>1</v>
      </c>
      <c r="T64" s="13">
        <f>ROUND(T24-集計!$B$3*0.6/100,1)</f>
        <v>22.7</v>
      </c>
      <c r="U64" s="11">
        <v>8</v>
      </c>
      <c r="V64" s="11">
        <v>1</v>
      </c>
      <c r="W64" s="13">
        <f>ROUND(W24-集計!$B$3*0.6/100,1)</f>
        <v>23.1</v>
      </c>
      <c r="X64" s="11">
        <v>8</v>
      </c>
      <c r="Y64" s="11">
        <v>1</v>
      </c>
      <c r="Z64" s="13">
        <f>ROUND(Z24-集計!$B$3*0.6/100,1)</f>
        <v>23.2</v>
      </c>
      <c r="AA64" s="11">
        <v>8</v>
      </c>
      <c r="AB64" s="11">
        <v>1</v>
      </c>
      <c r="AC64" s="13">
        <f>ROUND(AC24-集計!$B$3*0.6/100,1)</f>
        <v>17.7</v>
      </c>
      <c r="AD64" s="11">
        <v>8</v>
      </c>
      <c r="AE64" s="11">
        <v>1</v>
      </c>
    </row>
    <row r="65" spans="1:31" s="6" customFormat="1" x14ac:dyDescent="0.15">
      <c r="A65" s="12">
        <v>43604</v>
      </c>
      <c r="B65" s="13">
        <f>ROUND(B25-集計!$B$3*0.6/100,1)</f>
        <v>26.7</v>
      </c>
      <c r="C65" s="11">
        <v>8</v>
      </c>
      <c r="D65" s="11">
        <v>1</v>
      </c>
      <c r="E65" s="13">
        <f>ROUND(E25-集計!$B$3*0.6/100,1)</f>
        <v>26.3</v>
      </c>
      <c r="F65" s="11">
        <v>8</v>
      </c>
      <c r="G65" s="11">
        <v>1</v>
      </c>
      <c r="H65" s="13">
        <f>ROUND(H25-集計!$B$3*0.6/100,1)</f>
        <v>25.7</v>
      </c>
      <c r="I65" s="11">
        <v>8</v>
      </c>
      <c r="J65" s="11">
        <v>1</v>
      </c>
      <c r="K65" s="13">
        <f>ROUND(K25-集計!$B$3*0.6/100,1)</f>
        <v>27.4</v>
      </c>
      <c r="L65" s="11">
        <v>8</v>
      </c>
      <c r="M65" s="11">
        <v>1</v>
      </c>
      <c r="N65" s="13">
        <f>ROUND(N25-集計!$B$3*0.6/100,1)</f>
        <v>24.5</v>
      </c>
      <c r="O65" s="11">
        <v>8</v>
      </c>
      <c r="P65" s="11">
        <v>1</v>
      </c>
      <c r="Q65" s="13">
        <f>ROUND(Q25-集計!$B$3*0.6/100,1)</f>
        <v>27</v>
      </c>
      <c r="R65" s="11">
        <v>8</v>
      </c>
      <c r="S65" s="11">
        <v>1</v>
      </c>
      <c r="T65" s="13">
        <f>ROUND(T25-集計!$B$3*0.6/100,1)</f>
        <v>26.7</v>
      </c>
      <c r="U65" s="11">
        <v>8</v>
      </c>
      <c r="V65" s="11">
        <v>1</v>
      </c>
      <c r="W65" s="13">
        <f>ROUND(W25-集計!$B$3*0.6/100,1)</f>
        <v>26.9</v>
      </c>
      <c r="X65" s="11">
        <v>8</v>
      </c>
      <c r="Y65" s="11">
        <v>1</v>
      </c>
      <c r="Z65" s="13">
        <f>ROUND(Z25-集計!$B$3*0.6/100,1)</f>
        <v>28.1</v>
      </c>
      <c r="AA65" s="11">
        <v>8</v>
      </c>
      <c r="AB65" s="11">
        <v>1</v>
      </c>
      <c r="AC65" s="13">
        <f>ROUND(AC25-集計!$B$3*0.6/100,1)</f>
        <v>21.2</v>
      </c>
      <c r="AD65" s="11">
        <v>8</v>
      </c>
      <c r="AE65" s="11">
        <v>1</v>
      </c>
    </row>
    <row r="66" spans="1:31" s="6" customFormat="1" x14ac:dyDescent="0.15">
      <c r="A66" s="12">
        <v>43605</v>
      </c>
      <c r="B66" s="13">
        <f>ROUND(B26-集計!$B$3*0.6/100,1)</f>
        <v>23.3</v>
      </c>
      <c r="C66" s="11">
        <v>8</v>
      </c>
      <c r="D66" s="11">
        <v>1</v>
      </c>
      <c r="E66" s="13">
        <f>ROUND(E26-集計!$B$3*0.6/100,1)</f>
        <v>24.1</v>
      </c>
      <c r="F66" s="11">
        <v>8</v>
      </c>
      <c r="G66" s="11">
        <v>1</v>
      </c>
      <c r="H66" s="13">
        <f>ROUND(H26-集計!$B$3*0.6/100,1)</f>
        <v>23</v>
      </c>
      <c r="I66" s="11">
        <v>8</v>
      </c>
      <c r="J66" s="11">
        <v>1</v>
      </c>
      <c r="K66" s="13">
        <f>ROUND(K26-集計!$B$3*0.6/100,1)</f>
        <v>24.8</v>
      </c>
      <c r="L66" s="11">
        <v>8</v>
      </c>
      <c r="M66" s="11">
        <v>1</v>
      </c>
      <c r="N66" s="13">
        <f>ROUND(N26-集計!$B$3*0.6/100,1)</f>
        <v>22.5</v>
      </c>
      <c r="O66" s="11">
        <v>8</v>
      </c>
      <c r="P66" s="11">
        <v>1</v>
      </c>
      <c r="Q66" s="13">
        <f>ROUND(Q26-集計!$B$3*0.6/100,1)</f>
        <v>24.2</v>
      </c>
      <c r="R66" s="11">
        <v>8</v>
      </c>
      <c r="S66" s="11">
        <v>1</v>
      </c>
      <c r="T66" s="13">
        <f>ROUND(T26-集計!$B$3*0.6/100,1)</f>
        <v>24.3</v>
      </c>
      <c r="U66" s="11">
        <v>8</v>
      </c>
      <c r="V66" s="11">
        <v>1</v>
      </c>
      <c r="W66" s="13">
        <f>ROUND(W26-集計!$B$3*0.6/100,1)</f>
        <v>24.5</v>
      </c>
      <c r="X66" s="11">
        <v>8</v>
      </c>
      <c r="Y66" s="11">
        <v>1</v>
      </c>
      <c r="Z66" s="13">
        <f>ROUND(Z26-集計!$B$3*0.6/100,1)</f>
        <v>25</v>
      </c>
      <c r="AA66" s="11">
        <v>8</v>
      </c>
      <c r="AB66" s="11">
        <v>1</v>
      </c>
      <c r="AC66" s="13">
        <f>ROUND(AC26-集計!$B$3*0.6/100,1)</f>
        <v>18.399999999999999</v>
      </c>
      <c r="AD66" s="11">
        <v>8</v>
      </c>
      <c r="AE66" s="11">
        <v>1</v>
      </c>
    </row>
    <row r="67" spans="1:31" s="6" customFormat="1" x14ac:dyDescent="0.15">
      <c r="A67" s="12">
        <v>43606</v>
      </c>
      <c r="B67" s="13">
        <f>ROUND(B27-集計!$B$3*0.6/100,1)</f>
        <v>22.7</v>
      </c>
      <c r="C67" s="11">
        <v>8</v>
      </c>
      <c r="D67" s="11">
        <v>1</v>
      </c>
      <c r="E67" s="13">
        <f>ROUND(E27-集計!$B$3*0.6/100,1)</f>
        <v>20.100000000000001</v>
      </c>
      <c r="F67" s="11">
        <v>8</v>
      </c>
      <c r="G67" s="11">
        <v>1</v>
      </c>
      <c r="H67" s="13">
        <f>ROUND(H27-集計!$B$3*0.6/100,1)</f>
        <v>19.899999999999999</v>
      </c>
      <c r="I67" s="11">
        <v>8</v>
      </c>
      <c r="J67" s="11">
        <v>1</v>
      </c>
      <c r="K67" s="13">
        <f>ROUND(K27-集計!$B$3*0.6/100,1)</f>
        <v>20.100000000000001</v>
      </c>
      <c r="L67" s="11">
        <v>8</v>
      </c>
      <c r="M67" s="11">
        <v>1</v>
      </c>
      <c r="N67" s="13">
        <f>ROUND(N27-集計!$B$3*0.6/100,1)</f>
        <v>21.1</v>
      </c>
      <c r="O67" s="11">
        <v>8</v>
      </c>
      <c r="P67" s="11">
        <v>1</v>
      </c>
      <c r="Q67" s="13">
        <f>ROUND(Q27-集計!$B$3*0.6/100,1)</f>
        <v>19.8</v>
      </c>
      <c r="R67" s="11">
        <v>8</v>
      </c>
      <c r="S67" s="11">
        <v>1</v>
      </c>
      <c r="T67" s="13">
        <f>ROUND(T27-集計!$B$3*0.6/100,1)</f>
        <v>19.7</v>
      </c>
      <c r="U67" s="11">
        <v>8</v>
      </c>
      <c r="V67" s="11">
        <v>1</v>
      </c>
      <c r="W67" s="13">
        <f>ROUND(W27-集計!$B$3*0.6/100,1)</f>
        <v>22.9</v>
      </c>
      <c r="X67" s="11">
        <v>8</v>
      </c>
      <c r="Y67" s="11">
        <v>1</v>
      </c>
      <c r="Z67" s="13">
        <f>ROUND(Z27-集計!$B$3*0.6/100,1)</f>
        <v>22.1</v>
      </c>
      <c r="AA67" s="11">
        <v>8</v>
      </c>
      <c r="AB67" s="11">
        <v>1</v>
      </c>
      <c r="AC67" s="13">
        <f>ROUND(AC27-集計!$B$3*0.6/100,1)</f>
        <v>19.2</v>
      </c>
      <c r="AD67" s="11">
        <v>8</v>
      </c>
      <c r="AE67" s="11">
        <v>1</v>
      </c>
    </row>
    <row r="68" spans="1:31" s="6" customFormat="1" x14ac:dyDescent="0.15">
      <c r="A68" s="12">
        <v>43607</v>
      </c>
      <c r="B68" s="13">
        <f>ROUND(B28-集計!$B$3*0.6/100,1)</f>
        <v>24.8</v>
      </c>
      <c r="C68" s="11">
        <v>8</v>
      </c>
      <c r="D68" s="11">
        <v>1</v>
      </c>
      <c r="E68" s="13">
        <f>ROUND(E28-集計!$B$3*0.6/100,1)</f>
        <v>21.9</v>
      </c>
      <c r="F68" s="11">
        <v>8</v>
      </c>
      <c r="G68" s="11">
        <v>1</v>
      </c>
      <c r="H68" s="13">
        <f>ROUND(H28-集計!$B$3*0.6/100,1)</f>
        <v>21.7</v>
      </c>
      <c r="I68" s="11">
        <v>8</v>
      </c>
      <c r="J68" s="11">
        <v>1</v>
      </c>
      <c r="K68" s="13">
        <f>ROUND(K28-集計!$B$3*0.6/100,1)</f>
        <v>21.7</v>
      </c>
      <c r="L68" s="11">
        <v>8</v>
      </c>
      <c r="M68" s="11">
        <v>1</v>
      </c>
      <c r="N68" s="13">
        <f>ROUND(N28-集計!$B$3*0.6/100,1)</f>
        <v>23.9</v>
      </c>
      <c r="O68" s="11">
        <v>8</v>
      </c>
      <c r="P68" s="11">
        <v>1</v>
      </c>
      <c r="Q68" s="13">
        <f>ROUND(Q28-集計!$B$3*0.6/100,1)</f>
        <v>23.8</v>
      </c>
      <c r="R68" s="11">
        <v>8</v>
      </c>
      <c r="S68" s="11">
        <v>1</v>
      </c>
      <c r="T68" s="13">
        <f>ROUND(T28-集計!$B$3*0.6/100,1)</f>
        <v>22.7</v>
      </c>
      <c r="U68" s="11">
        <v>8</v>
      </c>
      <c r="V68" s="11">
        <v>1</v>
      </c>
      <c r="W68" s="13">
        <f>ROUND(W28-集計!$B$3*0.6/100,1)</f>
        <v>24.8</v>
      </c>
      <c r="X68" s="11">
        <v>8</v>
      </c>
      <c r="Y68" s="11">
        <v>1</v>
      </c>
      <c r="Z68" s="13">
        <f>ROUND(Z28-集計!$B$3*0.6/100,1)</f>
        <v>24.9</v>
      </c>
      <c r="AA68" s="11">
        <v>8</v>
      </c>
      <c r="AB68" s="11">
        <v>1</v>
      </c>
      <c r="AC68" s="13">
        <f>ROUND(AC28-集計!$B$3*0.6/100,1)</f>
        <v>21.4</v>
      </c>
      <c r="AD68" s="11">
        <v>8</v>
      </c>
      <c r="AE68" s="11">
        <v>1</v>
      </c>
    </row>
    <row r="69" spans="1:31" s="6" customFormat="1" x14ac:dyDescent="0.15">
      <c r="A69" s="12">
        <v>43608</v>
      </c>
      <c r="B69" s="13">
        <f>ROUND(B29-集計!$B$3*0.6/100,1)</f>
        <v>28.2</v>
      </c>
      <c r="C69" s="11">
        <v>8</v>
      </c>
      <c r="D69" s="11">
        <v>1</v>
      </c>
      <c r="E69" s="13">
        <f>ROUND(E29-集計!$B$3*0.6/100,1)</f>
        <v>26.2</v>
      </c>
      <c r="F69" s="11">
        <v>8</v>
      </c>
      <c r="G69" s="11">
        <v>1</v>
      </c>
      <c r="H69" s="13">
        <f>ROUND(H29-集計!$B$3*0.6/100,1)</f>
        <v>26.2</v>
      </c>
      <c r="I69" s="11">
        <v>8</v>
      </c>
      <c r="J69" s="11">
        <v>1</v>
      </c>
      <c r="K69" s="13">
        <f>ROUND(K29-集計!$B$3*0.6/100,1)</f>
        <v>23.6</v>
      </c>
      <c r="L69" s="11">
        <v>8</v>
      </c>
      <c r="M69" s="11">
        <v>1</v>
      </c>
      <c r="N69" s="13">
        <f>ROUND(N29-集計!$B$3*0.6/100,1)</f>
        <v>27.5</v>
      </c>
      <c r="O69" s="11">
        <v>8</v>
      </c>
      <c r="P69" s="11">
        <v>1</v>
      </c>
      <c r="Q69" s="13">
        <f>ROUND(Q29-集計!$B$3*0.6/100,1)</f>
        <v>26.2</v>
      </c>
      <c r="R69" s="11">
        <v>8</v>
      </c>
      <c r="S69" s="11">
        <v>1</v>
      </c>
      <c r="T69" s="13">
        <f>ROUND(T29-集計!$B$3*0.6/100,1)</f>
        <v>26.3</v>
      </c>
      <c r="U69" s="11">
        <v>8</v>
      </c>
      <c r="V69" s="11">
        <v>1</v>
      </c>
      <c r="W69" s="13">
        <f>ROUND(W29-集計!$B$3*0.6/100,1)</f>
        <v>27.4</v>
      </c>
      <c r="X69" s="11">
        <v>8</v>
      </c>
      <c r="Y69" s="11">
        <v>1</v>
      </c>
      <c r="Z69" s="13">
        <f>ROUND(Z29-集計!$B$3*0.6/100,1)</f>
        <v>27.7</v>
      </c>
      <c r="AA69" s="11">
        <v>8</v>
      </c>
      <c r="AB69" s="11">
        <v>1</v>
      </c>
      <c r="AC69" s="13">
        <f>ROUND(AC29-集計!$B$3*0.6/100,1)</f>
        <v>25.4</v>
      </c>
      <c r="AD69" s="11">
        <v>8</v>
      </c>
      <c r="AE69" s="11">
        <v>1</v>
      </c>
    </row>
    <row r="70" spans="1:31" s="6" customFormat="1" x14ac:dyDescent="0.15">
      <c r="A70" s="12">
        <v>43609</v>
      </c>
      <c r="B70" s="13">
        <f>ROUND(B30-集計!$B$3*0.6/100,1)</f>
        <v>28.9</v>
      </c>
      <c r="C70" s="11">
        <v>8</v>
      </c>
      <c r="D70" s="11">
        <v>1</v>
      </c>
      <c r="E70" s="13">
        <f>ROUND(E30-集計!$B$3*0.6/100,1)</f>
        <v>26.1</v>
      </c>
      <c r="F70" s="11">
        <v>8</v>
      </c>
      <c r="G70" s="11">
        <v>1</v>
      </c>
      <c r="H70" s="13">
        <f>ROUND(H30-集計!$B$3*0.6/100,1)</f>
        <v>24.2</v>
      </c>
      <c r="I70" s="11">
        <v>8</v>
      </c>
      <c r="J70" s="11">
        <v>1</v>
      </c>
      <c r="K70" s="13">
        <f>ROUND(K30-集計!$B$3*0.6/100,1)</f>
        <v>22.9</v>
      </c>
      <c r="L70" s="11">
        <v>8</v>
      </c>
      <c r="M70" s="11">
        <v>1</v>
      </c>
      <c r="N70" s="13">
        <f>ROUND(N30-集計!$B$3*0.6/100,1)</f>
        <v>29.1</v>
      </c>
      <c r="O70" s="11">
        <v>8</v>
      </c>
      <c r="P70" s="11">
        <v>1</v>
      </c>
      <c r="Q70" s="13">
        <f>ROUND(Q30-集計!$B$3*0.6/100,1)</f>
        <v>25.3</v>
      </c>
      <c r="R70" s="11">
        <v>8</v>
      </c>
      <c r="S70" s="11">
        <v>1</v>
      </c>
      <c r="T70" s="13">
        <f>ROUND(T30-集計!$B$3*0.6/100,1)</f>
        <v>23.8</v>
      </c>
      <c r="U70" s="11">
        <v>8</v>
      </c>
      <c r="V70" s="11">
        <v>1</v>
      </c>
      <c r="W70" s="13">
        <f>ROUND(W30-集計!$B$3*0.6/100,1)</f>
        <v>28.7</v>
      </c>
      <c r="X70" s="11">
        <v>8</v>
      </c>
      <c r="Y70" s="11">
        <v>1</v>
      </c>
      <c r="Z70" s="13">
        <f>ROUND(Z30-集計!$B$3*0.6/100,1)</f>
        <v>29.1</v>
      </c>
      <c r="AA70" s="11">
        <v>8</v>
      </c>
      <c r="AB70" s="11">
        <v>1</v>
      </c>
      <c r="AC70" s="13">
        <f>ROUND(AC30-集計!$B$3*0.6/100,1)</f>
        <v>28.1</v>
      </c>
      <c r="AD70" s="11">
        <v>8</v>
      </c>
      <c r="AE70" s="11">
        <v>1</v>
      </c>
    </row>
    <row r="71" spans="1:31" s="6" customFormat="1" x14ac:dyDescent="0.15">
      <c r="A71" s="12">
        <v>43610</v>
      </c>
      <c r="B71" s="13">
        <f>ROUND(B31-集計!$B$3*0.6/100,1)</f>
        <v>30.5</v>
      </c>
      <c r="C71" s="11">
        <v>8</v>
      </c>
      <c r="D71" s="11">
        <v>1</v>
      </c>
      <c r="E71" s="13">
        <f>ROUND(E31-集計!$B$3*0.6/100,1)</f>
        <v>28.3</v>
      </c>
      <c r="F71" s="11">
        <v>8</v>
      </c>
      <c r="G71" s="11">
        <v>1</v>
      </c>
      <c r="H71" s="13">
        <f>ROUND(H31-集計!$B$3*0.6/100,1)</f>
        <v>26.6</v>
      </c>
      <c r="I71" s="11">
        <v>8</v>
      </c>
      <c r="J71" s="11">
        <v>1</v>
      </c>
      <c r="K71" s="13">
        <f>ROUND(K31-集計!$B$3*0.6/100,1)</f>
        <v>26</v>
      </c>
      <c r="L71" s="11">
        <v>8</v>
      </c>
      <c r="M71" s="11">
        <v>1</v>
      </c>
      <c r="N71" s="13">
        <f>ROUND(N31-集計!$B$3*0.6/100,1)</f>
        <v>31.7</v>
      </c>
      <c r="O71" s="11">
        <v>8</v>
      </c>
      <c r="P71" s="11">
        <v>1</v>
      </c>
      <c r="Q71" s="13">
        <f>ROUND(Q31-集計!$B$3*0.6/100,1)</f>
        <v>27.7</v>
      </c>
      <c r="R71" s="11">
        <v>8</v>
      </c>
      <c r="S71" s="11">
        <v>1</v>
      </c>
      <c r="T71" s="13">
        <f>ROUND(T31-集計!$B$3*0.6/100,1)</f>
        <v>26.5</v>
      </c>
      <c r="U71" s="11">
        <v>8</v>
      </c>
      <c r="V71" s="11">
        <v>1</v>
      </c>
      <c r="W71" s="13">
        <f>ROUND(W31-集計!$B$3*0.6/100,1)</f>
        <v>29.2</v>
      </c>
      <c r="X71" s="11">
        <v>8</v>
      </c>
      <c r="Y71" s="11">
        <v>1</v>
      </c>
      <c r="Z71" s="13">
        <f>ROUND(Z31-集計!$B$3*0.6/100,1)</f>
        <v>30.9</v>
      </c>
      <c r="AA71" s="11">
        <v>8</v>
      </c>
      <c r="AB71" s="11">
        <v>1</v>
      </c>
      <c r="AC71" s="13">
        <f>ROUND(AC31-集計!$B$3*0.6/100,1)</f>
        <v>30.2</v>
      </c>
      <c r="AD71" s="11">
        <v>8</v>
      </c>
      <c r="AE71" s="11">
        <v>1</v>
      </c>
    </row>
    <row r="72" spans="1:31" s="6" customFormat="1" x14ac:dyDescent="0.15">
      <c r="A72" s="12">
        <v>43611</v>
      </c>
      <c r="B72" s="13">
        <f>ROUND(B32-集計!$B$3*0.6/100,1)</f>
        <v>32.700000000000003</v>
      </c>
      <c r="C72" s="11">
        <v>8</v>
      </c>
      <c r="D72" s="11">
        <v>1</v>
      </c>
      <c r="E72" s="13">
        <f>ROUND(E32-集計!$B$3*0.6/100,1)</f>
        <v>29.8</v>
      </c>
      <c r="F72" s="11">
        <v>8</v>
      </c>
      <c r="G72" s="11">
        <v>1</v>
      </c>
      <c r="H72" s="13">
        <f>ROUND(H32-集計!$B$3*0.6/100,1)</f>
        <v>28.6</v>
      </c>
      <c r="I72" s="11">
        <v>8</v>
      </c>
      <c r="J72" s="11">
        <v>1</v>
      </c>
      <c r="K72" s="13">
        <f>ROUND(K32-集計!$B$3*0.6/100,1)</f>
        <v>28.8</v>
      </c>
      <c r="L72" s="11">
        <v>8</v>
      </c>
      <c r="M72" s="11">
        <v>1</v>
      </c>
      <c r="N72" s="13">
        <f>ROUND(N32-集計!$B$3*0.6/100,1)</f>
        <v>31.8</v>
      </c>
      <c r="O72" s="11">
        <v>8</v>
      </c>
      <c r="P72" s="11">
        <v>1</v>
      </c>
      <c r="Q72" s="13">
        <f>ROUND(Q32-集計!$B$3*0.6/100,1)</f>
        <v>30.3</v>
      </c>
      <c r="R72" s="11">
        <v>8</v>
      </c>
      <c r="S72" s="11">
        <v>1</v>
      </c>
      <c r="T72" s="13">
        <f>ROUND(T32-集計!$B$3*0.6/100,1)</f>
        <v>27.7</v>
      </c>
      <c r="U72" s="11">
        <v>8</v>
      </c>
      <c r="V72" s="11">
        <v>1</v>
      </c>
      <c r="W72" s="13">
        <f>ROUND(W32-集計!$B$3*0.6/100,1)</f>
        <v>31.7</v>
      </c>
      <c r="X72" s="11">
        <v>8</v>
      </c>
      <c r="Y72" s="11">
        <v>1</v>
      </c>
      <c r="Z72" s="13">
        <f>ROUND(Z32-集計!$B$3*0.6/100,1)</f>
        <v>30.3</v>
      </c>
      <c r="AA72" s="11">
        <v>8</v>
      </c>
      <c r="AB72" s="11">
        <v>1</v>
      </c>
      <c r="AC72" s="13">
        <f>ROUND(AC32-集計!$B$3*0.6/100,1)</f>
        <v>29.1</v>
      </c>
      <c r="AD72" s="11">
        <v>8</v>
      </c>
      <c r="AE72" s="11">
        <v>1</v>
      </c>
    </row>
    <row r="73" spans="1:31" s="6" customFormat="1" x14ac:dyDescent="0.15">
      <c r="A73" s="12">
        <v>43612</v>
      </c>
      <c r="B73" s="13">
        <f>ROUND(B33-集計!$B$3*0.6/100,1)</f>
        <v>30.9</v>
      </c>
      <c r="C73" s="11">
        <v>8</v>
      </c>
      <c r="D73" s="11">
        <v>1</v>
      </c>
      <c r="E73" s="13">
        <f>ROUND(E33-集計!$B$3*0.6/100,1)</f>
        <v>29.2</v>
      </c>
      <c r="F73" s="11">
        <v>8</v>
      </c>
      <c r="G73" s="11">
        <v>1</v>
      </c>
      <c r="H73" s="13">
        <f>ROUND(H33-集計!$B$3*0.6/100,1)</f>
        <v>29.3</v>
      </c>
      <c r="I73" s="11">
        <v>8</v>
      </c>
      <c r="J73" s="11">
        <v>1</v>
      </c>
      <c r="K73" s="13">
        <f>ROUND(K33-集計!$B$3*0.6/100,1)</f>
        <v>27</v>
      </c>
      <c r="L73" s="11">
        <v>8</v>
      </c>
      <c r="M73" s="11">
        <v>1</v>
      </c>
      <c r="N73" s="13">
        <f>ROUND(N33-集計!$B$3*0.6/100,1)</f>
        <v>27.7</v>
      </c>
      <c r="O73" s="11">
        <v>8</v>
      </c>
      <c r="P73" s="11">
        <v>1</v>
      </c>
      <c r="Q73" s="13">
        <f>ROUND(Q33-集計!$B$3*0.6/100,1)</f>
        <v>28.9</v>
      </c>
      <c r="R73" s="11">
        <v>8</v>
      </c>
      <c r="S73" s="11">
        <v>1</v>
      </c>
      <c r="T73" s="13">
        <f>ROUND(T33-集計!$B$3*0.6/100,1)</f>
        <v>26.6</v>
      </c>
      <c r="U73" s="11">
        <v>8</v>
      </c>
      <c r="V73" s="11">
        <v>1</v>
      </c>
      <c r="W73" s="13">
        <f>ROUND(W33-集計!$B$3*0.6/100,1)</f>
        <v>28.2</v>
      </c>
      <c r="X73" s="11">
        <v>8</v>
      </c>
      <c r="Y73" s="11">
        <v>1</v>
      </c>
      <c r="Z73" s="13">
        <f>ROUND(Z33-集計!$B$3*0.6/100,1)</f>
        <v>27.6</v>
      </c>
      <c r="AA73" s="11">
        <v>8</v>
      </c>
      <c r="AB73" s="11">
        <v>1</v>
      </c>
      <c r="AC73" s="13">
        <f>ROUND(AC33-集計!$B$3*0.6/100,1)</f>
        <v>21.6</v>
      </c>
      <c r="AD73" s="11">
        <v>8</v>
      </c>
      <c r="AE73" s="11">
        <v>1</v>
      </c>
    </row>
    <row r="74" spans="1:31" s="6" customFormat="1" x14ac:dyDescent="0.15">
      <c r="A74" s="12">
        <v>43613</v>
      </c>
      <c r="B74" s="13">
        <f>ROUND(B34-集計!$B$3*0.6/100,1)</f>
        <v>22.1</v>
      </c>
      <c r="C74" s="11">
        <v>8</v>
      </c>
      <c r="D74" s="11">
        <v>1</v>
      </c>
      <c r="E74" s="13">
        <f>ROUND(E34-集計!$B$3*0.6/100,1)</f>
        <v>22.3</v>
      </c>
      <c r="F74" s="11">
        <v>8</v>
      </c>
      <c r="G74" s="11">
        <v>1</v>
      </c>
      <c r="H74" s="13">
        <f>ROUND(H34-集計!$B$3*0.6/100,1)</f>
        <v>22.3</v>
      </c>
      <c r="I74" s="11">
        <v>8</v>
      </c>
      <c r="J74" s="11">
        <v>1</v>
      </c>
      <c r="K74" s="13">
        <f>ROUND(K34-集計!$B$3*0.6/100,1)</f>
        <v>23</v>
      </c>
      <c r="L74" s="11">
        <v>8</v>
      </c>
      <c r="M74" s="11">
        <v>1</v>
      </c>
      <c r="N74" s="13">
        <f>ROUND(N34-集計!$B$3*0.6/100,1)</f>
        <v>20.2</v>
      </c>
      <c r="O74" s="11">
        <v>8</v>
      </c>
      <c r="P74" s="11">
        <v>1</v>
      </c>
      <c r="Q74" s="13">
        <f>ROUND(Q34-集計!$B$3*0.6/100,1)</f>
        <v>21.3</v>
      </c>
      <c r="R74" s="11">
        <v>8</v>
      </c>
      <c r="S74" s="11">
        <v>1</v>
      </c>
      <c r="T74" s="13">
        <f>ROUND(T34-集計!$B$3*0.6/100,1)</f>
        <v>23.8</v>
      </c>
      <c r="U74" s="11">
        <v>8</v>
      </c>
      <c r="V74" s="11">
        <v>1</v>
      </c>
      <c r="W74" s="13">
        <f>ROUND(W34-集計!$B$3*0.6/100,1)</f>
        <v>22</v>
      </c>
      <c r="X74" s="11">
        <v>8</v>
      </c>
      <c r="Y74" s="11">
        <v>1</v>
      </c>
      <c r="Z74" s="13">
        <f>ROUND(Z34-集計!$B$3*0.6/100,1)</f>
        <v>21.4</v>
      </c>
      <c r="AA74" s="11">
        <v>8</v>
      </c>
      <c r="AB74" s="11">
        <v>1</v>
      </c>
      <c r="AC74" s="13">
        <f>ROUND(AC34-集計!$B$3*0.6/100,1)</f>
        <v>17.2</v>
      </c>
      <c r="AD74" s="11">
        <v>8</v>
      </c>
      <c r="AE74" s="11">
        <v>1</v>
      </c>
    </row>
    <row r="75" spans="1:31" s="6" customFormat="1" x14ac:dyDescent="0.15">
      <c r="A75" s="12">
        <v>43614</v>
      </c>
      <c r="B75" s="13">
        <f>ROUND(B35-集計!$B$3*0.6/100,1)</f>
        <v>24.3</v>
      </c>
      <c r="C75" s="11">
        <v>8</v>
      </c>
      <c r="D75" s="11">
        <v>1</v>
      </c>
      <c r="E75" s="13">
        <f>ROUND(E35-集計!$B$3*0.6/100,1)</f>
        <v>21.1</v>
      </c>
      <c r="F75" s="11">
        <v>8</v>
      </c>
      <c r="G75" s="11">
        <v>1</v>
      </c>
      <c r="H75" s="13">
        <f>ROUND(H35-集計!$B$3*0.6/100,1)</f>
        <v>21.8</v>
      </c>
      <c r="I75" s="11">
        <v>8</v>
      </c>
      <c r="J75" s="11">
        <v>1</v>
      </c>
      <c r="K75" s="13">
        <f>ROUND(K35-集計!$B$3*0.6/100,1)</f>
        <v>21.2</v>
      </c>
      <c r="L75" s="11">
        <v>8</v>
      </c>
      <c r="M75" s="11">
        <v>1</v>
      </c>
      <c r="N75" s="13">
        <f>ROUND(N35-集計!$B$3*0.6/100,1)</f>
        <v>22.6</v>
      </c>
      <c r="O75" s="11">
        <v>8</v>
      </c>
      <c r="P75" s="11">
        <v>1</v>
      </c>
      <c r="Q75" s="13">
        <f>ROUND(Q35-集計!$B$3*0.6/100,1)</f>
        <v>22.8</v>
      </c>
      <c r="R75" s="11">
        <v>8</v>
      </c>
      <c r="S75" s="11">
        <v>1</v>
      </c>
      <c r="T75" s="13">
        <f>ROUND(T35-集計!$B$3*0.6/100,1)</f>
        <v>22.1</v>
      </c>
      <c r="U75" s="11">
        <v>8</v>
      </c>
      <c r="V75" s="11">
        <v>1</v>
      </c>
      <c r="W75" s="13">
        <f>ROUND(W35-集計!$B$3*0.6/100,1)</f>
        <v>24.6</v>
      </c>
      <c r="X75" s="11">
        <v>8</v>
      </c>
      <c r="Y75" s="11">
        <v>1</v>
      </c>
      <c r="Z75" s="13">
        <f>ROUND(Z35-集計!$B$3*0.6/100,1)</f>
        <v>23.8</v>
      </c>
      <c r="AA75" s="11">
        <v>8</v>
      </c>
      <c r="AB75" s="11">
        <v>1</v>
      </c>
      <c r="AC75" s="13">
        <f>ROUND(AC35-集計!$B$3*0.6/100,1)</f>
        <v>21</v>
      </c>
      <c r="AD75" s="11">
        <v>8</v>
      </c>
      <c r="AE75" s="11">
        <v>1</v>
      </c>
    </row>
    <row r="76" spans="1:31" s="6" customFormat="1" x14ac:dyDescent="0.15">
      <c r="A76" s="12">
        <v>43615</v>
      </c>
      <c r="B76" s="13">
        <f>ROUND(B36-集計!$B$3*0.6/100,1)</f>
        <v>28.8</v>
      </c>
      <c r="C76" s="11">
        <v>8</v>
      </c>
      <c r="D76" s="11">
        <v>1</v>
      </c>
      <c r="E76" s="13">
        <f>ROUND(E36-集計!$B$3*0.6/100,1)</f>
        <v>26</v>
      </c>
      <c r="F76" s="11">
        <v>8</v>
      </c>
      <c r="G76" s="11">
        <v>1</v>
      </c>
      <c r="H76" s="13">
        <f>ROUND(H36-集計!$B$3*0.6/100,1)</f>
        <v>25.9</v>
      </c>
      <c r="I76" s="11">
        <v>8</v>
      </c>
      <c r="J76" s="11">
        <v>1</v>
      </c>
      <c r="K76" s="13">
        <f>ROUND(K36-集計!$B$3*0.6/100,1)</f>
        <v>24.3</v>
      </c>
      <c r="L76" s="11">
        <v>8</v>
      </c>
      <c r="M76" s="11">
        <v>1</v>
      </c>
      <c r="N76" s="13">
        <f>ROUND(N36-集計!$B$3*0.6/100,1)</f>
        <v>27.1</v>
      </c>
      <c r="O76" s="11">
        <v>8</v>
      </c>
      <c r="P76" s="11">
        <v>1</v>
      </c>
      <c r="Q76" s="13">
        <f>ROUND(Q36-集計!$B$3*0.6/100,1)</f>
        <v>25.2</v>
      </c>
      <c r="R76" s="11">
        <v>8</v>
      </c>
      <c r="S76" s="11">
        <v>1</v>
      </c>
      <c r="T76" s="13">
        <f>ROUND(T36-集計!$B$3*0.6/100,1)</f>
        <v>22.7</v>
      </c>
      <c r="U76" s="11">
        <v>8</v>
      </c>
      <c r="V76" s="11">
        <v>1</v>
      </c>
      <c r="W76" s="13">
        <f>ROUND(W36-集計!$B$3*0.6/100,1)</f>
        <v>26.3</v>
      </c>
      <c r="X76" s="11">
        <v>8</v>
      </c>
      <c r="Y76" s="11">
        <v>1</v>
      </c>
      <c r="Z76" s="13">
        <f>ROUND(Z36-集計!$B$3*0.6/100,1)</f>
        <v>25.4</v>
      </c>
      <c r="AA76" s="11">
        <v>8</v>
      </c>
      <c r="AB76" s="11">
        <v>1</v>
      </c>
      <c r="AC76" s="13">
        <f>ROUND(AC36-集計!$B$3*0.6/100,1)</f>
        <v>25.1</v>
      </c>
      <c r="AD76" s="11">
        <v>8</v>
      </c>
      <c r="AE76" s="11">
        <v>1</v>
      </c>
    </row>
    <row r="77" spans="1:31" s="6" customFormat="1" x14ac:dyDescent="0.15">
      <c r="A77" s="12">
        <v>43616</v>
      </c>
      <c r="B77" s="13">
        <f>ROUND(B37-集計!$B$3*0.6/100,1)</f>
        <v>21.3</v>
      </c>
      <c r="C77" s="11">
        <v>8</v>
      </c>
      <c r="D77" s="11">
        <v>1</v>
      </c>
      <c r="E77" s="13">
        <f>ROUND(E37-集計!$B$3*0.6/100,1)</f>
        <v>21.1</v>
      </c>
      <c r="F77" s="11">
        <v>8</v>
      </c>
      <c r="G77" s="11">
        <v>1</v>
      </c>
      <c r="H77" s="13">
        <f>ROUND(H37-集計!$B$3*0.6/100,1)</f>
        <v>20.5</v>
      </c>
      <c r="I77" s="11">
        <v>8</v>
      </c>
      <c r="J77" s="11">
        <v>1</v>
      </c>
      <c r="K77" s="13">
        <f>ROUND(K37-集計!$B$3*0.6/100,1)</f>
        <v>21.5</v>
      </c>
      <c r="L77" s="11">
        <v>8</v>
      </c>
      <c r="M77" s="11">
        <v>1</v>
      </c>
      <c r="N77" s="13">
        <f>ROUND(N37-集計!$B$3*0.6/100,1)</f>
        <v>19.5</v>
      </c>
      <c r="O77" s="11">
        <v>8</v>
      </c>
      <c r="P77" s="11">
        <v>1</v>
      </c>
      <c r="Q77" s="13">
        <f>ROUND(Q37-集計!$B$3*0.6/100,1)</f>
        <v>20.399999999999999</v>
      </c>
      <c r="R77" s="11">
        <v>8</v>
      </c>
      <c r="S77" s="11">
        <v>1</v>
      </c>
      <c r="T77" s="13">
        <f>ROUND(T37-集計!$B$3*0.6/100,1)</f>
        <v>21.7</v>
      </c>
      <c r="U77" s="11">
        <v>8</v>
      </c>
      <c r="V77" s="11">
        <v>1</v>
      </c>
      <c r="W77" s="13">
        <f>ROUND(W37-集計!$B$3*0.6/100,1)</f>
        <v>20</v>
      </c>
      <c r="X77" s="11">
        <v>8</v>
      </c>
      <c r="Y77" s="11">
        <v>1</v>
      </c>
      <c r="Z77" s="13">
        <f>ROUND(Z37-集計!$B$3*0.6/100,1)</f>
        <v>19.899999999999999</v>
      </c>
      <c r="AA77" s="11">
        <v>8</v>
      </c>
      <c r="AB77" s="11">
        <v>1</v>
      </c>
      <c r="AC77" s="13">
        <f>ROUND(AC37-集計!$B$3*0.6/100,1)</f>
        <v>18.2</v>
      </c>
      <c r="AD77" s="11">
        <v>8</v>
      </c>
      <c r="AE77" s="11">
        <v>1</v>
      </c>
    </row>
    <row r="78" spans="1:31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1:31" s="6" customFormat="1" x14ac:dyDescent="0.15">
      <c r="A79" s="11"/>
      <c r="B79" s="11">
        <f>COUNTIF(B47:B77,"&gt;=30")</f>
        <v>3</v>
      </c>
      <c r="C79" s="11"/>
      <c r="D79" s="11"/>
      <c r="E79" s="11">
        <f>COUNTIF(E47:E77,"&gt;=30")</f>
        <v>0</v>
      </c>
      <c r="F79" s="11"/>
      <c r="G79" s="11"/>
      <c r="H79" s="11">
        <f>COUNTIF(H47:H77,"&gt;=30")</f>
        <v>0</v>
      </c>
      <c r="I79" s="11"/>
      <c r="J79" s="11"/>
      <c r="K79" s="11">
        <f>COUNTIF(K47:K77,"&gt;=30")</f>
        <v>0</v>
      </c>
      <c r="L79" s="11"/>
      <c r="M79" s="11"/>
      <c r="N79" s="11">
        <f>COUNTIF(N47:N77,"&gt;=30")</f>
        <v>2</v>
      </c>
      <c r="O79" s="11"/>
      <c r="P79" s="11"/>
      <c r="Q79" s="11">
        <f>COUNTIF(Q47:Q77,"&gt;=30")</f>
        <v>1</v>
      </c>
      <c r="R79" s="11"/>
      <c r="S79" s="11"/>
      <c r="T79" s="11">
        <f>COUNTIF(T47:T77,"&gt;=30")</f>
        <v>0</v>
      </c>
      <c r="U79" s="11"/>
      <c r="V79" s="11"/>
      <c r="W79" s="11">
        <f>COUNTIF(W47:W77,"&gt;=30")</f>
        <v>1</v>
      </c>
      <c r="X79" s="11"/>
      <c r="Y79" s="11"/>
      <c r="Z79" s="11">
        <f>COUNTIF(Z47:Z77,"&gt;=30")</f>
        <v>2</v>
      </c>
      <c r="AA79" s="11"/>
      <c r="AB79" s="11"/>
      <c r="AC79" s="11">
        <f>COUNTIF(AC47:AC77,"&gt;=30")</f>
        <v>1</v>
      </c>
      <c r="AD79" s="11"/>
      <c r="AE79" s="11"/>
    </row>
    <row r="80" spans="1:31" x14ac:dyDescent="0.1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</row>
  </sheetData>
  <mergeCells count="2">
    <mergeCell ref="A2:B2"/>
    <mergeCell ref="A41:B41"/>
  </mergeCells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topLeftCell="A5" zoomScale="60" zoomScaleNormal="60" workbookViewId="0">
      <selection activeCell="I35" sqref="I35"/>
    </sheetView>
  </sheetViews>
  <sheetFormatPr defaultRowHeight="13.5" x14ac:dyDescent="0.15"/>
  <cols>
    <col min="1" max="1" width="10.5" style="6" bestFit="1" customWidth="1"/>
    <col min="2" max="31" width="12.375" style="6" bestFit="1" customWidth="1"/>
    <col min="32" max="16384" width="9" style="6"/>
  </cols>
  <sheetData>
    <row r="1" spans="1:31" ht="14.25" thickBot="1" x14ac:dyDescent="0.2"/>
    <row r="2" spans="1:31" ht="18" thickBot="1" x14ac:dyDescent="0.2">
      <c r="A2" s="15" t="s">
        <v>34</v>
      </c>
      <c r="B2" s="16"/>
    </row>
    <row r="3" spans="1:31" x14ac:dyDescent="0.15">
      <c r="B3" s="6" t="s">
        <v>0</v>
      </c>
      <c r="E3" s="6" t="s">
        <v>2</v>
      </c>
      <c r="H3" s="6" t="s">
        <v>3</v>
      </c>
      <c r="K3" s="6" t="s">
        <v>4</v>
      </c>
      <c r="N3" s="6" t="s">
        <v>1</v>
      </c>
      <c r="Q3" s="6" t="s">
        <v>5</v>
      </c>
      <c r="T3" s="6" t="s">
        <v>6</v>
      </c>
      <c r="W3" s="6" t="s">
        <v>7</v>
      </c>
      <c r="Z3" s="6" t="s">
        <v>8</v>
      </c>
      <c r="AC3" s="6" t="s">
        <v>9</v>
      </c>
    </row>
    <row r="4" spans="1:31" x14ac:dyDescent="0.15">
      <c r="A4" s="6" t="s">
        <v>10</v>
      </c>
      <c r="B4" s="6" t="s">
        <v>11</v>
      </c>
      <c r="C4" s="6" t="s">
        <v>11</v>
      </c>
      <c r="D4" s="6" t="s">
        <v>11</v>
      </c>
      <c r="E4" s="6" t="s">
        <v>11</v>
      </c>
      <c r="F4" s="6" t="s">
        <v>11</v>
      </c>
      <c r="G4" s="6" t="s">
        <v>11</v>
      </c>
      <c r="H4" s="6" t="s">
        <v>11</v>
      </c>
      <c r="I4" s="6" t="s">
        <v>11</v>
      </c>
      <c r="J4" s="6" t="s">
        <v>11</v>
      </c>
      <c r="K4" s="6" t="s">
        <v>11</v>
      </c>
      <c r="L4" s="6" t="s">
        <v>11</v>
      </c>
      <c r="M4" s="6" t="s">
        <v>11</v>
      </c>
      <c r="N4" s="6" t="s">
        <v>11</v>
      </c>
      <c r="O4" s="6" t="s">
        <v>11</v>
      </c>
      <c r="P4" s="6" t="s">
        <v>11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6" t="s">
        <v>11</v>
      </c>
      <c r="AE4" s="6" t="s">
        <v>11</v>
      </c>
    </row>
    <row r="6" spans="1:31" x14ac:dyDescent="0.15">
      <c r="C6" s="6" t="s">
        <v>12</v>
      </c>
      <c r="D6" s="6" t="s">
        <v>13</v>
      </c>
      <c r="F6" s="6" t="s">
        <v>12</v>
      </c>
      <c r="G6" s="6" t="s">
        <v>13</v>
      </c>
      <c r="I6" s="6" t="s">
        <v>12</v>
      </c>
      <c r="J6" s="6" t="s">
        <v>13</v>
      </c>
      <c r="L6" s="6" t="s">
        <v>12</v>
      </c>
      <c r="M6" s="6" t="s">
        <v>13</v>
      </c>
      <c r="O6" s="6" t="s">
        <v>12</v>
      </c>
      <c r="P6" s="6" t="s">
        <v>13</v>
      </c>
      <c r="R6" s="6" t="s">
        <v>12</v>
      </c>
      <c r="S6" s="6" t="s">
        <v>13</v>
      </c>
      <c r="U6" s="6" t="s">
        <v>12</v>
      </c>
      <c r="V6" s="6" t="s">
        <v>13</v>
      </c>
      <c r="X6" s="6" t="s">
        <v>12</v>
      </c>
      <c r="Y6" s="6" t="s">
        <v>13</v>
      </c>
      <c r="AA6" s="6" t="s">
        <v>12</v>
      </c>
      <c r="AB6" s="6" t="s">
        <v>13</v>
      </c>
      <c r="AD6" s="6" t="s">
        <v>12</v>
      </c>
      <c r="AE6" s="6" t="s">
        <v>13</v>
      </c>
    </row>
    <row r="7" spans="1:31" x14ac:dyDescent="0.15">
      <c r="A7" s="1">
        <v>43617</v>
      </c>
      <c r="B7" s="6">
        <v>17.899999999999999</v>
      </c>
      <c r="C7" s="6">
        <v>8</v>
      </c>
      <c r="D7" s="6">
        <v>1</v>
      </c>
      <c r="E7" s="6">
        <v>16.399999999999999</v>
      </c>
      <c r="F7" s="6">
        <v>8</v>
      </c>
      <c r="G7" s="6">
        <v>1</v>
      </c>
      <c r="H7" s="6">
        <v>15.6</v>
      </c>
      <c r="I7" s="6">
        <v>8</v>
      </c>
      <c r="J7" s="6">
        <v>1</v>
      </c>
      <c r="K7" s="6">
        <v>15.8</v>
      </c>
      <c r="L7" s="6">
        <v>8</v>
      </c>
      <c r="M7" s="6">
        <v>1</v>
      </c>
      <c r="N7" s="6">
        <v>17</v>
      </c>
      <c r="O7" s="6">
        <v>8</v>
      </c>
      <c r="P7" s="6">
        <v>1</v>
      </c>
      <c r="Q7" s="6">
        <v>15.4</v>
      </c>
      <c r="R7" s="6">
        <v>8</v>
      </c>
      <c r="S7" s="6">
        <v>1</v>
      </c>
      <c r="T7" s="6">
        <v>16.2</v>
      </c>
      <c r="U7" s="6">
        <v>8</v>
      </c>
      <c r="V7" s="6">
        <v>1</v>
      </c>
      <c r="W7" s="6">
        <v>17.399999999999999</v>
      </c>
      <c r="X7" s="6">
        <v>8</v>
      </c>
      <c r="Y7" s="6">
        <v>1</v>
      </c>
      <c r="Z7" s="6">
        <v>17</v>
      </c>
      <c r="AA7" s="6">
        <v>8</v>
      </c>
      <c r="AB7" s="6">
        <v>1</v>
      </c>
      <c r="AC7" s="6">
        <v>16.899999999999999</v>
      </c>
      <c r="AD7" s="6">
        <v>8</v>
      </c>
      <c r="AE7" s="6">
        <v>1</v>
      </c>
    </row>
    <row r="8" spans="1:31" x14ac:dyDescent="0.15">
      <c r="A8" s="1">
        <v>43618</v>
      </c>
      <c r="B8" s="6">
        <v>22.1</v>
      </c>
      <c r="C8" s="6">
        <v>8</v>
      </c>
      <c r="D8" s="6">
        <v>1</v>
      </c>
      <c r="E8" s="6">
        <v>20.9</v>
      </c>
      <c r="F8" s="6">
        <v>8</v>
      </c>
      <c r="G8" s="6">
        <v>1</v>
      </c>
      <c r="H8" s="6">
        <v>19</v>
      </c>
      <c r="I8" s="6">
        <v>8</v>
      </c>
      <c r="J8" s="6">
        <v>1</v>
      </c>
      <c r="K8" s="6">
        <v>19.399999999999999</v>
      </c>
      <c r="L8" s="6">
        <v>8</v>
      </c>
      <c r="M8" s="6">
        <v>1</v>
      </c>
      <c r="N8" s="6">
        <v>22.2</v>
      </c>
      <c r="O8" s="6">
        <v>8</v>
      </c>
      <c r="P8" s="6">
        <v>1</v>
      </c>
      <c r="Q8" s="6">
        <v>19.399999999999999</v>
      </c>
      <c r="R8" s="6">
        <v>8</v>
      </c>
      <c r="S8" s="6">
        <v>1</v>
      </c>
      <c r="T8" s="6">
        <v>19.100000000000001</v>
      </c>
      <c r="U8" s="6">
        <v>8</v>
      </c>
      <c r="V8" s="6">
        <v>1</v>
      </c>
      <c r="W8" s="6">
        <v>21</v>
      </c>
      <c r="X8" s="6">
        <v>8</v>
      </c>
      <c r="Y8" s="6">
        <v>1</v>
      </c>
      <c r="Z8" s="6">
        <v>21.6</v>
      </c>
      <c r="AA8" s="6">
        <v>8</v>
      </c>
      <c r="AB8" s="6">
        <v>1</v>
      </c>
      <c r="AC8" s="6">
        <v>21.8</v>
      </c>
      <c r="AD8" s="6">
        <v>8</v>
      </c>
      <c r="AE8" s="6">
        <v>1</v>
      </c>
    </row>
    <row r="9" spans="1:31" x14ac:dyDescent="0.15">
      <c r="A9" s="1">
        <v>43619</v>
      </c>
      <c r="B9" s="6">
        <v>24.6</v>
      </c>
      <c r="C9" s="6">
        <v>8</v>
      </c>
      <c r="D9" s="6">
        <v>1</v>
      </c>
      <c r="E9" s="6">
        <v>23.1</v>
      </c>
      <c r="F9" s="6">
        <v>8</v>
      </c>
      <c r="G9" s="6">
        <v>1</v>
      </c>
      <c r="H9" s="6">
        <v>22.1</v>
      </c>
      <c r="I9" s="6">
        <v>8</v>
      </c>
      <c r="J9" s="6">
        <v>1</v>
      </c>
      <c r="K9" s="6">
        <v>21</v>
      </c>
      <c r="L9" s="6">
        <v>8</v>
      </c>
      <c r="M9" s="6">
        <v>1</v>
      </c>
      <c r="N9" s="6">
        <v>25.1</v>
      </c>
      <c r="O9" s="6">
        <v>8</v>
      </c>
      <c r="P9" s="6">
        <v>1</v>
      </c>
      <c r="Q9" s="6">
        <v>22.1</v>
      </c>
      <c r="R9" s="6">
        <v>8</v>
      </c>
      <c r="S9" s="6">
        <v>1</v>
      </c>
      <c r="T9" s="6">
        <v>20.5</v>
      </c>
      <c r="U9" s="6">
        <v>8</v>
      </c>
      <c r="V9" s="6">
        <v>1</v>
      </c>
      <c r="W9" s="6">
        <v>23.9</v>
      </c>
      <c r="X9" s="6">
        <v>8</v>
      </c>
      <c r="Y9" s="6">
        <v>1</v>
      </c>
      <c r="Z9" s="6">
        <v>22.5</v>
      </c>
      <c r="AA9" s="6">
        <v>8</v>
      </c>
      <c r="AB9" s="6">
        <v>1</v>
      </c>
      <c r="AC9" s="6">
        <v>23.3</v>
      </c>
      <c r="AD9" s="6">
        <v>8</v>
      </c>
      <c r="AE9" s="6">
        <v>1</v>
      </c>
    </row>
    <row r="10" spans="1:31" x14ac:dyDescent="0.15">
      <c r="A10" s="1">
        <v>43620</v>
      </c>
      <c r="B10" s="6">
        <v>26.3</v>
      </c>
      <c r="C10" s="6">
        <v>8</v>
      </c>
      <c r="D10" s="6">
        <v>1</v>
      </c>
      <c r="E10" s="6">
        <v>24</v>
      </c>
      <c r="F10" s="6">
        <v>8</v>
      </c>
      <c r="G10" s="6">
        <v>1</v>
      </c>
      <c r="H10" s="6">
        <v>18.899999999999999</v>
      </c>
      <c r="I10" s="6">
        <v>8</v>
      </c>
      <c r="J10" s="6">
        <v>1</v>
      </c>
      <c r="K10" s="6">
        <v>20</v>
      </c>
      <c r="L10" s="6">
        <v>8</v>
      </c>
      <c r="M10" s="6">
        <v>1</v>
      </c>
      <c r="N10" s="6">
        <v>24.7</v>
      </c>
      <c r="O10" s="6">
        <v>8</v>
      </c>
      <c r="P10" s="6">
        <v>1</v>
      </c>
      <c r="Q10" s="6">
        <v>21.8</v>
      </c>
      <c r="R10" s="6">
        <v>8</v>
      </c>
      <c r="S10" s="6">
        <v>1</v>
      </c>
      <c r="T10" s="6">
        <v>20.2</v>
      </c>
      <c r="U10" s="6">
        <v>8</v>
      </c>
      <c r="V10" s="6">
        <v>1</v>
      </c>
      <c r="W10" s="6">
        <v>22.7</v>
      </c>
      <c r="X10" s="6">
        <v>8</v>
      </c>
      <c r="Y10" s="6">
        <v>1</v>
      </c>
      <c r="Z10" s="6">
        <v>23.5</v>
      </c>
      <c r="AA10" s="6">
        <v>8</v>
      </c>
      <c r="AB10" s="6">
        <v>1</v>
      </c>
      <c r="AC10" s="6">
        <v>23.7</v>
      </c>
      <c r="AD10" s="6">
        <v>8</v>
      </c>
      <c r="AE10" s="6">
        <v>1</v>
      </c>
    </row>
    <row r="11" spans="1:31" x14ac:dyDescent="0.15">
      <c r="A11" s="1">
        <v>43621</v>
      </c>
      <c r="B11" s="6">
        <v>28.7</v>
      </c>
      <c r="C11" s="6">
        <v>8</v>
      </c>
      <c r="D11" s="6">
        <v>1</v>
      </c>
      <c r="E11" s="6">
        <v>28.4</v>
      </c>
      <c r="F11" s="6">
        <v>8</v>
      </c>
      <c r="G11" s="6">
        <v>1</v>
      </c>
      <c r="H11" s="6">
        <v>27.6</v>
      </c>
      <c r="I11" s="6">
        <v>8</v>
      </c>
      <c r="J11" s="6">
        <v>1</v>
      </c>
      <c r="K11" s="6">
        <v>27.5</v>
      </c>
      <c r="L11" s="6">
        <v>8</v>
      </c>
      <c r="M11" s="6">
        <v>1</v>
      </c>
      <c r="N11" s="6">
        <v>26.4</v>
      </c>
      <c r="O11" s="6">
        <v>8</v>
      </c>
      <c r="P11" s="6">
        <v>1</v>
      </c>
      <c r="Q11" s="6">
        <v>27.8</v>
      </c>
      <c r="R11" s="6">
        <v>8</v>
      </c>
      <c r="S11" s="6">
        <v>1</v>
      </c>
      <c r="T11" s="6">
        <v>24.5</v>
      </c>
      <c r="U11" s="6">
        <v>8</v>
      </c>
      <c r="V11" s="6">
        <v>1</v>
      </c>
      <c r="W11" s="6">
        <v>27.2</v>
      </c>
      <c r="X11" s="6">
        <v>8</v>
      </c>
      <c r="Y11" s="6">
        <v>1</v>
      </c>
      <c r="Z11" s="6">
        <v>27</v>
      </c>
      <c r="AA11" s="6">
        <v>8</v>
      </c>
      <c r="AB11" s="6">
        <v>1</v>
      </c>
      <c r="AC11" s="6">
        <v>25.3</v>
      </c>
      <c r="AD11" s="6">
        <v>8</v>
      </c>
      <c r="AE11" s="6">
        <v>1</v>
      </c>
    </row>
    <row r="12" spans="1:31" x14ac:dyDescent="0.15">
      <c r="A12" s="1">
        <v>43622</v>
      </c>
      <c r="B12" s="6">
        <v>24.3</v>
      </c>
      <c r="C12" s="6">
        <v>8</v>
      </c>
      <c r="D12" s="6">
        <v>1</v>
      </c>
      <c r="E12" s="6">
        <v>24.7</v>
      </c>
      <c r="F12" s="6">
        <v>8</v>
      </c>
      <c r="G12" s="6">
        <v>1</v>
      </c>
      <c r="H12" s="6">
        <v>24.7</v>
      </c>
      <c r="I12" s="6">
        <v>8</v>
      </c>
      <c r="J12" s="6">
        <v>1</v>
      </c>
      <c r="K12" s="6">
        <v>24.6</v>
      </c>
      <c r="L12" s="6">
        <v>8</v>
      </c>
      <c r="M12" s="6">
        <v>1</v>
      </c>
      <c r="N12" s="6">
        <v>24.6</v>
      </c>
      <c r="O12" s="6">
        <v>8</v>
      </c>
      <c r="P12" s="6">
        <v>1</v>
      </c>
      <c r="Q12" s="6">
        <v>24.5</v>
      </c>
      <c r="R12" s="6">
        <v>8</v>
      </c>
      <c r="S12" s="6">
        <v>1</v>
      </c>
      <c r="T12" s="6">
        <v>24.2</v>
      </c>
      <c r="U12" s="6">
        <v>8</v>
      </c>
      <c r="V12" s="6">
        <v>1</v>
      </c>
      <c r="W12" s="6">
        <v>24.9</v>
      </c>
      <c r="X12" s="6">
        <v>8</v>
      </c>
      <c r="Y12" s="6">
        <v>1</v>
      </c>
      <c r="Z12" s="6">
        <v>24.2</v>
      </c>
      <c r="AA12" s="6">
        <v>8</v>
      </c>
      <c r="AB12" s="6">
        <v>1</v>
      </c>
      <c r="AC12" s="6">
        <v>20.8</v>
      </c>
      <c r="AD12" s="6">
        <v>8</v>
      </c>
      <c r="AE12" s="6">
        <v>1</v>
      </c>
    </row>
    <row r="13" spans="1:31" x14ac:dyDescent="0.15">
      <c r="A13" s="1">
        <v>43623</v>
      </c>
      <c r="B13" s="6">
        <v>17.8</v>
      </c>
      <c r="C13" s="6">
        <v>8</v>
      </c>
      <c r="D13" s="6">
        <v>1</v>
      </c>
      <c r="E13" s="6">
        <v>16</v>
      </c>
      <c r="F13" s="6">
        <v>8</v>
      </c>
      <c r="G13" s="6">
        <v>1</v>
      </c>
      <c r="H13" s="6">
        <v>15.9</v>
      </c>
      <c r="I13" s="6">
        <v>8</v>
      </c>
      <c r="J13" s="6">
        <v>1</v>
      </c>
      <c r="K13" s="6">
        <v>16.2</v>
      </c>
      <c r="L13" s="6">
        <v>8</v>
      </c>
      <c r="M13" s="6">
        <v>1</v>
      </c>
      <c r="N13" s="6">
        <v>16.3</v>
      </c>
      <c r="O13" s="6">
        <v>8</v>
      </c>
      <c r="P13" s="6">
        <v>1</v>
      </c>
      <c r="Q13" s="6">
        <v>16.100000000000001</v>
      </c>
      <c r="R13" s="6">
        <v>8</v>
      </c>
      <c r="S13" s="6">
        <v>1</v>
      </c>
      <c r="T13" s="6">
        <v>16.3</v>
      </c>
      <c r="U13" s="6">
        <v>8</v>
      </c>
      <c r="V13" s="6">
        <v>1</v>
      </c>
      <c r="W13" s="6">
        <v>18.2</v>
      </c>
      <c r="X13" s="6">
        <v>8</v>
      </c>
      <c r="Y13" s="6">
        <v>1</v>
      </c>
      <c r="Z13" s="6">
        <v>17.600000000000001</v>
      </c>
      <c r="AA13" s="6">
        <v>8</v>
      </c>
      <c r="AB13" s="6">
        <v>1</v>
      </c>
      <c r="AC13" s="6">
        <v>15.5</v>
      </c>
      <c r="AD13" s="6">
        <v>8</v>
      </c>
      <c r="AE13" s="6">
        <v>1</v>
      </c>
    </row>
    <row r="14" spans="1:31" x14ac:dyDescent="0.15">
      <c r="A14" s="1">
        <v>43624</v>
      </c>
      <c r="B14" s="6">
        <v>23</v>
      </c>
      <c r="C14" s="6">
        <v>8</v>
      </c>
      <c r="D14" s="6">
        <v>1</v>
      </c>
      <c r="E14" s="6">
        <v>21.7</v>
      </c>
      <c r="F14" s="6">
        <v>8</v>
      </c>
      <c r="G14" s="6">
        <v>1</v>
      </c>
      <c r="H14" s="6">
        <v>20.2</v>
      </c>
      <c r="I14" s="6">
        <v>8</v>
      </c>
      <c r="J14" s="6">
        <v>1</v>
      </c>
      <c r="K14" s="6">
        <v>20.2</v>
      </c>
      <c r="L14" s="6">
        <v>8</v>
      </c>
      <c r="M14" s="6">
        <v>1</v>
      </c>
      <c r="N14" s="6">
        <v>23.7</v>
      </c>
      <c r="O14" s="6">
        <v>8</v>
      </c>
      <c r="P14" s="6">
        <v>1</v>
      </c>
      <c r="Q14" s="6">
        <v>20.9</v>
      </c>
      <c r="R14" s="6">
        <v>8</v>
      </c>
      <c r="S14" s="6">
        <v>1</v>
      </c>
      <c r="T14" s="6">
        <v>21</v>
      </c>
      <c r="U14" s="6">
        <v>8</v>
      </c>
      <c r="V14" s="6">
        <v>1</v>
      </c>
      <c r="W14" s="6">
        <v>23.8</v>
      </c>
      <c r="X14" s="6">
        <v>8</v>
      </c>
      <c r="Y14" s="6">
        <v>1</v>
      </c>
      <c r="Z14" s="6">
        <v>24.2</v>
      </c>
      <c r="AA14" s="6">
        <v>8</v>
      </c>
      <c r="AB14" s="6">
        <v>1</v>
      </c>
      <c r="AC14" s="6">
        <v>21.8</v>
      </c>
      <c r="AD14" s="6">
        <v>8</v>
      </c>
      <c r="AE14" s="6">
        <v>1</v>
      </c>
    </row>
    <row r="15" spans="1:31" x14ac:dyDescent="0.15">
      <c r="A15" s="1">
        <v>43625</v>
      </c>
      <c r="B15" s="6">
        <v>23.7</v>
      </c>
      <c r="C15" s="6">
        <v>8</v>
      </c>
      <c r="D15" s="6">
        <v>1</v>
      </c>
      <c r="E15" s="6">
        <v>23.5</v>
      </c>
      <c r="F15" s="6">
        <v>8</v>
      </c>
      <c r="G15" s="6">
        <v>1</v>
      </c>
      <c r="H15" s="6">
        <v>22.6</v>
      </c>
      <c r="I15" s="6">
        <v>8</v>
      </c>
      <c r="J15" s="6">
        <v>1</v>
      </c>
      <c r="K15" s="6">
        <v>22.8</v>
      </c>
      <c r="L15" s="6">
        <v>8</v>
      </c>
      <c r="M15" s="6">
        <v>1</v>
      </c>
      <c r="N15" s="6">
        <v>23.8</v>
      </c>
      <c r="O15" s="6">
        <v>8</v>
      </c>
      <c r="P15" s="6">
        <v>1</v>
      </c>
      <c r="Q15" s="6">
        <v>22.9</v>
      </c>
      <c r="R15" s="6">
        <v>8</v>
      </c>
      <c r="S15" s="6">
        <v>1</v>
      </c>
      <c r="T15" s="6">
        <v>22.8</v>
      </c>
      <c r="U15" s="6">
        <v>8</v>
      </c>
      <c r="V15" s="6">
        <v>1</v>
      </c>
      <c r="W15" s="6">
        <v>25.4</v>
      </c>
      <c r="X15" s="6">
        <v>8</v>
      </c>
      <c r="Y15" s="6">
        <v>1</v>
      </c>
      <c r="Z15" s="6">
        <v>25.2</v>
      </c>
      <c r="AA15" s="6">
        <v>8</v>
      </c>
      <c r="AB15" s="6">
        <v>1</v>
      </c>
      <c r="AC15" s="6">
        <v>22</v>
      </c>
      <c r="AD15" s="6">
        <v>8</v>
      </c>
      <c r="AE15" s="6">
        <v>1</v>
      </c>
    </row>
    <row r="16" spans="1:31" x14ac:dyDescent="0.15">
      <c r="A16" s="1">
        <v>43626</v>
      </c>
      <c r="B16" s="6">
        <v>25.4</v>
      </c>
      <c r="C16" s="6">
        <v>8</v>
      </c>
      <c r="D16" s="6">
        <v>1</v>
      </c>
      <c r="E16" s="6">
        <v>24.6</v>
      </c>
      <c r="F16" s="6">
        <v>8</v>
      </c>
      <c r="G16" s="6">
        <v>1</v>
      </c>
      <c r="H16" s="6">
        <v>22.6</v>
      </c>
      <c r="I16" s="6">
        <v>8</v>
      </c>
      <c r="J16" s="6">
        <v>1</v>
      </c>
      <c r="K16" s="6">
        <v>22.9</v>
      </c>
      <c r="L16" s="6">
        <v>8</v>
      </c>
      <c r="M16" s="6">
        <v>1</v>
      </c>
      <c r="N16" s="6">
        <v>25.2</v>
      </c>
      <c r="O16" s="6">
        <v>8</v>
      </c>
      <c r="P16" s="6">
        <v>1</v>
      </c>
      <c r="Q16" s="6">
        <v>23.1</v>
      </c>
      <c r="R16" s="6">
        <v>8</v>
      </c>
      <c r="S16" s="6">
        <v>1</v>
      </c>
      <c r="T16" s="6">
        <v>22.6</v>
      </c>
      <c r="U16" s="6">
        <v>8</v>
      </c>
      <c r="V16" s="6">
        <v>1</v>
      </c>
      <c r="W16" s="6">
        <v>25.3</v>
      </c>
      <c r="X16" s="6">
        <v>8</v>
      </c>
      <c r="Y16" s="6">
        <v>1</v>
      </c>
      <c r="Z16" s="6">
        <v>24.3</v>
      </c>
      <c r="AA16" s="6">
        <v>8</v>
      </c>
      <c r="AB16" s="6">
        <v>1</v>
      </c>
      <c r="AC16" s="6">
        <v>24.6</v>
      </c>
      <c r="AD16" s="6">
        <v>8</v>
      </c>
      <c r="AE16" s="6">
        <v>1</v>
      </c>
    </row>
    <row r="17" spans="1:31" x14ac:dyDescent="0.15">
      <c r="A17" s="1">
        <v>43627</v>
      </c>
      <c r="B17" s="6">
        <v>25.5</v>
      </c>
      <c r="C17" s="6">
        <v>8</v>
      </c>
      <c r="D17" s="6">
        <v>1</v>
      </c>
      <c r="E17" s="6">
        <v>25.2</v>
      </c>
      <c r="F17" s="6">
        <v>8</v>
      </c>
      <c r="G17" s="6">
        <v>1</v>
      </c>
      <c r="H17" s="6">
        <v>20.399999999999999</v>
      </c>
      <c r="I17" s="6">
        <v>8</v>
      </c>
      <c r="J17" s="6">
        <v>1</v>
      </c>
      <c r="K17" s="6">
        <v>21.8</v>
      </c>
      <c r="L17" s="6">
        <v>8</v>
      </c>
      <c r="M17" s="6">
        <v>1</v>
      </c>
      <c r="N17" s="6">
        <v>26.3</v>
      </c>
      <c r="O17" s="6">
        <v>8</v>
      </c>
      <c r="P17" s="6">
        <v>1</v>
      </c>
      <c r="Q17" s="6">
        <v>21.8</v>
      </c>
      <c r="R17" s="6">
        <v>8</v>
      </c>
      <c r="S17" s="6">
        <v>1</v>
      </c>
      <c r="T17" s="6">
        <v>22.1</v>
      </c>
      <c r="U17" s="6">
        <v>8</v>
      </c>
      <c r="V17" s="6">
        <v>1</v>
      </c>
      <c r="W17" s="6">
        <v>23.2</v>
      </c>
      <c r="X17" s="6">
        <v>8</v>
      </c>
      <c r="Y17" s="6">
        <v>1</v>
      </c>
      <c r="Z17" s="6">
        <v>25.3</v>
      </c>
      <c r="AA17" s="6">
        <v>8</v>
      </c>
      <c r="AB17" s="6">
        <v>1</v>
      </c>
      <c r="AC17" s="6">
        <v>25</v>
      </c>
      <c r="AD17" s="6">
        <v>8</v>
      </c>
      <c r="AE17" s="6">
        <v>1</v>
      </c>
    </row>
    <row r="18" spans="1:31" x14ac:dyDescent="0.15">
      <c r="A18" s="1">
        <v>43628</v>
      </c>
      <c r="B18" s="6">
        <v>23.9</v>
      </c>
      <c r="C18" s="6">
        <v>8</v>
      </c>
      <c r="D18" s="6">
        <v>1</v>
      </c>
      <c r="E18" s="6">
        <v>23</v>
      </c>
      <c r="F18" s="6">
        <v>8</v>
      </c>
      <c r="G18" s="6">
        <v>1</v>
      </c>
      <c r="H18" s="6">
        <v>19.399999999999999</v>
      </c>
      <c r="I18" s="6">
        <v>8</v>
      </c>
      <c r="J18" s="6">
        <v>1</v>
      </c>
      <c r="K18" s="6">
        <v>19.5</v>
      </c>
      <c r="L18" s="6">
        <v>8</v>
      </c>
      <c r="M18" s="6">
        <v>1</v>
      </c>
      <c r="N18" s="6">
        <v>25.3</v>
      </c>
      <c r="O18" s="6">
        <v>8</v>
      </c>
      <c r="P18" s="6">
        <v>1</v>
      </c>
      <c r="Q18" s="6">
        <v>20.8</v>
      </c>
      <c r="R18" s="6">
        <v>8</v>
      </c>
      <c r="S18" s="6">
        <v>1</v>
      </c>
      <c r="T18" s="6">
        <v>20.100000000000001</v>
      </c>
      <c r="U18" s="6">
        <v>8</v>
      </c>
      <c r="V18" s="6">
        <v>1</v>
      </c>
      <c r="W18" s="6">
        <v>21</v>
      </c>
      <c r="X18" s="6">
        <v>8</v>
      </c>
      <c r="Y18" s="6">
        <v>1</v>
      </c>
      <c r="Z18" s="6">
        <v>22.5</v>
      </c>
      <c r="AA18" s="6">
        <v>8</v>
      </c>
      <c r="AB18" s="6">
        <v>1</v>
      </c>
      <c r="AC18" s="6">
        <v>25</v>
      </c>
      <c r="AD18" s="6">
        <v>8</v>
      </c>
      <c r="AE18" s="6">
        <v>1</v>
      </c>
    </row>
    <row r="19" spans="1:31" x14ac:dyDescent="0.15">
      <c r="A19" s="1">
        <v>43629</v>
      </c>
      <c r="B19" s="6">
        <v>28.9</v>
      </c>
      <c r="C19" s="6">
        <v>8</v>
      </c>
      <c r="D19" s="6">
        <v>1</v>
      </c>
      <c r="E19" s="6">
        <v>28.3</v>
      </c>
      <c r="F19" s="6">
        <v>8</v>
      </c>
      <c r="G19" s="6">
        <v>1</v>
      </c>
      <c r="H19" s="6">
        <v>20.9</v>
      </c>
      <c r="I19" s="6">
        <v>8</v>
      </c>
      <c r="J19" s="6">
        <v>1</v>
      </c>
      <c r="K19" s="6">
        <v>22.3</v>
      </c>
      <c r="L19" s="6">
        <v>8</v>
      </c>
      <c r="M19" s="6">
        <v>1</v>
      </c>
      <c r="N19" s="6">
        <v>29.1</v>
      </c>
      <c r="O19" s="6">
        <v>8</v>
      </c>
      <c r="P19" s="6">
        <v>1</v>
      </c>
      <c r="Q19" s="6">
        <v>21.9</v>
      </c>
      <c r="R19" s="6">
        <v>8</v>
      </c>
      <c r="S19" s="6">
        <v>1</v>
      </c>
      <c r="T19" s="6">
        <v>21.7</v>
      </c>
      <c r="U19" s="6">
        <v>8</v>
      </c>
      <c r="V19" s="6">
        <v>1</v>
      </c>
      <c r="W19" s="6">
        <v>22.6</v>
      </c>
      <c r="X19" s="6">
        <v>8</v>
      </c>
      <c r="Y19" s="6">
        <v>1</v>
      </c>
      <c r="Z19" s="6">
        <v>25.4</v>
      </c>
      <c r="AA19" s="6">
        <v>8</v>
      </c>
      <c r="AB19" s="6">
        <v>1</v>
      </c>
      <c r="AC19" s="6">
        <v>25.9</v>
      </c>
      <c r="AD19" s="6">
        <v>8</v>
      </c>
      <c r="AE19" s="6">
        <v>1</v>
      </c>
    </row>
    <row r="20" spans="1:31" x14ac:dyDescent="0.15">
      <c r="A20" s="1">
        <v>43630</v>
      </c>
      <c r="B20" s="6">
        <v>23.7</v>
      </c>
      <c r="C20" s="6">
        <v>8</v>
      </c>
      <c r="D20" s="6">
        <v>1</v>
      </c>
      <c r="E20" s="6">
        <v>23.2</v>
      </c>
      <c r="F20" s="6">
        <v>8</v>
      </c>
      <c r="G20" s="6">
        <v>1</v>
      </c>
      <c r="H20" s="6">
        <v>22.6</v>
      </c>
      <c r="I20" s="6">
        <v>8</v>
      </c>
      <c r="J20" s="6">
        <v>1</v>
      </c>
      <c r="K20" s="6">
        <v>21.6</v>
      </c>
      <c r="L20" s="6">
        <v>8</v>
      </c>
      <c r="M20" s="6">
        <v>1</v>
      </c>
      <c r="N20" s="6">
        <v>23.4</v>
      </c>
      <c r="O20" s="6">
        <v>8</v>
      </c>
      <c r="P20" s="6">
        <v>1</v>
      </c>
      <c r="Q20" s="6">
        <v>22.3</v>
      </c>
      <c r="R20" s="6">
        <v>8</v>
      </c>
      <c r="S20" s="6">
        <v>1</v>
      </c>
      <c r="T20" s="6">
        <v>22.8</v>
      </c>
      <c r="U20" s="6">
        <v>8</v>
      </c>
      <c r="V20" s="6">
        <v>1</v>
      </c>
      <c r="W20" s="6">
        <v>23.8</v>
      </c>
      <c r="X20" s="6">
        <v>8</v>
      </c>
      <c r="Y20" s="6">
        <v>1</v>
      </c>
      <c r="Z20" s="6">
        <v>23.2</v>
      </c>
      <c r="AA20" s="6">
        <v>8</v>
      </c>
      <c r="AB20" s="6">
        <v>1</v>
      </c>
      <c r="AC20" s="6">
        <v>20.100000000000001</v>
      </c>
      <c r="AD20" s="6">
        <v>8</v>
      </c>
      <c r="AE20" s="6">
        <v>1</v>
      </c>
    </row>
    <row r="21" spans="1:31" x14ac:dyDescent="0.15">
      <c r="A21" s="1">
        <v>43631</v>
      </c>
      <c r="B21" s="6">
        <v>26.5</v>
      </c>
      <c r="C21" s="6">
        <v>8</v>
      </c>
      <c r="D21" s="6">
        <v>1</v>
      </c>
      <c r="E21" s="6">
        <v>25.1</v>
      </c>
      <c r="F21" s="6">
        <v>8</v>
      </c>
      <c r="G21" s="6">
        <v>1</v>
      </c>
      <c r="H21" s="6">
        <v>22.5</v>
      </c>
      <c r="I21" s="6">
        <v>8</v>
      </c>
      <c r="J21" s="6">
        <v>1</v>
      </c>
      <c r="K21" s="6">
        <v>22.8</v>
      </c>
      <c r="L21" s="6">
        <v>8</v>
      </c>
      <c r="M21" s="6">
        <v>1</v>
      </c>
      <c r="N21" s="6">
        <v>26.4</v>
      </c>
      <c r="O21" s="6">
        <v>8</v>
      </c>
      <c r="P21" s="6">
        <v>1</v>
      </c>
      <c r="Q21" s="6">
        <v>23.6</v>
      </c>
      <c r="R21" s="6">
        <v>8</v>
      </c>
      <c r="S21" s="6">
        <v>1</v>
      </c>
      <c r="T21" s="6">
        <v>23.5</v>
      </c>
      <c r="U21" s="6">
        <v>8</v>
      </c>
      <c r="V21" s="6">
        <v>1</v>
      </c>
      <c r="W21" s="6">
        <v>25.7</v>
      </c>
      <c r="X21" s="6">
        <v>8</v>
      </c>
      <c r="Y21" s="6">
        <v>1</v>
      </c>
      <c r="Z21" s="6">
        <v>27.4</v>
      </c>
      <c r="AA21" s="6">
        <v>8</v>
      </c>
      <c r="AB21" s="6">
        <v>1</v>
      </c>
      <c r="AC21" s="6">
        <v>24.6</v>
      </c>
      <c r="AD21" s="6">
        <v>8</v>
      </c>
      <c r="AE21" s="6">
        <v>1</v>
      </c>
    </row>
    <row r="22" spans="1:31" x14ac:dyDescent="0.15">
      <c r="A22" s="1">
        <v>43632</v>
      </c>
      <c r="B22" s="6">
        <v>28.7</v>
      </c>
      <c r="C22" s="6">
        <v>8</v>
      </c>
      <c r="D22" s="6">
        <v>1</v>
      </c>
      <c r="E22" s="6">
        <v>27.4</v>
      </c>
      <c r="F22" s="6">
        <v>8</v>
      </c>
      <c r="G22" s="6">
        <v>1</v>
      </c>
      <c r="H22" s="6">
        <v>24.9</v>
      </c>
      <c r="I22" s="6">
        <v>8</v>
      </c>
      <c r="J22" s="6">
        <v>1</v>
      </c>
      <c r="K22" s="6">
        <v>25.4</v>
      </c>
      <c r="L22" s="6">
        <v>8</v>
      </c>
      <c r="M22" s="6">
        <v>1</v>
      </c>
      <c r="N22" s="6">
        <v>26.4</v>
      </c>
      <c r="O22" s="6">
        <v>8</v>
      </c>
      <c r="P22" s="6">
        <v>1</v>
      </c>
      <c r="Q22" s="6">
        <v>26.4</v>
      </c>
      <c r="R22" s="6">
        <v>8</v>
      </c>
      <c r="S22" s="6">
        <v>1</v>
      </c>
      <c r="T22" s="6">
        <v>24.3</v>
      </c>
      <c r="U22" s="6">
        <v>8</v>
      </c>
      <c r="V22" s="6">
        <v>1</v>
      </c>
      <c r="W22" s="6">
        <v>25.6</v>
      </c>
      <c r="X22" s="6">
        <v>8</v>
      </c>
      <c r="Y22" s="6">
        <v>1</v>
      </c>
      <c r="Z22" s="6">
        <v>25.9</v>
      </c>
      <c r="AA22" s="6">
        <v>8</v>
      </c>
      <c r="AB22" s="6">
        <v>1</v>
      </c>
      <c r="AC22" s="6">
        <v>24.1</v>
      </c>
      <c r="AD22" s="6">
        <v>8</v>
      </c>
      <c r="AE22" s="6">
        <v>1</v>
      </c>
    </row>
    <row r="23" spans="1:31" x14ac:dyDescent="0.15">
      <c r="A23" s="1">
        <v>43633</v>
      </c>
      <c r="B23" s="6">
        <v>29</v>
      </c>
      <c r="C23" s="6">
        <v>8</v>
      </c>
      <c r="D23" s="6">
        <v>1</v>
      </c>
      <c r="E23" s="6">
        <v>27.7</v>
      </c>
      <c r="F23" s="6">
        <v>8</v>
      </c>
      <c r="G23" s="6">
        <v>1</v>
      </c>
      <c r="H23" s="6">
        <v>26.5</v>
      </c>
      <c r="I23" s="6">
        <v>8</v>
      </c>
      <c r="J23" s="6">
        <v>1</v>
      </c>
      <c r="K23" s="6">
        <v>25.4</v>
      </c>
      <c r="L23" s="6">
        <v>8</v>
      </c>
      <c r="M23" s="6">
        <v>1</v>
      </c>
      <c r="N23" s="6">
        <v>28.3</v>
      </c>
      <c r="O23" s="6">
        <v>8</v>
      </c>
      <c r="P23" s="6">
        <v>1</v>
      </c>
      <c r="Q23" s="6">
        <v>27.4</v>
      </c>
      <c r="R23" s="6">
        <v>8</v>
      </c>
      <c r="S23" s="6">
        <v>1</v>
      </c>
      <c r="T23" s="6">
        <v>24.4</v>
      </c>
      <c r="U23" s="6">
        <v>8</v>
      </c>
      <c r="V23" s="6">
        <v>1</v>
      </c>
      <c r="W23" s="6">
        <v>29.4</v>
      </c>
      <c r="X23" s="6">
        <v>8</v>
      </c>
      <c r="Y23" s="6">
        <v>1</v>
      </c>
      <c r="Z23" s="6">
        <v>29.4</v>
      </c>
      <c r="AA23" s="6">
        <v>8</v>
      </c>
      <c r="AB23" s="6">
        <v>1</v>
      </c>
      <c r="AC23" s="6">
        <v>24.8</v>
      </c>
      <c r="AD23" s="6">
        <v>8</v>
      </c>
      <c r="AE23" s="6">
        <v>1</v>
      </c>
    </row>
    <row r="24" spans="1:31" x14ac:dyDescent="0.15">
      <c r="A24" s="1">
        <v>43634</v>
      </c>
      <c r="B24" s="6">
        <v>24.9</v>
      </c>
      <c r="C24" s="6">
        <v>8</v>
      </c>
      <c r="D24" s="6">
        <v>1</v>
      </c>
      <c r="E24" s="6">
        <v>25.5</v>
      </c>
      <c r="F24" s="6">
        <v>8</v>
      </c>
      <c r="G24" s="6">
        <v>1</v>
      </c>
      <c r="H24" s="6">
        <v>24.5</v>
      </c>
      <c r="I24" s="6">
        <v>8</v>
      </c>
      <c r="J24" s="6">
        <v>1</v>
      </c>
      <c r="K24" s="6">
        <v>25.1</v>
      </c>
      <c r="L24" s="6">
        <v>8</v>
      </c>
      <c r="M24" s="6">
        <v>1</v>
      </c>
      <c r="N24" s="6">
        <v>22.6</v>
      </c>
      <c r="O24" s="6">
        <v>8</v>
      </c>
      <c r="P24" s="6">
        <v>1</v>
      </c>
      <c r="Q24" s="6">
        <v>24.7</v>
      </c>
      <c r="R24" s="6">
        <v>8</v>
      </c>
      <c r="S24" s="6">
        <v>1</v>
      </c>
      <c r="T24" s="6">
        <v>24.2</v>
      </c>
      <c r="U24" s="6">
        <v>8</v>
      </c>
      <c r="V24" s="6">
        <v>1</v>
      </c>
      <c r="W24" s="6">
        <v>24.6</v>
      </c>
      <c r="X24" s="6">
        <v>8</v>
      </c>
      <c r="Y24" s="6">
        <v>1</v>
      </c>
      <c r="Z24" s="6">
        <v>24.7</v>
      </c>
      <c r="AA24" s="6">
        <v>8</v>
      </c>
      <c r="AB24" s="6">
        <v>1</v>
      </c>
      <c r="AC24" s="6">
        <v>19.2</v>
      </c>
      <c r="AD24" s="6">
        <v>8</v>
      </c>
      <c r="AE24" s="6">
        <v>1</v>
      </c>
    </row>
    <row r="25" spans="1:31" x14ac:dyDescent="0.15">
      <c r="A25" s="1">
        <v>43635</v>
      </c>
      <c r="B25" s="6">
        <v>28.2</v>
      </c>
      <c r="C25" s="6">
        <v>8</v>
      </c>
      <c r="D25" s="6">
        <v>1</v>
      </c>
      <c r="E25" s="6">
        <v>27.8</v>
      </c>
      <c r="F25" s="6">
        <v>8</v>
      </c>
      <c r="G25" s="6">
        <v>1</v>
      </c>
      <c r="H25" s="6">
        <v>27.2</v>
      </c>
      <c r="I25" s="6">
        <v>8</v>
      </c>
      <c r="J25" s="6">
        <v>1</v>
      </c>
      <c r="K25" s="6">
        <v>28.9</v>
      </c>
      <c r="L25" s="6">
        <v>8</v>
      </c>
      <c r="M25" s="6">
        <v>1</v>
      </c>
      <c r="N25" s="6">
        <v>26</v>
      </c>
      <c r="O25" s="6">
        <v>8</v>
      </c>
      <c r="P25" s="6">
        <v>1</v>
      </c>
      <c r="Q25" s="6">
        <v>28.5</v>
      </c>
      <c r="R25" s="6">
        <v>8</v>
      </c>
      <c r="S25" s="6">
        <v>1</v>
      </c>
      <c r="T25" s="6">
        <v>28.2</v>
      </c>
      <c r="U25" s="6">
        <v>8</v>
      </c>
      <c r="V25" s="6">
        <v>1</v>
      </c>
      <c r="W25" s="6">
        <v>28.4</v>
      </c>
      <c r="X25" s="6">
        <v>8</v>
      </c>
      <c r="Y25" s="6">
        <v>1</v>
      </c>
      <c r="Z25" s="6">
        <v>29.6</v>
      </c>
      <c r="AA25" s="6">
        <v>8</v>
      </c>
      <c r="AB25" s="6">
        <v>1</v>
      </c>
      <c r="AC25" s="6">
        <v>22.7</v>
      </c>
      <c r="AD25" s="6">
        <v>8</v>
      </c>
      <c r="AE25" s="6">
        <v>1</v>
      </c>
    </row>
    <row r="26" spans="1:31" x14ac:dyDescent="0.15">
      <c r="A26" s="1">
        <v>43636</v>
      </c>
      <c r="B26" s="6">
        <v>24.8</v>
      </c>
      <c r="C26" s="6">
        <v>8</v>
      </c>
      <c r="D26" s="6">
        <v>1</v>
      </c>
      <c r="E26" s="6">
        <v>25.6</v>
      </c>
      <c r="F26" s="6">
        <v>8</v>
      </c>
      <c r="G26" s="6">
        <v>1</v>
      </c>
      <c r="H26" s="6">
        <v>24.5</v>
      </c>
      <c r="I26" s="6">
        <v>8</v>
      </c>
      <c r="J26" s="6">
        <v>1</v>
      </c>
      <c r="K26" s="6">
        <v>26.3</v>
      </c>
      <c r="L26" s="6">
        <v>8</v>
      </c>
      <c r="M26" s="6">
        <v>1</v>
      </c>
      <c r="N26" s="6">
        <v>24</v>
      </c>
      <c r="O26" s="6">
        <v>8</v>
      </c>
      <c r="P26" s="6">
        <v>1</v>
      </c>
      <c r="Q26" s="6">
        <v>25.7</v>
      </c>
      <c r="R26" s="6">
        <v>8</v>
      </c>
      <c r="S26" s="6">
        <v>1</v>
      </c>
      <c r="T26" s="6">
        <v>25.8</v>
      </c>
      <c r="U26" s="6">
        <v>8</v>
      </c>
      <c r="V26" s="6">
        <v>1</v>
      </c>
      <c r="W26" s="6">
        <v>26</v>
      </c>
      <c r="X26" s="6">
        <v>8</v>
      </c>
      <c r="Y26" s="6">
        <v>1</v>
      </c>
      <c r="Z26" s="6">
        <v>26.5</v>
      </c>
      <c r="AA26" s="6">
        <v>8</v>
      </c>
      <c r="AB26" s="6">
        <v>1</v>
      </c>
      <c r="AC26" s="6">
        <v>19.899999999999999</v>
      </c>
      <c r="AD26" s="6">
        <v>8</v>
      </c>
      <c r="AE26" s="6">
        <v>1</v>
      </c>
    </row>
    <row r="27" spans="1:31" x14ac:dyDescent="0.15">
      <c r="A27" s="1">
        <v>43637</v>
      </c>
      <c r="B27" s="6">
        <v>24.2</v>
      </c>
      <c r="C27" s="6">
        <v>8</v>
      </c>
      <c r="D27" s="6">
        <v>1</v>
      </c>
      <c r="E27" s="6">
        <v>21.6</v>
      </c>
      <c r="F27" s="6">
        <v>8</v>
      </c>
      <c r="G27" s="6">
        <v>1</v>
      </c>
      <c r="H27" s="6">
        <v>21.4</v>
      </c>
      <c r="I27" s="6">
        <v>8</v>
      </c>
      <c r="J27" s="6">
        <v>1</v>
      </c>
      <c r="K27" s="6">
        <v>21.6</v>
      </c>
      <c r="L27" s="6">
        <v>8</v>
      </c>
      <c r="M27" s="6">
        <v>1</v>
      </c>
      <c r="N27" s="6">
        <v>22.6</v>
      </c>
      <c r="O27" s="6">
        <v>8</v>
      </c>
      <c r="P27" s="6">
        <v>1</v>
      </c>
      <c r="Q27" s="6">
        <v>21.3</v>
      </c>
      <c r="R27" s="6">
        <v>8</v>
      </c>
      <c r="S27" s="6">
        <v>1</v>
      </c>
      <c r="T27" s="6">
        <v>21.2</v>
      </c>
      <c r="U27" s="6">
        <v>8</v>
      </c>
      <c r="V27" s="6">
        <v>1</v>
      </c>
      <c r="W27" s="6">
        <v>24.4</v>
      </c>
      <c r="X27" s="6">
        <v>8</v>
      </c>
      <c r="Y27" s="6">
        <v>1</v>
      </c>
      <c r="Z27" s="6">
        <v>23.6</v>
      </c>
      <c r="AA27" s="6">
        <v>8</v>
      </c>
      <c r="AB27" s="6">
        <v>1</v>
      </c>
      <c r="AC27" s="6">
        <v>20.7</v>
      </c>
      <c r="AD27" s="6">
        <v>8</v>
      </c>
      <c r="AE27" s="6">
        <v>1</v>
      </c>
    </row>
    <row r="28" spans="1:31" x14ac:dyDescent="0.15">
      <c r="A28" s="1">
        <v>43638</v>
      </c>
      <c r="B28" s="6">
        <v>26.3</v>
      </c>
      <c r="C28" s="6">
        <v>8</v>
      </c>
      <c r="D28" s="6">
        <v>1</v>
      </c>
      <c r="E28" s="6">
        <v>23.4</v>
      </c>
      <c r="F28" s="6">
        <v>8</v>
      </c>
      <c r="G28" s="6">
        <v>1</v>
      </c>
      <c r="H28" s="6">
        <v>23.2</v>
      </c>
      <c r="I28" s="6">
        <v>8</v>
      </c>
      <c r="J28" s="6">
        <v>1</v>
      </c>
      <c r="K28" s="6">
        <v>23.2</v>
      </c>
      <c r="L28" s="6">
        <v>8</v>
      </c>
      <c r="M28" s="6">
        <v>1</v>
      </c>
      <c r="N28" s="6">
        <v>25.4</v>
      </c>
      <c r="O28" s="6">
        <v>8</v>
      </c>
      <c r="P28" s="6">
        <v>1</v>
      </c>
      <c r="Q28" s="6">
        <v>25.3</v>
      </c>
      <c r="R28" s="6">
        <v>8</v>
      </c>
      <c r="S28" s="6">
        <v>1</v>
      </c>
      <c r="T28" s="6">
        <v>24.2</v>
      </c>
      <c r="U28" s="6">
        <v>8</v>
      </c>
      <c r="V28" s="6">
        <v>1</v>
      </c>
      <c r="W28" s="6">
        <v>26.3</v>
      </c>
      <c r="X28" s="6">
        <v>8</v>
      </c>
      <c r="Y28" s="6">
        <v>1</v>
      </c>
      <c r="Z28" s="6">
        <v>26.4</v>
      </c>
      <c r="AA28" s="6">
        <v>8</v>
      </c>
      <c r="AB28" s="6">
        <v>1</v>
      </c>
      <c r="AC28" s="6">
        <v>22.9</v>
      </c>
      <c r="AD28" s="6">
        <v>8</v>
      </c>
      <c r="AE28" s="6">
        <v>1</v>
      </c>
    </row>
    <row r="29" spans="1:31" x14ac:dyDescent="0.15">
      <c r="A29" s="1">
        <v>43639</v>
      </c>
      <c r="B29" s="6">
        <v>29.7</v>
      </c>
      <c r="C29" s="6">
        <v>8</v>
      </c>
      <c r="D29" s="6">
        <v>1</v>
      </c>
      <c r="E29" s="6">
        <v>27.7</v>
      </c>
      <c r="F29" s="6">
        <v>8</v>
      </c>
      <c r="G29" s="6">
        <v>1</v>
      </c>
      <c r="H29" s="6">
        <v>27.7</v>
      </c>
      <c r="I29" s="6">
        <v>8</v>
      </c>
      <c r="J29" s="6">
        <v>1</v>
      </c>
      <c r="K29" s="6">
        <v>25.1</v>
      </c>
      <c r="L29" s="6">
        <v>8</v>
      </c>
      <c r="M29" s="6">
        <v>1</v>
      </c>
      <c r="N29" s="6">
        <v>29</v>
      </c>
      <c r="O29" s="6">
        <v>8</v>
      </c>
      <c r="P29" s="6">
        <v>1</v>
      </c>
      <c r="Q29" s="6">
        <v>27.7</v>
      </c>
      <c r="R29" s="6">
        <v>8</v>
      </c>
      <c r="S29" s="6">
        <v>1</v>
      </c>
      <c r="T29" s="6">
        <v>27.8</v>
      </c>
      <c r="U29" s="6">
        <v>8</v>
      </c>
      <c r="V29" s="6">
        <v>1</v>
      </c>
      <c r="W29" s="6">
        <v>28.9</v>
      </c>
      <c r="X29" s="6">
        <v>8</v>
      </c>
      <c r="Y29" s="6">
        <v>1</v>
      </c>
      <c r="Z29" s="6">
        <v>29.2</v>
      </c>
      <c r="AA29" s="6">
        <v>8</v>
      </c>
      <c r="AB29" s="6">
        <v>1</v>
      </c>
      <c r="AC29" s="6">
        <v>26.9</v>
      </c>
      <c r="AD29" s="6">
        <v>8</v>
      </c>
      <c r="AE29" s="6">
        <v>1</v>
      </c>
    </row>
    <row r="30" spans="1:31" x14ac:dyDescent="0.15">
      <c r="A30" s="1">
        <v>43640</v>
      </c>
      <c r="B30" s="6">
        <v>30.4</v>
      </c>
      <c r="C30" s="6">
        <v>8</v>
      </c>
      <c r="D30" s="6">
        <v>1</v>
      </c>
      <c r="E30" s="6">
        <v>27.6</v>
      </c>
      <c r="F30" s="6">
        <v>8</v>
      </c>
      <c r="G30" s="6">
        <v>1</v>
      </c>
      <c r="H30" s="6">
        <v>25.7</v>
      </c>
      <c r="I30" s="6">
        <v>8</v>
      </c>
      <c r="J30" s="6">
        <v>1</v>
      </c>
      <c r="K30" s="6">
        <v>24.4</v>
      </c>
      <c r="L30" s="6">
        <v>8</v>
      </c>
      <c r="M30" s="6">
        <v>1</v>
      </c>
      <c r="N30" s="6">
        <v>30.6</v>
      </c>
      <c r="O30" s="6">
        <v>8</v>
      </c>
      <c r="P30" s="6">
        <v>1</v>
      </c>
      <c r="Q30" s="6">
        <v>26.8</v>
      </c>
      <c r="R30" s="6">
        <v>8</v>
      </c>
      <c r="S30" s="6">
        <v>1</v>
      </c>
      <c r="T30" s="6">
        <v>25.3</v>
      </c>
      <c r="U30" s="6">
        <v>8</v>
      </c>
      <c r="V30" s="6">
        <v>1</v>
      </c>
      <c r="W30" s="6">
        <v>30.2</v>
      </c>
      <c r="X30" s="6">
        <v>8</v>
      </c>
      <c r="Y30" s="6">
        <v>1</v>
      </c>
      <c r="Z30" s="6">
        <v>30.6</v>
      </c>
      <c r="AA30" s="6">
        <v>8</v>
      </c>
      <c r="AB30" s="6">
        <v>1</v>
      </c>
      <c r="AC30" s="6">
        <v>29.6</v>
      </c>
      <c r="AD30" s="6">
        <v>8</v>
      </c>
      <c r="AE30" s="6">
        <v>1</v>
      </c>
    </row>
    <row r="31" spans="1:31" x14ac:dyDescent="0.15">
      <c r="A31" s="1">
        <v>43641</v>
      </c>
      <c r="B31" s="6">
        <v>32</v>
      </c>
      <c r="C31" s="6">
        <v>8</v>
      </c>
      <c r="D31" s="6">
        <v>1</v>
      </c>
      <c r="E31" s="6">
        <v>29.8</v>
      </c>
      <c r="F31" s="6">
        <v>8</v>
      </c>
      <c r="G31" s="6">
        <v>1</v>
      </c>
      <c r="H31" s="6">
        <v>28.1</v>
      </c>
      <c r="I31" s="6">
        <v>8</v>
      </c>
      <c r="J31" s="6">
        <v>1</v>
      </c>
      <c r="K31" s="6">
        <v>27.5</v>
      </c>
      <c r="L31" s="6">
        <v>8</v>
      </c>
      <c r="M31" s="6">
        <v>1</v>
      </c>
      <c r="N31" s="6">
        <v>33.200000000000003</v>
      </c>
      <c r="O31" s="6">
        <v>8</v>
      </c>
      <c r="P31" s="6">
        <v>1</v>
      </c>
      <c r="Q31" s="6">
        <v>29.2</v>
      </c>
      <c r="R31" s="6">
        <v>8</v>
      </c>
      <c r="S31" s="6">
        <v>1</v>
      </c>
      <c r="T31" s="6">
        <v>28</v>
      </c>
      <c r="U31" s="6">
        <v>8</v>
      </c>
      <c r="V31" s="6">
        <v>1</v>
      </c>
      <c r="W31" s="6">
        <v>30.7</v>
      </c>
      <c r="X31" s="6">
        <v>8</v>
      </c>
      <c r="Y31" s="6">
        <v>1</v>
      </c>
      <c r="Z31" s="6">
        <v>32.4</v>
      </c>
      <c r="AA31" s="6">
        <v>8</v>
      </c>
      <c r="AB31" s="6">
        <v>1</v>
      </c>
      <c r="AC31" s="6">
        <v>31.7</v>
      </c>
      <c r="AD31" s="6">
        <v>8</v>
      </c>
      <c r="AE31" s="6">
        <v>1</v>
      </c>
    </row>
    <row r="32" spans="1:31" x14ac:dyDescent="0.15">
      <c r="A32" s="1">
        <v>43642</v>
      </c>
      <c r="B32" s="6">
        <v>34.200000000000003</v>
      </c>
      <c r="C32" s="6">
        <v>8</v>
      </c>
      <c r="D32" s="6">
        <v>1</v>
      </c>
      <c r="E32" s="6">
        <v>31.3</v>
      </c>
      <c r="F32" s="6">
        <v>8</v>
      </c>
      <c r="G32" s="6">
        <v>1</v>
      </c>
      <c r="H32" s="6">
        <v>30.1</v>
      </c>
      <c r="I32" s="6">
        <v>8</v>
      </c>
      <c r="J32" s="6">
        <v>1</v>
      </c>
      <c r="K32" s="6">
        <v>30.3</v>
      </c>
      <c r="L32" s="6">
        <v>8</v>
      </c>
      <c r="M32" s="6">
        <v>1</v>
      </c>
      <c r="N32" s="6">
        <v>33.299999999999997</v>
      </c>
      <c r="O32" s="6">
        <v>8</v>
      </c>
      <c r="P32" s="6">
        <v>1</v>
      </c>
      <c r="Q32" s="6">
        <v>31.8</v>
      </c>
      <c r="R32" s="6">
        <v>8</v>
      </c>
      <c r="S32" s="6">
        <v>1</v>
      </c>
      <c r="T32" s="6">
        <v>29.2</v>
      </c>
      <c r="U32" s="6">
        <v>8</v>
      </c>
      <c r="V32" s="6">
        <v>1</v>
      </c>
      <c r="W32" s="6">
        <v>33.200000000000003</v>
      </c>
      <c r="X32" s="6">
        <v>8</v>
      </c>
      <c r="Y32" s="6">
        <v>1</v>
      </c>
      <c r="Z32" s="6">
        <v>31.8</v>
      </c>
      <c r="AA32" s="6">
        <v>8</v>
      </c>
      <c r="AB32" s="6">
        <v>1</v>
      </c>
      <c r="AC32" s="6">
        <v>30.6</v>
      </c>
      <c r="AD32" s="6">
        <v>8</v>
      </c>
      <c r="AE32" s="6">
        <v>1</v>
      </c>
    </row>
    <row r="33" spans="1:31" x14ac:dyDescent="0.15">
      <c r="A33" s="1">
        <v>43643</v>
      </c>
      <c r="B33" s="6">
        <v>32.4</v>
      </c>
      <c r="C33" s="6">
        <v>8</v>
      </c>
      <c r="D33" s="6">
        <v>1</v>
      </c>
      <c r="E33" s="6">
        <v>30.7</v>
      </c>
      <c r="F33" s="6">
        <v>8</v>
      </c>
      <c r="G33" s="6">
        <v>1</v>
      </c>
      <c r="H33" s="6">
        <v>30.8</v>
      </c>
      <c r="I33" s="6">
        <v>8</v>
      </c>
      <c r="J33" s="6">
        <v>1</v>
      </c>
      <c r="K33" s="6">
        <v>28.5</v>
      </c>
      <c r="L33" s="6">
        <v>8</v>
      </c>
      <c r="M33" s="6">
        <v>1</v>
      </c>
      <c r="N33" s="6">
        <v>29.2</v>
      </c>
      <c r="O33" s="6">
        <v>8</v>
      </c>
      <c r="P33" s="6">
        <v>1</v>
      </c>
      <c r="Q33" s="6">
        <v>30.4</v>
      </c>
      <c r="R33" s="6">
        <v>8</v>
      </c>
      <c r="S33" s="6">
        <v>1</v>
      </c>
      <c r="T33" s="6">
        <v>28.1</v>
      </c>
      <c r="U33" s="6">
        <v>8</v>
      </c>
      <c r="V33" s="6">
        <v>1</v>
      </c>
      <c r="W33" s="6">
        <v>29.7</v>
      </c>
      <c r="X33" s="6">
        <v>8</v>
      </c>
      <c r="Y33" s="6">
        <v>1</v>
      </c>
      <c r="Z33" s="6">
        <v>29.1</v>
      </c>
      <c r="AA33" s="6">
        <v>8</v>
      </c>
      <c r="AB33" s="6">
        <v>1</v>
      </c>
      <c r="AC33" s="6">
        <v>23.1</v>
      </c>
      <c r="AD33" s="6">
        <v>8</v>
      </c>
      <c r="AE33" s="6">
        <v>1</v>
      </c>
    </row>
    <row r="34" spans="1:31" x14ac:dyDescent="0.15">
      <c r="A34" s="1">
        <v>43644</v>
      </c>
      <c r="B34" s="6">
        <v>23.6</v>
      </c>
      <c r="C34" s="6">
        <v>8</v>
      </c>
      <c r="D34" s="6">
        <v>1</v>
      </c>
      <c r="E34" s="6">
        <v>23.8</v>
      </c>
      <c r="F34" s="6">
        <v>8</v>
      </c>
      <c r="G34" s="6">
        <v>1</v>
      </c>
      <c r="H34" s="6">
        <v>23.8</v>
      </c>
      <c r="I34" s="6">
        <v>8</v>
      </c>
      <c r="J34" s="6">
        <v>1</v>
      </c>
      <c r="K34" s="6">
        <v>24.5</v>
      </c>
      <c r="L34" s="6">
        <v>8</v>
      </c>
      <c r="M34" s="6">
        <v>1</v>
      </c>
      <c r="N34" s="6">
        <v>21.7</v>
      </c>
      <c r="O34" s="6">
        <v>8</v>
      </c>
      <c r="P34" s="6">
        <v>1</v>
      </c>
      <c r="Q34" s="6">
        <v>22.8</v>
      </c>
      <c r="R34" s="6">
        <v>8</v>
      </c>
      <c r="S34" s="6">
        <v>1</v>
      </c>
      <c r="T34" s="6">
        <v>25.3</v>
      </c>
      <c r="U34" s="6">
        <v>8</v>
      </c>
      <c r="V34" s="6">
        <v>1</v>
      </c>
      <c r="W34" s="6">
        <v>23.5</v>
      </c>
      <c r="X34" s="6">
        <v>8</v>
      </c>
      <c r="Y34" s="6">
        <v>1</v>
      </c>
      <c r="Z34" s="6">
        <v>22.9</v>
      </c>
      <c r="AA34" s="6">
        <v>8</v>
      </c>
      <c r="AB34" s="6">
        <v>1</v>
      </c>
      <c r="AC34" s="6">
        <v>18.7</v>
      </c>
      <c r="AD34" s="6">
        <v>8</v>
      </c>
      <c r="AE34" s="6">
        <v>1</v>
      </c>
    </row>
    <row r="35" spans="1:31" x14ac:dyDescent="0.15">
      <c r="A35" s="1">
        <v>43645</v>
      </c>
      <c r="B35" s="6">
        <v>25.8</v>
      </c>
      <c r="C35" s="6">
        <v>8</v>
      </c>
      <c r="D35" s="6">
        <v>1</v>
      </c>
      <c r="E35" s="6">
        <v>22.6</v>
      </c>
      <c r="F35" s="6">
        <v>8</v>
      </c>
      <c r="G35" s="6">
        <v>1</v>
      </c>
      <c r="H35" s="6">
        <v>23.3</v>
      </c>
      <c r="I35" s="6">
        <v>8</v>
      </c>
      <c r="J35" s="6">
        <v>1</v>
      </c>
      <c r="K35" s="6">
        <v>22.7</v>
      </c>
      <c r="L35" s="6">
        <v>8</v>
      </c>
      <c r="M35" s="6">
        <v>1</v>
      </c>
      <c r="N35" s="6">
        <v>24.1</v>
      </c>
      <c r="O35" s="6">
        <v>8</v>
      </c>
      <c r="P35" s="6">
        <v>1</v>
      </c>
      <c r="Q35" s="6">
        <v>24.3</v>
      </c>
      <c r="R35" s="6">
        <v>8</v>
      </c>
      <c r="S35" s="6">
        <v>1</v>
      </c>
      <c r="T35" s="6">
        <v>23.6</v>
      </c>
      <c r="U35" s="6">
        <v>8</v>
      </c>
      <c r="V35" s="6">
        <v>1</v>
      </c>
      <c r="W35" s="6">
        <v>26.1</v>
      </c>
      <c r="X35" s="6">
        <v>8</v>
      </c>
      <c r="Y35" s="6">
        <v>1</v>
      </c>
      <c r="Z35" s="6">
        <v>25.3</v>
      </c>
      <c r="AA35" s="6">
        <v>8</v>
      </c>
      <c r="AB35" s="6">
        <v>1</v>
      </c>
      <c r="AC35" s="6">
        <v>22.5</v>
      </c>
      <c r="AD35" s="6">
        <v>8</v>
      </c>
      <c r="AE35" s="6">
        <v>1</v>
      </c>
    </row>
    <row r="36" spans="1:31" x14ac:dyDescent="0.15">
      <c r="A36" s="1">
        <v>43646</v>
      </c>
      <c r="B36" s="6">
        <v>30.3</v>
      </c>
      <c r="C36" s="6">
        <v>8</v>
      </c>
      <c r="D36" s="6">
        <v>1</v>
      </c>
      <c r="E36" s="6">
        <v>27.5</v>
      </c>
      <c r="F36" s="6">
        <v>8</v>
      </c>
      <c r="G36" s="6">
        <v>1</v>
      </c>
      <c r="H36" s="6">
        <v>27.4</v>
      </c>
      <c r="I36" s="6">
        <v>8</v>
      </c>
      <c r="J36" s="6">
        <v>1</v>
      </c>
      <c r="K36" s="6">
        <v>25.8</v>
      </c>
      <c r="L36" s="6">
        <v>8</v>
      </c>
      <c r="M36" s="6">
        <v>1</v>
      </c>
      <c r="N36" s="6">
        <v>28.6</v>
      </c>
      <c r="O36" s="6">
        <v>8</v>
      </c>
      <c r="P36" s="6">
        <v>1</v>
      </c>
      <c r="Q36" s="6">
        <v>26.7</v>
      </c>
      <c r="R36" s="6">
        <v>8</v>
      </c>
      <c r="S36" s="6">
        <v>1</v>
      </c>
      <c r="T36" s="6">
        <v>24.2</v>
      </c>
      <c r="U36" s="6">
        <v>8</v>
      </c>
      <c r="V36" s="6">
        <v>1</v>
      </c>
      <c r="W36" s="6">
        <v>27.8</v>
      </c>
      <c r="X36" s="6">
        <v>8</v>
      </c>
      <c r="Y36" s="6">
        <v>1</v>
      </c>
      <c r="Z36" s="6">
        <v>26.9</v>
      </c>
      <c r="AA36" s="6">
        <v>8</v>
      </c>
      <c r="AB36" s="6">
        <v>1</v>
      </c>
      <c r="AC36" s="6">
        <v>26.6</v>
      </c>
      <c r="AD36" s="6">
        <v>8</v>
      </c>
      <c r="AE36" s="6">
        <v>1</v>
      </c>
    </row>
    <row r="38" spans="1:31" x14ac:dyDescent="0.15">
      <c r="B38" s="6">
        <f>COUNTIF(B7:B36,"&gt;=30")</f>
        <v>5</v>
      </c>
      <c r="E38" s="6">
        <f>COUNTIF(E7:E36,"&gt;=30")</f>
        <v>2</v>
      </c>
      <c r="H38" s="6">
        <f>COUNTIF(H7:H36,"&gt;=30")</f>
        <v>2</v>
      </c>
      <c r="K38" s="6">
        <f>COUNTIF(K7:K36,"&gt;=30")</f>
        <v>1</v>
      </c>
      <c r="N38" s="6">
        <f>COUNTIF(N7:N36,"&gt;=30")</f>
        <v>3</v>
      </c>
      <c r="Q38" s="6">
        <f>COUNTIF(Q7:Q36,"&gt;=30")</f>
        <v>2</v>
      </c>
      <c r="T38" s="6">
        <f>COUNTIF(T7:T36,"&gt;=30")</f>
        <v>0</v>
      </c>
      <c r="W38" s="6">
        <f>COUNTIF(W7:W36,"&gt;=30")</f>
        <v>3</v>
      </c>
      <c r="Z38" s="6">
        <f>COUNTIF(Z7:Z36,"&gt;=30")</f>
        <v>3</v>
      </c>
      <c r="AC38" s="6">
        <f>COUNTIF(AC7:AC36,"&gt;=30")</f>
        <v>2</v>
      </c>
    </row>
    <row r="39" spans="1:31" ht="14.25" thickBot="1" x14ac:dyDescent="0.2"/>
    <row r="40" spans="1:31" ht="18" thickBot="1" x14ac:dyDescent="0.2">
      <c r="A40" s="17" t="s">
        <v>35</v>
      </c>
      <c r="B40" s="18"/>
      <c r="C40" s="11" t="s">
        <v>42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15">
      <c r="A42" s="11"/>
      <c r="B42" s="11" t="s">
        <v>0</v>
      </c>
      <c r="C42" s="11"/>
      <c r="D42" s="11"/>
      <c r="E42" s="11" t="s">
        <v>2</v>
      </c>
      <c r="F42" s="11"/>
      <c r="G42" s="11"/>
      <c r="H42" s="11" t="s">
        <v>3</v>
      </c>
      <c r="I42" s="11"/>
      <c r="J42" s="11"/>
      <c r="K42" s="11" t="s">
        <v>4</v>
      </c>
      <c r="L42" s="11"/>
      <c r="M42" s="11"/>
      <c r="N42" s="11" t="s">
        <v>1</v>
      </c>
      <c r="O42" s="11"/>
      <c r="P42" s="11"/>
      <c r="Q42" s="11" t="s">
        <v>5</v>
      </c>
      <c r="R42" s="11"/>
      <c r="S42" s="11"/>
      <c r="T42" s="11" t="s">
        <v>6</v>
      </c>
      <c r="U42" s="11"/>
      <c r="V42" s="11"/>
      <c r="W42" s="11" t="s">
        <v>7</v>
      </c>
      <c r="X42" s="11"/>
      <c r="Y42" s="11"/>
      <c r="Z42" s="11" t="s">
        <v>8</v>
      </c>
      <c r="AA42" s="11"/>
      <c r="AB42" s="11"/>
      <c r="AC42" s="11" t="s">
        <v>9</v>
      </c>
      <c r="AD42" s="11"/>
      <c r="AE42" s="11"/>
    </row>
    <row r="43" spans="1:31" x14ac:dyDescent="0.15">
      <c r="A43" s="11" t="s">
        <v>10</v>
      </c>
      <c r="B43" s="11" t="s">
        <v>11</v>
      </c>
      <c r="C43" s="11" t="s">
        <v>11</v>
      </c>
      <c r="D43" s="11" t="s">
        <v>11</v>
      </c>
      <c r="E43" s="11" t="s">
        <v>11</v>
      </c>
      <c r="F43" s="11" t="s">
        <v>11</v>
      </c>
      <c r="G43" s="11" t="s">
        <v>11</v>
      </c>
      <c r="H43" s="11" t="s">
        <v>11</v>
      </c>
      <c r="I43" s="11" t="s">
        <v>11</v>
      </c>
      <c r="J43" s="11" t="s">
        <v>11</v>
      </c>
      <c r="K43" s="11" t="s">
        <v>11</v>
      </c>
      <c r="L43" s="11" t="s">
        <v>11</v>
      </c>
      <c r="M43" s="11" t="s">
        <v>11</v>
      </c>
      <c r="N43" s="11" t="s">
        <v>11</v>
      </c>
      <c r="O43" s="11" t="s">
        <v>11</v>
      </c>
      <c r="P43" s="11" t="s">
        <v>11</v>
      </c>
      <c r="Q43" s="11" t="s">
        <v>11</v>
      </c>
      <c r="R43" s="11" t="s">
        <v>11</v>
      </c>
      <c r="S43" s="11" t="s">
        <v>11</v>
      </c>
      <c r="T43" s="11" t="s">
        <v>11</v>
      </c>
      <c r="U43" s="11" t="s">
        <v>11</v>
      </c>
      <c r="V43" s="11" t="s">
        <v>11</v>
      </c>
      <c r="W43" s="11" t="s">
        <v>11</v>
      </c>
      <c r="X43" s="11" t="s">
        <v>11</v>
      </c>
      <c r="Y43" s="11" t="s">
        <v>11</v>
      </c>
      <c r="Z43" s="11" t="s">
        <v>11</v>
      </c>
      <c r="AA43" s="11" t="s">
        <v>11</v>
      </c>
      <c r="AB43" s="11" t="s">
        <v>11</v>
      </c>
      <c r="AC43" s="11" t="s">
        <v>11</v>
      </c>
      <c r="AD43" s="11" t="s">
        <v>11</v>
      </c>
      <c r="AE43" s="11" t="s">
        <v>11</v>
      </c>
    </row>
    <row r="44" spans="1:3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x14ac:dyDescent="0.15">
      <c r="A45" s="11"/>
      <c r="B45" s="11"/>
      <c r="C45" s="11" t="s">
        <v>12</v>
      </c>
      <c r="D45" s="11" t="s">
        <v>13</v>
      </c>
      <c r="E45" s="11"/>
      <c r="F45" s="11" t="s">
        <v>12</v>
      </c>
      <c r="G45" s="11" t="s">
        <v>13</v>
      </c>
      <c r="H45" s="11"/>
      <c r="I45" s="11" t="s">
        <v>12</v>
      </c>
      <c r="J45" s="11" t="s">
        <v>13</v>
      </c>
      <c r="K45" s="11"/>
      <c r="L45" s="11" t="s">
        <v>12</v>
      </c>
      <c r="M45" s="11" t="s">
        <v>13</v>
      </c>
      <c r="N45" s="11"/>
      <c r="O45" s="11" t="s">
        <v>12</v>
      </c>
      <c r="P45" s="11" t="s">
        <v>13</v>
      </c>
      <c r="Q45" s="11"/>
      <c r="R45" s="11" t="s">
        <v>12</v>
      </c>
      <c r="S45" s="11" t="s">
        <v>13</v>
      </c>
      <c r="T45" s="11"/>
      <c r="U45" s="11" t="s">
        <v>12</v>
      </c>
      <c r="V45" s="11" t="s">
        <v>13</v>
      </c>
      <c r="W45" s="11"/>
      <c r="X45" s="11" t="s">
        <v>12</v>
      </c>
      <c r="Y45" s="11" t="s">
        <v>13</v>
      </c>
      <c r="Z45" s="11"/>
      <c r="AA45" s="11" t="s">
        <v>12</v>
      </c>
      <c r="AB45" s="11" t="s">
        <v>13</v>
      </c>
      <c r="AC45" s="11"/>
      <c r="AD45" s="11" t="s">
        <v>12</v>
      </c>
      <c r="AE45" s="11" t="s">
        <v>13</v>
      </c>
    </row>
    <row r="46" spans="1:31" x14ac:dyDescent="0.15">
      <c r="A46" s="12">
        <v>43617</v>
      </c>
      <c r="B46" s="13">
        <f>ROUND(B7-集計!$B$3*0.6/100,1)</f>
        <v>16.399999999999999</v>
      </c>
      <c r="C46" s="11">
        <v>8</v>
      </c>
      <c r="D46" s="11">
        <v>1</v>
      </c>
      <c r="E46" s="13">
        <f>ROUND(E7-集計!$B$3*0.6/100,1)</f>
        <v>14.9</v>
      </c>
      <c r="F46" s="11">
        <v>8</v>
      </c>
      <c r="G46" s="11">
        <v>1</v>
      </c>
      <c r="H46" s="13">
        <f>ROUND(H7-集計!$B$3*0.6/100,1)</f>
        <v>14.1</v>
      </c>
      <c r="I46" s="11">
        <v>8</v>
      </c>
      <c r="J46" s="11">
        <v>1</v>
      </c>
      <c r="K46" s="13">
        <f>ROUND(K7-集計!$B$3*0.6/100,1)</f>
        <v>14.3</v>
      </c>
      <c r="L46" s="11">
        <v>8</v>
      </c>
      <c r="M46" s="11">
        <v>1</v>
      </c>
      <c r="N46" s="13">
        <f>ROUND(N7-集計!$B$3*0.6/100,1)</f>
        <v>15.5</v>
      </c>
      <c r="O46" s="11">
        <v>8</v>
      </c>
      <c r="P46" s="11">
        <v>1</v>
      </c>
      <c r="Q46" s="13">
        <f>ROUND(Q7-集計!$B$3*0.6/100,1)</f>
        <v>13.9</v>
      </c>
      <c r="R46" s="11">
        <v>8</v>
      </c>
      <c r="S46" s="11">
        <v>1</v>
      </c>
      <c r="T46" s="13">
        <f>ROUND(T7-集計!$B$3*0.6/100,1)</f>
        <v>14.7</v>
      </c>
      <c r="U46" s="11">
        <v>8</v>
      </c>
      <c r="V46" s="11">
        <v>1</v>
      </c>
      <c r="W46" s="13">
        <f>ROUND(W7-集計!$B$3*0.6/100,1)</f>
        <v>15.9</v>
      </c>
      <c r="X46" s="11">
        <v>8</v>
      </c>
      <c r="Y46" s="11">
        <v>1</v>
      </c>
      <c r="Z46" s="13">
        <f>ROUND(Z7-集計!$B$3*0.6/100,1)</f>
        <v>15.5</v>
      </c>
      <c r="AA46" s="11">
        <v>8</v>
      </c>
      <c r="AB46" s="11">
        <v>1</v>
      </c>
      <c r="AC46" s="13">
        <f>ROUND(AC7-集計!$B$3*0.6/100,1)</f>
        <v>15.4</v>
      </c>
      <c r="AD46" s="11">
        <v>8</v>
      </c>
      <c r="AE46" s="11">
        <v>1</v>
      </c>
    </row>
    <row r="47" spans="1:31" x14ac:dyDescent="0.15">
      <c r="A47" s="12">
        <v>43618</v>
      </c>
      <c r="B47" s="13">
        <f>ROUND(B8-集計!$B$3*0.6/100,1)</f>
        <v>20.6</v>
      </c>
      <c r="C47" s="11">
        <v>8</v>
      </c>
      <c r="D47" s="11">
        <v>1</v>
      </c>
      <c r="E47" s="13">
        <f>ROUND(E8-集計!$B$3*0.6/100,1)</f>
        <v>19.399999999999999</v>
      </c>
      <c r="F47" s="11">
        <v>8</v>
      </c>
      <c r="G47" s="11">
        <v>1</v>
      </c>
      <c r="H47" s="13">
        <f>ROUND(H8-集計!$B$3*0.6/100,1)</f>
        <v>17.5</v>
      </c>
      <c r="I47" s="11">
        <v>8</v>
      </c>
      <c r="J47" s="11">
        <v>1</v>
      </c>
      <c r="K47" s="13">
        <f>ROUND(K8-集計!$B$3*0.6/100,1)</f>
        <v>17.899999999999999</v>
      </c>
      <c r="L47" s="11">
        <v>8</v>
      </c>
      <c r="M47" s="11">
        <v>1</v>
      </c>
      <c r="N47" s="13">
        <f>ROUND(N8-集計!$B$3*0.6/100,1)</f>
        <v>20.7</v>
      </c>
      <c r="O47" s="11">
        <v>8</v>
      </c>
      <c r="P47" s="11">
        <v>1</v>
      </c>
      <c r="Q47" s="13">
        <f>ROUND(Q8-集計!$B$3*0.6/100,1)</f>
        <v>17.899999999999999</v>
      </c>
      <c r="R47" s="11">
        <v>8</v>
      </c>
      <c r="S47" s="11">
        <v>1</v>
      </c>
      <c r="T47" s="13">
        <f>ROUND(T8-集計!$B$3*0.6/100,1)</f>
        <v>17.600000000000001</v>
      </c>
      <c r="U47" s="11">
        <v>8</v>
      </c>
      <c r="V47" s="11">
        <v>1</v>
      </c>
      <c r="W47" s="13">
        <f>ROUND(W8-集計!$B$3*0.6/100,1)</f>
        <v>19.5</v>
      </c>
      <c r="X47" s="11">
        <v>8</v>
      </c>
      <c r="Y47" s="11">
        <v>1</v>
      </c>
      <c r="Z47" s="13">
        <f>ROUND(Z8-集計!$B$3*0.6/100,1)</f>
        <v>20.100000000000001</v>
      </c>
      <c r="AA47" s="11">
        <v>8</v>
      </c>
      <c r="AB47" s="11">
        <v>1</v>
      </c>
      <c r="AC47" s="13">
        <f>ROUND(AC8-集計!$B$3*0.6/100,1)</f>
        <v>20.3</v>
      </c>
      <c r="AD47" s="11">
        <v>8</v>
      </c>
      <c r="AE47" s="11">
        <v>1</v>
      </c>
    </row>
    <row r="48" spans="1:31" x14ac:dyDescent="0.15">
      <c r="A48" s="12">
        <v>43619</v>
      </c>
      <c r="B48" s="13">
        <f>ROUND(B9-集計!$B$3*0.6/100,1)</f>
        <v>23.1</v>
      </c>
      <c r="C48" s="11">
        <v>8</v>
      </c>
      <c r="D48" s="11">
        <v>1</v>
      </c>
      <c r="E48" s="13">
        <f>ROUND(E9-集計!$B$3*0.6/100,1)</f>
        <v>21.6</v>
      </c>
      <c r="F48" s="11">
        <v>8</v>
      </c>
      <c r="G48" s="11">
        <v>1</v>
      </c>
      <c r="H48" s="13">
        <f>ROUND(H9-集計!$B$3*0.6/100,1)</f>
        <v>20.6</v>
      </c>
      <c r="I48" s="11">
        <v>8</v>
      </c>
      <c r="J48" s="11">
        <v>1</v>
      </c>
      <c r="K48" s="13">
        <f>ROUND(K9-集計!$B$3*0.6/100,1)</f>
        <v>19.5</v>
      </c>
      <c r="L48" s="11">
        <v>8</v>
      </c>
      <c r="M48" s="11">
        <v>1</v>
      </c>
      <c r="N48" s="13">
        <f>ROUND(N9-集計!$B$3*0.6/100,1)</f>
        <v>23.6</v>
      </c>
      <c r="O48" s="11">
        <v>8</v>
      </c>
      <c r="P48" s="11">
        <v>1</v>
      </c>
      <c r="Q48" s="13">
        <f>ROUND(Q9-集計!$B$3*0.6/100,1)</f>
        <v>20.6</v>
      </c>
      <c r="R48" s="11">
        <v>8</v>
      </c>
      <c r="S48" s="11">
        <v>1</v>
      </c>
      <c r="T48" s="13">
        <f>ROUND(T9-集計!$B$3*0.6/100,1)</f>
        <v>19</v>
      </c>
      <c r="U48" s="11">
        <v>8</v>
      </c>
      <c r="V48" s="11">
        <v>1</v>
      </c>
      <c r="W48" s="13">
        <f>ROUND(W9-集計!$B$3*0.6/100,1)</f>
        <v>22.4</v>
      </c>
      <c r="X48" s="11">
        <v>8</v>
      </c>
      <c r="Y48" s="11">
        <v>1</v>
      </c>
      <c r="Z48" s="13">
        <f>ROUND(Z9-集計!$B$3*0.6/100,1)</f>
        <v>21</v>
      </c>
      <c r="AA48" s="11">
        <v>8</v>
      </c>
      <c r="AB48" s="11">
        <v>1</v>
      </c>
      <c r="AC48" s="13">
        <f>ROUND(AC9-集計!$B$3*0.6/100,1)</f>
        <v>21.8</v>
      </c>
      <c r="AD48" s="11">
        <v>8</v>
      </c>
      <c r="AE48" s="11">
        <v>1</v>
      </c>
    </row>
    <row r="49" spans="1:31" x14ac:dyDescent="0.15">
      <c r="A49" s="12">
        <v>43620</v>
      </c>
      <c r="B49" s="13">
        <f>ROUND(B10-集計!$B$3*0.6/100,1)</f>
        <v>24.8</v>
      </c>
      <c r="C49" s="11">
        <v>8</v>
      </c>
      <c r="D49" s="11">
        <v>1</v>
      </c>
      <c r="E49" s="13">
        <f>ROUND(E10-集計!$B$3*0.6/100,1)</f>
        <v>22.5</v>
      </c>
      <c r="F49" s="11">
        <v>8</v>
      </c>
      <c r="G49" s="11">
        <v>1</v>
      </c>
      <c r="H49" s="13">
        <f>ROUND(H10-集計!$B$3*0.6/100,1)</f>
        <v>17.399999999999999</v>
      </c>
      <c r="I49" s="11">
        <v>8</v>
      </c>
      <c r="J49" s="11">
        <v>1</v>
      </c>
      <c r="K49" s="13">
        <f>ROUND(K10-集計!$B$3*0.6/100,1)</f>
        <v>18.5</v>
      </c>
      <c r="L49" s="11">
        <v>8</v>
      </c>
      <c r="M49" s="11">
        <v>1</v>
      </c>
      <c r="N49" s="13">
        <f>ROUND(N10-集計!$B$3*0.6/100,1)</f>
        <v>23.2</v>
      </c>
      <c r="O49" s="11">
        <v>8</v>
      </c>
      <c r="P49" s="11">
        <v>1</v>
      </c>
      <c r="Q49" s="13">
        <f>ROUND(Q10-集計!$B$3*0.6/100,1)</f>
        <v>20.3</v>
      </c>
      <c r="R49" s="11">
        <v>8</v>
      </c>
      <c r="S49" s="11">
        <v>1</v>
      </c>
      <c r="T49" s="13">
        <f>ROUND(T10-集計!$B$3*0.6/100,1)</f>
        <v>18.7</v>
      </c>
      <c r="U49" s="11">
        <v>8</v>
      </c>
      <c r="V49" s="11">
        <v>1</v>
      </c>
      <c r="W49" s="13">
        <f>ROUND(W10-集計!$B$3*0.6/100,1)</f>
        <v>21.2</v>
      </c>
      <c r="X49" s="11">
        <v>8</v>
      </c>
      <c r="Y49" s="11">
        <v>1</v>
      </c>
      <c r="Z49" s="13">
        <f>ROUND(Z10-集計!$B$3*0.6/100,1)</f>
        <v>22</v>
      </c>
      <c r="AA49" s="11">
        <v>8</v>
      </c>
      <c r="AB49" s="11">
        <v>1</v>
      </c>
      <c r="AC49" s="13">
        <f>ROUND(AC10-集計!$B$3*0.6/100,1)</f>
        <v>22.2</v>
      </c>
      <c r="AD49" s="11">
        <v>8</v>
      </c>
      <c r="AE49" s="11">
        <v>1</v>
      </c>
    </row>
    <row r="50" spans="1:31" x14ac:dyDescent="0.15">
      <c r="A50" s="12">
        <v>43621</v>
      </c>
      <c r="B50" s="13">
        <f>ROUND(B11-集計!$B$3*0.6/100,1)</f>
        <v>27.2</v>
      </c>
      <c r="C50" s="11">
        <v>8</v>
      </c>
      <c r="D50" s="11">
        <v>1</v>
      </c>
      <c r="E50" s="13">
        <f>ROUND(E11-集計!$B$3*0.6/100,1)</f>
        <v>26.9</v>
      </c>
      <c r="F50" s="11">
        <v>8</v>
      </c>
      <c r="G50" s="11">
        <v>1</v>
      </c>
      <c r="H50" s="13">
        <f>ROUND(H11-集計!$B$3*0.6/100,1)</f>
        <v>26.1</v>
      </c>
      <c r="I50" s="11">
        <v>8</v>
      </c>
      <c r="J50" s="11">
        <v>1</v>
      </c>
      <c r="K50" s="13">
        <f>ROUND(K11-集計!$B$3*0.6/100,1)</f>
        <v>26</v>
      </c>
      <c r="L50" s="11">
        <v>8</v>
      </c>
      <c r="M50" s="11">
        <v>1</v>
      </c>
      <c r="N50" s="13">
        <f>ROUND(N11-集計!$B$3*0.6/100,1)</f>
        <v>24.9</v>
      </c>
      <c r="O50" s="11">
        <v>8</v>
      </c>
      <c r="P50" s="11">
        <v>1</v>
      </c>
      <c r="Q50" s="13">
        <f>ROUND(Q11-集計!$B$3*0.6/100,1)</f>
        <v>26.3</v>
      </c>
      <c r="R50" s="11">
        <v>8</v>
      </c>
      <c r="S50" s="11">
        <v>1</v>
      </c>
      <c r="T50" s="13">
        <f>ROUND(T11-集計!$B$3*0.6/100,1)</f>
        <v>23</v>
      </c>
      <c r="U50" s="11">
        <v>8</v>
      </c>
      <c r="V50" s="11">
        <v>1</v>
      </c>
      <c r="W50" s="13">
        <f>ROUND(W11-集計!$B$3*0.6/100,1)</f>
        <v>25.7</v>
      </c>
      <c r="X50" s="11">
        <v>8</v>
      </c>
      <c r="Y50" s="11">
        <v>1</v>
      </c>
      <c r="Z50" s="13">
        <f>ROUND(Z11-集計!$B$3*0.6/100,1)</f>
        <v>25.5</v>
      </c>
      <c r="AA50" s="11">
        <v>8</v>
      </c>
      <c r="AB50" s="11">
        <v>1</v>
      </c>
      <c r="AC50" s="13">
        <f>ROUND(AC11-集計!$B$3*0.6/100,1)</f>
        <v>23.8</v>
      </c>
      <c r="AD50" s="11">
        <v>8</v>
      </c>
      <c r="AE50" s="11">
        <v>1</v>
      </c>
    </row>
    <row r="51" spans="1:31" x14ac:dyDescent="0.15">
      <c r="A51" s="12">
        <v>43622</v>
      </c>
      <c r="B51" s="13">
        <f>ROUND(B12-集計!$B$3*0.6/100,1)</f>
        <v>22.8</v>
      </c>
      <c r="C51" s="11">
        <v>8</v>
      </c>
      <c r="D51" s="11">
        <v>1</v>
      </c>
      <c r="E51" s="13">
        <f>ROUND(E12-集計!$B$3*0.6/100,1)</f>
        <v>23.2</v>
      </c>
      <c r="F51" s="11">
        <v>8</v>
      </c>
      <c r="G51" s="11">
        <v>1</v>
      </c>
      <c r="H51" s="13">
        <f>ROUND(H12-集計!$B$3*0.6/100,1)</f>
        <v>23.2</v>
      </c>
      <c r="I51" s="11">
        <v>8</v>
      </c>
      <c r="J51" s="11">
        <v>1</v>
      </c>
      <c r="K51" s="13">
        <f>ROUND(K12-集計!$B$3*0.6/100,1)</f>
        <v>23.1</v>
      </c>
      <c r="L51" s="11">
        <v>8</v>
      </c>
      <c r="M51" s="11">
        <v>1</v>
      </c>
      <c r="N51" s="13">
        <f>ROUND(N12-集計!$B$3*0.6/100,1)</f>
        <v>23.1</v>
      </c>
      <c r="O51" s="11">
        <v>8</v>
      </c>
      <c r="P51" s="11">
        <v>1</v>
      </c>
      <c r="Q51" s="13">
        <f>ROUND(Q12-集計!$B$3*0.6/100,1)</f>
        <v>23</v>
      </c>
      <c r="R51" s="11">
        <v>8</v>
      </c>
      <c r="S51" s="11">
        <v>1</v>
      </c>
      <c r="T51" s="13">
        <f>ROUND(T12-集計!$B$3*0.6/100,1)</f>
        <v>22.7</v>
      </c>
      <c r="U51" s="11">
        <v>8</v>
      </c>
      <c r="V51" s="11">
        <v>1</v>
      </c>
      <c r="W51" s="13">
        <f>ROUND(W12-集計!$B$3*0.6/100,1)</f>
        <v>23.4</v>
      </c>
      <c r="X51" s="11">
        <v>8</v>
      </c>
      <c r="Y51" s="11">
        <v>1</v>
      </c>
      <c r="Z51" s="13">
        <f>ROUND(Z12-集計!$B$3*0.6/100,1)</f>
        <v>22.7</v>
      </c>
      <c r="AA51" s="11">
        <v>8</v>
      </c>
      <c r="AB51" s="11">
        <v>1</v>
      </c>
      <c r="AC51" s="13">
        <f>ROUND(AC12-集計!$B$3*0.6/100,1)</f>
        <v>19.3</v>
      </c>
      <c r="AD51" s="11">
        <v>8</v>
      </c>
      <c r="AE51" s="11">
        <v>1</v>
      </c>
    </row>
    <row r="52" spans="1:31" x14ac:dyDescent="0.15">
      <c r="A52" s="12">
        <v>43623</v>
      </c>
      <c r="B52" s="13">
        <f>ROUND(B13-集計!$B$3*0.6/100,1)</f>
        <v>16.3</v>
      </c>
      <c r="C52" s="11">
        <v>8</v>
      </c>
      <c r="D52" s="11">
        <v>1</v>
      </c>
      <c r="E52" s="13">
        <f>ROUND(E13-集計!$B$3*0.6/100,1)</f>
        <v>14.5</v>
      </c>
      <c r="F52" s="11">
        <v>8</v>
      </c>
      <c r="G52" s="11">
        <v>1</v>
      </c>
      <c r="H52" s="13">
        <f>ROUND(H13-集計!$B$3*0.6/100,1)</f>
        <v>14.4</v>
      </c>
      <c r="I52" s="11">
        <v>8</v>
      </c>
      <c r="J52" s="11">
        <v>1</v>
      </c>
      <c r="K52" s="13">
        <f>ROUND(K13-集計!$B$3*0.6/100,1)</f>
        <v>14.7</v>
      </c>
      <c r="L52" s="11">
        <v>8</v>
      </c>
      <c r="M52" s="11">
        <v>1</v>
      </c>
      <c r="N52" s="13">
        <f>ROUND(N13-集計!$B$3*0.6/100,1)</f>
        <v>14.8</v>
      </c>
      <c r="O52" s="11">
        <v>8</v>
      </c>
      <c r="P52" s="11">
        <v>1</v>
      </c>
      <c r="Q52" s="13">
        <f>ROUND(Q13-集計!$B$3*0.6/100,1)</f>
        <v>14.6</v>
      </c>
      <c r="R52" s="11">
        <v>8</v>
      </c>
      <c r="S52" s="11">
        <v>1</v>
      </c>
      <c r="T52" s="13">
        <f>ROUND(T13-集計!$B$3*0.6/100,1)</f>
        <v>14.8</v>
      </c>
      <c r="U52" s="11">
        <v>8</v>
      </c>
      <c r="V52" s="11">
        <v>1</v>
      </c>
      <c r="W52" s="13">
        <f>ROUND(W13-集計!$B$3*0.6/100,1)</f>
        <v>16.7</v>
      </c>
      <c r="X52" s="11">
        <v>8</v>
      </c>
      <c r="Y52" s="11">
        <v>1</v>
      </c>
      <c r="Z52" s="13">
        <f>ROUND(Z13-集計!$B$3*0.6/100,1)</f>
        <v>16.100000000000001</v>
      </c>
      <c r="AA52" s="11">
        <v>8</v>
      </c>
      <c r="AB52" s="11">
        <v>1</v>
      </c>
      <c r="AC52" s="13">
        <f>ROUND(AC13-集計!$B$3*0.6/100,1)</f>
        <v>14</v>
      </c>
      <c r="AD52" s="11">
        <v>8</v>
      </c>
      <c r="AE52" s="11">
        <v>1</v>
      </c>
    </row>
    <row r="53" spans="1:31" x14ac:dyDescent="0.15">
      <c r="A53" s="12">
        <v>43624</v>
      </c>
      <c r="B53" s="13">
        <f>ROUND(B14-集計!$B$3*0.6/100,1)</f>
        <v>21.5</v>
      </c>
      <c r="C53" s="11">
        <v>8</v>
      </c>
      <c r="D53" s="11">
        <v>1</v>
      </c>
      <c r="E53" s="13">
        <f>ROUND(E14-集計!$B$3*0.6/100,1)</f>
        <v>20.2</v>
      </c>
      <c r="F53" s="11">
        <v>8</v>
      </c>
      <c r="G53" s="11">
        <v>1</v>
      </c>
      <c r="H53" s="13">
        <f>ROUND(H14-集計!$B$3*0.6/100,1)</f>
        <v>18.7</v>
      </c>
      <c r="I53" s="11">
        <v>8</v>
      </c>
      <c r="J53" s="11">
        <v>1</v>
      </c>
      <c r="K53" s="13">
        <f>ROUND(K14-集計!$B$3*0.6/100,1)</f>
        <v>18.7</v>
      </c>
      <c r="L53" s="11">
        <v>8</v>
      </c>
      <c r="M53" s="11">
        <v>1</v>
      </c>
      <c r="N53" s="13">
        <f>ROUND(N14-集計!$B$3*0.6/100,1)</f>
        <v>22.2</v>
      </c>
      <c r="O53" s="11">
        <v>8</v>
      </c>
      <c r="P53" s="11">
        <v>1</v>
      </c>
      <c r="Q53" s="13">
        <f>ROUND(Q14-集計!$B$3*0.6/100,1)</f>
        <v>19.399999999999999</v>
      </c>
      <c r="R53" s="11">
        <v>8</v>
      </c>
      <c r="S53" s="11">
        <v>1</v>
      </c>
      <c r="T53" s="13">
        <f>ROUND(T14-集計!$B$3*0.6/100,1)</f>
        <v>19.5</v>
      </c>
      <c r="U53" s="11">
        <v>8</v>
      </c>
      <c r="V53" s="11">
        <v>1</v>
      </c>
      <c r="W53" s="13">
        <f>ROUND(W14-集計!$B$3*0.6/100,1)</f>
        <v>22.3</v>
      </c>
      <c r="X53" s="11">
        <v>8</v>
      </c>
      <c r="Y53" s="11">
        <v>1</v>
      </c>
      <c r="Z53" s="13">
        <f>ROUND(Z14-集計!$B$3*0.6/100,1)</f>
        <v>22.7</v>
      </c>
      <c r="AA53" s="11">
        <v>8</v>
      </c>
      <c r="AB53" s="11">
        <v>1</v>
      </c>
      <c r="AC53" s="13">
        <f>ROUND(AC14-集計!$B$3*0.6/100,1)</f>
        <v>20.3</v>
      </c>
      <c r="AD53" s="11">
        <v>8</v>
      </c>
      <c r="AE53" s="11">
        <v>1</v>
      </c>
    </row>
    <row r="54" spans="1:31" x14ac:dyDescent="0.15">
      <c r="A54" s="12">
        <v>43625</v>
      </c>
      <c r="B54" s="13">
        <f>ROUND(B15-集計!$B$3*0.6/100,1)</f>
        <v>22.2</v>
      </c>
      <c r="C54" s="11">
        <v>8</v>
      </c>
      <c r="D54" s="11">
        <v>1</v>
      </c>
      <c r="E54" s="13">
        <f>ROUND(E15-集計!$B$3*0.6/100,1)</f>
        <v>22</v>
      </c>
      <c r="F54" s="11">
        <v>8</v>
      </c>
      <c r="G54" s="11">
        <v>1</v>
      </c>
      <c r="H54" s="13">
        <f>ROUND(H15-集計!$B$3*0.6/100,1)</f>
        <v>21.1</v>
      </c>
      <c r="I54" s="11">
        <v>8</v>
      </c>
      <c r="J54" s="11">
        <v>1</v>
      </c>
      <c r="K54" s="13">
        <f>ROUND(K15-集計!$B$3*0.6/100,1)</f>
        <v>21.3</v>
      </c>
      <c r="L54" s="11">
        <v>8</v>
      </c>
      <c r="M54" s="11">
        <v>1</v>
      </c>
      <c r="N54" s="13">
        <f>ROUND(N15-集計!$B$3*0.6/100,1)</f>
        <v>22.3</v>
      </c>
      <c r="O54" s="11">
        <v>8</v>
      </c>
      <c r="P54" s="11">
        <v>1</v>
      </c>
      <c r="Q54" s="13">
        <f>ROUND(Q15-集計!$B$3*0.6/100,1)</f>
        <v>21.4</v>
      </c>
      <c r="R54" s="11">
        <v>8</v>
      </c>
      <c r="S54" s="11">
        <v>1</v>
      </c>
      <c r="T54" s="13">
        <f>ROUND(T15-集計!$B$3*0.6/100,1)</f>
        <v>21.3</v>
      </c>
      <c r="U54" s="11">
        <v>8</v>
      </c>
      <c r="V54" s="11">
        <v>1</v>
      </c>
      <c r="W54" s="13">
        <f>ROUND(W15-集計!$B$3*0.6/100,1)</f>
        <v>23.9</v>
      </c>
      <c r="X54" s="11">
        <v>8</v>
      </c>
      <c r="Y54" s="11">
        <v>1</v>
      </c>
      <c r="Z54" s="13">
        <f>ROUND(Z15-集計!$B$3*0.6/100,1)</f>
        <v>23.7</v>
      </c>
      <c r="AA54" s="11">
        <v>8</v>
      </c>
      <c r="AB54" s="11">
        <v>1</v>
      </c>
      <c r="AC54" s="13">
        <f>ROUND(AC15-集計!$B$3*0.6/100,1)</f>
        <v>20.5</v>
      </c>
      <c r="AD54" s="11">
        <v>8</v>
      </c>
      <c r="AE54" s="11">
        <v>1</v>
      </c>
    </row>
    <row r="55" spans="1:31" x14ac:dyDescent="0.15">
      <c r="A55" s="12">
        <v>43626</v>
      </c>
      <c r="B55" s="13">
        <f>ROUND(B16-集計!$B$3*0.6/100,1)</f>
        <v>23.9</v>
      </c>
      <c r="C55" s="11">
        <v>8</v>
      </c>
      <c r="D55" s="11">
        <v>1</v>
      </c>
      <c r="E55" s="13">
        <f>ROUND(E16-集計!$B$3*0.6/100,1)</f>
        <v>23.1</v>
      </c>
      <c r="F55" s="11">
        <v>8</v>
      </c>
      <c r="G55" s="11">
        <v>1</v>
      </c>
      <c r="H55" s="13">
        <f>ROUND(H16-集計!$B$3*0.6/100,1)</f>
        <v>21.1</v>
      </c>
      <c r="I55" s="11">
        <v>8</v>
      </c>
      <c r="J55" s="11">
        <v>1</v>
      </c>
      <c r="K55" s="13">
        <f>ROUND(K16-集計!$B$3*0.6/100,1)</f>
        <v>21.4</v>
      </c>
      <c r="L55" s="11">
        <v>8</v>
      </c>
      <c r="M55" s="11">
        <v>1</v>
      </c>
      <c r="N55" s="13">
        <f>ROUND(N16-集計!$B$3*0.6/100,1)</f>
        <v>23.7</v>
      </c>
      <c r="O55" s="11">
        <v>8</v>
      </c>
      <c r="P55" s="11">
        <v>1</v>
      </c>
      <c r="Q55" s="13">
        <f>ROUND(Q16-集計!$B$3*0.6/100,1)</f>
        <v>21.6</v>
      </c>
      <c r="R55" s="11">
        <v>8</v>
      </c>
      <c r="S55" s="11">
        <v>1</v>
      </c>
      <c r="T55" s="13">
        <f>ROUND(T16-集計!$B$3*0.6/100,1)</f>
        <v>21.1</v>
      </c>
      <c r="U55" s="11">
        <v>8</v>
      </c>
      <c r="V55" s="11">
        <v>1</v>
      </c>
      <c r="W55" s="13">
        <f>ROUND(W16-集計!$B$3*0.6/100,1)</f>
        <v>23.8</v>
      </c>
      <c r="X55" s="11">
        <v>8</v>
      </c>
      <c r="Y55" s="11">
        <v>1</v>
      </c>
      <c r="Z55" s="13">
        <f>ROUND(Z16-集計!$B$3*0.6/100,1)</f>
        <v>22.8</v>
      </c>
      <c r="AA55" s="11">
        <v>8</v>
      </c>
      <c r="AB55" s="11">
        <v>1</v>
      </c>
      <c r="AC55" s="13">
        <f>ROUND(AC16-集計!$B$3*0.6/100,1)</f>
        <v>23.1</v>
      </c>
      <c r="AD55" s="11">
        <v>8</v>
      </c>
      <c r="AE55" s="11">
        <v>1</v>
      </c>
    </row>
    <row r="56" spans="1:31" x14ac:dyDescent="0.15">
      <c r="A56" s="12">
        <v>43627</v>
      </c>
      <c r="B56" s="13">
        <f>ROUND(B17-集計!$B$3*0.6/100,1)</f>
        <v>24</v>
      </c>
      <c r="C56" s="11">
        <v>8</v>
      </c>
      <c r="D56" s="11">
        <v>1</v>
      </c>
      <c r="E56" s="13">
        <f>ROUND(E17-集計!$B$3*0.6/100,1)</f>
        <v>23.7</v>
      </c>
      <c r="F56" s="11">
        <v>8</v>
      </c>
      <c r="G56" s="11">
        <v>1</v>
      </c>
      <c r="H56" s="13">
        <f>ROUND(H17-集計!$B$3*0.6/100,1)</f>
        <v>18.899999999999999</v>
      </c>
      <c r="I56" s="11">
        <v>8</v>
      </c>
      <c r="J56" s="11">
        <v>1</v>
      </c>
      <c r="K56" s="13">
        <f>ROUND(K17-集計!$B$3*0.6/100,1)</f>
        <v>20.3</v>
      </c>
      <c r="L56" s="11">
        <v>8</v>
      </c>
      <c r="M56" s="11">
        <v>1</v>
      </c>
      <c r="N56" s="13">
        <f>ROUND(N17-集計!$B$3*0.6/100,1)</f>
        <v>24.8</v>
      </c>
      <c r="O56" s="11">
        <v>8</v>
      </c>
      <c r="P56" s="11">
        <v>1</v>
      </c>
      <c r="Q56" s="13">
        <f>ROUND(Q17-集計!$B$3*0.6/100,1)</f>
        <v>20.3</v>
      </c>
      <c r="R56" s="11">
        <v>8</v>
      </c>
      <c r="S56" s="11">
        <v>1</v>
      </c>
      <c r="T56" s="13">
        <f>ROUND(T17-集計!$B$3*0.6/100,1)</f>
        <v>20.6</v>
      </c>
      <c r="U56" s="11">
        <v>8</v>
      </c>
      <c r="V56" s="11">
        <v>1</v>
      </c>
      <c r="W56" s="13">
        <f>ROUND(W17-集計!$B$3*0.6/100,1)</f>
        <v>21.7</v>
      </c>
      <c r="X56" s="11">
        <v>8</v>
      </c>
      <c r="Y56" s="11">
        <v>1</v>
      </c>
      <c r="Z56" s="13">
        <f>ROUND(Z17-集計!$B$3*0.6/100,1)</f>
        <v>23.8</v>
      </c>
      <c r="AA56" s="11">
        <v>8</v>
      </c>
      <c r="AB56" s="11">
        <v>1</v>
      </c>
      <c r="AC56" s="13">
        <f>ROUND(AC17-集計!$B$3*0.6/100,1)</f>
        <v>23.5</v>
      </c>
      <c r="AD56" s="11">
        <v>8</v>
      </c>
      <c r="AE56" s="11">
        <v>1</v>
      </c>
    </row>
    <row r="57" spans="1:31" x14ac:dyDescent="0.15">
      <c r="A57" s="12">
        <v>43628</v>
      </c>
      <c r="B57" s="13">
        <f>ROUND(B18-集計!$B$3*0.6/100,1)</f>
        <v>22.4</v>
      </c>
      <c r="C57" s="11">
        <v>8</v>
      </c>
      <c r="D57" s="11">
        <v>1</v>
      </c>
      <c r="E57" s="13">
        <f>ROUND(E18-集計!$B$3*0.6/100,1)</f>
        <v>21.5</v>
      </c>
      <c r="F57" s="11">
        <v>8</v>
      </c>
      <c r="G57" s="11">
        <v>1</v>
      </c>
      <c r="H57" s="13">
        <f>ROUND(H18-集計!$B$3*0.6/100,1)</f>
        <v>17.899999999999999</v>
      </c>
      <c r="I57" s="11">
        <v>8</v>
      </c>
      <c r="J57" s="11">
        <v>1</v>
      </c>
      <c r="K57" s="13">
        <f>ROUND(K18-集計!$B$3*0.6/100,1)</f>
        <v>18</v>
      </c>
      <c r="L57" s="11">
        <v>8</v>
      </c>
      <c r="M57" s="11">
        <v>1</v>
      </c>
      <c r="N57" s="13">
        <f>ROUND(N18-集計!$B$3*0.6/100,1)</f>
        <v>23.8</v>
      </c>
      <c r="O57" s="11">
        <v>8</v>
      </c>
      <c r="P57" s="11">
        <v>1</v>
      </c>
      <c r="Q57" s="13">
        <f>ROUND(Q18-集計!$B$3*0.6/100,1)</f>
        <v>19.3</v>
      </c>
      <c r="R57" s="11">
        <v>8</v>
      </c>
      <c r="S57" s="11">
        <v>1</v>
      </c>
      <c r="T57" s="13">
        <f>ROUND(T18-集計!$B$3*0.6/100,1)</f>
        <v>18.600000000000001</v>
      </c>
      <c r="U57" s="11">
        <v>8</v>
      </c>
      <c r="V57" s="11">
        <v>1</v>
      </c>
      <c r="W57" s="13">
        <f>ROUND(W18-集計!$B$3*0.6/100,1)</f>
        <v>19.5</v>
      </c>
      <c r="X57" s="11">
        <v>8</v>
      </c>
      <c r="Y57" s="11">
        <v>1</v>
      </c>
      <c r="Z57" s="13">
        <f>ROUND(Z18-集計!$B$3*0.6/100,1)</f>
        <v>21</v>
      </c>
      <c r="AA57" s="11">
        <v>8</v>
      </c>
      <c r="AB57" s="11">
        <v>1</v>
      </c>
      <c r="AC57" s="13">
        <f>ROUND(AC18-集計!$B$3*0.6/100,1)</f>
        <v>23.5</v>
      </c>
      <c r="AD57" s="11">
        <v>8</v>
      </c>
      <c r="AE57" s="11">
        <v>1</v>
      </c>
    </row>
    <row r="58" spans="1:31" x14ac:dyDescent="0.15">
      <c r="A58" s="12">
        <v>43629</v>
      </c>
      <c r="B58" s="13">
        <f>ROUND(B19-集計!$B$3*0.6/100,1)</f>
        <v>27.4</v>
      </c>
      <c r="C58" s="11">
        <v>8</v>
      </c>
      <c r="D58" s="11">
        <v>1</v>
      </c>
      <c r="E58" s="13">
        <f>ROUND(E19-集計!$B$3*0.6/100,1)</f>
        <v>26.8</v>
      </c>
      <c r="F58" s="11">
        <v>8</v>
      </c>
      <c r="G58" s="11">
        <v>1</v>
      </c>
      <c r="H58" s="13">
        <f>ROUND(H19-集計!$B$3*0.6/100,1)</f>
        <v>19.399999999999999</v>
      </c>
      <c r="I58" s="11">
        <v>8</v>
      </c>
      <c r="J58" s="11">
        <v>1</v>
      </c>
      <c r="K58" s="13">
        <f>ROUND(K19-集計!$B$3*0.6/100,1)</f>
        <v>20.8</v>
      </c>
      <c r="L58" s="11">
        <v>8</v>
      </c>
      <c r="M58" s="11">
        <v>1</v>
      </c>
      <c r="N58" s="13">
        <f>ROUND(N19-集計!$B$3*0.6/100,1)</f>
        <v>27.6</v>
      </c>
      <c r="O58" s="11">
        <v>8</v>
      </c>
      <c r="P58" s="11">
        <v>1</v>
      </c>
      <c r="Q58" s="13">
        <f>ROUND(Q19-集計!$B$3*0.6/100,1)</f>
        <v>20.399999999999999</v>
      </c>
      <c r="R58" s="11">
        <v>8</v>
      </c>
      <c r="S58" s="11">
        <v>1</v>
      </c>
      <c r="T58" s="13">
        <f>ROUND(T19-集計!$B$3*0.6/100,1)</f>
        <v>20.2</v>
      </c>
      <c r="U58" s="11">
        <v>8</v>
      </c>
      <c r="V58" s="11">
        <v>1</v>
      </c>
      <c r="W58" s="13">
        <f>ROUND(W19-集計!$B$3*0.6/100,1)</f>
        <v>21.1</v>
      </c>
      <c r="X58" s="11">
        <v>8</v>
      </c>
      <c r="Y58" s="11">
        <v>1</v>
      </c>
      <c r="Z58" s="13">
        <f>ROUND(Z19-集計!$B$3*0.6/100,1)</f>
        <v>23.9</v>
      </c>
      <c r="AA58" s="11">
        <v>8</v>
      </c>
      <c r="AB58" s="11">
        <v>1</v>
      </c>
      <c r="AC58" s="13">
        <f>ROUND(AC19-集計!$B$3*0.6/100,1)</f>
        <v>24.4</v>
      </c>
      <c r="AD58" s="11">
        <v>8</v>
      </c>
      <c r="AE58" s="11">
        <v>1</v>
      </c>
    </row>
    <row r="59" spans="1:31" x14ac:dyDescent="0.15">
      <c r="A59" s="12">
        <v>43630</v>
      </c>
      <c r="B59" s="13">
        <f>ROUND(B20-集計!$B$3*0.6/100,1)</f>
        <v>22.2</v>
      </c>
      <c r="C59" s="11">
        <v>8</v>
      </c>
      <c r="D59" s="11">
        <v>1</v>
      </c>
      <c r="E59" s="13">
        <f>ROUND(E20-集計!$B$3*0.6/100,1)</f>
        <v>21.7</v>
      </c>
      <c r="F59" s="11">
        <v>8</v>
      </c>
      <c r="G59" s="11">
        <v>1</v>
      </c>
      <c r="H59" s="13">
        <f>ROUND(H20-集計!$B$3*0.6/100,1)</f>
        <v>21.1</v>
      </c>
      <c r="I59" s="11">
        <v>8</v>
      </c>
      <c r="J59" s="11">
        <v>1</v>
      </c>
      <c r="K59" s="13">
        <f>ROUND(K20-集計!$B$3*0.6/100,1)</f>
        <v>20.100000000000001</v>
      </c>
      <c r="L59" s="11">
        <v>8</v>
      </c>
      <c r="M59" s="11">
        <v>1</v>
      </c>
      <c r="N59" s="13">
        <f>ROUND(N20-集計!$B$3*0.6/100,1)</f>
        <v>21.9</v>
      </c>
      <c r="O59" s="11">
        <v>8</v>
      </c>
      <c r="P59" s="11">
        <v>1</v>
      </c>
      <c r="Q59" s="13">
        <f>ROUND(Q20-集計!$B$3*0.6/100,1)</f>
        <v>20.8</v>
      </c>
      <c r="R59" s="11">
        <v>8</v>
      </c>
      <c r="S59" s="11">
        <v>1</v>
      </c>
      <c r="T59" s="13">
        <f>ROUND(T20-集計!$B$3*0.6/100,1)</f>
        <v>21.3</v>
      </c>
      <c r="U59" s="11">
        <v>8</v>
      </c>
      <c r="V59" s="11">
        <v>1</v>
      </c>
      <c r="W59" s="13">
        <f>ROUND(W20-集計!$B$3*0.6/100,1)</f>
        <v>22.3</v>
      </c>
      <c r="X59" s="11">
        <v>8</v>
      </c>
      <c r="Y59" s="11">
        <v>1</v>
      </c>
      <c r="Z59" s="13">
        <f>ROUND(Z20-集計!$B$3*0.6/100,1)</f>
        <v>21.7</v>
      </c>
      <c r="AA59" s="11">
        <v>8</v>
      </c>
      <c r="AB59" s="11">
        <v>1</v>
      </c>
      <c r="AC59" s="13">
        <f>ROUND(AC20-集計!$B$3*0.6/100,1)</f>
        <v>18.600000000000001</v>
      </c>
      <c r="AD59" s="11">
        <v>8</v>
      </c>
      <c r="AE59" s="11">
        <v>1</v>
      </c>
    </row>
    <row r="60" spans="1:31" x14ac:dyDescent="0.15">
      <c r="A60" s="12">
        <v>43631</v>
      </c>
      <c r="B60" s="13">
        <f>ROUND(B21-集計!$B$3*0.6/100,1)</f>
        <v>25</v>
      </c>
      <c r="C60" s="11">
        <v>8</v>
      </c>
      <c r="D60" s="11">
        <v>1</v>
      </c>
      <c r="E60" s="13">
        <f>ROUND(E21-集計!$B$3*0.6/100,1)</f>
        <v>23.6</v>
      </c>
      <c r="F60" s="11">
        <v>8</v>
      </c>
      <c r="G60" s="11">
        <v>1</v>
      </c>
      <c r="H60" s="13">
        <f>ROUND(H21-集計!$B$3*0.6/100,1)</f>
        <v>21</v>
      </c>
      <c r="I60" s="11">
        <v>8</v>
      </c>
      <c r="J60" s="11">
        <v>1</v>
      </c>
      <c r="K60" s="13">
        <f>ROUND(K21-集計!$B$3*0.6/100,1)</f>
        <v>21.3</v>
      </c>
      <c r="L60" s="11">
        <v>8</v>
      </c>
      <c r="M60" s="11">
        <v>1</v>
      </c>
      <c r="N60" s="13">
        <f>ROUND(N21-集計!$B$3*0.6/100,1)</f>
        <v>24.9</v>
      </c>
      <c r="O60" s="11">
        <v>8</v>
      </c>
      <c r="P60" s="11">
        <v>1</v>
      </c>
      <c r="Q60" s="13">
        <f>ROUND(Q21-集計!$B$3*0.6/100,1)</f>
        <v>22.1</v>
      </c>
      <c r="R60" s="11">
        <v>8</v>
      </c>
      <c r="S60" s="11">
        <v>1</v>
      </c>
      <c r="T60" s="13">
        <f>ROUND(T21-集計!$B$3*0.6/100,1)</f>
        <v>22</v>
      </c>
      <c r="U60" s="11">
        <v>8</v>
      </c>
      <c r="V60" s="11">
        <v>1</v>
      </c>
      <c r="W60" s="13">
        <f>ROUND(W21-集計!$B$3*0.6/100,1)</f>
        <v>24.2</v>
      </c>
      <c r="X60" s="11">
        <v>8</v>
      </c>
      <c r="Y60" s="11">
        <v>1</v>
      </c>
      <c r="Z60" s="13">
        <f>ROUND(Z21-集計!$B$3*0.6/100,1)</f>
        <v>25.9</v>
      </c>
      <c r="AA60" s="11">
        <v>8</v>
      </c>
      <c r="AB60" s="11">
        <v>1</v>
      </c>
      <c r="AC60" s="13">
        <f>ROUND(AC21-集計!$B$3*0.6/100,1)</f>
        <v>23.1</v>
      </c>
      <c r="AD60" s="11">
        <v>8</v>
      </c>
      <c r="AE60" s="11">
        <v>1</v>
      </c>
    </row>
    <row r="61" spans="1:31" x14ac:dyDescent="0.15">
      <c r="A61" s="12">
        <v>43632</v>
      </c>
      <c r="B61" s="13">
        <f>ROUND(B22-集計!$B$3*0.6/100,1)</f>
        <v>27.2</v>
      </c>
      <c r="C61" s="11">
        <v>8</v>
      </c>
      <c r="D61" s="11">
        <v>1</v>
      </c>
      <c r="E61" s="13">
        <f>ROUND(E22-集計!$B$3*0.6/100,1)</f>
        <v>25.9</v>
      </c>
      <c r="F61" s="11">
        <v>8</v>
      </c>
      <c r="G61" s="11">
        <v>1</v>
      </c>
      <c r="H61" s="13">
        <f>ROUND(H22-集計!$B$3*0.6/100,1)</f>
        <v>23.4</v>
      </c>
      <c r="I61" s="11">
        <v>8</v>
      </c>
      <c r="J61" s="11">
        <v>1</v>
      </c>
      <c r="K61" s="13">
        <f>ROUND(K22-集計!$B$3*0.6/100,1)</f>
        <v>23.9</v>
      </c>
      <c r="L61" s="11">
        <v>8</v>
      </c>
      <c r="M61" s="11">
        <v>1</v>
      </c>
      <c r="N61" s="13">
        <f>ROUND(N22-集計!$B$3*0.6/100,1)</f>
        <v>24.9</v>
      </c>
      <c r="O61" s="11">
        <v>8</v>
      </c>
      <c r="P61" s="11">
        <v>1</v>
      </c>
      <c r="Q61" s="13">
        <f>ROUND(Q22-集計!$B$3*0.6/100,1)</f>
        <v>24.9</v>
      </c>
      <c r="R61" s="11">
        <v>8</v>
      </c>
      <c r="S61" s="11">
        <v>1</v>
      </c>
      <c r="T61" s="13">
        <f>ROUND(T22-集計!$B$3*0.6/100,1)</f>
        <v>22.8</v>
      </c>
      <c r="U61" s="11">
        <v>8</v>
      </c>
      <c r="V61" s="11">
        <v>1</v>
      </c>
      <c r="W61" s="13">
        <f>ROUND(W22-集計!$B$3*0.6/100,1)</f>
        <v>24.1</v>
      </c>
      <c r="X61" s="11">
        <v>8</v>
      </c>
      <c r="Y61" s="11">
        <v>1</v>
      </c>
      <c r="Z61" s="13">
        <f>ROUND(Z22-集計!$B$3*0.6/100,1)</f>
        <v>24.4</v>
      </c>
      <c r="AA61" s="11">
        <v>8</v>
      </c>
      <c r="AB61" s="11">
        <v>1</v>
      </c>
      <c r="AC61" s="13">
        <f>ROUND(AC22-集計!$B$3*0.6/100,1)</f>
        <v>22.6</v>
      </c>
      <c r="AD61" s="11">
        <v>8</v>
      </c>
      <c r="AE61" s="11">
        <v>1</v>
      </c>
    </row>
    <row r="62" spans="1:31" x14ac:dyDescent="0.15">
      <c r="A62" s="12">
        <v>43633</v>
      </c>
      <c r="B62" s="13">
        <f>ROUND(B23-集計!$B$3*0.6/100,1)</f>
        <v>27.5</v>
      </c>
      <c r="C62" s="11">
        <v>8</v>
      </c>
      <c r="D62" s="11">
        <v>1</v>
      </c>
      <c r="E62" s="13">
        <f>ROUND(E23-集計!$B$3*0.6/100,1)</f>
        <v>26.2</v>
      </c>
      <c r="F62" s="11">
        <v>8</v>
      </c>
      <c r="G62" s="11">
        <v>1</v>
      </c>
      <c r="H62" s="13">
        <f>ROUND(H23-集計!$B$3*0.6/100,1)</f>
        <v>25</v>
      </c>
      <c r="I62" s="11">
        <v>8</v>
      </c>
      <c r="J62" s="11">
        <v>1</v>
      </c>
      <c r="K62" s="13">
        <f>ROUND(K23-集計!$B$3*0.6/100,1)</f>
        <v>23.9</v>
      </c>
      <c r="L62" s="11">
        <v>8</v>
      </c>
      <c r="M62" s="11">
        <v>1</v>
      </c>
      <c r="N62" s="13">
        <f>ROUND(N23-集計!$B$3*0.6/100,1)</f>
        <v>26.8</v>
      </c>
      <c r="O62" s="11">
        <v>8</v>
      </c>
      <c r="P62" s="11">
        <v>1</v>
      </c>
      <c r="Q62" s="13">
        <f>ROUND(Q23-集計!$B$3*0.6/100,1)</f>
        <v>25.9</v>
      </c>
      <c r="R62" s="11">
        <v>8</v>
      </c>
      <c r="S62" s="11">
        <v>1</v>
      </c>
      <c r="T62" s="13">
        <f>ROUND(T23-集計!$B$3*0.6/100,1)</f>
        <v>22.9</v>
      </c>
      <c r="U62" s="11">
        <v>8</v>
      </c>
      <c r="V62" s="11">
        <v>1</v>
      </c>
      <c r="W62" s="13">
        <f>ROUND(W23-集計!$B$3*0.6/100,1)</f>
        <v>27.9</v>
      </c>
      <c r="X62" s="11">
        <v>8</v>
      </c>
      <c r="Y62" s="11">
        <v>1</v>
      </c>
      <c r="Z62" s="13">
        <f>ROUND(Z23-集計!$B$3*0.6/100,1)</f>
        <v>27.9</v>
      </c>
      <c r="AA62" s="11">
        <v>8</v>
      </c>
      <c r="AB62" s="11">
        <v>1</v>
      </c>
      <c r="AC62" s="13">
        <f>ROUND(AC23-集計!$B$3*0.6/100,1)</f>
        <v>23.3</v>
      </c>
      <c r="AD62" s="11">
        <v>8</v>
      </c>
      <c r="AE62" s="11">
        <v>1</v>
      </c>
    </row>
    <row r="63" spans="1:31" x14ac:dyDescent="0.15">
      <c r="A63" s="12">
        <v>43634</v>
      </c>
      <c r="B63" s="13">
        <f>ROUND(B24-集計!$B$3*0.6/100,1)</f>
        <v>23.4</v>
      </c>
      <c r="C63" s="11">
        <v>8</v>
      </c>
      <c r="D63" s="11">
        <v>1</v>
      </c>
      <c r="E63" s="13">
        <f>ROUND(E24-集計!$B$3*0.6/100,1)</f>
        <v>24</v>
      </c>
      <c r="F63" s="11">
        <v>8</v>
      </c>
      <c r="G63" s="11">
        <v>1</v>
      </c>
      <c r="H63" s="13">
        <f>ROUND(H24-集計!$B$3*0.6/100,1)</f>
        <v>23</v>
      </c>
      <c r="I63" s="11">
        <v>8</v>
      </c>
      <c r="J63" s="11">
        <v>1</v>
      </c>
      <c r="K63" s="13">
        <f>ROUND(K24-集計!$B$3*0.6/100,1)</f>
        <v>23.6</v>
      </c>
      <c r="L63" s="11">
        <v>8</v>
      </c>
      <c r="M63" s="11">
        <v>1</v>
      </c>
      <c r="N63" s="13">
        <f>ROUND(N24-集計!$B$3*0.6/100,1)</f>
        <v>21.1</v>
      </c>
      <c r="O63" s="11">
        <v>8</v>
      </c>
      <c r="P63" s="11">
        <v>1</v>
      </c>
      <c r="Q63" s="13">
        <f>ROUND(Q24-集計!$B$3*0.6/100,1)</f>
        <v>23.2</v>
      </c>
      <c r="R63" s="11">
        <v>8</v>
      </c>
      <c r="S63" s="11">
        <v>1</v>
      </c>
      <c r="T63" s="13">
        <f>ROUND(T24-集計!$B$3*0.6/100,1)</f>
        <v>22.7</v>
      </c>
      <c r="U63" s="11">
        <v>8</v>
      </c>
      <c r="V63" s="11">
        <v>1</v>
      </c>
      <c r="W63" s="13">
        <f>ROUND(W24-集計!$B$3*0.6/100,1)</f>
        <v>23.1</v>
      </c>
      <c r="X63" s="11">
        <v>8</v>
      </c>
      <c r="Y63" s="11">
        <v>1</v>
      </c>
      <c r="Z63" s="13">
        <f>ROUND(Z24-集計!$B$3*0.6/100,1)</f>
        <v>23.2</v>
      </c>
      <c r="AA63" s="11">
        <v>8</v>
      </c>
      <c r="AB63" s="11">
        <v>1</v>
      </c>
      <c r="AC63" s="13">
        <f>ROUND(AC24-集計!$B$3*0.6/100,1)</f>
        <v>17.7</v>
      </c>
      <c r="AD63" s="11">
        <v>8</v>
      </c>
      <c r="AE63" s="11">
        <v>1</v>
      </c>
    </row>
    <row r="64" spans="1:31" x14ac:dyDescent="0.15">
      <c r="A64" s="12">
        <v>43635</v>
      </c>
      <c r="B64" s="13">
        <f>ROUND(B25-集計!$B$3*0.6/100,1)</f>
        <v>26.7</v>
      </c>
      <c r="C64" s="11">
        <v>8</v>
      </c>
      <c r="D64" s="11">
        <v>1</v>
      </c>
      <c r="E64" s="13">
        <f>ROUND(E25-集計!$B$3*0.6/100,1)</f>
        <v>26.3</v>
      </c>
      <c r="F64" s="11">
        <v>8</v>
      </c>
      <c r="G64" s="11">
        <v>1</v>
      </c>
      <c r="H64" s="13">
        <f>ROUND(H25-集計!$B$3*0.6/100,1)</f>
        <v>25.7</v>
      </c>
      <c r="I64" s="11">
        <v>8</v>
      </c>
      <c r="J64" s="11">
        <v>1</v>
      </c>
      <c r="K64" s="13">
        <f>ROUND(K25-集計!$B$3*0.6/100,1)</f>
        <v>27.4</v>
      </c>
      <c r="L64" s="11">
        <v>8</v>
      </c>
      <c r="M64" s="11">
        <v>1</v>
      </c>
      <c r="N64" s="13">
        <f>ROUND(N25-集計!$B$3*0.6/100,1)</f>
        <v>24.5</v>
      </c>
      <c r="O64" s="11">
        <v>8</v>
      </c>
      <c r="P64" s="11">
        <v>1</v>
      </c>
      <c r="Q64" s="13">
        <f>ROUND(Q25-集計!$B$3*0.6/100,1)</f>
        <v>27</v>
      </c>
      <c r="R64" s="11">
        <v>8</v>
      </c>
      <c r="S64" s="11">
        <v>1</v>
      </c>
      <c r="T64" s="13">
        <f>ROUND(T25-集計!$B$3*0.6/100,1)</f>
        <v>26.7</v>
      </c>
      <c r="U64" s="11">
        <v>8</v>
      </c>
      <c r="V64" s="11">
        <v>1</v>
      </c>
      <c r="W64" s="13">
        <f>ROUND(W25-集計!$B$3*0.6/100,1)</f>
        <v>26.9</v>
      </c>
      <c r="X64" s="11">
        <v>8</v>
      </c>
      <c r="Y64" s="11">
        <v>1</v>
      </c>
      <c r="Z64" s="13">
        <f>ROUND(Z25-集計!$B$3*0.6/100,1)</f>
        <v>28.1</v>
      </c>
      <c r="AA64" s="11">
        <v>8</v>
      </c>
      <c r="AB64" s="11">
        <v>1</v>
      </c>
      <c r="AC64" s="13">
        <f>ROUND(AC25-集計!$B$3*0.6/100,1)</f>
        <v>21.2</v>
      </c>
      <c r="AD64" s="11">
        <v>8</v>
      </c>
      <c r="AE64" s="11">
        <v>1</v>
      </c>
    </row>
    <row r="65" spans="1:31" x14ac:dyDescent="0.15">
      <c r="A65" s="12">
        <v>43636</v>
      </c>
      <c r="B65" s="13">
        <f>ROUND(B26-集計!$B$3*0.6/100,1)</f>
        <v>23.3</v>
      </c>
      <c r="C65" s="11">
        <v>8</v>
      </c>
      <c r="D65" s="11">
        <v>1</v>
      </c>
      <c r="E65" s="13">
        <f>ROUND(E26-集計!$B$3*0.6/100,1)</f>
        <v>24.1</v>
      </c>
      <c r="F65" s="11">
        <v>8</v>
      </c>
      <c r="G65" s="11">
        <v>1</v>
      </c>
      <c r="H65" s="13">
        <f>ROUND(H26-集計!$B$3*0.6/100,1)</f>
        <v>23</v>
      </c>
      <c r="I65" s="11">
        <v>8</v>
      </c>
      <c r="J65" s="11">
        <v>1</v>
      </c>
      <c r="K65" s="13">
        <f>ROUND(K26-集計!$B$3*0.6/100,1)</f>
        <v>24.8</v>
      </c>
      <c r="L65" s="11">
        <v>8</v>
      </c>
      <c r="M65" s="11">
        <v>1</v>
      </c>
      <c r="N65" s="13">
        <f>ROUND(N26-集計!$B$3*0.6/100,1)</f>
        <v>22.5</v>
      </c>
      <c r="O65" s="11">
        <v>8</v>
      </c>
      <c r="P65" s="11">
        <v>1</v>
      </c>
      <c r="Q65" s="13">
        <f>ROUND(Q26-集計!$B$3*0.6/100,1)</f>
        <v>24.2</v>
      </c>
      <c r="R65" s="11">
        <v>8</v>
      </c>
      <c r="S65" s="11">
        <v>1</v>
      </c>
      <c r="T65" s="13">
        <f>ROUND(T26-集計!$B$3*0.6/100,1)</f>
        <v>24.3</v>
      </c>
      <c r="U65" s="11">
        <v>8</v>
      </c>
      <c r="V65" s="11">
        <v>1</v>
      </c>
      <c r="W65" s="13">
        <f>ROUND(W26-集計!$B$3*0.6/100,1)</f>
        <v>24.5</v>
      </c>
      <c r="X65" s="11">
        <v>8</v>
      </c>
      <c r="Y65" s="11">
        <v>1</v>
      </c>
      <c r="Z65" s="13">
        <f>ROUND(Z26-集計!$B$3*0.6/100,1)</f>
        <v>25</v>
      </c>
      <c r="AA65" s="11">
        <v>8</v>
      </c>
      <c r="AB65" s="11">
        <v>1</v>
      </c>
      <c r="AC65" s="13">
        <f>ROUND(AC26-集計!$B$3*0.6/100,1)</f>
        <v>18.399999999999999</v>
      </c>
      <c r="AD65" s="11">
        <v>8</v>
      </c>
      <c r="AE65" s="11">
        <v>1</v>
      </c>
    </row>
    <row r="66" spans="1:31" x14ac:dyDescent="0.15">
      <c r="A66" s="12">
        <v>43637</v>
      </c>
      <c r="B66" s="13">
        <f>ROUND(B27-集計!$B$3*0.6/100,1)</f>
        <v>22.7</v>
      </c>
      <c r="C66" s="11">
        <v>8</v>
      </c>
      <c r="D66" s="11">
        <v>1</v>
      </c>
      <c r="E66" s="13">
        <f>ROUND(E27-集計!$B$3*0.6/100,1)</f>
        <v>20.100000000000001</v>
      </c>
      <c r="F66" s="11">
        <v>8</v>
      </c>
      <c r="G66" s="11">
        <v>1</v>
      </c>
      <c r="H66" s="13">
        <f>ROUND(H27-集計!$B$3*0.6/100,1)</f>
        <v>19.899999999999999</v>
      </c>
      <c r="I66" s="11">
        <v>8</v>
      </c>
      <c r="J66" s="11">
        <v>1</v>
      </c>
      <c r="K66" s="13">
        <f>ROUND(K27-集計!$B$3*0.6/100,1)</f>
        <v>20.100000000000001</v>
      </c>
      <c r="L66" s="11">
        <v>8</v>
      </c>
      <c r="M66" s="11">
        <v>1</v>
      </c>
      <c r="N66" s="13">
        <f>ROUND(N27-集計!$B$3*0.6/100,1)</f>
        <v>21.1</v>
      </c>
      <c r="O66" s="11">
        <v>8</v>
      </c>
      <c r="P66" s="11">
        <v>1</v>
      </c>
      <c r="Q66" s="13">
        <f>ROUND(Q27-集計!$B$3*0.6/100,1)</f>
        <v>19.8</v>
      </c>
      <c r="R66" s="11">
        <v>8</v>
      </c>
      <c r="S66" s="11">
        <v>1</v>
      </c>
      <c r="T66" s="13">
        <f>ROUND(T27-集計!$B$3*0.6/100,1)</f>
        <v>19.7</v>
      </c>
      <c r="U66" s="11">
        <v>8</v>
      </c>
      <c r="V66" s="11">
        <v>1</v>
      </c>
      <c r="W66" s="13">
        <f>ROUND(W27-集計!$B$3*0.6/100,1)</f>
        <v>22.9</v>
      </c>
      <c r="X66" s="11">
        <v>8</v>
      </c>
      <c r="Y66" s="11">
        <v>1</v>
      </c>
      <c r="Z66" s="13">
        <f>ROUND(Z27-集計!$B$3*0.6/100,1)</f>
        <v>22.1</v>
      </c>
      <c r="AA66" s="11">
        <v>8</v>
      </c>
      <c r="AB66" s="11">
        <v>1</v>
      </c>
      <c r="AC66" s="13">
        <f>ROUND(AC27-集計!$B$3*0.6/100,1)</f>
        <v>19.2</v>
      </c>
      <c r="AD66" s="11">
        <v>8</v>
      </c>
      <c r="AE66" s="11">
        <v>1</v>
      </c>
    </row>
    <row r="67" spans="1:31" x14ac:dyDescent="0.15">
      <c r="A67" s="12">
        <v>43638</v>
      </c>
      <c r="B67" s="13">
        <f>ROUND(B28-集計!$B$3*0.6/100,1)</f>
        <v>24.8</v>
      </c>
      <c r="C67" s="11">
        <v>8</v>
      </c>
      <c r="D67" s="11">
        <v>1</v>
      </c>
      <c r="E67" s="13">
        <f>ROUND(E28-集計!$B$3*0.6/100,1)</f>
        <v>21.9</v>
      </c>
      <c r="F67" s="11">
        <v>8</v>
      </c>
      <c r="G67" s="11">
        <v>1</v>
      </c>
      <c r="H67" s="13">
        <f>ROUND(H28-集計!$B$3*0.6/100,1)</f>
        <v>21.7</v>
      </c>
      <c r="I67" s="11">
        <v>8</v>
      </c>
      <c r="J67" s="11">
        <v>1</v>
      </c>
      <c r="K67" s="13">
        <f>ROUND(K28-集計!$B$3*0.6/100,1)</f>
        <v>21.7</v>
      </c>
      <c r="L67" s="11">
        <v>8</v>
      </c>
      <c r="M67" s="11">
        <v>1</v>
      </c>
      <c r="N67" s="13">
        <f>ROUND(N28-集計!$B$3*0.6/100,1)</f>
        <v>23.9</v>
      </c>
      <c r="O67" s="11">
        <v>8</v>
      </c>
      <c r="P67" s="11">
        <v>1</v>
      </c>
      <c r="Q67" s="13">
        <f>ROUND(Q28-集計!$B$3*0.6/100,1)</f>
        <v>23.8</v>
      </c>
      <c r="R67" s="11">
        <v>8</v>
      </c>
      <c r="S67" s="11">
        <v>1</v>
      </c>
      <c r="T67" s="13">
        <f>ROUND(T28-集計!$B$3*0.6/100,1)</f>
        <v>22.7</v>
      </c>
      <c r="U67" s="11">
        <v>8</v>
      </c>
      <c r="V67" s="11">
        <v>1</v>
      </c>
      <c r="W67" s="13">
        <f>ROUND(W28-集計!$B$3*0.6/100,1)</f>
        <v>24.8</v>
      </c>
      <c r="X67" s="11">
        <v>8</v>
      </c>
      <c r="Y67" s="11">
        <v>1</v>
      </c>
      <c r="Z67" s="13">
        <f>ROUND(Z28-集計!$B$3*0.6/100,1)</f>
        <v>24.9</v>
      </c>
      <c r="AA67" s="11">
        <v>8</v>
      </c>
      <c r="AB67" s="11">
        <v>1</v>
      </c>
      <c r="AC67" s="13">
        <f>ROUND(AC28-集計!$B$3*0.6/100,1)</f>
        <v>21.4</v>
      </c>
      <c r="AD67" s="11">
        <v>8</v>
      </c>
      <c r="AE67" s="11">
        <v>1</v>
      </c>
    </row>
    <row r="68" spans="1:31" x14ac:dyDescent="0.15">
      <c r="A68" s="12">
        <v>43639</v>
      </c>
      <c r="B68" s="13">
        <f>ROUND(B29-集計!$B$3*0.6/100,1)</f>
        <v>28.2</v>
      </c>
      <c r="C68" s="11">
        <v>8</v>
      </c>
      <c r="D68" s="11">
        <v>1</v>
      </c>
      <c r="E68" s="13">
        <f>ROUND(E29-集計!$B$3*0.6/100,1)</f>
        <v>26.2</v>
      </c>
      <c r="F68" s="11">
        <v>8</v>
      </c>
      <c r="G68" s="11">
        <v>1</v>
      </c>
      <c r="H68" s="13">
        <f>ROUND(H29-集計!$B$3*0.6/100,1)</f>
        <v>26.2</v>
      </c>
      <c r="I68" s="11">
        <v>8</v>
      </c>
      <c r="J68" s="11">
        <v>1</v>
      </c>
      <c r="K68" s="13">
        <f>ROUND(K29-集計!$B$3*0.6/100,1)</f>
        <v>23.6</v>
      </c>
      <c r="L68" s="11">
        <v>8</v>
      </c>
      <c r="M68" s="11">
        <v>1</v>
      </c>
      <c r="N68" s="13">
        <f>ROUND(N29-集計!$B$3*0.6/100,1)</f>
        <v>27.5</v>
      </c>
      <c r="O68" s="11">
        <v>8</v>
      </c>
      <c r="P68" s="11">
        <v>1</v>
      </c>
      <c r="Q68" s="13">
        <f>ROUND(Q29-集計!$B$3*0.6/100,1)</f>
        <v>26.2</v>
      </c>
      <c r="R68" s="11">
        <v>8</v>
      </c>
      <c r="S68" s="11">
        <v>1</v>
      </c>
      <c r="T68" s="13">
        <f>ROUND(T29-集計!$B$3*0.6/100,1)</f>
        <v>26.3</v>
      </c>
      <c r="U68" s="11">
        <v>8</v>
      </c>
      <c r="V68" s="11">
        <v>1</v>
      </c>
      <c r="W68" s="13">
        <f>ROUND(W29-集計!$B$3*0.6/100,1)</f>
        <v>27.4</v>
      </c>
      <c r="X68" s="11">
        <v>8</v>
      </c>
      <c r="Y68" s="11">
        <v>1</v>
      </c>
      <c r="Z68" s="13">
        <f>ROUND(Z29-集計!$B$3*0.6/100,1)</f>
        <v>27.7</v>
      </c>
      <c r="AA68" s="11">
        <v>8</v>
      </c>
      <c r="AB68" s="11">
        <v>1</v>
      </c>
      <c r="AC68" s="13">
        <f>ROUND(AC29-集計!$B$3*0.6/100,1)</f>
        <v>25.4</v>
      </c>
      <c r="AD68" s="11">
        <v>8</v>
      </c>
      <c r="AE68" s="11">
        <v>1</v>
      </c>
    </row>
    <row r="69" spans="1:31" x14ac:dyDescent="0.15">
      <c r="A69" s="12">
        <v>43640</v>
      </c>
      <c r="B69" s="13">
        <f>ROUND(B30-集計!$B$3*0.6/100,1)</f>
        <v>28.9</v>
      </c>
      <c r="C69" s="11">
        <v>8</v>
      </c>
      <c r="D69" s="11">
        <v>1</v>
      </c>
      <c r="E69" s="13">
        <f>ROUND(E30-集計!$B$3*0.6/100,1)</f>
        <v>26.1</v>
      </c>
      <c r="F69" s="11">
        <v>8</v>
      </c>
      <c r="G69" s="11">
        <v>1</v>
      </c>
      <c r="H69" s="13">
        <f>ROUND(H30-集計!$B$3*0.6/100,1)</f>
        <v>24.2</v>
      </c>
      <c r="I69" s="11">
        <v>8</v>
      </c>
      <c r="J69" s="11">
        <v>1</v>
      </c>
      <c r="K69" s="13">
        <f>ROUND(K30-集計!$B$3*0.6/100,1)</f>
        <v>22.9</v>
      </c>
      <c r="L69" s="11">
        <v>8</v>
      </c>
      <c r="M69" s="11">
        <v>1</v>
      </c>
      <c r="N69" s="13">
        <f>ROUND(N30-集計!$B$3*0.6/100,1)</f>
        <v>29.1</v>
      </c>
      <c r="O69" s="11">
        <v>8</v>
      </c>
      <c r="P69" s="11">
        <v>1</v>
      </c>
      <c r="Q69" s="13">
        <f>ROUND(Q30-集計!$B$3*0.6/100,1)</f>
        <v>25.3</v>
      </c>
      <c r="R69" s="11">
        <v>8</v>
      </c>
      <c r="S69" s="11">
        <v>1</v>
      </c>
      <c r="T69" s="13">
        <f>ROUND(T30-集計!$B$3*0.6/100,1)</f>
        <v>23.8</v>
      </c>
      <c r="U69" s="11">
        <v>8</v>
      </c>
      <c r="V69" s="11">
        <v>1</v>
      </c>
      <c r="W69" s="13">
        <f>ROUND(W30-集計!$B$3*0.6/100,1)</f>
        <v>28.7</v>
      </c>
      <c r="X69" s="11">
        <v>8</v>
      </c>
      <c r="Y69" s="11">
        <v>1</v>
      </c>
      <c r="Z69" s="13">
        <f>ROUND(Z30-集計!$B$3*0.6/100,1)</f>
        <v>29.1</v>
      </c>
      <c r="AA69" s="11">
        <v>8</v>
      </c>
      <c r="AB69" s="11">
        <v>1</v>
      </c>
      <c r="AC69" s="13">
        <f>ROUND(AC30-集計!$B$3*0.6/100,1)</f>
        <v>28.1</v>
      </c>
      <c r="AD69" s="11">
        <v>8</v>
      </c>
      <c r="AE69" s="11">
        <v>1</v>
      </c>
    </row>
    <row r="70" spans="1:31" x14ac:dyDescent="0.15">
      <c r="A70" s="12">
        <v>43641</v>
      </c>
      <c r="B70" s="13">
        <f>ROUND(B31-集計!$B$3*0.6/100,1)</f>
        <v>30.5</v>
      </c>
      <c r="C70" s="11">
        <v>8</v>
      </c>
      <c r="D70" s="11">
        <v>1</v>
      </c>
      <c r="E70" s="13">
        <f>ROUND(E31-集計!$B$3*0.6/100,1)</f>
        <v>28.3</v>
      </c>
      <c r="F70" s="11">
        <v>8</v>
      </c>
      <c r="G70" s="11">
        <v>1</v>
      </c>
      <c r="H70" s="13">
        <f>ROUND(H31-集計!$B$3*0.6/100,1)</f>
        <v>26.6</v>
      </c>
      <c r="I70" s="11">
        <v>8</v>
      </c>
      <c r="J70" s="11">
        <v>1</v>
      </c>
      <c r="K70" s="13">
        <f>ROUND(K31-集計!$B$3*0.6/100,1)</f>
        <v>26</v>
      </c>
      <c r="L70" s="11">
        <v>8</v>
      </c>
      <c r="M70" s="11">
        <v>1</v>
      </c>
      <c r="N70" s="13">
        <f>ROUND(N31-集計!$B$3*0.6/100,1)</f>
        <v>31.7</v>
      </c>
      <c r="O70" s="11">
        <v>8</v>
      </c>
      <c r="P70" s="11">
        <v>1</v>
      </c>
      <c r="Q70" s="13">
        <f>ROUND(Q31-集計!$B$3*0.6/100,1)</f>
        <v>27.7</v>
      </c>
      <c r="R70" s="11">
        <v>8</v>
      </c>
      <c r="S70" s="11">
        <v>1</v>
      </c>
      <c r="T70" s="13">
        <f>ROUND(T31-集計!$B$3*0.6/100,1)</f>
        <v>26.5</v>
      </c>
      <c r="U70" s="11">
        <v>8</v>
      </c>
      <c r="V70" s="11">
        <v>1</v>
      </c>
      <c r="W70" s="13">
        <f>ROUND(W31-集計!$B$3*0.6/100,1)</f>
        <v>29.2</v>
      </c>
      <c r="X70" s="11">
        <v>8</v>
      </c>
      <c r="Y70" s="11">
        <v>1</v>
      </c>
      <c r="Z70" s="13">
        <f>ROUND(Z31-集計!$B$3*0.6/100,1)</f>
        <v>30.9</v>
      </c>
      <c r="AA70" s="11">
        <v>8</v>
      </c>
      <c r="AB70" s="11">
        <v>1</v>
      </c>
      <c r="AC70" s="13">
        <f>ROUND(AC31-集計!$B$3*0.6/100,1)</f>
        <v>30.2</v>
      </c>
      <c r="AD70" s="11">
        <v>8</v>
      </c>
      <c r="AE70" s="11">
        <v>1</v>
      </c>
    </row>
    <row r="71" spans="1:31" x14ac:dyDescent="0.15">
      <c r="A71" s="12">
        <v>43642</v>
      </c>
      <c r="B71" s="13">
        <f>ROUND(B32-集計!$B$3*0.6/100,1)</f>
        <v>32.700000000000003</v>
      </c>
      <c r="C71" s="11">
        <v>8</v>
      </c>
      <c r="D71" s="11">
        <v>1</v>
      </c>
      <c r="E71" s="13">
        <f>ROUND(E32-集計!$B$3*0.6/100,1)</f>
        <v>29.8</v>
      </c>
      <c r="F71" s="11">
        <v>8</v>
      </c>
      <c r="G71" s="11">
        <v>1</v>
      </c>
      <c r="H71" s="13">
        <f>ROUND(H32-集計!$B$3*0.6/100,1)</f>
        <v>28.6</v>
      </c>
      <c r="I71" s="11">
        <v>8</v>
      </c>
      <c r="J71" s="11">
        <v>1</v>
      </c>
      <c r="K71" s="13">
        <f>ROUND(K32-集計!$B$3*0.6/100,1)</f>
        <v>28.8</v>
      </c>
      <c r="L71" s="11">
        <v>8</v>
      </c>
      <c r="M71" s="11">
        <v>1</v>
      </c>
      <c r="N71" s="13">
        <f>ROUND(N32-集計!$B$3*0.6/100,1)</f>
        <v>31.8</v>
      </c>
      <c r="O71" s="11">
        <v>8</v>
      </c>
      <c r="P71" s="11">
        <v>1</v>
      </c>
      <c r="Q71" s="13">
        <f>ROUND(Q32-集計!$B$3*0.6/100,1)</f>
        <v>30.3</v>
      </c>
      <c r="R71" s="11">
        <v>8</v>
      </c>
      <c r="S71" s="11">
        <v>1</v>
      </c>
      <c r="T71" s="13">
        <f>ROUND(T32-集計!$B$3*0.6/100,1)</f>
        <v>27.7</v>
      </c>
      <c r="U71" s="11">
        <v>8</v>
      </c>
      <c r="V71" s="11">
        <v>1</v>
      </c>
      <c r="W71" s="13">
        <f>ROUND(W32-集計!$B$3*0.6/100,1)</f>
        <v>31.7</v>
      </c>
      <c r="X71" s="11">
        <v>8</v>
      </c>
      <c r="Y71" s="11">
        <v>1</v>
      </c>
      <c r="Z71" s="13">
        <f>ROUND(Z32-集計!$B$3*0.6/100,1)</f>
        <v>30.3</v>
      </c>
      <c r="AA71" s="11">
        <v>8</v>
      </c>
      <c r="AB71" s="11">
        <v>1</v>
      </c>
      <c r="AC71" s="13">
        <f>ROUND(AC32-集計!$B$3*0.6/100,1)</f>
        <v>29.1</v>
      </c>
      <c r="AD71" s="11">
        <v>8</v>
      </c>
      <c r="AE71" s="11">
        <v>1</v>
      </c>
    </row>
    <row r="72" spans="1:31" x14ac:dyDescent="0.15">
      <c r="A72" s="12">
        <v>43643</v>
      </c>
      <c r="B72" s="13">
        <f>ROUND(B33-集計!$B$3*0.6/100,1)</f>
        <v>30.9</v>
      </c>
      <c r="C72" s="11">
        <v>8</v>
      </c>
      <c r="D72" s="11">
        <v>1</v>
      </c>
      <c r="E72" s="13">
        <f>ROUND(E33-集計!$B$3*0.6/100,1)</f>
        <v>29.2</v>
      </c>
      <c r="F72" s="11">
        <v>8</v>
      </c>
      <c r="G72" s="11">
        <v>1</v>
      </c>
      <c r="H72" s="13">
        <f>ROUND(H33-集計!$B$3*0.6/100,1)</f>
        <v>29.3</v>
      </c>
      <c r="I72" s="11">
        <v>8</v>
      </c>
      <c r="J72" s="11">
        <v>1</v>
      </c>
      <c r="K72" s="13">
        <f>ROUND(K33-集計!$B$3*0.6/100,1)</f>
        <v>27</v>
      </c>
      <c r="L72" s="11">
        <v>8</v>
      </c>
      <c r="M72" s="11">
        <v>1</v>
      </c>
      <c r="N72" s="13">
        <f>ROUND(N33-集計!$B$3*0.6/100,1)</f>
        <v>27.7</v>
      </c>
      <c r="O72" s="11">
        <v>8</v>
      </c>
      <c r="P72" s="11">
        <v>1</v>
      </c>
      <c r="Q72" s="13">
        <f>ROUND(Q33-集計!$B$3*0.6/100,1)</f>
        <v>28.9</v>
      </c>
      <c r="R72" s="11">
        <v>8</v>
      </c>
      <c r="S72" s="11">
        <v>1</v>
      </c>
      <c r="T72" s="13">
        <f>ROUND(T33-集計!$B$3*0.6/100,1)</f>
        <v>26.6</v>
      </c>
      <c r="U72" s="11">
        <v>8</v>
      </c>
      <c r="V72" s="11">
        <v>1</v>
      </c>
      <c r="W72" s="13">
        <f>ROUND(W33-集計!$B$3*0.6/100,1)</f>
        <v>28.2</v>
      </c>
      <c r="X72" s="11">
        <v>8</v>
      </c>
      <c r="Y72" s="11">
        <v>1</v>
      </c>
      <c r="Z72" s="13">
        <f>ROUND(Z33-集計!$B$3*0.6/100,1)</f>
        <v>27.6</v>
      </c>
      <c r="AA72" s="11">
        <v>8</v>
      </c>
      <c r="AB72" s="11">
        <v>1</v>
      </c>
      <c r="AC72" s="13">
        <f>ROUND(AC33-集計!$B$3*0.6/100,1)</f>
        <v>21.6</v>
      </c>
      <c r="AD72" s="11">
        <v>8</v>
      </c>
      <c r="AE72" s="11">
        <v>1</v>
      </c>
    </row>
    <row r="73" spans="1:31" x14ac:dyDescent="0.15">
      <c r="A73" s="12">
        <v>43644</v>
      </c>
      <c r="B73" s="13">
        <f>ROUND(B34-集計!$B$3*0.6/100,1)</f>
        <v>22.1</v>
      </c>
      <c r="C73" s="11">
        <v>8</v>
      </c>
      <c r="D73" s="11">
        <v>1</v>
      </c>
      <c r="E73" s="13">
        <f>ROUND(E34-集計!$B$3*0.6/100,1)</f>
        <v>22.3</v>
      </c>
      <c r="F73" s="11">
        <v>8</v>
      </c>
      <c r="G73" s="11">
        <v>1</v>
      </c>
      <c r="H73" s="13">
        <f>ROUND(H34-集計!$B$3*0.6/100,1)</f>
        <v>22.3</v>
      </c>
      <c r="I73" s="11">
        <v>8</v>
      </c>
      <c r="J73" s="11">
        <v>1</v>
      </c>
      <c r="K73" s="13">
        <f>ROUND(K34-集計!$B$3*0.6/100,1)</f>
        <v>23</v>
      </c>
      <c r="L73" s="11">
        <v>8</v>
      </c>
      <c r="M73" s="11">
        <v>1</v>
      </c>
      <c r="N73" s="13">
        <f>ROUND(N34-集計!$B$3*0.6/100,1)</f>
        <v>20.2</v>
      </c>
      <c r="O73" s="11">
        <v>8</v>
      </c>
      <c r="P73" s="11">
        <v>1</v>
      </c>
      <c r="Q73" s="13">
        <f>ROUND(Q34-集計!$B$3*0.6/100,1)</f>
        <v>21.3</v>
      </c>
      <c r="R73" s="11">
        <v>8</v>
      </c>
      <c r="S73" s="11">
        <v>1</v>
      </c>
      <c r="T73" s="13">
        <f>ROUND(T34-集計!$B$3*0.6/100,1)</f>
        <v>23.8</v>
      </c>
      <c r="U73" s="11">
        <v>8</v>
      </c>
      <c r="V73" s="11">
        <v>1</v>
      </c>
      <c r="W73" s="13">
        <f>ROUND(W34-集計!$B$3*0.6/100,1)</f>
        <v>22</v>
      </c>
      <c r="X73" s="11">
        <v>8</v>
      </c>
      <c r="Y73" s="11">
        <v>1</v>
      </c>
      <c r="Z73" s="13">
        <f>ROUND(Z34-集計!$B$3*0.6/100,1)</f>
        <v>21.4</v>
      </c>
      <c r="AA73" s="11">
        <v>8</v>
      </c>
      <c r="AB73" s="11">
        <v>1</v>
      </c>
      <c r="AC73" s="13">
        <f>ROUND(AC34-集計!$B$3*0.6/100,1)</f>
        <v>17.2</v>
      </c>
      <c r="AD73" s="11">
        <v>8</v>
      </c>
      <c r="AE73" s="11">
        <v>1</v>
      </c>
    </row>
    <row r="74" spans="1:31" x14ac:dyDescent="0.15">
      <c r="A74" s="12">
        <v>43645</v>
      </c>
      <c r="B74" s="13">
        <f>ROUND(B35-集計!$B$3*0.6/100,1)</f>
        <v>24.3</v>
      </c>
      <c r="C74" s="11">
        <v>8</v>
      </c>
      <c r="D74" s="11">
        <v>1</v>
      </c>
      <c r="E74" s="13">
        <f>ROUND(E35-集計!$B$3*0.6/100,1)</f>
        <v>21.1</v>
      </c>
      <c r="F74" s="11">
        <v>8</v>
      </c>
      <c r="G74" s="11">
        <v>1</v>
      </c>
      <c r="H74" s="13">
        <f>ROUND(H35-集計!$B$3*0.6/100,1)</f>
        <v>21.8</v>
      </c>
      <c r="I74" s="11">
        <v>8</v>
      </c>
      <c r="J74" s="11">
        <v>1</v>
      </c>
      <c r="K74" s="13">
        <f>ROUND(K35-集計!$B$3*0.6/100,1)</f>
        <v>21.2</v>
      </c>
      <c r="L74" s="11">
        <v>8</v>
      </c>
      <c r="M74" s="11">
        <v>1</v>
      </c>
      <c r="N74" s="13">
        <f>ROUND(N35-集計!$B$3*0.6/100,1)</f>
        <v>22.6</v>
      </c>
      <c r="O74" s="11">
        <v>8</v>
      </c>
      <c r="P74" s="11">
        <v>1</v>
      </c>
      <c r="Q74" s="13">
        <f>ROUND(Q35-集計!$B$3*0.6/100,1)</f>
        <v>22.8</v>
      </c>
      <c r="R74" s="11">
        <v>8</v>
      </c>
      <c r="S74" s="11">
        <v>1</v>
      </c>
      <c r="T74" s="13">
        <f>ROUND(T35-集計!$B$3*0.6/100,1)</f>
        <v>22.1</v>
      </c>
      <c r="U74" s="11">
        <v>8</v>
      </c>
      <c r="V74" s="11">
        <v>1</v>
      </c>
      <c r="W74" s="13">
        <f>ROUND(W35-集計!$B$3*0.6/100,1)</f>
        <v>24.6</v>
      </c>
      <c r="X74" s="11">
        <v>8</v>
      </c>
      <c r="Y74" s="11">
        <v>1</v>
      </c>
      <c r="Z74" s="13">
        <f>ROUND(Z35-集計!$B$3*0.6/100,1)</f>
        <v>23.8</v>
      </c>
      <c r="AA74" s="11">
        <v>8</v>
      </c>
      <c r="AB74" s="11">
        <v>1</v>
      </c>
      <c r="AC74" s="13">
        <f>ROUND(AC35-集計!$B$3*0.6/100,1)</f>
        <v>21</v>
      </c>
      <c r="AD74" s="11">
        <v>8</v>
      </c>
      <c r="AE74" s="11">
        <v>1</v>
      </c>
    </row>
    <row r="75" spans="1:31" x14ac:dyDescent="0.15">
      <c r="A75" s="12">
        <v>43646</v>
      </c>
      <c r="B75" s="13">
        <f>ROUND(B36-集計!$B$3*0.6/100,1)</f>
        <v>28.8</v>
      </c>
      <c r="C75" s="11">
        <v>8</v>
      </c>
      <c r="D75" s="11">
        <v>1</v>
      </c>
      <c r="E75" s="13">
        <f>ROUND(E36-集計!$B$3*0.6/100,1)</f>
        <v>26</v>
      </c>
      <c r="F75" s="11">
        <v>8</v>
      </c>
      <c r="G75" s="11">
        <v>1</v>
      </c>
      <c r="H75" s="13">
        <f>ROUND(H36-集計!$B$3*0.6/100,1)</f>
        <v>25.9</v>
      </c>
      <c r="I75" s="11">
        <v>8</v>
      </c>
      <c r="J75" s="11">
        <v>1</v>
      </c>
      <c r="K75" s="13">
        <f>ROUND(K36-集計!$B$3*0.6/100,1)</f>
        <v>24.3</v>
      </c>
      <c r="L75" s="11">
        <v>8</v>
      </c>
      <c r="M75" s="11">
        <v>1</v>
      </c>
      <c r="N75" s="13">
        <f>ROUND(N36-集計!$B$3*0.6/100,1)</f>
        <v>27.1</v>
      </c>
      <c r="O75" s="11">
        <v>8</v>
      </c>
      <c r="P75" s="11">
        <v>1</v>
      </c>
      <c r="Q75" s="13">
        <f>ROUND(Q36-集計!$B$3*0.6/100,1)</f>
        <v>25.2</v>
      </c>
      <c r="R75" s="11">
        <v>8</v>
      </c>
      <c r="S75" s="11">
        <v>1</v>
      </c>
      <c r="T75" s="13">
        <f>ROUND(T36-集計!$B$3*0.6/100,1)</f>
        <v>22.7</v>
      </c>
      <c r="U75" s="11">
        <v>8</v>
      </c>
      <c r="V75" s="11">
        <v>1</v>
      </c>
      <c r="W75" s="13">
        <f>ROUND(W36-集計!$B$3*0.6/100,1)</f>
        <v>26.3</v>
      </c>
      <c r="X75" s="11">
        <v>8</v>
      </c>
      <c r="Y75" s="11">
        <v>1</v>
      </c>
      <c r="Z75" s="13">
        <f>ROUND(Z36-集計!$B$3*0.6/100,1)</f>
        <v>25.4</v>
      </c>
      <c r="AA75" s="11">
        <v>8</v>
      </c>
      <c r="AB75" s="11">
        <v>1</v>
      </c>
      <c r="AC75" s="13">
        <f>ROUND(AC36-集計!$B$3*0.6/100,1)</f>
        <v>25.1</v>
      </c>
      <c r="AD75" s="11">
        <v>8</v>
      </c>
      <c r="AE75" s="11">
        <v>1</v>
      </c>
    </row>
    <row r="76" spans="1:31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1:31" x14ac:dyDescent="0.15">
      <c r="A77" s="11"/>
      <c r="B77" s="11">
        <f>COUNTIF(B46:B75,"&gt;=30")</f>
        <v>3</v>
      </c>
      <c r="C77" s="11"/>
      <c r="D77" s="11"/>
      <c r="E77" s="11">
        <f>COUNTIF(E46:E75,"&gt;=30")</f>
        <v>0</v>
      </c>
      <c r="F77" s="11"/>
      <c r="G77" s="11"/>
      <c r="H77" s="11">
        <f>COUNTIF(H46:H75,"&gt;=30")</f>
        <v>0</v>
      </c>
      <c r="I77" s="11"/>
      <c r="J77" s="11"/>
      <c r="K77" s="11">
        <f>COUNTIF(K46:K75,"&gt;=30")</f>
        <v>0</v>
      </c>
      <c r="L77" s="11"/>
      <c r="M77" s="11"/>
      <c r="N77" s="11">
        <f>COUNTIF(N46:N75,"&gt;=30")</f>
        <v>2</v>
      </c>
      <c r="O77" s="11"/>
      <c r="P77" s="11"/>
      <c r="Q77" s="11">
        <f>COUNTIF(Q46:Q75,"&gt;=30")</f>
        <v>1</v>
      </c>
      <c r="R77" s="11"/>
      <c r="S77" s="11"/>
      <c r="T77" s="11">
        <f>COUNTIF(T46:T75,"&gt;=30")</f>
        <v>0</v>
      </c>
      <c r="U77" s="11"/>
      <c r="V77" s="11"/>
      <c r="W77" s="11">
        <f>COUNTIF(W46:W75,"&gt;=30")</f>
        <v>1</v>
      </c>
      <c r="X77" s="11"/>
      <c r="Y77" s="11"/>
      <c r="Z77" s="11">
        <f>COUNTIF(Z46:Z75,"&gt;=30")</f>
        <v>2</v>
      </c>
      <c r="AA77" s="11"/>
      <c r="AB77" s="11"/>
      <c r="AC77" s="11">
        <f>COUNTIF(AC46:AC75,"&gt;=30")</f>
        <v>1</v>
      </c>
      <c r="AD77" s="11"/>
      <c r="AE77" s="11"/>
    </row>
  </sheetData>
  <mergeCells count="2">
    <mergeCell ref="A2:B2"/>
    <mergeCell ref="A40:B40"/>
  </mergeCells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topLeftCell="F3" zoomScale="60" zoomScaleNormal="60" workbookViewId="0">
      <selection activeCell="A2" sqref="A2:B2"/>
    </sheetView>
  </sheetViews>
  <sheetFormatPr defaultRowHeight="13.5" x14ac:dyDescent="0.15"/>
  <cols>
    <col min="1" max="1" width="10.5" style="6" bestFit="1" customWidth="1"/>
    <col min="2" max="31" width="12.375" style="6" bestFit="1" customWidth="1"/>
    <col min="32" max="16384" width="9" style="6"/>
  </cols>
  <sheetData>
    <row r="1" spans="1:31" ht="14.25" thickBot="1" x14ac:dyDescent="0.2"/>
    <row r="2" spans="1:31" ht="18" thickBot="1" x14ac:dyDescent="0.2">
      <c r="A2" s="15" t="s">
        <v>34</v>
      </c>
      <c r="B2" s="16"/>
    </row>
    <row r="3" spans="1:31" x14ac:dyDescent="0.15">
      <c r="B3" s="6" t="s">
        <v>0</v>
      </c>
      <c r="E3" s="6" t="s">
        <v>2</v>
      </c>
      <c r="H3" s="6" t="s">
        <v>3</v>
      </c>
      <c r="K3" s="6" t="s">
        <v>4</v>
      </c>
      <c r="N3" s="6" t="s">
        <v>1</v>
      </c>
      <c r="Q3" s="6" t="s">
        <v>5</v>
      </c>
      <c r="T3" s="6" t="s">
        <v>6</v>
      </c>
      <c r="W3" s="6" t="s">
        <v>7</v>
      </c>
      <c r="Z3" s="6" t="s">
        <v>8</v>
      </c>
      <c r="AC3" s="6" t="s">
        <v>9</v>
      </c>
    </row>
    <row r="4" spans="1:31" x14ac:dyDescent="0.15">
      <c r="A4" s="6" t="s">
        <v>10</v>
      </c>
      <c r="B4" s="6" t="s">
        <v>11</v>
      </c>
      <c r="C4" s="6" t="s">
        <v>11</v>
      </c>
      <c r="D4" s="6" t="s">
        <v>11</v>
      </c>
      <c r="E4" s="6" t="s">
        <v>11</v>
      </c>
      <c r="F4" s="6" t="s">
        <v>11</v>
      </c>
      <c r="G4" s="6" t="s">
        <v>11</v>
      </c>
      <c r="H4" s="6" t="s">
        <v>11</v>
      </c>
      <c r="I4" s="6" t="s">
        <v>11</v>
      </c>
      <c r="J4" s="6" t="s">
        <v>11</v>
      </c>
      <c r="K4" s="6" t="s">
        <v>11</v>
      </c>
      <c r="L4" s="6" t="s">
        <v>11</v>
      </c>
      <c r="M4" s="6" t="s">
        <v>11</v>
      </c>
      <c r="N4" s="6" t="s">
        <v>11</v>
      </c>
      <c r="O4" s="6" t="s">
        <v>11</v>
      </c>
      <c r="P4" s="6" t="s">
        <v>11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6" t="s">
        <v>11</v>
      </c>
      <c r="AE4" s="6" t="s">
        <v>11</v>
      </c>
    </row>
    <row r="6" spans="1:31" x14ac:dyDescent="0.15">
      <c r="C6" s="6" t="s">
        <v>12</v>
      </c>
      <c r="D6" s="6" t="s">
        <v>13</v>
      </c>
      <c r="F6" s="6" t="s">
        <v>12</v>
      </c>
      <c r="G6" s="6" t="s">
        <v>13</v>
      </c>
      <c r="I6" s="6" t="s">
        <v>12</v>
      </c>
      <c r="J6" s="6" t="s">
        <v>13</v>
      </c>
      <c r="L6" s="6" t="s">
        <v>12</v>
      </c>
      <c r="M6" s="6" t="s">
        <v>13</v>
      </c>
      <c r="O6" s="6" t="s">
        <v>12</v>
      </c>
      <c r="P6" s="6" t="s">
        <v>13</v>
      </c>
      <c r="R6" s="6" t="s">
        <v>12</v>
      </c>
      <c r="S6" s="6" t="s">
        <v>13</v>
      </c>
      <c r="U6" s="6" t="s">
        <v>12</v>
      </c>
      <c r="V6" s="6" t="s">
        <v>13</v>
      </c>
      <c r="X6" s="6" t="s">
        <v>12</v>
      </c>
      <c r="Y6" s="6" t="s">
        <v>13</v>
      </c>
      <c r="AA6" s="6" t="s">
        <v>12</v>
      </c>
      <c r="AB6" s="6" t="s">
        <v>13</v>
      </c>
      <c r="AD6" s="6" t="s">
        <v>12</v>
      </c>
      <c r="AE6" s="6" t="s">
        <v>13</v>
      </c>
    </row>
    <row r="7" spans="1:31" x14ac:dyDescent="0.15">
      <c r="A7" s="1">
        <v>43647</v>
      </c>
      <c r="B7" s="6">
        <v>17.899999999999999</v>
      </c>
      <c r="C7" s="6">
        <v>8</v>
      </c>
      <c r="D7" s="6">
        <v>1</v>
      </c>
      <c r="E7" s="6">
        <v>16.399999999999999</v>
      </c>
      <c r="F7" s="6">
        <v>8</v>
      </c>
      <c r="G7" s="6">
        <v>1</v>
      </c>
      <c r="H7" s="6">
        <v>15.6</v>
      </c>
      <c r="I7" s="6">
        <v>8</v>
      </c>
      <c r="J7" s="6">
        <v>1</v>
      </c>
      <c r="K7" s="6">
        <v>15.8</v>
      </c>
      <c r="L7" s="6">
        <v>8</v>
      </c>
      <c r="M7" s="6">
        <v>1</v>
      </c>
      <c r="N7" s="6">
        <v>17</v>
      </c>
      <c r="O7" s="6">
        <v>8</v>
      </c>
      <c r="P7" s="6">
        <v>1</v>
      </c>
      <c r="Q7" s="6">
        <v>15.4</v>
      </c>
      <c r="R7" s="6">
        <v>8</v>
      </c>
      <c r="S7" s="6">
        <v>1</v>
      </c>
      <c r="T7" s="6">
        <v>16.2</v>
      </c>
      <c r="U7" s="6">
        <v>8</v>
      </c>
      <c r="V7" s="6">
        <v>1</v>
      </c>
      <c r="W7" s="6">
        <v>17.399999999999999</v>
      </c>
      <c r="X7" s="6">
        <v>8</v>
      </c>
      <c r="Y7" s="6">
        <v>1</v>
      </c>
      <c r="Z7" s="6">
        <v>17</v>
      </c>
      <c r="AA7" s="6">
        <v>8</v>
      </c>
      <c r="AB7" s="6">
        <v>1</v>
      </c>
      <c r="AC7" s="6">
        <v>16.899999999999999</v>
      </c>
      <c r="AD7" s="6">
        <v>8</v>
      </c>
      <c r="AE7" s="6">
        <v>1</v>
      </c>
    </row>
    <row r="8" spans="1:31" x14ac:dyDescent="0.15">
      <c r="A8" s="1">
        <v>43648</v>
      </c>
      <c r="B8" s="6">
        <v>22.1</v>
      </c>
      <c r="C8" s="6">
        <v>8</v>
      </c>
      <c r="D8" s="6">
        <v>1</v>
      </c>
      <c r="E8" s="6">
        <v>20.9</v>
      </c>
      <c r="F8" s="6">
        <v>8</v>
      </c>
      <c r="G8" s="6">
        <v>1</v>
      </c>
      <c r="H8" s="6">
        <v>19</v>
      </c>
      <c r="I8" s="6">
        <v>8</v>
      </c>
      <c r="J8" s="6">
        <v>1</v>
      </c>
      <c r="K8" s="6">
        <v>19.399999999999999</v>
      </c>
      <c r="L8" s="6">
        <v>8</v>
      </c>
      <c r="M8" s="6">
        <v>1</v>
      </c>
      <c r="N8" s="6">
        <v>22.2</v>
      </c>
      <c r="O8" s="6">
        <v>8</v>
      </c>
      <c r="P8" s="6">
        <v>1</v>
      </c>
      <c r="Q8" s="6">
        <v>19.399999999999999</v>
      </c>
      <c r="R8" s="6">
        <v>8</v>
      </c>
      <c r="S8" s="6">
        <v>1</v>
      </c>
      <c r="T8" s="6">
        <v>19.100000000000001</v>
      </c>
      <c r="U8" s="6">
        <v>8</v>
      </c>
      <c r="V8" s="6">
        <v>1</v>
      </c>
      <c r="W8" s="6">
        <v>21</v>
      </c>
      <c r="X8" s="6">
        <v>8</v>
      </c>
      <c r="Y8" s="6">
        <v>1</v>
      </c>
      <c r="Z8" s="6">
        <v>21.6</v>
      </c>
      <c r="AA8" s="6">
        <v>8</v>
      </c>
      <c r="AB8" s="6">
        <v>1</v>
      </c>
      <c r="AC8" s="6">
        <v>21.8</v>
      </c>
      <c r="AD8" s="6">
        <v>8</v>
      </c>
      <c r="AE8" s="6">
        <v>1</v>
      </c>
    </row>
    <row r="9" spans="1:31" x14ac:dyDescent="0.15">
      <c r="A9" s="1">
        <v>43649</v>
      </c>
      <c r="B9" s="6">
        <v>24.6</v>
      </c>
      <c r="C9" s="6">
        <v>8</v>
      </c>
      <c r="D9" s="6">
        <v>1</v>
      </c>
      <c r="E9" s="6">
        <v>23.1</v>
      </c>
      <c r="F9" s="6">
        <v>8</v>
      </c>
      <c r="G9" s="6">
        <v>1</v>
      </c>
      <c r="H9" s="6">
        <v>22.1</v>
      </c>
      <c r="I9" s="6">
        <v>8</v>
      </c>
      <c r="J9" s="6">
        <v>1</v>
      </c>
      <c r="K9" s="6">
        <v>21</v>
      </c>
      <c r="L9" s="6">
        <v>8</v>
      </c>
      <c r="M9" s="6">
        <v>1</v>
      </c>
      <c r="N9" s="6">
        <v>25.1</v>
      </c>
      <c r="O9" s="6">
        <v>8</v>
      </c>
      <c r="P9" s="6">
        <v>1</v>
      </c>
      <c r="Q9" s="6">
        <v>22.1</v>
      </c>
      <c r="R9" s="6">
        <v>8</v>
      </c>
      <c r="S9" s="6">
        <v>1</v>
      </c>
      <c r="T9" s="6">
        <v>20.5</v>
      </c>
      <c r="U9" s="6">
        <v>8</v>
      </c>
      <c r="V9" s="6">
        <v>1</v>
      </c>
      <c r="W9" s="6">
        <v>23.9</v>
      </c>
      <c r="X9" s="6">
        <v>8</v>
      </c>
      <c r="Y9" s="6">
        <v>1</v>
      </c>
      <c r="Z9" s="6">
        <v>22.5</v>
      </c>
      <c r="AA9" s="6">
        <v>8</v>
      </c>
      <c r="AB9" s="6">
        <v>1</v>
      </c>
      <c r="AC9" s="6">
        <v>23.3</v>
      </c>
      <c r="AD9" s="6">
        <v>8</v>
      </c>
      <c r="AE9" s="6">
        <v>1</v>
      </c>
    </row>
    <row r="10" spans="1:31" x14ac:dyDescent="0.15">
      <c r="A10" s="1">
        <v>43650</v>
      </c>
      <c r="B10" s="6">
        <v>26.3</v>
      </c>
      <c r="C10" s="6">
        <v>8</v>
      </c>
      <c r="D10" s="6">
        <v>1</v>
      </c>
      <c r="E10" s="6">
        <v>24</v>
      </c>
      <c r="F10" s="6">
        <v>8</v>
      </c>
      <c r="G10" s="6">
        <v>1</v>
      </c>
      <c r="H10" s="6">
        <v>18.899999999999999</v>
      </c>
      <c r="I10" s="6">
        <v>8</v>
      </c>
      <c r="J10" s="6">
        <v>1</v>
      </c>
      <c r="K10" s="6">
        <v>20</v>
      </c>
      <c r="L10" s="6">
        <v>8</v>
      </c>
      <c r="M10" s="6">
        <v>1</v>
      </c>
      <c r="N10" s="6">
        <v>24.7</v>
      </c>
      <c r="O10" s="6">
        <v>8</v>
      </c>
      <c r="P10" s="6">
        <v>1</v>
      </c>
      <c r="Q10" s="6">
        <v>21.8</v>
      </c>
      <c r="R10" s="6">
        <v>8</v>
      </c>
      <c r="S10" s="6">
        <v>1</v>
      </c>
      <c r="T10" s="6">
        <v>20.2</v>
      </c>
      <c r="U10" s="6">
        <v>8</v>
      </c>
      <c r="V10" s="6">
        <v>1</v>
      </c>
      <c r="W10" s="6">
        <v>22.7</v>
      </c>
      <c r="X10" s="6">
        <v>8</v>
      </c>
      <c r="Y10" s="6">
        <v>1</v>
      </c>
      <c r="Z10" s="6">
        <v>23.5</v>
      </c>
      <c r="AA10" s="6">
        <v>8</v>
      </c>
      <c r="AB10" s="6">
        <v>1</v>
      </c>
      <c r="AC10" s="6">
        <v>23.7</v>
      </c>
      <c r="AD10" s="6">
        <v>8</v>
      </c>
      <c r="AE10" s="6">
        <v>1</v>
      </c>
    </row>
    <row r="11" spans="1:31" x14ac:dyDescent="0.15">
      <c r="A11" s="1">
        <v>43651</v>
      </c>
      <c r="B11" s="6">
        <v>28.7</v>
      </c>
      <c r="C11" s="6">
        <v>8</v>
      </c>
      <c r="D11" s="6">
        <v>1</v>
      </c>
      <c r="E11" s="6">
        <v>28.4</v>
      </c>
      <c r="F11" s="6">
        <v>8</v>
      </c>
      <c r="G11" s="6">
        <v>1</v>
      </c>
      <c r="H11" s="6">
        <v>27.6</v>
      </c>
      <c r="I11" s="6">
        <v>8</v>
      </c>
      <c r="J11" s="6">
        <v>1</v>
      </c>
      <c r="K11" s="6">
        <v>27.5</v>
      </c>
      <c r="L11" s="6">
        <v>8</v>
      </c>
      <c r="M11" s="6">
        <v>1</v>
      </c>
      <c r="N11" s="6">
        <v>26.4</v>
      </c>
      <c r="O11" s="6">
        <v>8</v>
      </c>
      <c r="P11" s="6">
        <v>1</v>
      </c>
      <c r="Q11" s="6">
        <v>27.8</v>
      </c>
      <c r="R11" s="6">
        <v>8</v>
      </c>
      <c r="S11" s="6">
        <v>1</v>
      </c>
      <c r="T11" s="6">
        <v>24.5</v>
      </c>
      <c r="U11" s="6">
        <v>8</v>
      </c>
      <c r="V11" s="6">
        <v>1</v>
      </c>
      <c r="W11" s="6">
        <v>27.2</v>
      </c>
      <c r="X11" s="6">
        <v>8</v>
      </c>
      <c r="Y11" s="6">
        <v>1</v>
      </c>
      <c r="Z11" s="6">
        <v>27</v>
      </c>
      <c r="AA11" s="6">
        <v>8</v>
      </c>
      <c r="AB11" s="6">
        <v>1</v>
      </c>
      <c r="AC11" s="6">
        <v>25.3</v>
      </c>
      <c r="AD11" s="6">
        <v>8</v>
      </c>
      <c r="AE11" s="6">
        <v>1</v>
      </c>
    </row>
    <row r="12" spans="1:31" x14ac:dyDescent="0.15">
      <c r="A12" s="1">
        <v>43652</v>
      </c>
      <c r="B12" s="6">
        <v>24.3</v>
      </c>
      <c r="C12" s="6">
        <v>8</v>
      </c>
      <c r="D12" s="6">
        <v>1</v>
      </c>
      <c r="E12" s="6">
        <v>24.7</v>
      </c>
      <c r="F12" s="6">
        <v>8</v>
      </c>
      <c r="G12" s="6">
        <v>1</v>
      </c>
      <c r="H12" s="6">
        <v>24.7</v>
      </c>
      <c r="I12" s="6">
        <v>8</v>
      </c>
      <c r="J12" s="6">
        <v>1</v>
      </c>
      <c r="K12" s="6">
        <v>24.6</v>
      </c>
      <c r="L12" s="6">
        <v>8</v>
      </c>
      <c r="M12" s="6">
        <v>1</v>
      </c>
      <c r="N12" s="6">
        <v>24.6</v>
      </c>
      <c r="O12" s="6">
        <v>8</v>
      </c>
      <c r="P12" s="6">
        <v>1</v>
      </c>
      <c r="Q12" s="6">
        <v>24.5</v>
      </c>
      <c r="R12" s="6">
        <v>8</v>
      </c>
      <c r="S12" s="6">
        <v>1</v>
      </c>
      <c r="T12" s="6">
        <v>24.2</v>
      </c>
      <c r="U12" s="6">
        <v>8</v>
      </c>
      <c r="V12" s="6">
        <v>1</v>
      </c>
      <c r="W12" s="6">
        <v>24.9</v>
      </c>
      <c r="X12" s="6">
        <v>8</v>
      </c>
      <c r="Y12" s="6">
        <v>1</v>
      </c>
      <c r="Z12" s="6">
        <v>24.2</v>
      </c>
      <c r="AA12" s="6">
        <v>8</v>
      </c>
      <c r="AB12" s="6">
        <v>1</v>
      </c>
      <c r="AC12" s="6">
        <v>20.8</v>
      </c>
      <c r="AD12" s="6">
        <v>8</v>
      </c>
      <c r="AE12" s="6">
        <v>1</v>
      </c>
    </row>
    <row r="13" spans="1:31" x14ac:dyDescent="0.15">
      <c r="A13" s="1">
        <v>43653</v>
      </c>
      <c r="B13" s="6">
        <v>17.8</v>
      </c>
      <c r="C13" s="6">
        <v>8</v>
      </c>
      <c r="D13" s="6">
        <v>1</v>
      </c>
      <c r="E13" s="6">
        <v>16</v>
      </c>
      <c r="F13" s="6">
        <v>8</v>
      </c>
      <c r="G13" s="6">
        <v>1</v>
      </c>
      <c r="H13" s="6">
        <v>15.9</v>
      </c>
      <c r="I13" s="6">
        <v>8</v>
      </c>
      <c r="J13" s="6">
        <v>1</v>
      </c>
      <c r="K13" s="6">
        <v>16.2</v>
      </c>
      <c r="L13" s="6">
        <v>8</v>
      </c>
      <c r="M13" s="6">
        <v>1</v>
      </c>
      <c r="N13" s="6">
        <v>16.3</v>
      </c>
      <c r="O13" s="6">
        <v>8</v>
      </c>
      <c r="P13" s="6">
        <v>1</v>
      </c>
      <c r="Q13" s="6">
        <v>16.100000000000001</v>
      </c>
      <c r="R13" s="6">
        <v>8</v>
      </c>
      <c r="S13" s="6">
        <v>1</v>
      </c>
      <c r="T13" s="6">
        <v>16.3</v>
      </c>
      <c r="U13" s="6">
        <v>8</v>
      </c>
      <c r="V13" s="6">
        <v>1</v>
      </c>
      <c r="W13" s="6">
        <v>18.2</v>
      </c>
      <c r="X13" s="6">
        <v>8</v>
      </c>
      <c r="Y13" s="6">
        <v>1</v>
      </c>
      <c r="Z13" s="6">
        <v>17.600000000000001</v>
      </c>
      <c r="AA13" s="6">
        <v>8</v>
      </c>
      <c r="AB13" s="6">
        <v>1</v>
      </c>
      <c r="AC13" s="6">
        <v>15.5</v>
      </c>
      <c r="AD13" s="6">
        <v>8</v>
      </c>
      <c r="AE13" s="6">
        <v>1</v>
      </c>
    </row>
    <row r="14" spans="1:31" x14ac:dyDescent="0.15">
      <c r="A14" s="1">
        <v>43654</v>
      </c>
      <c r="B14" s="6">
        <v>23</v>
      </c>
      <c r="C14" s="6">
        <v>8</v>
      </c>
      <c r="D14" s="6">
        <v>1</v>
      </c>
      <c r="E14" s="6">
        <v>21.7</v>
      </c>
      <c r="F14" s="6">
        <v>8</v>
      </c>
      <c r="G14" s="6">
        <v>1</v>
      </c>
      <c r="H14" s="6">
        <v>20.2</v>
      </c>
      <c r="I14" s="6">
        <v>8</v>
      </c>
      <c r="J14" s="6">
        <v>1</v>
      </c>
      <c r="K14" s="6">
        <v>20.2</v>
      </c>
      <c r="L14" s="6">
        <v>8</v>
      </c>
      <c r="M14" s="6">
        <v>1</v>
      </c>
      <c r="N14" s="6">
        <v>23.7</v>
      </c>
      <c r="O14" s="6">
        <v>8</v>
      </c>
      <c r="P14" s="6">
        <v>1</v>
      </c>
      <c r="Q14" s="6">
        <v>20.9</v>
      </c>
      <c r="R14" s="6">
        <v>8</v>
      </c>
      <c r="S14" s="6">
        <v>1</v>
      </c>
      <c r="T14" s="6">
        <v>21</v>
      </c>
      <c r="U14" s="6">
        <v>8</v>
      </c>
      <c r="V14" s="6">
        <v>1</v>
      </c>
      <c r="W14" s="6">
        <v>23.8</v>
      </c>
      <c r="X14" s="6">
        <v>8</v>
      </c>
      <c r="Y14" s="6">
        <v>1</v>
      </c>
      <c r="Z14" s="6">
        <v>24.2</v>
      </c>
      <c r="AA14" s="6">
        <v>8</v>
      </c>
      <c r="AB14" s="6">
        <v>1</v>
      </c>
      <c r="AC14" s="6">
        <v>21.8</v>
      </c>
      <c r="AD14" s="6">
        <v>8</v>
      </c>
      <c r="AE14" s="6">
        <v>1</v>
      </c>
    </row>
    <row r="15" spans="1:31" x14ac:dyDescent="0.15">
      <c r="A15" s="1">
        <v>43655</v>
      </c>
      <c r="B15" s="6">
        <v>23.7</v>
      </c>
      <c r="C15" s="6">
        <v>8</v>
      </c>
      <c r="D15" s="6">
        <v>1</v>
      </c>
      <c r="E15" s="6">
        <v>23.5</v>
      </c>
      <c r="F15" s="6">
        <v>8</v>
      </c>
      <c r="G15" s="6">
        <v>1</v>
      </c>
      <c r="H15" s="6">
        <v>22.6</v>
      </c>
      <c r="I15" s="6">
        <v>8</v>
      </c>
      <c r="J15" s="6">
        <v>1</v>
      </c>
      <c r="K15" s="6">
        <v>22.8</v>
      </c>
      <c r="L15" s="6">
        <v>8</v>
      </c>
      <c r="M15" s="6">
        <v>1</v>
      </c>
      <c r="N15" s="6">
        <v>23.8</v>
      </c>
      <c r="O15" s="6">
        <v>8</v>
      </c>
      <c r="P15" s="6">
        <v>1</v>
      </c>
      <c r="Q15" s="6">
        <v>22.9</v>
      </c>
      <c r="R15" s="6">
        <v>8</v>
      </c>
      <c r="S15" s="6">
        <v>1</v>
      </c>
      <c r="T15" s="6">
        <v>22.8</v>
      </c>
      <c r="U15" s="6">
        <v>8</v>
      </c>
      <c r="V15" s="6">
        <v>1</v>
      </c>
      <c r="W15" s="6">
        <v>25.4</v>
      </c>
      <c r="X15" s="6">
        <v>8</v>
      </c>
      <c r="Y15" s="6">
        <v>1</v>
      </c>
      <c r="Z15" s="6">
        <v>25.2</v>
      </c>
      <c r="AA15" s="6">
        <v>8</v>
      </c>
      <c r="AB15" s="6">
        <v>1</v>
      </c>
      <c r="AC15" s="6">
        <v>22</v>
      </c>
      <c r="AD15" s="6">
        <v>8</v>
      </c>
      <c r="AE15" s="6">
        <v>1</v>
      </c>
    </row>
    <row r="16" spans="1:31" x14ac:dyDescent="0.15">
      <c r="A16" s="1">
        <v>43656</v>
      </c>
      <c r="B16" s="6">
        <v>25.4</v>
      </c>
      <c r="C16" s="6">
        <v>8</v>
      </c>
      <c r="D16" s="6">
        <v>1</v>
      </c>
      <c r="E16" s="6">
        <v>24.6</v>
      </c>
      <c r="F16" s="6">
        <v>8</v>
      </c>
      <c r="G16" s="6">
        <v>1</v>
      </c>
      <c r="H16" s="6">
        <v>22.6</v>
      </c>
      <c r="I16" s="6">
        <v>8</v>
      </c>
      <c r="J16" s="6">
        <v>1</v>
      </c>
      <c r="K16" s="6">
        <v>22.9</v>
      </c>
      <c r="L16" s="6">
        <v>8</v>
      </c>
      <c r="M16" s="6">
        <v>1</v>
      </c>
      <c r="N16" s="6">
        <v>25.2</v>
      </c>
      <c r="O16" s="6">
        <v>8</v>
      </c>
      <c r="P16" s="6">
        <v>1</v>
      </c>
      <c r="Q16" s="6">
        <v>23.1</v>
      </c>
      <c r="R16" s="6">
        <v>8</v>
      </c>
      <c r="S16" s="6">
        <v>1</v>
      </c>
      <c r="T16" s="6">
        <v>22.6</v>
      </c>
      <c r="U16" s="6">
        <v>8</v>
      </c>
      <c r="V16" s="6">
        <v>1</v>
      </c>
      <c r="W16" s="6">
        <v>25.3</v>
      </c>
      <c r="X16" s="6">
        <v>8</v>
      </c>
      <c r="Y16" s="6">
        <v>1</v>
      </c>
      <c r="Z16" s="6">
        <v>24.3</v>
      </c>
      <c r="AA16" s="6">
        <v>8</v>
      </c>
      <c r="AB16" s="6">
        <v>1</v>
      </c>
      <c r="AC16" s="6">
        <v>24.6</v>
      </c>
      <c r="AD16" s="6">
        <v>8</v>
      </c>
      <c r="AE16" s="6">
        <v>1</v>
      </c>
    </row>
    <row r="17" spans="1:31" x14ac:dyDescent="0.15">
      <c r="A17" s="1">
        <v>43657</v>
      </c>
      <c r="B17" s="6">
        <v>25.5</v>
      </c>
      <c r="C17" s="6">
        <v>8</v>
      </c>
      <c r="D17" s="6">
        <v>1</v>
      </c>
      <c r="E17" s="6">
        <v>25.2</v>
      </c>
      <c r="F17" s="6">
        <v>8</v>
      </c>
      <c r="G17" s="6">
        <v>1</v>
      </c>
      <c r="H17" s="6">
        <v>20.399999999999999</v>
      </c>
      <c r="I17" s="6">
        <v>8</v>
      </c>
      <c r="J17" s="6">
        <v>1</v>
      </c>
      <c r="K17" s="6">
        <v>21.8</v>
      </c>
      <c r="L17" s="6">
        <v>8</v>
      </c>
      <c r="M17" s="6">
        <v>1</v>
      </c>
      <c r="N17" s="6">
        <v>26.3</v>
      </c>
      <c r="O17" s="6">
        <v>8</v>
      </c>
      <c r="P17" s="6">
        <v>1</v>
      </c>
      <c r="Q17" s="6">
        <v>21.8</v>
      </c>
      <c r="R17" s="6">
        <v>8</v>
      </c>
      <c r="S17" s="6">
        <v>1</v>
      </c>
      <c r="T17" s="6">
        <v>22.1</v>
      </c>
      <c r="U17" s="6">
        <v>8</v>
      </c>
      <c r="V17" s="6">
        <v>1</v>
      </c>
      <c r="W17" s="6">
        <v>23.2</v>
      </c>
      <c r="X17" s="6">
        <v>8</v>
      </c>
      <c r="Y17" s="6">
        <v>1</v>
      </c>
      <c r="Z17" s="6">
        <v>25.3</v>
      </c>
      <c r="AA17" s="6">
        <v>8</v>
      </c>
      <c r="AB17" s="6">
        <v>1</v>
      </c>
      <c r="AC17" s="6">
        <v>25</v>
      </c>
      <c r="AD17" s="6">
        <v>8</v>
      </c>
      <c r="AE17" s="6">
        <v>1</v>
      </c>
    </row>
    <row r="18" spans="1:31" x14ac:dyDescent="0.15">
      <c r="A18" s="1">
        <v>43658</v>
      </c>
      <c r="B18" s="6">
        <v>23.9</v>
      </c>
      <c r="C18" s="6">
        <v>8</v>
      </c>
      <c r="D18" s="6">
        <v>1</v>
      </c>
      <c r="E18" s="6">
        <v>23</v>
      </c>
      <c r="F18" s="6">
        <v>8</v>
      </c>
      <c r="G18" s="6">
        <v>1</v>
      </c>
      <c r="H18" s="6">
        <v>19.399999999999999</v>
      </c>
      <c r="I18" s="6">
        <v>8</v>
      </c>
      <c r="J18" s="6">
        <v>1</v>
      </c>
      <c r="K18" s="6">
        <v>19.5</v>
      </c>
      <c r="L18" s="6">
        <v>8</v>
      </c>
      <c r="M18" s="6">
        <v>1</v>
      </c>
      <c r="N18" s="6">
        <v>25.3</v>
      </c>
      <c r="O18" s="6">
        <v>8</v>
      </c>
      <c r="P18" s="6">
        <v>1</v>
      </c>
      <c r="Q18" s="6">
        <v>20.8</v>
      </c>
      <c r="R18" s="6">
        <v>8</v>
      </c>
      <c r="S18" s="6">
        <v>1</v>
      </c>
      <c r="T18" s="6">
        <v>20.100000000000001</v>
      </c>
      <c r="U18" s="6">
        <v>8</v>
      </c>
      <c r="V18" s="6">
        <v>1</v>
      </c>
      <c r="W18" s="6">
        <v>21</v>
      </c>
      <c r="X18" s="6">
        <v>8</v>
      </c>
      <c r="Y18" s="6">
        <v>1</v>
      </c>
      <c r="Z18" s="6">
        <v>22.5</v>
      </c>
      <c r="AA18" s="6">
        <v>8</v>
      </c>
      <c r="AB18" s="6">
        <v>1</v>
      </c>
      <c r="AC18" s="6">
        <v>25</v>
      </c>
      <c r="AD18" s="6">
        <v>8</v>
      </c>
      <c r="AE18" s="6">
        <v>1</v>
      </c>
    </row>
    <row r="19" spans="1:31" x14ac:dyDescent="0.15">
      <c r="A19" s="1">
        <v>43659</v>
      </c>
      <c r="B19" s="6">
        <v>28.9</v>
      </c>
      <c r="C19" s="6">
        <v>8</v>
      </c>
      <c r="D19" s="6">
        <v>1</v>
      </c>
      <c r="E19" s="6">
        <v>28.3</v>
      </c>
      <c r="F19" s="6">
        <v>8</v>
      </c>
      <c r="G19" s="6">
        <v>1</v>
      </c>
      <c r="H19" s="6">
        <v>20.9</v>
      </c>
      <c r="I19" s="6">
        <v>8</v>
      </c>
      <c r="J19" s="6">
        <v>1</v>
      </c>
      <c r="K19" s="6">
        <v>22.3</v>
      </c>
      <c r="L19" s="6">
        <v>8</v>
      </c>
      <c r="M19" s="6">
        <v>1</v>
      </c>
      <c r="N19" s="6">
        <v>29.1</v>
      </c>
      <c r="O19" s="6">
        <v>8</v>
      </c>
      <c r="P19" s="6">
        <v>1</v>
      </c>
      <c r="Q19" s="6">
        <v>21.9</v>
      </c>
      <c r="R19" s="6">
        <v>8</v>
      </c>
      <c r="S19" s="6">
        <v>1</v>
      </c>
      <c r="T19" s="6">
        <v>21.7</v>
      </c>
      <c r="U19" s="6">
        <v>8</v>
      </c>
      <c r="V19" s="6">
        <v>1</v>
      </c>
      <c r="W19" s="6">
        <v>22.6</v>
      </c>
      <c r="X19" s="6">
        <v>8</v>
      </c>
      <c r="Y19" s="6">
        <v>1</v>
      </c>
      <c r="Z19" s="6">
        <v>25.4</v>
      </c>
      <c r="AA19" s="6">
        <v>8</v>
      </c>
      <c r="AB19" s="6">
        <v>1</v>
      </c>
      <c r="AC19" s="6">
        <v>25.9</v>
      </c>
      <c r="AD19" s="6">
        <v>8</v>
      </c>
      <c r="AE19" s="6">
        <v>1</v>
      </c>
    </row>
    <row r="20" spans="1:31" x14ac:dyDescent="0.15">
      <c r="A20" s="1">
        <v>43660</v>
      </c>
      <c r="B20" s="6">
        <v>23.7</v>
      </c>
      <c r="C20" s="6">
        <v>8</v>
      </c>
      <c r="D20" s="6">
        <v>1</v>
      </c>
      <c r="E20" s="6">
        <v>23.2</v>
      </c>
      <c r="F20" s="6">
        <v>8</v>
      </c>
      <c r="G20" s="6">
        <v>1</v>
      </c>
      <c r="H20" s="6">
        <v>22.6</v>
      </c>
      <c r="I20" s="6">
        <v>8</v>
      </c>
      <c r="J20" s="6">
        <v>1</v>
      </c>
      <c r="K20" s="6">
        <v>21.6</v>
      </c>
      <c r="L20" s="6">
        <v>8</v>
      </c>
      <c r="M20" s="6">
        <v>1</v>
      </c>
      <c r="N20" s="6">
        <v>23.4</v>
      </c>
      <c r="O20" s="6">
        <v>8</v>
      </c>
      <c r="P20" s="6">
        <v>1</v>
      </c>
      <c r="Q20" s="6">
        <v>22.3</v>
      </c>
      <c r="R20" s="6">
        <v>8</v>
      </c>
      <c r="S20" s="6">
        <v>1</v>
      </c>
      <c r="T20" s="6">
        <v>22.8</v>
      </c>
      <c r="U20" s="6">
        <v>8</v>
      </c>
      <c r="V20" s="6">
        <v>1</v>
      </c>
      <c r="W20" s="6">
        <v>23.8</v>
      </c>
      <c r="X20" s="6">
        <v>8</v>
      </c>
      <c r="Y20" s="6">
        <v>1</v>
      </c>
      <c r="Z20" s="6">
        <v>23.2</v>
      </c>
      <c r="AA20" s="6">
        <v>8</v>
      </c>
      <c r="AB20" s="6">
        <v>1</v>
      </c>
      <c r="AC20" s="6">
        <v>20.100000000000001</v>
      </c>
      <c r="AD20" s="6">
        <v>8</v>
      </c>
      <c r="AE20" s="6">
        <v>1</v>
      </c>
    </row>
    <row r="21" spans="1:31" x14ac:dyDescent="0.15">
      <c r="A21" s="1">
        <v>43661</v>
      </c>
      <c r="B21" s="6">
        <v>26.5</v>
      </c>
      <c r="C21" s="6">
        <v>8</v>
      </c>
      <c r="D21" s="6">
        <v>1</v>
      </c>
      <c r="E21" s="6">
        <v>25.1</v>
      </c>
      <c r="F21" s="6">
        <v>8</v>
      </c>
      <c r="G21" s="6">
        <v>1</v>
      </c>
      <c r="H21" s="6">
        <v>22.5</v>
      </c>
      <c r="I21" s="6">
        <v>8</v>
      </c>
      <c r="J21" s="6">
        <v>1</v>
      </c>
      <c r="K21" s="6">
        <v>22.8</v>
      </c>
      <c r="L21" s="6">
        <v>8</v>
      </c>
      <c r="M21" s="6">
        <v>1</v>
      </c>
      <c r="N21" s="6">
        <v>26.4</v>
      </c>
      <c r="O21" s="6">
        <v>8</v>
      </c>
      <c r="P21" s="6">
        <v>1</v>
      </c>
      <c r="Q21" s="6">
        <v>23.6</v>
      </c>
      <c r="R21" s="6">
        <v>8</v>
      </c>
      <c r="S21" s="6">
        <v>1</v>
      </c>
      <c r="T21" s="6">
        <v>23.5</v>
      </c>
      <c r="U21" s="6">
        <v>8</v>
      </c>
      <c r="V21" s="6">
        <v>1</v>
      </c>
      <c r="W21" s="6">
        <v>25.7</v>
      </c>
      <c r="X21" s="6">
        <v>8</v>
      </c>
      <c r="Y21" s="6">
        <v>1</v>
      </c>
      <c r="Z21" s="6">
        <v>27.4</v>
      </c>
      <c r="AA21" s="6">
        <v>8</v>
      </c>
      <c r="AB21" s="6">
        <v>1</v>
      </c>
      <c r="AC21" s="6">
        <v>24.6</v>
      </c>
      <c r="AD21" s="6">
        <v>8</v>
      </c>
      <c r="AE21" s="6">
        <v>1</v>
      </c>
    </row>
    <row r="22" spans="1:31" x14ac:dyDescent="0.15">
      <c r="A22" s="1">
        <v>43662</v>
      </c>
      <c r="B22" s="6">
        <v>28.7</v>
      </c>
      <c r="C22" s="6">
        <v>8</v>
      </c>
      <c r="D22" s="6">
        <v>1</v>
      </c>
      <c r="E22" s="6">
        <v>27.4</v>
      </c>
      <c r="F22" s="6">
        <v>8</v>
      </c>
      <c r="G22" s="6">
        <v>1</v>
      </c>
      <c r="H22" s="6">
        <v>24.9</v>
      </c>
      <c r="I22" s="6">
        <v>8</v>
      </c>
      <c r="J22" s="6">
        <v>1</v>
      </c>
      <c r="K22" s="6">
        <v>25.4</v>
      </c>
      <c r="L22" s="6">
        <v>8</v>
      </c>
      <c r="M22" s="6">
        <v>1</v>
      </c>
      <c r="N22" s="6">
        <v>26.4</v>
      </c>
      <c r="O22" s="6">
        <v>8</v>
      </c>
      <c r="P22" s="6">
        <v>1</v>
      </c>
      <c r="Q22" s="6">
        <v>26.4</v>
      </c>
      <c r="R22" s="6">
        <v>8</v>
      </c>
      <c r="S22" s="6">
        <v>1</v>
      </c>
      <c r="T22" s="6">
        <v>24.3</v>
      </c>
      <c r="U22" s="6">
        <v>8</v>
      </c>
      <c r="V22" s="6">
        <v>1</v>
      </c>
      <c r="W22" s="6">
        <v>25.6</v>
      </c>
      <c r="X22" s="6">
        <v>8</v>
      </c>
      <c r="Y22" s="6">
        <v>1</v>
      </c>
      <c r="Z22" s="6">
        <v>25.9</v>
      </c>
      <c r="AA22" s="6">
        <v>8</v>
      </c>
      <c r="AB22" s="6">
        <v>1</v>
      </c>
      <c r="AC22" s="6">
        <v>24.1</v>
      </c>
      <c r="AD22" s="6">
        <v>8</v>
      </c>
      <c r="AE22" s="6">
        <v>1</v>
      </c>
    </row>
    <row r="23" spans="1:31" x14ac:dyDescent="0.15">
      <c r="A23" s="1">
        <v>43663</v>
      </c>
      <c r="B23" s="6">
        <v>29</v>
      </c>
      <c r="C23" s="6">
        <v>8</v>
      </c>
      <c r="D23" s="6">
        <v>1</v>
      </c>
      <c r="E23" s="6">
        <v>27.7</v>
      </c>
      <c r="F23" s="6">
        <v>8</v>
      </c>
      <c r="G23" s="6">
        <v>1</v>
      </c>
      <c r="H23" s="6">
        <v>26.5</v>
      </c>
      <c r="I23" s="6">
        <v>8</v>
      </c>
      <c r="J23" s="6">
        <v>1</v>
      </c>
      <c r="K23" s="6">
        <v>25.4</v>
      </c>
      <c r="L23" s="6">
        <v>8</v>
      </c>
      <c r="M23" s="6">
        <v>1</v>
      </c>
      <c r="N23" s="6">
        <v>28.3</v>
      </c>
      <c r="O23" s="6">
        <v>8</v>
      </c>
      <c r="P23" s="6">
        <v>1</v>
      </c>
      <c r="Q23" s="6">
        <v>27.4</v>
      </c>
      <c r="R23" s="6">
        <v>8</v>
      </c>
      <c r="S23" s="6">
        <v>1</v>
      </c>
      <c r="T23" s="6">
        <v>24.4</v>
      </c>
      <c r="U23" s="6">
        <v>8</v>
      </c>
      <c r="V23" s="6">
        <v>1</v>
      </c>
      <c r="W23" s="6">
        <v>29.4</v>
      </c>
      <c r="X23" s="6">
        <v>8</v>
      </c>
      <c r="Y23" s="6">
        <v>1</v>
      </c>
      <c r="Z23" s="6">
        <v>29.4</v>
      </c>
      <c r="AA23" s="6">
        <v>8</v>
      </c>
      <c r="AB23" s="6">
        <v>1</v>
      </c>
      <c r="AC23" s="6">
        <v>24.8</v>
      </c>
      <c r="AD23" s="6">
        <v>8</v>
      </c>
      <c r="AE23" s="6">
        <v>1</v>
      </c>
    </row>
    <row r="24" spans="1:31" x14ac:dyDescent="0.15">
      <c r="A24" s="1">
        <v>43664</v>
      </c>
      <c r="B24" s="6">
        <v>24.9</v>
      </c>
      <c r="C24" s="6">
        <v>8</v>
      </c>
      <c r="D24" s="6">
        <v>1</v>
      </c>
      <c r="E24" s="6">
        <v>25.5</v>
      </c>
      <c r="F24" s="6">
        <v>8</v>
      </c>
      <c r="G24" s="6">
        <v>1</v>
      </c>
      <c r="H24" s="6">
        <v>24.5</v>
      </c>
      <c r="I24" s="6">
        <v>8</v>
      </c>
      <c r="J24" s="6">
        <v>1</v>
      </c>
      <c r="K24" s="6">
        <v>25.1</v>
      </c>
      <c r="L24" s="6">
        <v>8</v>
      </c>
      <c r="M24" s="6">
        <v>1</v>
      </c>
      <c r="N24" s="6">
        <v>22.6</v>
      </c>
      <c r="O24" s="6">
        <v>8</v>
      </c>
      <c r="P24" s="6">
        <v>1</v>
      </c>
      <c r="Q24" s="6">
        <v>24.7</v>
      </c>
      <c r="R24" s="6">
        <v>8</v>
      </c>
      <c r="S24" s="6">
        <v>1</v>
      </c>
      <c r="T24" s="6">
        <v>24.2</v>
      </c>
      <c r="U24" s="6">
        <v>8</v>
      </c>
      <c r="V24" s="6">
        <v>1</v>
      </c>
      <c r="W24" s="6">
        <v>24.6</v>
      </c>
      <c r="X24" s="6">
        <v>8</v>
      </c>
      <c r="Y24" s="6">
        <v>1</v>
      </c>
      <c r="Z24" s="6">
        <v>24.7</v>
      </c>
      <c r="AA24" s="6">
        <v>8</v>
      </c>
      <c r="AB24" s="6">
        <v>1</v>
      </c>
      <c r="AC24" s="6">
        <v>19.2</v>
      </c>
      <c r="AD24" s="6">
        <v>8</v>
      </c>
      <c r="AE24" s="6">
        <v>1</v>
      </c>
    </row>
    <row r="25" spans="1:31" x14ac:dyDescent="0.15">
      <c r="A25" s="1">
        <v>43665</v>
      </c>
      <c r="B25" s="6">
        <v>28.2</v>
      </c>
      <c r="C25" s="6">
        <v>8</v>
      </c>
      <c r="D25" s="6">
        <v>1</v>
      </c>
      <c r="E25" s="6">
        <v>27.8</v>
      </c>
      <c r="F25" s="6">
        <v>8</v>
      </c>
      <c r="G25" s="6">
        <v>1</v>
      </c>
      <c r="H25" s="6">
        <v>27.2</v>
      </c>
      <c r="I25" s="6">
        <v>8</v>
      </c>
      <c r="J25" s="6">
        <v>1</v>
      </c>
      <c r="K25" s="6">
        <v>28.9</v>
      </c>
      <c r="L25" s="6">
        <v>8</v>
      </c>
      <c r="M25" s="6">
        <v>1</v>
      </c>
      <c r="N25" s="6">
        <v>26</v>
      </c>
      <c r="O25" s="6">
        <v>8</v>
      </c>
      <c r="P25" s="6">
        <v>1</v>
      </c>
      <c r="Q25" s="6">
        <v>28.5</v>
      </c>
      <c r="R25" s="6">
        <v>8</v>
      </c>
      <c r="S25" s="6">
        <v>1</v>
      </c>
      <c r="T25" s="6">
        <v>28.2</v>
      </c>
      <c r="U25" s="6">
        <v>8</v>
      </c>
      <c r="V25" s="6">
        <v>1</v>
      </c>
      <c r="W25" s="6">
        <v>28.4</v>
      </c>
      <c r="X25" s="6">
        <v>8</v>
      </c>
      <c r="Y25" s="6">
        <v>1</v>
      </c>
      <c r="Z25" s="6">
        <v>29.6</v>
      </c>
      <c r="AA25" s="6">
        <v>8</v>
      </c>
      <c r="AB25" s="6">
        <v>1</v>
      </c>
      <c r="AC25" s="6">
        <v>22.7</v>
      </c>
      <c r="AD25" s="6">
        <v>8</v>
      </c>
      <c r="AE25" s="6">
        <v>1</v>
      </c>
    </row>
    <row r="26" spans="1:31" x14ac:dyDescent="0.15">
      <c r="A26" s="1">
        <v>43666</v>
      </c>
      <c r="B26" s="6">
        <v>24.8</v>
      </c>
      <c r="C26" s="6">
        <v>8</v>
      </c>
      <c r="D26" s="6">
        <v>1</v>
      </c>
      <c r="E26" s="6">
        <v>25.6</v>
      </c>
      <c r="F26" s="6">
        <v>8</v>
      </c>
      <c r="G26" s="6">
        <v>1</v>
      </c>
      <c r="H26" s="6">
        <v>24.5</v>
      </c>
      <c r="I26" s="6">
        <v>8</v>
      </c>
      <c r="J26" s="6">
        <v>1</v>
      </c>
      <c r="K26" s="6">
        <v>26.3</v>
      </c>
      <c r="L26" s="6">
        <v>8</v>
      </c>
      <c r="M26" s="6">
        <v>1</v>
      </c>
      <c r="N26" s="6">
        <v>24</v>
      </c>
      <c r="O26" s="6">
        <v>8</v>
      </c>
      <c r="P26" s="6">
        <v>1</v>
      </c>
      <c r="Q26" s="6">
        <v>25.7</v>
      </c>
      <c r="R26" s="6">
        <v>8</v>
      </c>
      <c r="S26" s="6">
        <v>1</v>
      </c>
      <c r="T26" s="6">
        <v>25.8</v>
      </c>
      <c r="U26" s="6">
        <v>8</v>
      </c>
      <c r="V26" s="6">
        <v>1</v>
      </c>
      <c r="W26" s="6">
        <v>26</v>
      </c>
      <c r="X26" s="6">
        <v>8</v>
      </c>
      <c r="Y26" s="6">
        <v>1</v>
      </c>
      <c r="Z26" s="6">
        <v>26.5</v>
      </c>
      <c r="AA26" s="6">
        <v>8</v>
      </c>
      <c r="AB26" s="6">
        <v>1</v>
      </c>
      <c r="AC26" s="6">
        <v>19.899999999999999</v>
      </c>
      <c r="AD26" s="6">
        <v>8</v>
      </c>
      <c r="AE26" s="6">
        <v>1</v>
      </c>
    </row>
    <row r="27" spans="1:31" x14ac:dyDescent="0.15">
      <c r="A27" s="1">
        <v>43667</v>
      </c>
      <c r="B27" s="6">
        <v>24.2</v>
      </c>
      <c r="C27" s="6">
        <v>8</v>
      </c>
      <c r="D27" s="6">
        <v>1</v>
      </c>
      <c r="E27" s="6">
        <v>21.6</v>
      </c>
      <c r="F27" s="6">
        <v>8</v>
      </c>
      <c r="G27" s="6">
        <v>1</v>
      </c>
      <c r="H27" s="6">
        <v>21.4</v>
      </c>
      <c r="I27" s="6">
        <v>8</v>
      </c>
      <c r="J27" s="6">
        <v>1</v>
      </c>
      <c r="K27" s="6">
        <v>21.6</v>
      </c>
      <c r="L27" s="6">
        <v>8</v>
      </c>
      <c r="M27" s="6">
        <v>1</v>
      </c>
      <c r="N27" s="6">
        <v>22.6</v>
      </c>
      <c r="O27" s="6">
        <v>8</v>
      </c>
      <c r="P27" s="6">
        <v>1</v>
      </c>
      <c r="Q27" s="6">
        <v>21.3</v>
      </c>
      <c r="R27" s="6">
        <v>8</v>
      </c>
      <c r="S27" s="6">
        <v>1</v>
      </c>
      <c r="T27" s="6">
        <v>21.2</v>
      </c>
      <c r="U27" s="6">
        <v>8</v>
      </c>
      <c r="V27" s="6">
        <v>1</v>
      </c>
      <c r="W27" s="6">
        <v>24.4</v>
      </c>
      <c r="X27" s="6">
        <v>8</v>
      </c>
      <c r="Y27" s="6">
        <v>1</v>
      </c>
      <c r="Z27" s="6">
        <v>23.6</v>
      </c>
      <c r="AA27" s="6">
        <v>8</v>
      </c>
      <c r="AB27" s="6">
        <v>1</v>
      </c>
      <c r="AC27" s="6">
        <v>20.7</v>
      </c>
      <c r="AD27" s="6">
        <v>8</v>
      </c>
      <c r="AE27" s="6">
        <v>1</v>
      </c>
    </row>
    <row r="28" spans="1:31" x14ac:dyDescent="0.15">
      <c r="A28" s="1">
        <v>43668</v>
      </c>
      <c r="B28" s="6">
        <v>26.3</v>
      </c>
      <c r="C28" s="6">
        <v>8</v>
      </c>
      <c r="D28" s="6">
        <v>1</v>
      </c>
      <c r="E28" s="6">
        <v>23.4</v>
      </c>
      <c r="F28" s="6">
        <v>8</v>
      </c>
      <c r="G28" s="6">
        <v>1</v>
      </c>
      <c r="H28" s="6">
        <v>23.2</v>
      </c>
      <c r="I28" s="6">
        <v>8</v>
      </c>
      <c r="J28" s="6">
        <v>1</v>
      </c>
      <c r="K28" s="6">
        <v>23.2</v>
      </c>
      <c r="L28" s="6">
        <v>8</v>
      </c>
      <c r="M28" s="6">
        <v>1</v>
      </c>
      <c r="N28" s="6">
        <v>25.4</v>
      </c>
      <c r="O28" s="6">
        <v>8</v>
      </c>
      <c r="P28" s="6">
        <v>1</v>
      </c>
      <c r="Q28" s="6">
        <v>25.3</v>
      </c>
      <c r="R28" s="6">
        <v>8</v>
      </c>
      <c r="S28" s="6">
        <v>1</v>
      </c>
      <c r="T28" s="6">
        <v>24.2</v>
      </c>
      <c r="U28" s="6">
        <v>8</v>
      </c>
      <c r="V28" s="6">
        <v>1</v>
      </c>
      <c r="W28" s="6">
        <v>26.3</v>
      </c>
      <c r="X28" s="6">
        <v>8</v>
      </c>
      <c r="Y28" s="6">
        <v>1</v>
      </c>
      <c r="Z28" s="6">
        <v>26.4</v>
      </c>
      <c r="AA28" s="6">
        <v>8</v>
      </c>
      <c r="AB28" s="6">
        <v>1</v>
      </c>
      <c r="AC28" s="6">
        <v>22.9</v>
      </c>
      <c r="AD28" s="6">
        <v>8</v>
      </c>
      <c r="AE28" s="6">
        <v>1</v>
      </c>
    </row>
    <row r="29" spans="1:31" x14ac:dyDescent="0.15">
      <c r="A29" s="1">
        <v>43669</v>
      </c>
      <c r="B29" s="6">
        <v>29.7</v>
      </c>
      <c r="C29" s="6">
        <v>8</v>
      </c>
      <c r="D29" s="6">
        <v>1</v>
      </c>
      <c r="E29" s="6">
        <v>27.7</v>
      </c>
      <c r="F29" s="6">
        <v>8</v>
      </c>
      <c r="G29" s="6">
        <v>1</v>
      </c>
      <c r="H29" s="6">
        <v>27.7</v>
      </c>
      <c r="I29" s="6">
        <v>8</v>
      </c>
      <c r="J29" s="6">
        <v>1</v>
      </c>
      <c r="K29" s="6">
        <v>25.1</v>
      </c>
      <c r="L29" s="6">
        <v>8</v>
      </c>
      <c r="M29" s="6">
        <v>1</v>
      </c>
      <c r="N29" s="6">
        <v>29</v>
      </c>
      <c r="O29" s="6">
        <v>8</v>
      </c>
      <c r="P29" s="6">
        <v>1</v>
      </c>
      <c r="Q29" s="6">
        <v>27.7</v>
      </c>
      <c r="R29" s="6">
        <v>8</v>
      </c>
      <c r="S29" s="6">
        <v>1</v>
      </c>
      <c r="T29" s="6">
        <v>27.8</v>
      </c>
      <c r="U29" s="6">
        <v>8</v>
      </c>
      <c r="V29" s="6">
        <v>1</v>
      </c>
      <c r="W29" s="6">
        <v>28.9</v>
      </c>
      <c r="X29" s="6">
        <v>8</v>
      </c>
      <c r="Y29" s="6">
        <v>1</v>
      </c>
      <c r="Z29" s="6">
        <v>29.2</v>
      </c>
      <c r="AA29" s="6">
        <v>8</v>
      </c>
      <c r="AB29" s="6">
        <v>1</v>
      </c>
      <c r="AC29" s="6">
        <v>26.9</v>
      </c>
      <c r="AD29" s="6">
        <v>8</v>
      </c>
      <c r="AE29" s="6">
        <v>1</v>
      </c>
    </row>
    <row r="30" spans="1:31" x14ac:dyDescent="0.15">
      <c r="A30" s="1">
        <v>43670</v>
      </c>
      <c r="B30" s="6">
        <v>30.4</v>
      </c>
      <c r="C30" s="6">
        <v>8</v>
      </c>
      <c r="D30" s="6">
        <v>1</v>
      </c>
      <c r="E30" s="6">
        <v>27.6</v>
      </c>
      <c r="F30" s="6">
        <v>8</v>
      </c>
      <c r="G30" s="6">
        <v>1</v>
      </c>
      <c r="H30" s="6">
        <v>25.7</v>
      </c>
      <c r="I30" s="6">
        <v>8</v>
      </c>
      <c r="J30" s="6">
        <v>1</v>
      </c>
      <c r="K30" s="6">
        <v>24.4</v>
      </c>
      <c r="L30" s="6">
        <v>8</v>
      </c>
      <c r="M30" s="6">
        <v>1</v>
      </c>
      <c r="N30" s="6">
        <v>30.6</v>
      </c>
      <c r="O30" s="6">
        <v>8</v>
      </c>
      <c r="P30" s="6">
        <v>1</v>
      </c>
      <c r="Q30" s="6">
        <v>26.8</v>
      </c>
      <c r="R30" s="6">
        <v>8</v>
      </c>
      <c r="S30" s="6">
        <v>1</v>
      </c>
      <c r="T30" s="6">
        <v>25.3</v>
      </c>
      <c r="U30" s="6">
        <v>8</v>
      </c>
      <c r="V30" s="6">
        <v>1</v>
      </c>
      <c r="W30" s="6">
        <v>30.2</v>
      </c>
      <c r="X30" s="6">
        <v>8</v>
      </c>
      <c r="Y30" s="6">
        <v>1</v>
      </c>
      <c r="Z30" s="6">
        <v>30.6</v>
      </c>
      <c r="AA30" s="6">
        <v>8</v>
      </c>
      <c r="AB30" s="6">
        <v>1</v>
      </c>
      <c r="AC30" s="6">
        <v>29.6</v>
      </c>
      <c r="AD30" s="6">
        <v>8</v>
      </c>
      <c r="AE30" s="6">
        <v>1</v>
      </c>
    </row>
    <row r="31" spans="1:31" x14ac:dyDescent="0.15">
      <c r="A31" s="1">
        <v>43671</v>
      </c>
      <c r="B31" s="6">
        <v>32</v>
      </c>
      <c r="C31" s="6">
        <v>8</v>
      </c>
      <c r="D31" s="6">
        <v>1</v>
      </c>
      <c r="E31" s="6">
        <v>29.8</v>
      </c>
      <c r="F31" s="6">
        <v>8</v>
      </c>
      <c r="G31" s="6">
        <v>1</v>
      </c>
      <c r="H31" s="6">
        <v>28.1</v>
      </c>
      <c r="I31" s="6">
        <v>8</v>
      </c>
      <c r="J31" s="6">
        <v>1</v>
      </c>
      <c r="K31" s="6">
        <v>27.5</v>
      </c>
      <c r="L31" s="6">
        <v>8</v>
      </c>
      <c r="M31" s="6">
        <v>1</v>
      </c>
      <c r="N31" s="6">
        <v>33.200000000000003</v>
      </c>
      <c r="O31" s="6">
        <v>8</v>
      </c>
      <c r="P31" s="6">
        <v>1</v>
      </c>
      <c r="Q31" s="6">
        <v>29.2</v>
      </c>
      <c r="R31" s="6">
        <v>8</v>
      </c>
      <c r="S31" s="6">
        <v>1</v>
      </c>
      <c r="T31" s="6">
        <v>28</v>
      </c>
      <c r="U31" s="6">
        <v>8</v>
      </c>
      <c r="V31" s="6">
        <v>1</v>
      </c>
      <c r="W31" s="6">
        <v>30.7</v>
      </c>
      <c r="X31" s="6">
        <v>8</v>
      </c>
      <c r="Y31" s="6">
        <v>1</v>
      </c>
      <c r="Z31" s="6">
        <v>32.4</v>
      </c>
      <c r="AA31" s="6">
        <v>8</v>
      </c>
      <c r="AB31" s="6">
        <v>1</v>
      </c>
      <c r="AC31" s="6">
        <v>31.7</v>
      </c>
      <c r="AD31" s="6">
        <v>8</v>
      </c>
      <c r="AE31" s="6">
        <v>1</v>
      </c>
    </row>
    <row r="32" spans="1:31" x14ac:dyDescent="0.15">
      <c r="A32" s="1">
        <v>43672</v>
      </c>
      <c r="B32" s="6">
        <v>34.200000000000003</v>
      </c>
      <c r="C32" s="6">
        <v>8</v>
      </c>
      <c r="D32" s="6">
        <v>1</v>
      </c>
      <c r="E32" s="6">
        <v>31.3</v>
      </c>
      <c r="F32" s="6">
        <v>8</v>
      </c>
      <c r="G32" s="6">
        <v>1</v>
      </c>
      <c r="H32" s="6">
        <v>30.1</v>
      </c>
      <c r="I32" s="6">
        <v>8</v>
      </c>
      <c r="J32" s="6">
        <v>1</v>
      </c>
      <c r="K32" s="6">
        <v>30.3</v>
      </c>
      <c r="L32" s="6">
        <v>8</v>
      </c>
      <c r="M32" s="6">
        <v>1</v>
      </c>
      <c r="N32" s="6">
        <v>33.299999999999997</v>
      </c>
      <c r="O32" s="6">
        <v>8</v>
      </c>
      <c r="P32" s="6">
        <v>1</v>
      </c>
      <c r="Q32" s="6">
        <v>31.8</v>
      </c>
      <c r="R32" s="6">
        <v>8</v>
      </c>
      <c r="S32" s="6">
        <v>1</v>
      </c>
      <c r="T32" s="6">
        <v>29.2</v>
      </c>
      <c r="U32" s="6">
        <v>8</v>
      </c>
      <c r="V32" s="6">
        <v>1</v>
      </c>
      <c r="W32" s="6">
        <v>33.200000000000003</v>
      </c>
      <c r="X32" s="6">
        <v>8</v>
      </c>
      <c r="Y32" s="6">
        <v>1</v>
      </c>
      <c r="Z32" s="6">
        <v>31.8</v>
      </c>
      <c r="AA32" s="6">
        <v>8</v>
      </c>
      <c r="AB32" s="6">
        <v>1</v>
      </c>
      <c r="AC32" s="6">
        <v>30.6</v>
      </c>
      <c r="AD32" s="6">
        <v>8</v>
      </c>
      <c r="AE32" s="6">
        <v>1</v>
      </c>
    </row>
    <row r="33" spans="1:31" x14ac:dyDescent="0.15">
      <c r="A33" s="1">
        <v>43673</v>
      </c>
      <c r="B33" s="6">
        <v>32.4</v>
      </c>
      <c r="C33" s="6">
        <v>8</v>
      </c>
      <c r="D33" s="6">
        <v>1</v>
      </c>
      <c r="E33" s="6">
        <v>30.7</v>
      </c>
      <c r="F33" s="6">
        <v>8</v>
      </c>
      <c r="G33" s="6">
        <v>1</v>
      </c>
      <c r="H33" s="6">
        <v>30.8</v>
      </c>
      <c r="I33" s="6">
        <v>8</v>
      </c>
      <c r="J33" s="6">
        <v>1</v>
      </c>
      <c r="K33" s="6">
        <v>28.5</v>
      </c>
      <c r="L33" s="6">
        <v>8</v>
      </c>
      <c r="M33" s="6">
        <v>1</v>
      </c>
      <c r="N33" s="6">
        <v>29.2</v>
      </c>
      <c r="O33" s="6">
        <v>8</v>
      </c>
      <c r="P33" s="6">
        <v>1</v>
      </c>
      <c r="Q33" s="6">
        <v>30.4</v>
      </c>
      <c r="R33" s="6">
        <v>8</v>
      </c>
      <c r="S33" s="6">
        <v>1</v>
      </c>
      <c r="T33" s="6">
        <v>28.1</v>
      </c>
      <c r="U33" s="6">
        <v>8</v>
      </c>
      <c r="V33" s="6">
        <v>1</v>
      </c>
      <c r="W33" s="6">
        <v>29.7</v>
      </c>
      <c r="X33" s="6">
        <v>8</v>
      </c>
      <c r="Y33" s="6">
        <v>1</v>
      </c>
      <c r="Z33" s="6">
        <v>29.1</v>
      </c>
      <c r="AA33" s="6">
        <v>8</v>
      </c>
      <c r="AB33" s="6">
        <v>1</v>
      </c>
      <c r="AC33" s="6">
        <v>23.1</v>
      </c>
      <c r="AD33" s="6">
        <v>8</v>
      </c>
      <c r="AE33" s="6">
        <v>1</v>
      </c>
    </row>
    <row r="34" spans="1:31" x14ac:dyDescent="0.15">
      <c r="A34" s="1">
        <v>43674</v>
      </c>
      <c r="B34" s="6">
        <v>23.6</v>
      </c>
      <c r="C34" s="6">
        <v>8</v>
      </c>
      <c r="D34" s="6">
        <v>1</v>
      </c>
      <c r="E34" s="6">
        <v>23.8</v>
      </c>
      <c r="F34" s="6">
        <v>8</v>
      </c>
      <c r="G34" s="6">
        <v>1</v>
      </c>
      <c r="H34" s="6">
        <v>23.8</v>
      </c>
      <c r="I34" s="6">
        <v>8</v>
      </c>
      <c r="J34" s="6">
        <v>1</v>
      </c>
      <c r="K34" s="6">
        <v>24.5</v>
      </c>
      <c r="L34" s="6">
        <v>8</v>
      </c>
      <c r="M34" s="6">
        <v>1</v>
      </c>
      <c r="N34" s="6">
        <v>21.7</v>
      </c>
      <c r="O34" s="6">
        <v>8</v>
      </c>
      <c r="P34" s="6">
        <v>1</v>
      </c>
      <c r="Q34" s="6">
        <v>22.8</v>
      </c>
      <c r="R34" s="6">
        <v>8</v>
      </c>
      <c r="S34" s="6">
        <v>1</v>
      </c>
      <c r="T34" s="6">
        <v>25.3</v>
      </c>
      <c r="U34" s="6">
        <v>8</v>
      </c>
      <c r="V34" s="6">
        <v>1</v>
      </c>
      <c r="W34" s="6">
        <v>23.5</v>
      </c>
      <c r="X34" s="6">
        <v>8</v>
      </c>
      <c r="Y34" s="6">
        <v>1</v>
      </c>
      <c r="Z34" s="6">
        <v>22.9</v>
      </c>
      <c r="AA34" s="6">
        <v>8</v>
      </c>
      <c r="AB34" s="6">
        <v>1</v>
      </c>
      <c r="AC34" s="6">
        <v>18.7</v>
      </c>
      <c r="AD34" s="6">
        <v>8</v>
      </c>
      <c r="AE34" s="6">
        <v>1</v>
      </c>
    </row>
    <row r="35" spans="1:31" x14ac:dyDescent="0.15">
      <c r="A35" s="1">
        <v>43675</v>
      </c>
      <c r="B35" s="6">
        <v>25.8</v>
      </c>
      <c r="C35" s="6">
        <v>8</v>
      </c>
      <c r="D35" s="6">
        <v>1</v>
      </c>
      <c r="E35" s="6">
        <v>22.6</v>
      </c>
      <c r="F35" s="6">
        <v>8</v>
      </c>
      <c r="G35" s="6">
        <v>1</v>
      </c>
      <c r="H35" s="6">
        <v>23.3</v>
      </c>
      <c r="I35" s="6">
        <v>8</v>
      </c>
      <c r="J35" s="6">
        <v>1</v>
      </c>
      <c r="K35" s="6">
        <v>22.7</v>
      </c>
      <c r="L35" s="6">
        <v>8</v>
      </c>
      <c r="M35" s="6">
        <v>1</v>
      </c>
      <c r="N35" s="6">
        <v>24.1</v>
      </c>
      <c r="O35" s="6">
        <v>8</v>
      </c>
      <c r="P35" s="6">
        <v>1</v>
      </c>
      <c r="Q35" s="6">
        <v>24.3</v>
      </c>
      <c r="R35" s="6">
        <v>8</v>
      </c>
      <c r="S35" s="6">
        <v>1</v>
      </c>
      <c r="T35" s="6">
        <v>23.6</v>
      </c>
      <c r="U35" s="6">
        <v>8</v>
      </c>
      <c r="V35" s="6">
        <v>1</v>
      </c>
      <c r="W35" s="6">
        <v>26.1</v>
      </c>
      <c r="X35" s="6">
        <v>8</v>
      </c>
      <c r="Y35" s="6">
        <v>1</v>
      </c>
      <c r="Z35" s="6">
        <v>25.3</v>
      </c>
      <c r="AA35" s="6">
        <v>8</v>
      </c>
      <c r="AB35" s="6">
        <v>1</v>
      </c>
      <c r="AC35" s="6">
        <v>22.5</v>
      </c>
      <c r="AD35" s="6">
        <v>8</v>
      </c>
      <c r="AE35" s="6">
        <v>1</v>
      </c>
    </row>
    <row r="36" spans="1:31" x14ac:dyDescent="0.15">
      <c r="A36" s="1">
        <v>43676</v>
      </c>
      <c r="B36" s="6">
        <v>30.3</v>
      </c>
      <c r="C36" s="6">
        <v>8</v>
      </c>
      <c r="D36" s="6">
        <v>1</v>
      </c>
      <c r="E36" s="6">
        <v>27.5</v>
      </c>
      <c r="F36" s="6">
        <v>8</v>
      </c>
      <c r="G36" s="6">
        <v>1</v>
      </c>
      <c r="H36" s="6">
        <v>27.4</v>
      </c>
      <c r="I36" s="6">
        <v>8</v>
      </c>
      <c r="J36" s="6">
        <v>1</v>
      </c>
      <c r="K36" s="6">
        <v>25.8</v>
      </c>
      <c r="L36" s="6">
        <v>8</v>
      </c>
      <c r="M36" s="6">
        <v>1</v>
      </c>
      <c r="N36" s="6">
        <v>28.6</v>
      </c>
      <c r="O36" s="6">
        <v>8</v>
      </c>
      <c r="P36" s="6">
        <v>1</v>
      </c>
      <c r="Q36" s="6">
        <v>26.7</v>
      </c>
      <c r="R36" s="6">
        <v>8</v>
      </c>
      <c r="S36" s="6">
        <v>1</v>
      </c>
      <c r="T36" s="6">
        <v>24.2</v>
      </c>
      <c r="U36" s="6">
        <v>8</v>
      </c>
      <c r="V36" s="6">
        <v>1</v>
      </c>
      <c r="W36" s="6">
        <v>27.8</v>
      </c>
      <c r="X36" s="6">
        <v>8</v>
      </c>
      <c r="Y36" s="6">
        <v>1</v>
      </c>
      <c r="Z36" s="6">
        <v>26.9</v>
      </c>
      <c r="AA36" s="6">
        <v>8</v>
      </c>
      <c r="AB36" s="6">
        <v>1</v>
      </c>
      <c r="AC36" s="6">
        <v>26.6</v>
      </c>
      <c r="AD36" s="6">
        <v>8</v>
      </c>
      <c r="AE36" s="6">
        <v>1</v>
      </c>
    </row>
    <row r="37" spans="1:31" x14ac:dyDescent="0.15">
      <c r="A37" s="1">
        <v>43677</v>
      </c>
      <c r="B37" s="6">
        <v>22.8</v>
      </c>
      <c r="C37" s="6">
        <v>8</v>
      </c>
      <c r="D37" s="6">
        <v>1</v>
      </c>
      <c r="E37" s="6">
        <v>22.6</v>
      </c>
      <c r="F37" s="6">
        <v>8</v>
      </c>
      <c r="G37" s="6">
        <v>1</v>
      </c>
      <c r="H37" s="6">
        <v>22</v>
      </c>
      <c r="I37" s="6">
        <v>8</v>
      </c>
      <c r="J37" s="6">
        <v>1</v>
      </c>
      <c r="K37" s="6">
        <v>23</v>
      </c>
      <c r="L37" s="6">
        <v>8</v>
      </c>
      <c r="M37" s="6">
        <v>1</v>
      </c>
      <c r="N37" s="6">
        <v>21</v>
      </c>
      <c r="O37" s="6">
        <v>8</v>
      </c>
      <c r="P37" s="6">
        <v>1</v>
      </c>
      <c r="Q37" s="6">
        <v>21.9</v>
      </c>
      <c r="R37" s="6">
        <v>8</v>
      </c>
      <c r="S37" s="6">
        <v>1</v>
      </c>
      <c r="T37" s="6">
        <v>23.2</v>
      </c>
      <c r="U37" s="6">
        <v>8</v>
      </c>
      <c r="V37" s="6">
        <v>1</v>
      </c>
      <c r="W37" s="6">
        <v>21.5</v>
      </c>
      <c r="X37" s="6">
        <v>8</v>
      </c>
      <c r="Y37" s="6">
        <v>1</v>
      </c>
      <c r="Z37" s="6">
        <v>21.4</v>
      </c>
      <c r="AA37" s="6">
        <v>8</v>
      </c>
      <c r="AB37" s="6">
        <v>1</v>
      </c>
      <c r="AC37" s="6">
        <v>19.7</v>
      </c>
      <c r="AD37" s="6">
        <v>8</v>
      </c>
      <c r="AE37" s="6">
        <v>1</v>
      </c>
    </row>
    <row r="39" spans="1:31" x14ac:dyDescent="0.15">
      <c r="B39" s="6">
        <f>COUNTIF(B7:B37,"&gt;=30")</f>
        <v>5</v>
      </c>
      <c r="E39" s="6">
        <f>COUNTIF(E7:E37,"&gt;=30")</f>
        <v>2</v>
      </c>
      <c r="H39" s="6">
        <f>COUNTIF(H7:H37,"&gt;=30")</f>
        <v>2</v>
      </c>
      <c r="K39" s="6">
        <f>COUNTIF(K7:K37,"&gt;=30")</f>
        <v>1</v>
      </c>
      <c r="N39" s="6">
        <f>COUNTIF(N7:N37,"&gt;=30")</f>
        <v>3</v>
      </c>
      <c r="Q39" s="6">
        <f>COUNTIF(Q7:Q37,"&gt;=30")</f>
        <v>2</v>
      </c>
      <c r="T39" s="6">
        <f>COUNTIF(T7:T37,"&gt;=30")</f>
        <v>0</v>
      </c>
      <c r="W39" s="6">
        <f>COUNTIF(W7:W37,"&gt;=30")</f>
        <v>3</v>
      </c>
      <c r="Z39" s="6">
        <f>COUNTIF(Z7:Z37,"&gt;=30")</f>
        <v>3</v>
      </c>
      <c r="AC39" s="6">
        <f>COUNTIF(AC7:AC37,"&gt;=30")</f>
        <v>2</v>
      </c>
    </row>
    <row r="40" spans="1:31" ht="14.25" thickBot="1" x14ac:dyDescent="0.2"/>
    <row r="41" spans="1:31" ht="18" thickBot="1" x14ac:dyDescent="0.2">
      <c r="A41" s="17" t="s">
        <v>35</v>
      </c>
      <c r="B41" s="18"/>
      <c r="C41" s="11" t="s">
        <v>42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15">
      <c r="A43" s="11"/>
      <c r="B43" s="11" t="s">
        <v>0</v>
      </c>
      <c r="C43" s="11"/>
      <c r="D43" s="11"/>
      <c r="E43" s="11" t="s">
        <v>2</v>
      </c>
      <c r="F43" s="11"/>
      <c r="G43" s="11"/>
      <c r="H43" s="11" t="s">
        <v>3</v>
      </c>
      <c r="I43" s="11"/>
      <c r="J43" s="11"/>
      <c r="K43" s="11" t="s">
        <v>4</v>
      </c>
      <c r="L43" s="11"/>
      <c r="M43" s="11"/>
      <c r="N43" s="11" t="s">
        <v>1</v>
      </c>
      <c r="O43" s="11"/>
      <c r="P43" s="11"/>
      <c r="Q43" s="11" t="s">
        <v>5</v>
      </c>
      <c r="R43" s="11"/>
      <c r="S43" s="11"/>
      <c r="T43" s="11" t="s">
        <v>6</v>
      </c>
      <c r="U43" s="11"/>
      <c r="V43" s="11"/>
      <c r="W43" s="11" t="s">
        <v>7</v>
      </c>
      <c r="X43" s="11"/>
      <c r="Y43" s="11"/>
      <c r="Z43" s="11" t="s">
        <v>8</v>
      </c>
      <c r="AA43" s="11"/>
      <c r="AB43" s="11"/>
      <c r="AC43" s="11" t="s">
        <v>9</v>
      </c>
      <c r="AD43" s="11"/>
      <c r="AE43" s="11"/>
    </row>
    <row r="44" spans="1:31" x14ac:dyDescent="0.15">
      <c r="A44" s="11" t="s">
        <v>10</v>
      </c>
      <c r="B44" s="11" t="s">
        <v>11</v>
      </c>
      <c r="C44" s="11" t="s">
        <v>11</v>
      </c>
      <c r="D44" s="11" t="s">
        <v>11</v>
      </c>
      <c r="E44" s="11" t="s">
        <v>11</v>
      </c>
      <c r="F44" s="11" t="s">
        <v>11</v>
      </c>
      <c r="G44" s="11" t="s">
        <v>11</v>
      </c>
      <c r="H44" s="11" t="s">
        <v>11</v>
      </c>
      <c r="I44" s="11" t="s">
        <v>11</v>
      </c>
      <c r="J44" s="11" t="s">
        <v>11</v>
      </c>
      <c r="K44" s="11" t="s">
        <v>11</v>
      </c>
      <c r="L44" s="11" t="s">
        <v>11</v>
      </c>
      <c r="M44" s="11" t="s">
        <v>11</v>
      </c>
      <c r="N44" s="11" t="s">
        <v>11</v>
      </c>
      <c r="O44" s="11" t="s">
        <v>11</v>
      </c>
      <c r="P44" s="11" t="s">
        <v>11</v>
      </c>
      <c r="Q44" s="11" t="s">
        <v>11</v>
      </c>
      <c r="R44" s="11" t="s">
        <v>11</v>
      </c>
      <c r="S44" s="11" t="s">
        <v>11</v>
      </c>
      <c r="T44" s="11" t="s">
        <v>11</v>
      </c>
      <c r="U44" s="11" t="s">
        <v>11</v>
      </c>
      <c r="V44" s="11" t="s">
        <v>11</v>
      </c>
      <c r="W44" s="11" t="s">
        <v>11</v>
      </c>
      <c r="X44" s="11" t="s">
        <v>11</v>
      </c>
      <c r="Y44" s="11" t="s">
        <v>11</v>
      </c>
      <c r="Z44" s="11" t="s">
        <v>11</v>
      </c>
      <c r="AA44" s="11" t="s">
        <v>11</v>
      </c>
      <c r="AB44" s="11" t="s">
        <v>11</v>
      </c>
      <c r="AC44" s="11" t="s">
        <v>11</v>
      </c>
      <c r="AD44" s="11" t="s">
        <v>11</v>
      </c>
      <c r="AE44" s="11" t="s">
        <v>11</v>
      </c>
    </row>
    <row r="45" spans="1:3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x14ac:dyDescent="0.15">
      <c r="A46" s="11"/>
      <c r="B46" s="11"/>
      <c r="C46" s="11" t="s">
        <v>12</v>
      </c>
      <c r="D46" s="11" t="s">
        <v>13</v>
      </c>
      <c r="E46" s="11"/>
      <c r="F46" s="11" t="s">
        <v>12</v>
      </c>
      <c r="G46" s="11" t="s">
        <v>13</v>
      </c>
      <c r="H46" s="11"/>
      <c r="I46" s="11" t="s">
        <v>12</v>
      </c>
      <c r="J46" s="11" t="s">
        <v>13</v>
      </c>
      <c r="K46" s="11"/>
      <c r="L46" s="11" t="s">
        <v>12</v>
      </c>
      <c r="M46" s="11" t="s">
        <v>13</v>
      </c>
      <c r="N46" s="11"/>
      <c r="O46" s="11" t="s">
        <v>12</v>
      </c>
      <c r="P46" s="11" t="s">
        <v>13</v>
      </c>
      <c r="Q46" s="11"/>
      <c r="R46" s="11" t="s">
        <v>12</v>
      </c>
      <c r="S46" s="11" t="s">
        <v>13</v>
      </c>
      <c r="T46" s="11"/>
      <c r="U46" s="11" t="s">
        <v>12</v>
      </c>
      <c r="V46" s="11" t="s">
        <v>13</v>
      </c>
      <c r="W46" s="11"/>
      <c r="X46" s="11" t="s">
        <v>12</v>
      </c>
      <c r="Y46" s="11" t="s">
        <v>13</v>
      </c>
      <c r="Z46" s="11"/>
      <c r="AA46" s="11" t="s">
        <v>12</v>
      </c>
      <c r="AB46" s="11" t="s">
        <v>13</v>
      </c>
      <c r="AC46" s="11"/>
      <c r="AD46" s="11" t="s">
        <v>12</v>
      </c>
      <c r="AE46" s="11" t="s">
        <v>13</v>
      </c>
    </row>
    <row r="47" spans="1:31" x14ac:dyDescent="0.15">
      <c r="A47" s="12">
        <v>43647</v>
      </c>
      <c r="B47" s="13">
        <f>ROUND(B7-集計!$B$3*0.6/100,1)</f>
        <v>16.399999999999999</v>
      </c>
      <c r="C47" s="11">
        <v>8</v>
      </c>
      <c r="D47" s="11">
        <v>1</v>
      </c>
      <c r="E47" s="13">
        <f>ROUND(E7-集計!$B$3*0.6/100,1)</f>
        <v>14.9</v>
      </c>
      <c r="F47" s="11">
        <v>8</v>
      </c>
      <c r="G47" s="11">
        <v>1</v>
      </c>
      <c r="H47" s="13">
        <f>ROUND(H7-集計!$B$3*0.6/100,1)</f>
        <v>14.1</v>
      </c>
      <c r="I47" s="11">
        <v>8</v>
      </c>
      <c r="J47" s="11">
        <v>1</v>
      </c>
      <c r="K47" s="13">
        <f>ROUND(K7-集計!$B$3*0.6/100,1)</f>
        <v>14.3</v>
      </c>
      <c r="L47" s="11">
        <v>8</v>
      </c>
      <c r="M47" s="11">
        <v>1</v>
      </c>
      <c r="N47" s="13">
        <f>ROUND(N7-集計!$B$3*0.6/100,1)</f>
        <v>15.5</v>
      </c>
      <c r="O47" s="11">
        <v>8</v>
      </c>
      <c r="P47" s="11">
        <v>1</v>
      </c>
      <c r="Q47" s="13">
        <f>ROUND(Q7-集計!$B$3*0.6/100,1)</f>
        <v>13.9</v>
      </c>
      <c r="R47" s="11">
        <v>8</v>
      </c>
      <c r="S47" s="11">
        <v>1</v>
      </c>
      <c r="T47" s="13">
        <f>ROUND(T7-集計!$B$3*0.6/100,1)</f>
        <v>14.7</v>
      </c>
      <c r="U47" s="11">
        <v>8</v>
      </c>
      <c r="V47" s="11">
        <v>1</v>
      </c>
      <c r="W47" s="13">
        <f>ROUND(W7-集計!$B$3*0.6/100,1)</f>
        <v>15.9</v>
      </c>
      <c r="X47" s="11">
        <v>8</v>
      </c>
      <c r="Y47" s="11">
        <v>1</v>
      </c>
      <c r="Z47" s="13">
        <f>ROUND(Z7-集計!$B$3*0.6/100,1)</f>
        <v>15.5</v>
      </c>
      <c r="AA47" s="11">
        <v>8</v>
      </c>
      <c r="AB47" s="11">
        <v>1</v>
      </c>
      <c r="AC47" s="13">
        <f>ROUND(AC7-集計!$B$3*0.6/100,1)</f>
        <v>15.4</v>
      </c>
      <c r="AD47" s="11">
        <v>8</v>
      </c>
      <c r="AE47" s="11">
        <v>1</v>
      </c>
    </row>
    <row r="48" spans="1:31" x14ac:dyDescent="0.15">
      <c r="A48" s="12">
        <v>43648</v>
      </c>
      <c r="B48" s="13">
        <f>ROUND(B8-集計!$B$3*0.6/100,1)</f>
        <v>20.6</v>
      </c>
      <c r="C48" s="11">
        <v>8</v>
      </c>
      <c r="D48" s="11">
        <v>1</v>
      </c>
      <c r="E48" s="13">
        <f>ROUND(E8-集計!$B$3*0.6/100,1)</f>
        <v>19.399999999999999</v>
      </c>
      <c r="F48" s="11">
        <v>8</v>
      </c>
      <c r="G48" s="11">
        <v>1</v>
      </c>
      <c r="H48" s="13">
        <f>ROUND(H8-集計!$B$3*0.6/100,1)</f>
        <v>17.5</v>
      </c>
      <c r="I48" s="11">
        <v>8</v>
      </c>
      <c r="J48" s="11">
        <v>1</v>
      </c>
      <c r="K48" s="13">
        <f>ROUND(K8-集計!$B$3*0.6/100,1)</f>
        <v>17.899999999999999</v>
      </c>
      <c r="L48" s="11">
        <v>8</v>
      </c>
      <c r="M48" s="11">
        <v>1</v>
      </c>
      <c r="N48" s="13">
        <f>ROUND(N8-集計!$B$3*0.6/100,1)</f>
        <v>20.7</v>
      </c>
      <c r="O48" s="11">
        <v>8</v>
      </c>
      <c r="P48" s="11">
        <v>1</v>
      </c>
      <c r="Q48" s="13">
        <f>ROUND(Q8-集計!$B$3*0.6/100,1)</f>
        <v>17.899999999999999</v>
      </c>
      <c r="R48" s="11">
        <v>8</v>
      </c>
      <c r="S48" s="11">
        <v>1</v>
      </c>
      <c r="T48" s="13">
        <f>ROUND(T8-集計!$B$3*0.6/100,1)</f>
        <v>17.600000000000001</v>
      </c>
      <c r="U48" s="11">
        <v>8</v>
      </c>
      <c r="V48" s="11">
        <v>1</v>
      </c>
      <c r="W48" s="13">
        <f>ROUND(W8-集計!$B$3*0.6/100,1)</f>
        <v>19.5</v>
      </c>
      <c r="X48" s="11">
        <v>8</v>
      </c>
      <c r="Y48" s="11">
        <v>1</v>
      </c>
      <c r="Z48" s="13">
        <f>ROUND(Z8-集計!$B$3*0.6/100,1)</f>
        <v>20.100000000000001</v>
      </c>
      <c r="AA48" s="11">
        <v>8</v>
      </c>
      <c r="AB48" s="11">
        <v>1</v>
      </c>
      <c r="AC48" s="13">
        <f>ROUND(AC8-集計!$B$3*0.6/100,1)</f>
        <v>20.3</v>
      </c>
      <c r="AD48" s="11">
        <v>8</v>
      </c>
      <c r="AE48" s="11">
        <v>1</v>
      </c>
    </row>
    <row r="49" spans="1:31" x14ac:dyDescent="0.15">
      <c r="A49" s="12">
        <v>43649</v>
      </c>
      <c r="B49" s="13">
        <f>ROUND(B9-集計!$B$3*0.6/100,1)</f>
        <v>23.1</v>
      </c>
      <c r="C49" s="11">
        <v>8</v>
      </c>
      <c r="D49" s="11">
        <v>1</v>
      </c>
      <c r="E49" s="13">
        <f>ROUND(E9-集計!$B$3*0.6/100,1)</f>
        <v>21.6</v>
      </c>
      <c r="F49" s="11">
        <v>8</v>
      </c>
      <c r="G49" s="11">
        <v>1</v>
      </c>
      <c r="H49" s="13">
        <f>ROUND(H9-集計!$B$3*0.6/100,1)</f>
        <v>20.6</v>
      </c>
      <c r="I49" s="11">
        <v>8</v>
      </c>
      <c r="J49" s="11">
        <v>1</v>
      </c>
      <c r="K49" s="13">
        <f>ROUND(K9-集計!$B$3*0.6/100,1)</f>
        <v>19.5</v>
      </c>
      <c r="L49" s="11">
        <v>8</v>
      </c>
      <c r="M49" s="11">
        <v>1</v>
      </c>
      <c r="N49" s="13">
        <f>ROUND(N9-集計!$B$3*0.6/100,1)</f>
        <v>23.6</v>
      </c>
      <c r="O49" s="11">
        <v>8</v>
      </c>
      <c r="P49" s="11">
        <v>1</v>
      </c>
      <c r="Q49" s="13">
        <f>ROUND(Q9-集計!$B$3*0.6/100,1)</f>
        <v>20.6</v>
      </c>
      <c r="R49" s="11">
        <v>8</v>
      </c>
      <c r="S49" s="11">
        <v>1</v>
      </c>
      <c r="T49" s="13">
        <f>ROUND(T9-集計!$B$3*0.6/100,1)</f>
        <v>19</v>
      </c>
      <c r="U49" s="11">
        <v>8</v>
      </c>
      <c r="V49" s="11">
        <v>1</v>
      </c>
      <c r="W49" s="13">
        <f>ROUND(W9-集計!$B$3*0.6/100,1)</f>
        <v>22.4</v>
      </c>
      <c r="X49" s="11">
        <v>8</v>
      </c>
      <c r="Y49" s="11">
        <v>1</v>
      </c>
      <c r="Z49" s="13">
        <f>ROUND(Z9-集計!$B$3*0.6/100,1)</f>
        <v>21</v>
      </c>
      <c r="AA49" s="11">
        <v>8</v>
      </c>
      <c r="AB49" s="11">
        <v>1</v>
      </c>
      <c r="AC49" s="13">
        <f>ROUND(AC9-集計!$B$3*0.6/100,1)</f>
        <v>21.8</v>
      </c>
      <c r="AD49" s="11">
        <v>8</v>
      </c>
      <c r="AE49" s="11">
        <v>1</v>
      </c>
    </row>
    <row r="50" spans="1:31" x14ac:dyDescent="0.15">
      <c r="A50" s="12">
        <v>43650</v>
      </c>
      <c r="B50" s="13">
        <f>ROUND(B10-集計!$B$3*0.6/100,1)</f>
        <v>24.8</v>
      </c>
      <c r="C50" s="11">
        <v>8</v>
      </c>
      <c r="D50" s="11">
        <v>1</v>
      </c>
      <c r="E50" s="13">
        <f>ROUND(E10-集計!$B$3*0.6/100,1)</f>
        <v>22.5</v>
      </c>
      <c r="F50" s="11">
        <v>8</v>
      </c>
      <c r="G50" s="11">
        <v>1</v>
      </c>
      <c r="H50" s="13">
        <f>ROUND(H10-集計!$B$3*0.6/100,1)</f>
        <v>17.399999999999999</v>
      </c>
      <c r="I50" s="11">
        <v>8</v>
      </c>
      <c r="J50" s="11">
        <v>1</v>
      </c>
      <c r="K50" s="13">
        <f>ROUND(K10-集計!$B$3*0.6/100,1)</f>
        <v>18.5</v>
      </c>
      <c r="L50" s="11">
        <v>8</v>
      </c>
      <c r="M50" s="11">
        <v>1</v>
      </c>
      <c r="N50" s="13">
        <f>ROUND(N10-集計!$B$3*0.6/100,1)</f>
        <v>23.2</v>
      </c>
      <c r="O50" s="11">
        <v>8</v>
      </c>
      <c r="P50" s="11">
        <v>1</v>
      </c>
      <c r="Q50" s="13">
        <f>ROUND(Q10-集計!$B$3*0.6/100,1)</f>
        <v>20.3</v>
      </c>
      <c r="R50" s="11">
        <v>8</v>
      </c>
      <c r="S50" s="11">
        <v>1</v>
      </c>
      <c r="T50" s="13">
        <f>ROUND(T10-集計!$B$3*0.6/100,1)</f>
        <v>18.7</v>
      </c>
      <c r="U50" s="11">
        <v>8</v>
      </c>
      <c r="V50" s="11">
        <v>1</v>
      </c>
      <c r="W50" s="13">
        <f>ROUND(W10-集計!$B$3*0.6/100,1)</f>
        <v>21.2</v>
      </c>
      <c r="X50" s="11">
        <v>8</v>
      </c>
      <c r="Y50" s="11">
        <v>1</v>
      </c>
      <c r="Z50" s="13">
        <f>ROUND(Z10-集計!$B$3*0.6/100,1)</f>
        <v>22</v>
      </c>
      <c r="AA50" s="11">
        <v>8</v>
      </c>
      <c r="AB50" s="11">
        <v>1</v>
      </c>
      <c r="AC50" s="13">
        <f>ROUND(AC10-集計!$B$3*0.6/100,1)</f>
        <v>22.2</v>
      </c>
      <c r="AD50" s="11">
        <v>8</v>
      </c>
      <c r="AE50" s="11">
        <v>1</v>
      </c>
    </row>
    <row r="51" spans="1:31" x14ac:dyDescent="0.15">
      <c r="A51" s="12">
        <v>43651</v>
      </c>
      <c r="B51" s="13">
        <f>ROUND(B11-集計!$B$3*0.6/100,1)</f>
        <v>27.2</v>
      </c>
      <c r="C51" s="11">
        <v>8</v>
      </c>
      <c r="D51" s="11">
        <v>1</v>
      </c>
      <c r="E51" s="13">
        <f>ROUND(E11-集計!$B$3*0.6/100,1)</f>
        <v>26.9</v>
      </c>
      <c r="F51" s="11">
        <v>8</v>
      </c>
      <c r="G51" s="11">
        <v>1</v>
      </c>
      <c r="H51" s="13">
        <f>ROUND(H11-集計!$B$3*0.6/100,1)</f>
        <v>26.1</v>
      </c>
      <c r="I51" s="11">
        <v>8</v>
      </c>
      <c r="J51" s="11">
        <v>1</v>
      </c>
      <c r="K51" s="13">
        <f>ROUND(K11-集計!$B$3*0.6/100,1)</f>
        <v>26</v>
      </c>
      <c r="L51" s="11">
        <v>8</v>
      </c>
      <c r="M51" s="11">
        <v>1</v>
      </c>
      <c r="N51" s="13">
        <f>ROUND(N11-集計!$B$3*0.6/100,1)</f>
        <v>24.9</v>
      </c>
      <c r="O51" s="11">
        <v>8</v>
      </c>
      <c r="P51" s="11">
        <v>1</v>
      </c>
      <c r="Q51" s="13">
        <f>ROUND(Q11-集計!$B$3*0.6/100,1)</f>
        <v>26.3</v>
      </c>
      <c r="R51" s="11">
        <v>8</v>
      </c>
      <c r="S51" s="11">
        <v>1</v>
      </c>
      <c r="T51" s="13">
        <f>ROUND(T11-集計!$B$3*0.6/100,1)</f>
        <v>23</v>
      </c>
      <c r="U51" s="11">
        <v>8</v>
      </c>
      <c r="V51" s="11">
        <v>1</v>
      </c>
      <c r="W51" s="13">
        <f>ROUND(W11-集計!$B$3*0.6/100,1)</f>
        <v>25.7</v>
      </c>
      <c r="X51" s="11">
        <v>8</v>
      </c>
      <c r="Y51" s="11">
        <v>1</v>
      </c>
      <c r="Z51" s="13">
        <f>ROUND(Z11-集計!$B$3*0.6/100,1)</f>
        <v>25.5</v>
      </c>
      <c r="AA51" s="11">
        <v>8</v>
      </c>
      <c r="AB51" s="11">
        <v>1</v>
      </c>
      <c r="AC51" s="13">
        <f>ROUND(AC11-集計!$B$3*0.6/100,1)</f>
        <v>23.8</v>
      </c>
      <c r="AD51" s="11">
        <v>8</v>
      </c>
      <c r="AE51" s="11">
        <v>1</v>
      </c>
    </row>
    <row r="52" spans="1:31" x14ac:dyDescent="0.15">
      <c r="A52" s="12">
        <v>43652</v>
      </c>
      <c r="B52" s="13">
        <f>ROUND(B12-集計!$B$3*0.6/100,1)</f>
        <v>22.8</v>
      </c>
      <c r="C52" s="11">
        <v>8</v>
      </c>
      <c r="D52" s="11">
        <v>1</v>
      </c>
      <c r="E52" s="13">
        <f>ROUND(E12-集計!$B$3*0.6/100,1)</f>
        <v>23.2</v>
      </c>
      <c r="F52" s="11">
        <v>8</v>
      </c>
      <c r="G52" s="11">
        <v>1</v>
      </c>
      <c r="H52" s="13">
        <f>ROUND(H12-集計!$B$3*0.6/100,1)</f>
        <v>23.2</v>
      </c>
      <c r="I52" s="11">
        <v>8</v>
      </c>
      <c r="J52" s="11">
        <v>1</v>
      </c>
      <c r="K52" s="13">
        <f>ROUND(K12-集計!$B$3*0.6/100,1)</f>
        <v>23.1</v>
      </c>
      <c r="L52" s="11">
        <v>8</v>
      </c>
      <c r="M52" s="11">
        <v>1</v>
      </c>
      <c r="N52" s="13">
        <f>ROUND(N12-集計!$B$3*0.6/100,1)</f>
        <v>23.1</v>
      </c>
      <c r="O52" s="11">
        <v>8</v>
      </c>
      <c r="P52" s="11">
        <v>1</v>
      </c>
      <c r="Q52" s="13">
        <f>ROUND(Q12-集計!$B$3*0.6/100,1)</f>
        <v>23</v>
      </c>
      <c r="R52" s="11">
        <v>8</v>
      </c>
      <c r="S52" s="11">
        <v>1</v>
      </c>
      <c r="T52" s="13">
        <f>ROUND(T12-集計!$B$3*0.6/100,1)</f>
        <v>22.7</v>
      </c>
      <c r="U52" s="11">
        <v>8</v>
      </c>
      <c r="V52" s="11">
        <v>1</v>
      </c>
      <c r="W52" s="13">
        <f>ROUND(W12-集計!$B$3*0.6/100,1)</f>
        <v>23.4</v>
      </c>
      <c r="X52" s="11">
        <v>8</v>
      </c>
      <c r="Y52" s="11">
        <v>1</v>
      </c>
      <c r="Z52" s="13">
        <f>ROUND(Z12-集計!$B$3*0.6/100,1)</f>
        <v>22.7</v>
      </c>
      <c r="AA52" s="11">
        <v>8</v>
      </c>
      <c r="AB52" s="11">
        <v>1</v>
      </c>
      <c r="AC52" s="13">
        <f>ROUND(AC12-集計!$B$3*0.6/100,1)</f>
        <v>19.3</v>
      </c>
      <c r="AD52" s="11">
        <v>8</v>
      </c>
      <c r="AE52" s="11">
        <v>1</v>
      </c>
    </row>
    <row r="53" spans="1:31" x14ac:dyDescent="0.15">
      <c r="A53" s="12">
        <v>43653</v>
      </c>
      <c r="B53" s="13">
        <f>ROUND(B13-集計!$B$3*0.6/100,1)</f>
        <v>16.3</v>
      </c>
      <c r="C53" s="11">
        <v>8</v>
      </c>
      <c r="D53" s="11">
        <v>1</v>
      </c>
      <c r="E53" s="13">
        <f>ROUND(E13-集計!$B$3*0.6/100,1)</f>
        <v>14.5</v>
      </c>
      <c r="F53" s="11">
        <v>8</v>
      </c>
      <c r="G53" s="11">
        <v>1</v>
      </c>
      <c r="H53" s="13">
        <f>ROUND(H13-集計!$B$3*0.6/100,1)</f>
        <v>14.4</v>
      </c>
      <c r="I53" s="11">
        <v>8</v>
      </c>
      <c r="J53" s="11">
        <v>1</v>
      </c>
      <c r="K53" s="13">
        <f>ROUND(K13-集計!$B$3*0.6/100,1)</f>
        <v>14.7</v>
      </c>
      <c r="L53" s="11">
        <v>8</v>
      </c>
      <c r="M53" s="11">
        <v>1</v>
      </c>
      <c r="N53" s="13">
        <f>ROUND(N13-集計!$B$3*0.6/100,1)</f>
        <v>14.8</v>
      </c>
      <c r="O53" s="11">
        <v>8</v>
      </c>
      <c r="P53" s="11">
        <v>1</v>
      </c>
      <c r="Q53" s="13">
        <f>ROUND(Q13-集計!$B$3*0.6/100,1)</f>
        <v>14.6</v>
      </c>
      <c r="R53" s="11">
        <v>8</v>
      </c>
      <c r="S53" s="11">
        <v>1</v>
      </c>
      <c r="T53" s="13">
        <f>ROUND(T13-集計!$B$3*0.6/100,1)</f>
        <v>14.8</v>
      </c>
      <c r="U53" s="11">
        <v>8</v>
      </c>
      <c r="V53" s="11">
        <v>1</v>
      </c>
      <c r="W53" s="13">
        <f>ROUND(W13-集計!$B$3*0.6/100,1)</f>
        <v>16.7</v>
      </c>
      <c r="X53" s="11">
        <v>8</v>
      </c>
      <c r="Y53" s="11">
        <v>1</v>
      </c>
      <c r="Z53" s="13">
        <f>ROUND(Z13-集計!$B$3*0.6/100,1)</f>
        <v>16.100000000000001</v>
      </c>
      <c r="AA53" s="11">
        <v>8</v>
      </c>
      <c r="AB53" s="11">
        <v>1</v>
      </c>
      <c r="AC53" s="13">
        <f>ROUND(AC13-集計!$B$3*0.6/100,1)</f>
        <v>14</v>
      </c>
      <c r="AD53" s="11">
        <v>8</v>
      </c>
      <c r="AE53" s="11">
        <v>1</v>
      </c>
    </row>
    <row r="54" spans="1:31" x14ac:dyDescent="0.15">
      <c r="A54" s="12">
        <v>43654</v>
      </c>
      <c r="B54" s="13">
        <f>ROUND(B14-集計!$B$3*0.6/100,1)</f>
        <v>21.5</v>
      </c>
      <c r="C54" s="11">
        <v>8</v>
      </c>
      <c r="D54" s="11">
        <v>1</v>
      </c>
      <c r="E54" s="13">
        <f>ROUND(E14-集計!$B$3*0.6/100,1)</f>
        <v>20.2</v>
      </c>
      <c r="F54" s="11">
        <v>8</v>
      </c>
      <c r="G54" s="11">
        <v>1</v>
      </c>
      <c r="H54" s="13">
        <f>ROUND(H14-集計!$B$3*0.6/100,1)</f>
        <v>18.7</v>
      </c>
      <c r="I54" s="11">
        <v>8</v>
      </c>
      <c r="J54" s="11">
        <v>1</v>
      </c>
      <c r="K54" s="13">
        <f>ROUND(K14-集計!$B$3*0.6/100,1)</f>
        <v>18.7</v>
      </c>
      <c r="L54" s="11">
        <v>8</v>
      </c>
      <c r="M54" s="11">
        <v>1</v>
      </c>
      <c r="N54" s="13">
        <f>ROUND(N14-集計!$B$3*0.6/100,1)</f>
        <v>22.2</v>
      </c>
      <c r="O54" s="11">
        <v>8</v>
      </c>
      <c r="P54" s="11">
        <v>1</v>
      </c>
      <c r="Q54" s="13">
        <f>ROUND(Q14-集計!$B$3*0.6/100,1)</f>
        <v>19.399999999999999</v>
      </c>
      <c r="R54" s="11">
        <v>8</v>
      </c>
      <c r="S54" s="11">
        <v>1</v>
      </c>
      <c r="T54" s="13">
        <f>ROUND(T14-集計!$B$3*0.6/100,1)</f>
        <v>19.5</v>
      </c>
      <c r="U54" s="11">
        <v>8</v>
      </c>
      <c r="V54" s="11">
        <v>1</v>
      </c>
      <c r="W54" s="13">
        <f>ROUND(W14-集計!$B$3*0.6/100,1)</f>
        <v>22.3</v>
      </c>
      <c r="X54" s="11">
        <v>8</v>
      </c>
      <c r="Y54" s="11">
        <v>1</v>
      </c>
      <c r="Z54" s="13">
        <f>ROUND(Z14-集計!$B$3*0.6/100,1)</f>
        <v>22.7</v>
      </c>
      <c r="AA54" s="11">
        <v>8</v>
      </c>
      <c r="AB54" s="11">
        <v>1</v>
      </c>
      <c r="AC54" s="13">
        <f>ROUND(AC14-集計!$B$3*0.6/100,1)</f>
        <v>20.3</v>
      </c>
      <c r="AD54" s="11">
        <v>8</v>
      </c>
      <c r="AE54" s="11">
        <v>1</v>
      </c>
    </row>
    <row r="55" spans="1:31" x14ac:dyDescent="0.15">
      <c r="A55" s="12">
        <v>43655</v>
      </c>
      <c r="B55" s="13">
        <f>ROUND(B15-集計!$B$3*0.6/100,1)</f>
        <v>22.2</v>
      </c>
      <c r="C55" s="11">
        <v>8</v>
      </c>
      <c r="D55" s="11">
        <v>1</v>
      </c>
      <c r="E55" s="13">
        <f>ROUND(E15-集計!$B$3*0.6/100,1)</f>
        <v>22</v>
      </c>
      <c r="F55" s="11">
        <v>8</v>
      </c>
      <c r="G55" s="11">
        <v>1</v>
      </c>
      <c r="H55" s="13">
        <f>ROUND(H15-集計!$B$3*0.6/100,1)</f>
        <v>21.1</v>
      </c>
      <c r="I55" s="11">
        <v>8</v>
      </c>
      <c r="J55" s="11">
        <v>1</v>
      </c>
      <c r="K55" s="13">
        <f>ROUND(K15-集計!$B$3*0.6/100,1)</f>
        <v>21.3</v>
      </c>
      <c r="L55" s="11">
        <v>8</v>
      </c>
      <c r="M55" s="11">
        <v>1</v>
      </c>
      <c r="N55" s="13">
        <f>ROUND(N15-集計!$B$3*0.6/100,1)</f>
        <v>22.3</v>
      </c>
      <c r="O55" s="11">
        <v>8</v>
      </c>
      <c r="P55" s="11">
        <v>1</v>
      </c>
      <c r="Q55" s="13">
        <f>ROUND(Q15-集計!$B$3*0.6/100,1)</f>
        <v>21.4</v>
      </c>
      <c r="R55" s="11">
        <v>8</v>
      </c>
      <c r="S55" s="11">
        <v>1</v>
      </c>
      <c r="T55" s="13">
        <f>ROUND(T15-集計!$B$3*0.6/100,1)</f>
        <v>21.3</v>
      </c>
      <c r="U55" s="11">
        <v>8</v>
      </c>
      <c r="V55" s="11">
        <v>1</v>
      </c>
      <c r="W55" s="13">
        <f>ROUND(W15-集計!$B$3*0.6/100,1)</f>
        <v>23.9</v>
      </c>
      <c r="X55" s="11">
        <v>8</v>
      </c>
      <c r="Y55" s="11">
        <v>1</v>
      </c>
      <c r="Z55" s="13">
        <f>ROUND(Z15-集計!$B$3*0.6/100,1)</f>
        <v>23.7</v>
      </c>
      <c r="AA55" s="11">
        <v>8</v>
      </c>
      <c r="AB55" s="11">
        <v>1</v>
      </c>
      <c r="AC55" s="13">
        <f>ROUND(AC15-集計!$B$3*0.6/100,1)</f>
        <v>20.5</v>
      </c>
      <c r="AD55" s="11">
        <v>8</v>
      </c>
      <c r="AE55" s="11">
        <v>1</v>
      </c>
    </row>
    <row r="56" spans="1:31" x14ac:dyDescent="0.15">
      <c r="A56" s="12">
        <v>43656</v>
      </c>
      <c r="B56" s="13">
        <f>ROUND(B16-集計!$B$3*0.6/100,1)</f>
        <v>23.9</v>
      </c>
      <c r="C56" s="11">
        <v>8</v>
      </c>
      <c r="D56" s="11">
        <v>1</v>
      </c>
      <c r="E56" s="13">
        <f>ROUND(E16-集計!$B$3*0.6/100,1)</f>
        <v>23.1</v>
      </c>
      <c r="F56" s="11">
        <v>8</v>
      </c>
      <c r="G56" s="11">
        <v>1</v>
      </c>
      <c r="H56" s="13">
        <f>ROUND(H16-集計!$B$3*0.6/100,1)</f>
        <v>21.1</v>
      </c>
      <c r="I56" s="11">
        <v>8</v>
      </c>
      <c r="J56" s="11">
        <v>1</v>
      </c>
      <c r="K56" s="13">
        <f>ROUND(K16-集計!$B$3*0.6/100,1)</f>
        <v>21.4</v>
      </c>
      <c r="L56" s="11">
        <v>8</v>
      </c>
      <c r="M56" s="11">
        <v>1</v>
      </c>
      <c r="N56" s="13">
        <f>ROUND(N16-集計!$B$3*0.6/100,1)</f>
        <v>23.7</v>
      </c>
      <c r="O56" s="11">
        <v>8</v>
      </c>
      <c r="P56" s="11">
        <v>1</v>
      </c>
      <c r="Q56" s="13">
        <f>ROUND(Q16-集計!$B$3*0.6/100,1)</f>
        <v>21.6</v>
      </c>
      <c r="R56" s="11">
        <v>8</v>
      </c>
      <c r="S56" s="11">
        <v>1</v>
      </c>
      <c r="T56" s="13">
        <f>ROUND(T16-集計!$B$3*0.6/100,1)</f>
        <v>21.1</v>
      </c>
      <c r="U56" s="11">
        <v>8</v>
      </c>
      <c r="V56" s="11">
        <v>1</v>
      </c>
      <c r="W56" s="13">
        <f>ROUND(W16-集計!$B$3*0.6/100,1)</f>
        <v>23.8</v>
      </c>
      <c r="X56" s="11">
        <v>8</v>
      </c>
      <c r="Y56" s="11">
        <v>1</v>
      </c>
      <c r="Z56" s="13">
        <f>ROUND(Z16-集計!$B$3*0.6/100,1)</f>
        <v>22.8</v>
      </c>
      <c r="AA56" s="11">
        <v>8</v>
      </c>
      <c r="AB56" s="11">
        <v>1</v>
      </c>
      <c r="AC56" s="13">
        <f>ROUND(AC16-集計!$B$3*0.6/100,1)</f>
        <v>23.1</v>
      </c>
      <c r="AD56" s="11">
        <v>8</v>
      </c>
      <c r="AE56" s="11">
        <v>1</v>
      </c>
    </row>
    <row r="57" spans="1:31" x14ac:dyDescent="0.15">
      <c r="A57" s="12">
        <v>43657</v>
      </c>
      <c r="B57" s="13">
        <f>ROUND(B17-集計!$B$3*0.6/100,1)</f>
        <v>24</v>
      </c>
      <c r="C57" s="11">
        <v>8</v>
      </c>
      <c r="D57" s="11">
        <v>1</v>
      </c>
      <c r="E57" s="13">
        <f>ROUND(E17-集計!$B$3*0.6/100,1)</f>
        <v>23.7</v>
      </c>
      <c r="F57" s="11">
        <v>8</v>
      </c>
      <c r="G57" s="11">
        <v>1</v>
      </c>
      <c r="H57" s="13">
        <f>ROUND(H17-集計!$B$3*0.6/100,1)</f>
        <v>18.899999999999999</v>
      </c>
      <c r="I57" s="11">
        <v>8</v>
      </c>
      <c r="J57" s="11">
        <v>1</v>
      </c>
      <c r="K57" s="13">
        <f>ROUND(K17-集計!$B$3*0.6/100,1)</f>
        <v>20.3</v>
      </c>
      <c r="L57" s="11">
        <v>8</v>
      </c>
      <c r="M57" s="11">
        <v>1</v>
      </c>
      <c r="N57" s="13">
        <f>ROUND(N17-集計!$B$3*0.6/100,1)</f>
        <v>24.8</v>
      </c>
      <c r="O57" s="11">
        <v>8</v>
      </c>
      <c r="P57" s="11">
        <v>1</v>
      </c>
      <c r="Q57" s="13">
        <f>ROUND(Q17-集計!$B$3*0.6/100,1)</f>
        <v>20.3</v>
      </c>
      <c r="R57" s="11">
        <v>8</v>
      </c>
      <c r="S57" s="11">
        <v>1</v>
      </c>
      <c r="T57" s="13">
        <f>ROUND(T17-集計!$B$3*0.6/100,1)</f>
        <v>20.6</v>
      </c>
      <c r="U57" s="11">
        <v>8</v>
      </c>
      <c r="V57" s="11">
        <v>1</v>
      </c>
      <c r="W57" s="13">
        <f>ROUND(W17-集計!$B$3*0.6/100,1)</f>
        <v>21.7</v>
      </c>
      <c r="X57" s="11">
        <v>8</v>
      </c>
      <c r="Y57" s="11">
        <v>1</v>
      </c>
      <c r="Z57" s="13">
        <f>ROUND(Z17-集計!$B$3*0.6/100,1)</f>
        <v>23.8</v>
      </c>
      <c r="AA57" s="11">
        <v>8</v>
      </c>
      <c r="AB57" s="11">
        <v>1</v>
      </c>
      <c r="AC57" s="13">
        <f>ROUND(AC17-集計!$B$3*0.6/100,1)</f>
        <v>23.5</v>
      </c>
      <c r="AD57" s="11">
        <v>8</v>
      </c>
      <c r="AE57" s="11">
        <v>1</v>
      </c>
    </row>
    <row r="58" spans="1:31" x14ac:dyDescent="0.15">
      <c r="A58" s="12">
        <v>43658</v>
      </c>
      <c r="B58" s="13">
        <f>ROUND(B18-集計!$B$3*0.6/100,1)</f>
        <v>22.4</v>
      </c>
      <c r="C58" s="11">
        <v>8</v>
      </c>
      <c r="D58" s="11">
        <v>1</v>
      </c>
      <c r="E58" s="13">
        <f>ROUND(E18-集計!$B$3*0.6/100,1)</f>
        <v>21.5</v>
      </c>
      <c r="F58" s="11">
        <v>8</v>
      </c>
      <c r="G58" s="11">
        <v>1</v>
      </c>
      <c r="H58" s="13">
        <f>ROUND(H18-集計!$B$3*0.6/100,1)</f>
        <v>17.899999999999999</v>
      </c>
      <c r="I58" s="11">
        <v>8</v>
      </c>
      <c r="J58" s="11">
        <v>1</v>
      </c>
      <c r="K58" s="13">
        <f>ROUND(K18-集計!$B$3*0.6/100,1)</f>
        <v>18</v>
      </c>
      <c r="L58" s="11">
        <v>8</v>
      </c>
      <c r="M58" s="11">
        <v>1</v>
      </c>
      <c r="N58" s="13">
        <f>ROUND(N18-集計!$B$3*0.6/100,1)</f>
        <v>23.8</v>
      </c>
      <c r="O58" s="11">
        <v>8</v>
      </c>
      <c r="P58" s="11">
        <v>1</v>
      </c>
      <c r="Q58" s="13">
        <f>ROUND(Q18-集計!$B$3*0.6/100,1)</f>
        <v>19.3</v>
      </c>
      <c r="R58" s="11">
        <v>8</v>
      </c>
      <c r="S58" s="11">
        <v>1</v>
      </c>
      <c r="T58" s="13">
        <f>ROUND(T18-集計!$B$3*0.6/100,1)</f>
        <v>18.600000000000001</v>
      </c>
      <c r="U58" s="11">
        <v>8</v>
      </c>
      <c r="V58" s="11">
        <v>1</v>
      </c>
      <c r="W58" s="13">
        <f>ROUND(W18-集計!$B$3*0.6/100,1)</f>
        <v>19.5</v>
      </c>
      <c r="X58" s="11">
        <v>8</v>
      </c>
      <c r="Y58" s="11">
        <v>1</v>
      </c>
      <c r="Z58" s="13">
        <f>ROUND(Z18-集計!$B$3*0.6/100,1)</f>
        <v>21</v>
      </c>
      <c r="AA58" s="11">
        <v>8</v>
      </c>
      <c r="AB58" s="11">
        <v>1</v>
      </c>
      <c r="AC58" s="13">
        <f>ROUND(AC18-集計!$B$3*0.6/100,1)</f>
        <v>23.5</v>
      </c>
      <c r="AD58" s="11">
        <v>8</v>
      </c>
      <c r="AE58" s="11">
        <v>1</v>
      </c>
    </row>
    <row r="59" spans="1:31" x14ac:dyDescent="0.15">
      <c r="A59" s="12">
        <v>43659</v>
      </c>
      <c r="B59" s="13">
        <f>ROUND(B19-集計!$B$3*0.6/100,1)</f>
        <v>27.4</v>
      </c>
      <c r="C59" s="11">
        <v>8</v>
      </c>
      <c r="D59" s="11">
        <v>1</v>
      </c>
      <c r="E59" s="13">
        <f>ROUND(E19-集計!$B$3*0.6/100,1)</f>
        <v>26.8</v>
      </c>
      <c r="F59" s="11">
        <v>8</v>
      </c>
      <c r="G59" s="11">
        <v>1</v>
      </c>
      <c r="H59" s="13">
        <f>ROUND(H19-集計!$B$3*0.6/100,1)</f>
        <v>19.399999999999999</v>
      </c>
      <c r="I59" s="11">
        <v>8</v>
      </c>
      <c r="J59" s="11">
        <v>1</v>
      </c>
      <c r="K59" s="13">
        <f>ROUND(K19-集計!$B$3*0.6/100,1)</f>
        <v>20.8</v>
      </c>
      <c r="L59" s="11">
        <v>8</v>
      </c>
      <c r="M59" s="11">
        <v>1</v>
      </c>
      <c r="N59" s="13">
        <f>ROUND(N19-集計!$B$3*0.6/100,1)</f>
        <v>27.6</v>
      </c>
      <c r="O59" s="11">
        <v>8</v>
      </c>
      <c r="P59" s="11">
        <v>1</v>
      </c>
      <c r="Q59" s="13">
        <f>ROUND(Q19-集計!$B$3*0.6/100,1)</f>
        <v>20.399999999999999</v>
      </c>
      <c r="R59" s="11">
        <v>8</v>
      </c>
      <c r="S59" s="11">
        <v>1</v>
      </c>
      <c r="T59" s="13">
        <f>ROUND(T19-集計!$B$3*0.6/100,1)</f>
        <v>20.2</v>
      </c>
      <c r="U59" s="11">
        <v>8</v>
      </c>
      <c r="V59" s="11">
        <v>1</v>
      </c>
      <c r="W59" s="13">
        <f>ROUND(W19-集計!$B$3*0.6/100,1)</f>
        <v>21.1</v>
      </c>
      <c r="X59" s="11">
        <v>8</v>
      </c>
      <c r="Y59" s="11">
        <v>1</v>
      </c>
      <c r="Z59" s="13">
        <f>ROUND(Z19-集計!$B$3*0.6/100,1)</f>
        <v>23.9</v>
      </c>
      <c r="AA59" s="11">
        <v>8</v>
      </c>
      <c r="AB59" s="11">
        <v>1</v>
      </c>
      <c r="AC59" s="13">
        <f>ROUND(AC19-集計!$B$3*0.6/100,1)</f>
        <v>24.4</v>
      </c>
      <c r="AD59" s="11">
        <v>8</v>
      </c>
      <c r="AE59" s="11">
        <v>1</v>
      </c>
    </row>
    <row r="60" spans="1:31" x14ac:dyDescent="0.15">
      <c r="A60" s="12">
        <v>43660</v>
      </c>
      <c r="B60" s="13">
        <f>ROUND(B20-集計!$B$3*0.6/100,1)</f>
        <v>22.2</v>
      </c>
      <c r="C60" s="11">
        <v>8</v>
      </c>
      <c r="D60" s="11">
        <v>1</v>
      </c>
      <c r="E60" s="13">
        <f>ROUND(E20-集計!$B$3*0.6/100,1)</f>
        <v>21.7</v>
      </c>
      <c r="F60" s="11">
        <v>8</v>
      </c>
      <c r="G60" s="11">
        <v>1</v>
      </c>
      <c r="H60" s="13">
        <f>ROUND(H20-集計!$B$3*0.6/100,1)</f>
        <v>21.1</v>
      </c>
      <c r="I60" s="11">
        <v>8</v>
      </c>
      <c r="J60" s="11">
        <v>1</v>
      </c>
      <c r="K60" s="13">
        <f>ROUND(K20-集計!$B$3*0.6/100,1)</f>
        <v>20.100000000000001</v>
      </c>
      <c r="L60" s="11">
        <v>8</v>
      </c>
      <c r="M60" s="11">
        <v>1</v>
      </c>
      <c r="N60" s="13">
        <f>ROUND(N20-集計!$B$3*0.6/100,1)</f>
        <v>21.9</v>
      </c>
      <c r="O60" s="11">
        <v>8</v>
      </c>
      <c r="P60" s="11">
        <v>1</v>
      </c>
      <c r="Q60" s="13">
        <f>ROUND(Q20-集計!$B$3*0.6/100,1)</f>
        <v>20.8</v>
      </c>
      <c r="R60" s="11">
        <v>8</v>
      </c>
      <c r="S60" s="11">
        <v>1</v>
      </c>
      <c r="T60" s="13">
        <f>ROUND(T20-集計!$B$3*0.6/100,1)</f>
        <v>21.3</v>
      </c>
      <c r="U60" s="11">
        <v>8</v>
      </c>
      <c r="V60" s="11">
        <v>1</v>
      </c>
      <c r="W60" s="13">
        <f>ROUND(W20-集計!$B$3*0.6/100,1)</f>
        <v>22.3</v>
      </c>
      <c r="X60" s="11">
        <v>8</v>
      </c>
      <c r="Y60" s="11">
        <v>1</v>
      </c>
      <c r="Z60" s="13">
        <f>ROUND(Z20-集計!$B$3*0.6/100,1)</f>
        <v>21.7</v>
      </c>
      <c r="AA60" s="11">
        <v>8</v>
      </c>
      <c r="AB60" s="11">
        <v>1</v>
      </c>
      <c r="AC60" s="13">
        <f>ROUND(AC20-集計!$B$3*0.6/100,1)</f>
        <v>18.600000000000001</v>
      </c>
      <c r="AD60" s="11">
        <v>8</v>
      </c>
      <c r="AE60" s="11">
        <v>1</v>
      </c>
    </row>
    <row r="61" spans="1:31" x14ac:dyDescent="0.15">
      <c r="A61" s="12">
        <v>43661</v>
      </c>
      <c r="B61" s="13">
        <f>ROUND(B21-集計!$B$3*0.6/100,1)</f>
        <v>25</v>
      </c>
      <c r="C61" s="11">
        <v>8</v>
      </c>
      <c r="D61" s="11">
        <v>1</v>
      </c>
      <c r="E61" s="13">
        <f>ROUND(E21-集計!$B$3*0.6/100,1)</f>
        <v>23.6</v>
      </c>
      <c r="F61" s="11">
        <v>8</v>
      </c>
      <c r="G61" s="11">
        <v>1</v>
      </c>
      <c r="H61" s="13">
        <f>ROUND(H21-集計!$B$3*0.6/100,1)</f>
        <v>21</v>
      </c>
      <c r="I61" s="11">
        <v>8</v>
      </c>
      <c r="J61" s="11">
        <v>1</v>
      </c>
      <c r="K61" s="13">
        <f>ROUND(K21-集計!$B$3*0.6/100,1)</f>
        <v>21.3</v>
      </c>
      <c r="L61" s="11">
        <v>8</v>
      </c>
      <c r="M61" s="11">
        <v>1</v>
      </c>
      <c r="N61" s="13">
        <f>ROUND(N21-集計!$B$3*0.6/100,1)</f>
        <v>24.9</v>
      </c>
      <c r="O61" s="11">
        <v>8</v>
      </c>
      <c r="P61" s="11">
        <v>1</v>
      </c>
      <c r="Q61" s="13">
        <f>ROUND(Q21-集計!$B$3*0.6/100,1)</f>
        <v>22.1</v>
      </c>
      <c r="R61" s="11">
        <v>8</v>
      </c>
      <c r="S61" s="11">
        <v>1</v>
      </c>
      <c r="T61" s="13">
        <f>ROUND(T21-集計!$B$3*0.6/100,1)</f>
        <v>22</v>
      </c>
      <c r="U61" s="11">
        <v>8</v>
      </c>
      <c r="V61" s="11">
        <v>1</v>
      </c>
      <c r="W61" s="13">
        <f>ROUND(W21-集計!$B$3*0.6/100,1)</f>
        <v>24.2</v>
      </c>
      <c r="X61" s="11">
        <v>8</v>
      </c>
      <c r="Y61" s="11">
        <v>1</v>
      </c>
      <c r="Z61" s="13">
        <f>ROUND(Z21-集計!$B$3*0.6/100,1)</f>
        <v>25.9</v>
      </c>
      <c r="AA61" s="11">
        <v>8</v>
      </c>
      <c r="AB61" s="11">
        <v>1</v>
      </c>
      <c r="AC61" s="13">
        <f>ROUND(AC21-集計!$B$3*0.6/100,1)</f>
        <v>23.1</v>
      </c>
      <c r="AD61" s="11">
        <v>8</v>
      </c>
      <c r="AE61" s="11">
        <v>1</v>
      </c>
    </row>
    <row r="62" spans="1:31" x14ac:dyDescent="0.15">
      <c r="A62" s="12">
        <v>43662</v>
      </c>
      <c r="B62" s="13">
        <f>ROUND(B22-集計!$B$3*0.6/100,1)</f>
        <v>27.2</v>
      </c>
      <c r="C62" s="11">
        <v>8</v>
      </c>
      <c r="D62" s="11">
        <v>1</v>
      </c>
      <c r="E62" s="13">
        <f>ROUND(E22-集計!$B$3*0.6/100,1)</f>
        <v>25.9</v>
      </c>
      <c r="F62" s="11">
        <v>8</v>
      </c>
      <c r="G62" s="11">
        <v>1</v>
      </c>
      <c r="H62" s="13">
        <f>ROUND(H22-集計!$B$3*0.6/100,1)</f>
        <v>23.4</v>
      </c>
      <c r="I62" s="11">
        <v>8</v>
      </c>
      <c r="J62" s="11">
        <v>1</v>
      </c>
      <c r="K62" s="13">
        <f>ROUND(K22-集計!$B$3*0.6/100,1)</f>
        <v>23.9</v>
      </c>
      <c r="L62" s="11">
        <v>8</v>
      </c>
      <c r="M62" s="11">
        <v>1</v>
      </c>
      <c r="N62" s="13">
        <f>ROUND(N22-集計!$B$3*0.6/100,1)</f>
        <v>24.9</v>
      </c>
      <c r="O62" s="11">
        <v>8</v>
      </c>
      <c r="P62" s="11">
        <v>1</v>
      </c>
      <c r="Q62" s="13">
        <f>ROUND(Q22-集計!$B$3*0.6/100,1)</f>
        <v>24.9</v>
      </c>
      <c r="R62" s="11">
        <v>8</v>
      </c>
      <c r="S62" s="11">
        <v>1</v>
      </c>
      <c r="T62" s="13">
        <f>ROUND(T22-集計!$B$3*0.6/100,1)</f>
        <v>22.8</v>
      </c>
      <c r="U62" s="11">
        <v>8</v>
      </c>
      <c r="V62" s="11">
        <v>1</v>
      </c>
      <c r="W62" s="13">
        <f>ROUND(W22-集計!$B$3*0.6/100,1)</f>
        <v>24.1</v>
      </c>
      <c r="X62" s="11">
        <v>8</v>
      </c>
      <c r="Y62" s="11">
        <v>1</v>
      </c>
      <c r="Z62" s="13">
        <f>ROUND(Z22-集計!$B$3*0.6/100,1)</f>
        <v>24.4</v>
      </c>
      <c r="AA62" s="11">
        <v>8</v>
      </c>
      <c r="AB62" s="11">
        <v>1</v>
      </c>
      <c r="AC62" s="13">
        <f>ROUND(AC22-集計!$B$3*0.6/100,1)</f>
        <v>22.6</v>
      </c>
      <c r="AD62" s="11">
        <v>8</v>
      </c>
      <c r="AE62" s="11">
        <v>1</v>
      </c>
    </row>
    <row r="63" spans="1:31" x14ac:dyDescent="0.15">
      <c r="A63" s="12">
        <v>43663</v>
      </c>
      <c r="B63" s="13">
        <f>ROUND(B23-集計!$B$3*0.6/100,1)</f>
        <v>27.5</v>
      </c>
      <c r="C63" s="11">
        <v>8</v>
      </c>
      <c r="D63" s="11">
        <v>1</v>
      </c>
      <c r="E63" s="13">
        <f>ROUND(E23-集計!$B$3*0.6/100,1)</f>
        <v>26.2</v>
      </c>
      <c r="F63" s="11">
        <v>8</v>
      </c>
      <c r="G63" s="11">
        <v>1</v>
      </c>
      <c r="H63" s="13">
        <f>ROUND(H23-集計!$B$3*0.6/100,1)</f>
        <v>25</v>
      </c>
      <c r="I63" s="11">
        <v>8</v>
      </c>
      <c r="J63" s="11">
        <v>1</v>
      </c>
      <c r="K63" s="13">
        <f>ROUND(K23-集計!$B$3*0.6/100,1)</f>
        <v>23.9</v>
      </c>
      <c r="L63" s="11">
        <v>8</v>
      </c>
      <c r="M63" s="11">
        <v>1</v>
      </c>
      <c r="N63" s="13">
        <f>ROUND(N23-集計!$B$3*0.6/100,1)</f>
        <v>26.8</v>
      </c>
      <c r="O63" s="11">
        <v>8</v>
      </c>
      <c r="P63" s="11">
        <v>1</v>
      </c>
      <c r="Q63" s="13">
        <f>ROUND(Q23-集計!$B$3*0.6/100,1)</f>
        <v>25.9</v>
      </c>
      <c r="R63" s="11">
        <v>8</v>
      </c>
      <c r="S63" s="11">
        <v>1</v>
      </c>
      <c r="T63" s="13">
        <f>ROUND(T23-集計!$B$3*0.6/100,1)</f>
        <v>22.9</v>
      </c>
      <c r="U63" s="11">
        <v>8</v>
      </c>
      <c r="V63" s="11">
        <v>1</v>
      </c>
      <c r="W63" s="13">
        <f>ROUND(W23-集計!$B$3*0.6/100,1)</f>
        <v>27.9</v>
      </c>
      <c r="X63" s="11">
        <v>8</v>
      </c>
      <c r="Y63" s="11">
        <v>1</v>
      </c>
      <c r="Z63" s="13">
        <f>ROUND(Z23-集計!$B$3*0.6/100,1)</f>
        <v>27.9</v>
      </c>
      <c r="AA63" s="11">
        <v>8</v>
      </c>
      <c r="AB63" s="11">
        <v>1</v>
      </c>
      <c r="AC63" s="13">
        <f>ROUND(AC23-集計!$B$3*0.6/100,1)</f>
        <v>23.3</v>
      </c>
      <c r="AD63" s="11">
        <v>8</v>
      </c>
      <c r="AE63" s="11">
        <v>1</v>
      </c>
    </row>
    <row r="64" spans="1:31" x14ac:dyDescent="0.15">
      <c r="A64" s="12">
        <v>43664</v>
      </c>
      <c r="B64" s="13">
        <f>ROUND(B24-集計!$B$3*0.6/100,1)</f>
        <v>23.4</v>
      </c>
      <c r="C64" s="11">
        <v>8</v>
      </c>
      <c r="D64" s="11">
        <v>1</v>
      </c>
      <c r="E64" s="13">
        <f>ROUND(E24-集計!$B$3*0.6/100,1)</f>
        <v>24</v>
      </c>
      <c r="F64" s="11">
        <v>8</v>
      </c>
      <c r="G64" s="11">
        <v>1</v>
      </c>
      <c r="H64" s="13">
        <f>ROUND(H24-集計!$B$3*0.6/100,1)</f>
        <v>23</v>
      </c>
      <c r="I64" s="11">
        <v>8</v>
      </c>
      <c r="J64" s="11">
        <v>1</v>
      </c>
      <c r="K64" s="13">
        <f>ROUND(K24-集計!$B$3*0.6/100,1)</f>
        <v>23.6</v>
      </c>
      <c r="L64" s="11">
        <v>8</v>
      </c>
      <c r="M64" s="11">
        <v>1</v>
      </c>
      <c r="N64" s="13">
        <f>ROUND(N24-集計!$B$3*0.6/100,1)</f>
        <v>21.1</v>
      </c>
      <c r="O64" s="11">
        <v>8</v>
      </c>
      <c r="P64" s="11">
        <v>1</v>
      </c>
      <c r="Q64" s="13">
        <f>ROUND(Q24-集計!$B$3*0.6/100,1)</f>
        <v>23.2</v>
      </c>
      <c r="R64" s="11">
        <v>8</v>
      </c>
      <c r="S64" s="11">
        <v>1</v>
      </c>
      <c r="T64" s="13">
        <f>ROUND(T24-集計!$B$3*0.6/100,1)</f>
        <v>22.7</v>
      </c>
      <c r="U64" s="11">
        <v>8</v>
      </c>
      <c r="V64" s="11">
        <v>1</v>
      </c>
      <c r="W64" s="13">
        <f>ROUND(W24-集計!$B$3*0.6/100,1)</f>
        <v>23.1</v>
      </c>
      <c r="X64" s="11">
        <v>8</v>
      </c>
      <c r="Y64" s="11">
        <v>1</v>
      </c>
      <c r="Z64" s="13">
        <f>ROUND(Z24-集計!$B$3*0.6/100,1)</f>
        <v>23.2</v>
      </c>
      <c r="AA64" s="11">
        <v>8</v>
      </c>
      <c r="AB64" s="11">
        <v>1</v>
      </c>
      <c r="AC64" s="13">
        <f>ROUND(AC24-集計!$B$3*0.6/100,1)</f>
        <v>17.7</v>
      </c>
      <c r="AD64" s="11">
        <v>8</v>
      </c>
      <c r="AE64" s="11">
        <v>1</v>
      </c>
    </row>
    <row r="65" spans="1:31" x14ac:dyDescent="0.15">
      <c r="A65" s="12">
        <v>43665</v>
      </c>
      <c r="B65" s="13">
        <f>ROUND(B25-集計!$B$3*0.6/100,1)</f>
        <v>26.7</v>
      </c>
      <c r="C65" s="11">
        <v>8</v>
      </c>
      <c r="D65" s="11">
        <v>1</v>
      </c>
      <c r="E65" s="13">
        <f>ROUND(E25-集計!$B$3*0.6/100,1)</f>
        <v>26.3</v>
      </c>
      <c r="F65" s="11">
        <v>8</v>
      </c>
      <c r="G65" s="11">
        <v>1</v>
      </c>
      <c r="H65" s="13">
        <f>ROUND(H25-集計!$B$3*0.6/100,1)</f>
        <v>25.7</v>
      </c>
      <c r="I65" s="11">
        <v>8</v>
      </c>
      <c r="J65" s="11">
        <v>1</v>
      </c>
      <c r="K65" s="13">
        <f>ROUND(K25-集計!$B$3*0.6/100,1)</f>
        <v>27.4</v>
      </c>
      <c r="L65" s="11">
        <v>8</v>
      </c>
      <c r="M65" s="11">
        <v>1</v>
      </c>
      <c r="N65" s="13">
        <f>ROUND(N25-集計!$B$3*0.6/100,1)</f>
        <v>24.5</v>
      </c>
      <c r="O65" s="11">
        <v>8</v>
      </c>
      <c r="P65" s="11">
        <v>1</v>
      </c>
      <c r="Q65" s="13">
        <f>ROUND(Q25-集計!$B$3*0.6/100,1)</f>
        <v>27</v>
      </c>
      <c r="R65" s="11">
        <v>8</v>
      </c>
      <c r="S65" s="11">
        <v>1</v>
      </c>
      <c r="T65" s="13">
        <f>ROUND(T25-集計!$B$3*0.6/100,1)</f>
        <v>26.7</v>
      </c>
      <c r="U65" s="11">
        <v>8</v>
      </c>
      <c r="V65" s="11">
        <v>1</v>
      </c>
      <c r="W65" s="13">
        <f>ROUND(W25-集計!$B$3*0.6/100,1)</f>
        <v>26.9</v>
      </c>
      <c r="X65" s="11">
        <v>8</v>
      </c>
      <c r="Y65" s="11">
        <v>1</v>
      </c>
      <c r="Z65" s="13">
        <f>ROUND(Z25-集計!$B$3*0.6/100,1)</f>
        <v>28.1</v>
      </c>
      <c r="AA65" s="11">
        <v>8</v>
      </c>
      <c r="AB65" s="11">
        <v>1</v>
      </c>
      <c r="AC65" s="13">
        <f>ROUND(AC25-集計!$B$3*0.6/100,1)</f>
        <v>21.2</v>
      </c>
      <c r="AD65" s="11">
        <v>8</v>
      </c>
      <c r="AE65" s="11">
        <v>1</v>
      </c>
    </row>
    <row r="66" spans="1:31" x14ac:dyDescent="0.15">
      <c r="A66" s="12">
        <v>43666</v>
      </c>
      <c r="B66" s="13">
        <f>ROUND(B26-集計!$B$3*0.6/100,1)</f>
        <v>23.3</v>
      </c>
      <c r="C66" s="11">
        <v>8</v>
      </c>
      <c r="D66" s="11">
        <v>1</v>
      </c>
      <c r="E66" s="13">
        <f>ROUND(E26-集計!$B$3*0.6/100,1)</f>
        <v>24.1</v>
      </c>
      <c r="F66" s="11">
        <v>8</v>
      </c>
      <c r="G66" s="11">
        <v>1</v>
      </c>
      <c r="H66" s="13">
        <f>ROUND(H26-集計!$B$3*0.6/100,1)</f>
        <v>23</v>
      </c>
      <c r="I66" s="11">
        <v>8</v>
      </c>
      <c r="J66" s="11">
        <v>1</v>
      </c>
      <c r="K66" s="13">
        <f>ROUND(K26-集計!$B$3*0.6/100,1)</f>
        <v>24.8</v>
      </c>
      <c r="L66" s="11">
        <v>8</v>
      </c>
      <c r="M66" s="11">
        <v>1</v>
      </c>
      <c r="N66" s="13">
        <f>ROUND(N26-集計!$B$3*0.6/100,1)</f>
        <v>22.5</v>
      </c>
      <c r="O66" s="11">
        <v>8</v>
      </c>
      <c r="P66" s="11">
        <v>1</v>
      </c>
      <c r="Q66" s="13">
        <f>ROUND(Q26-集計!$B$3*0.6/100,1)</f>
        <v>24.2</v>
      </c>
      <c r="R66" s="11">
        <v>8</v>
      </c>
      <c r="S66" s="11">
        <v>1</v>
      </c>
      <c r="T66" s="13">
        <f>ROUND(T26-集計!$B$3*0.6/100,1)</f>
        <v>24.3</v>
      </c>
      <c r="U66" s="11">
        <v>8</v>
      </c>
      <c r="V66" s="11">
        <v>1</v>
      </c>
      <c r="W66" s="13">
        <f>ROUND(W26-集計!$B$3*0.6/100,1)</f>
        <v>24.5</v>
      </c>
      <c r="X66" s="11">
        <v>8</v>
      </c>
      <c r="Y66" s="11">
        <v>1</v>
      </c>
      <c r="Z66" s="13">
        <f>ROUND(Z26-集計!$B$3*0.6/100,1)</f>
        <v>25</v>
      </c>
      <c r="AA66" s="11">
        <v>8</v>
      </c>
      <c r="AB66" s="11">
        <v>1</v>
      </c>
      <c r="AC66" s="13">
        <f>ROUND(AC26-集計!$B$3*0.6/100,1)</f>
        <v>18.399999999999999</v>
      </c>
      <c r="AD66" s="11">
        <v>8</v>
      </c>
      <c r="AE66" s="11">
        <v>1</v>
      </c>
    </row>
    <row r="67" spans="1:31" x14ac:dyDescent="0.15">
      <c r="A67" s="12">
        <v>43667</v>
      </c>
      <c r="B67" s="13">
        <f>ROUND(B27-集計!$B$3*0.6/100,1)</f>
        <v>22.7</v>
      </c>
      <c r="C67" s="11">
        <v>8</v>
      </c>
      <c r="D67" s="11">
        <v>1</v>
      </c>
      <c r="E67" s="13">
        <f>ROUND(E27-集計!$B$3*0.6/100,1)</f>
        <v>20.100000000000001</v>
      </c>
      <c r="F67" s="11">
        <v>8</v>
      </c>
      <c r="G67" s="11">
        <v>1</v>
      </c>
      <c r="H67" s="13">
        <f>ROUND(H27-集計!$B$3*0.6/100,1)</f>
        <v>19.899999999999999</v>
      </c>
      <c r="I67" s="11">
        <v>8</v>
      </c>
      <c r="J67" s="11">
        <v>1</v>
      </c>
      <c r="K67" s="13">
        <f>ROUND(K27-集計!$B$3*0.6/100,1)</f>
        <v>20.100000000000001</v>
      </c>
      <c r="L67" s="11">
        <v>8</v>
      </c>
      <c r="M67" s="11">
        <v>1</v>
      </c>
      <c r="N67" s="13">
        <f>ROUND(N27-集計!$B$3*0.6/100,1)</f>
        <v>21.1</v>
      </c>
      <c r="O67" s="11">
        <v>8</v>
      </c>
      <c r="P67" s="11">
        <v>1</v>
      </c>
      <c r="Q67" s="13">
        <f>ROUND(Q27-集計!$B$3*0.6/100,1)</f>
        <v>19.8</v>
      </c>
      <c r="R67" s="11">
        <v>8</v>
      </c>
      <c r="S67" s="11">
        <v>1</v>
      </c>
      <c r="T67" s="13">
        <f>ROUND(T27-集計!$B$3*0.6/100,1)</f>
        <v>19.7</v>
      </c>
      <c r="U67" s="11">
        <v>8</v>
      </c>
      <c r="V67" s="11">
        <v>1</v>
      </c>
      <c r="W67" s="13">
        <f>ROUND(W27-集計!$B$3*0.6/100,1)</f>
        <v>22.9</v>
      </c>
      <c r="X67" s="11">
        <v>8</v>
      </c>
      <c r="Y67" s="11">
        <v>1</v>
      </c>
      <c r="Z67" s="13">
        <f>ROUND(Z27-集計!$B$3*0.6/100,1)</f>
        <v>22.1</v>
      </c>
      <c r="AA67" s="11">
        <v>8</v>
      </c>
      <c r="AB67" s="11">
        <v>1</v>
      </c>
      <c r="AC67" s="13">
        <f>ROUND(AC27-集計!$B$3*0.6/100,1)</f>
        <v>19.2</v>
      </c>
      <c r="AD67" s="11">
        <v>8</v>
      </c>
      <c r="AE67" s="11">
        <v>1</v>
      </c>
    </row>
    <row r="68" spans="1:31" x14ac:dyDescent="0.15">
      <c r="A68" s="12">
        <v>43668</v>
      </c>
      <c r="B68" s="13">
        <f>ROUND(B28-集計!$B$3*0.6/100,1)</f>
        <v>24.8</v>
      </c>
      <c r="C68" s="11">
        <v>8</v>
      </c>
      <c r="D68" s="11">
        <v>1</v>
      </c>
      <c r="E68" s="13">
        <f>ROUND(E28-集計!$B$3*0.6/100,1)</f>
        <v>21.9</v>
      </c>
      <c r="F68" s="11">
        <v>8</v>
      </c>
      <c r="G68" s="11">
        <v>1</v>
      </c>
      <c r="H68" s="13">
        <f>ROUND(H28-集計!$B$3*0.6/100,1)</f>
        <v>21.7</v>
      </c>
      <c r="I68" s="11">
        <v>8</v>
      </c>
      <c r="J68" s="11">
        <v>1</v>
      </c>
      <c r="K68" s="13">
        <f>ROUND(K28-集計!$B$3*0.6/100,1)</f>
        <v>21.7</v>
      </c>
      <c r="L68" s="11">
        <v>8</v>
      </c>
      <c r="M68" s="11">
        <v>1</v>
      </c>
      <c r="N68" s="13">
        <f>ROUND(N28-集計!$B$3*0.6/100,1)</f>
        <v>23.9</v>
      </c>
      <c r="O68" s="11">
        <v>8</v>
      </c>
      <c r="P68" s="11">
        <v>1</v>
      </c>
      <c r="Q68" s="13">
        <f>ROUND(Q28-集計!$B$3*0.6/100,1)</f>
        <v>23.8</v>
      </c>
      <c r="R68" s="11">
        <v>8</v>
      </c>
      <c r="S68" s="11">
        <v>1</v>
      </c>
      <c r="T68" s="13">
        <f>ROUND(T28-集計!$B$3*0.6/100,1)</f>
        <v>22.7</v>
      </c>
      <c r="U68" s="11">
        <v>8</v>
      </c>
      <c r="V68" s="11">
        <v>1</v>
      </c>
      <c r="W68" s="13">
        <f>ROUND(W28-集計!$B$3*0.6/100,1)</f>
        <v>24.8</v>
      </c>
      <c r="X68" s="11">
        <v>8</v>
      </c>
      <c r="Y68" s="11">
        <v>1</v>
      </c>
      <c r="Z68" s="13">
        <f>ROUND(Z28-集計!$B$3*0.6/100,1)</f>
        <v>24.9</v>
      </c>
      <c r="AA68" s="11">
        <v>8</v>
      </c>
      <c r="AB68" s="11">
        <v>1</v>
      </c>
      <c r="AC68" s="13">
        <f>ROUND(AC28-集計!$B$3*0.6/100,1)</f>
        <v>21.4</v>
      </c>
      <c r="AD68" s="11">
        <v>8</v>
      </c>
      <c r="AE68" s="11">
        <v>1</v>
      </c>
    </row>
    <row r="69" spans="1:31" x14ac:dyDescent="0.15">
      <c r="A69" s="12">
        <v>43669</v>
      </c>
      <c r="B69" s="13">
        <f>ROUND(B29-集計!$B$3*0.6/100,1)</f>
        <v>28.2</v>
      </c>
      <c r="C69" s="11">
        <v>8</v>
      </c>
      <c r="D69" s="11">
        <v>1</v>
      </c>
      <c r="E69" s="13">
        <f>ROUND(E29-集計!$B$3*0.6/100,1)</f>
        <v>26.2</v>
      </c>
      <c r="F69" s="11">
        <v>8</v>
      </c>
      <c r="G69" s="11">
        <v>1</v>
      </c>
      <c r="H69" s="13">
        <f>ROUND(H29-集計!$B$3*0.6/100,1)</f>
        <v>26.2</v>
      </c>
      <c r="I69" s="11">
        <v>8</v>
      </c>
      <c r="J69" s="11">
        <v>1</v>
      </c>
      <c r="K69" s="13">
        <f>ROUND(K29-集計!$B$3*0.6/100,1)</f>
        <v>23.6</v>
      </c>
      <c r="L69" s="11">
        <v>8</v>
      </c>
      <c r="M69" s="11">
        <v>1</v>
      </c>
      <c r="N69" s="13">
        <f>ROUND(N29-集計!$B$3*0.6/100,1)</f>
        <v>27.5</v>
      </c>
      <c r="O69" s="11">
        <v>8</v>
      </c>
      <c r="P69" s="11">
        <v>1</v>
      </c>
      <c r="Q69" s="13">
        <f>ROUND(Q29-集計!$B$3*0.6/100,1)</f>
        <v>26.2</v>
      </c>
      <c r="R69" s="11">
        <v>8</v>
      </c>
      <c r="S69" s="11">
        <v>1</v>
      </c>
      <c r="T69" s="13">
        <f>ROUND(T29-集計!$B$3*0.6/100,1)</f>
        <v>26.3</v>
      </c>
      <c r="U69" s="11">
        <v>8</v>
      </c>
      <c r="V69" s="11">
        <v>1</v>
      </c>
      <c r="W69" s="13">
        <f>ROUND(W29-集計!$B$3*0.6/100,1)</f>
        <v>27.4</v>
      </c>
      <c r="X69" s="11">
        <v>8</v>
      </c>
      <c r="Y69" s="11">
        <v>1</v>
      </c>
      <c r="Z69" s="13">
        <f>ROUND(Z29-集計!$B$3*0.6/100,1)</f>
        <v>27.7</v>
      </c>
      <c r="AA69" s="11">
        <v>8</v>
      </c>
      <c r="AB69" s="11">
        <v>1</v>
      </c>
      <c r="AC69" s="13">
        <f>ROUND(AC29-集計!$B$3*0.6/100,1)</f>
        <v>25.4</v>
      </c>
      <c r="AD69" s="11">
        <v>8</v>
      </c>
      <c r="AE69" s="11">
        <v>1</v>
      </c>
    </row>
    <row r="70" spans="1:31" x14ac:dyDescent="0.15">
      <c r="A70" s="12">
        <v>43670</v>
      </c>
      <c r="B70" s="13">
        <f>ROUND(B30-集計!$B$3*0.6/100,1)</f>
        <v>28.9</v>
      </c>
      <c r="C70" s="11">
        <v>8</v>
      </c>
      <c r="D70" s="11">
        <v>1</v>
      </c>
      <c r="E70" s="13">
        <f>ROUND(E30-集計!$B$3*0.6/100,1)</f>
        <v>26.1</v>
      </c>
      <c r="F70" s="11">
        <v>8</v>
      </c>
      <c r="G70" s="11">
        <v>1</v>
      </c>
      <c r="H70" s="13">
        <f>ROUND(H30-集計!$B$3*0.6/100,1)</f>
        <v>24.2</v>
      </c>
      <c r="I70" s="11">
        <v>8</v>
      </c>
      <c r="J70" s="11">
        <v>1</v>
      </c>
      <c r="K70" s="13">
        <f>ROUND(K30-集計!$B$3*0.6/100,1)</f>
        <v>22.9</v>
      </c>
      <c r="L70" s="11">
        <v>8</v>
      </c>
      <c r="M70" s="11">
        <v>1</v>
      </c>
      <c r="N70" s="13">
        <f>ROUND(N30-集計!$B$3*0.6/100,1)</f>
        <v>29.1</v>
      </c>
      <c r="O70" s="11">
        <v>8</v>
      </c>
      <c r="P70" s="11">
        <v>1</v>
      </c>
      <c r="Q70" s="13">
        <f>ROUND(Q30-集計!$B$3*0.6/100,1)</f>
        <v>25.3</v>
      </c>
      <c r="R70" s="11">
        <v>8</v>
      </c>
      <c r="S70" s="11">
        <v>1</v>
      </c>
      <c r="T70" s="13">
        <f>ROUND(T30-集計!$B$3*0.6/100,1)</f>
        <v>23.8</v>
      </c>
      <c r="U70" s="11">
        <v>8</v>
      </c>
      <c r="V70" s="11">
        <v>1</v>
      </c>
      <c r="W70" s="13">
        <f>ROUND(W30-集計!$B$3*0.6/100,1)</f>
        <v>28.7</v>
      </c>
      <c r="X70" s="11">
        <v>8</v>
      </c>
      <c r="Y70" s="11">
        <v>1</v>
      </c>
      <c r="Z70" s="13">
        <f>ROUND(Z30-集計!$B$3*0.6/100,1)</f>
        <v>29.1</v>
      </c>
      <c r="AA70" s="11">
        <v>8</v>
      </c>
      <c r="AB70" s="11">
        <v>1</v>
      </c>
      <c r="AC70" s="13">
        <f>ROUND(AC30-集計!$B$3*0.6/100,1)</f>
        <v>28.1</v>
      </c>
      <c r="AD70" s="11">
        <v>8</v>
      </c>
      <c r="AE70" s="11">
        <v>1</v>
      </c>
    </row>
    <row r="71" spans="1:31" x14ac:dyDescent="0.15">
      <c r="A71" s="12">
        <v>43671</v>
      </c>
      <c r="B71" s="13">
        <f>ROUND(B31-集計!$B$3*0.6/100,1)</f>
        <v>30.5</v>
      </c>
      <c r="C71" s="11">
        <v>8</v>
      </c>
      <c r="D71" s="11">
        <v>1</v>
      </c>
      <c r="E71" s="13">
        <f>ROUND(E31-集計!$B$3*0.6/100,1)</f>
        <v>28.3</v>
      </c>
      <c r="F71" s="11">
        <v>8</v>
      </c>
      <c r="G71" s="11">
        <v>1</v>
      </c>
      <c r="H71" s="13">
        <f>ROUND(H31-集計!$B$3*0.6/100,1)</f>
        <v>26.6</v>
      </c>
      <c r="I71" s="11">
        <v>8</v>
      </c>
      <c r="J71" s="11">
        <v>1</v>
      </c>
      <c r="K71" s="13">
        <f>ROUND(K31-集計!$B$3*0.6/100,1)</f>
        <v>26</v>
      </c>
      <c r="L71" s="11">
        <v>8</v>
      </c>
      <c r="M71" s="11">
        <v>1</v>
      </c>
      <c r="N71" s="13">
        <f>ROUND(N31-集計!$B$3*0.6/100,1)</f>
        <v>31.7</v>
      </c>
      <c r="O71" s="11">
        <v>8</v>
      </c>
      <c r="P71" s="11">
        <v>1</v>
      </c>
      <c r="Q71" s="13">
        <f>ROUND(Q31-集計!$B$3*0.6/100,1)</f>
        <v>27.7</v>
      </c>
      <c r="R71" s="11">
        <v>8</v>
      </c>
      <c r="S71" s="11">
        <v>1</v>
      </c>
      <c r="T71" s="13">
        <f>ROUND(T31-集計!$B$3*0.6/100,1)</f>
        <v>26.5</v>
      </c>
      <c r="U71" s="11">
        <v>8</v>
      </c>
      <c r="V71" s="11">
        <v>1</v>
      </c>
      <c r="W71" s="13">
        <f>ROUND(W31-集計!$B$3*0.6/100,1)</f>
        <v>29.2</v>
      </c>
      <c r="X71" s="11">
        <v>8</v>
      </c>
      <c r="Y71" s="11">
        <v>1</v>
      </c>
      <c r="Z71" s="13">
        <f>ROUND(Z31-集計!$B$3*0.6/100,1)</f>
        <v>30.9</v>
      </c>
      <c r="AA71" s="11">
        <v>8</v>
      </c>
      <c r="AB71" s="11">
        <v>1</v>
      </c>
      <c r="AC71" s="13">
        <f>ROUND(AC31-集計!$B$3*0.6/100,1)</f>
        <v>30.2</v>
      </c>
      <c r="AD71" s="11">
        <v>8</v>
      </c>
      <c r="AE71" s="11">
        <v>1</v>
      </c>
    </row>
    <row r="72" spans="1:31" x14ac:dyDescent="0.15">
      <c r="A72" s="12">
        <v>43672</v>
      </c>
      <c r="B72" s="13">
        <f>ROUND(B32-集計!$B$3*0.6/100,1)</f>
        <v>32.700000000000003</v>
      </c>
      <c r="C72" s="11">
        <v>8</v>
      </c>
      <c r="D72" s="11">
        <v>1</v>
      </c>
      <c r="E72" s="13">
        <f>ROUND(E32-集計!$B$3*0.6/100,1)</f>
        <v>29.8</v>
      </c>
      <c r="F72" s="11">
        <v>8</v>
      </c>
      <c r="G72" s="11">
        <v>1</v>
      </c>
      <c r="H72" s="13">
        <f>ROUND(H32-集計!$B$3*0.6/100,1)</f>
        <v>28.6</v>
      </c>
      <c r="I72" s="11">
        <v>8</v>
      </c>
      <c r="J72" s="11">
        <v>1</v>
      </c>
      <c r="K72" s="13">
        <f>ROUND(K32-集計!$B$3*0.6/100,1)</f>
        <v>28.8</v>
      </c>
      <c r="L72" s="11">
        <v>8</v>
      </c>
      <c r="M72" s="11">
        <v>1</v>
      </c>
      <c r="N72" s="13">
        <f>ROUND(N32-集計!$B$3*0.6/100,1)</f>
        <v>31.8</v>
      </c>
      <c r="O72" s="11">
        <v>8</v>
      </c>
      <c r="P72" s="11">
        <v>1</v>
      </c>
      <c r="Q72" s="13">
        <f>ROUND(Q32-集計!$B$3*0.6/100,1)</f>
        <v>30.3</v>
      </c>
      <c r="R72" s="11">
        <v>8</v>
      </c>
      <c r="S72" s="11">
        <v>1</v>
      </c>
      <c r="T72" s="13">
        <f>ROUND(T32-集計!$B$3*0.6/100,1)</f>
        <v>27.7</v>
      </c>
      <c r="U72" s="11">
        <v>8</v>
      </c>
      <c r="V72" s="11">
        <v>1</v>
      </c>
      <c r="W72" s="13">
        <f>ROUND(W32-集計!$B$3*0.6/100,1)</f>
        <v>31.7</v>
      </c>
      <c r="X72" s="11">
        <v>8</v>
      </c>
      <c r="Y72" s="11">
        <v>1</v>
      </c>
      <c r="Z72" s="13">
        <f>ROUND(Z32-集計!$B$3*0.6/100,1)</f>
        <v>30.3</v>
      </c>
      <c r="AA72" s="11">
        <v>8</v>
      </c>
      <c r="AB72" s="11">
        <v>1</v>
      </c>
      <c r="AC72" s="13">
        <f>ROUND(AC32-集計!$B$3*0.6/100,1)</f>
        <v>29.1</v>
      </c>
      <c r="AD72" s="11">
        <v>8</v>
      </c>
      <c r="AE72" s="11">
        <v>1</v>
      </c>
    </row>
    <row r="73" spans="1:31" x14ac:dyDescent="0.15">
      <c r="A73" s="12">
        <v>43673</v>
      </c>
      <c r="B73" s="13">
        <f>ROUND(B33-集計!$B$3*0.6/100,1)</f>
        <v>30.9</v>
      </c>
      <c r="C73" s="11">
        <v>8</v>
      </c>
      <c r="D73" s="11">
        <v>1</v>
      </c>
      <c r="E73" s="13">
        <f>ROUND(E33-集計!$B$3*0.6/100,1)</f>
        <v>29.2</v>
      </c>
      <c r="F73" s="11">
        <v>8</v>
      </c>
      <c r="G73" s="11">
        <v>1</v>
      </c>
      <c r="H73" s="13">
        <f>ROUND(H33-集計!$B$3*0.6/100,1)</f>
        <v>29.3</v>
      </c>
      <c r="I73" s="11">
        <v>8</v>
      </c>
      <c r="J73" s="11">
        <v>1</v>
      </c>
      <c r="K73" s="13">
        <f>ROUND(K33-集計!$B$3*0.6/100,1)</f>
        <v>27</v>
      </c>
      <c r="L73" s="11">
        <v>8</v>
      </c>
      <c r="M73" s="11">
        <v>1</v>
      </c>
      <c r="N73" s="13">
        <f>ROUND(N33-集計!$B$3*0.6/100,1)</f>
        <v>27.7</v>
      </c>
      <c r="O73" s="11">
        <v>8</v>
      </c>
      <c r="P73" s="11">
        <v>1</v>
      </c>
      <c r="Q73" s="13">
        <f>ROUND(Q33-集計!$B$3*0.6/100,1)</f>
        <v>28.9</v>
      </c>
      <c r="R73" s="11">
        <v>8</v>
      </c>
      <c r="S73" s="11">
        <v>1</v>
      </c>
      <c r="T73" s="13">
        <f>ROUND(T33-集計!$B$3*0.6/100,1)</f>
        <v>26.6</v>
      </c>
      <c r="U73" s="11">
        <v>8</v>
      </c>
      <c r="V73" s="11">
        <v>1</v>
      </c>
      <c r="W73" s="13">
        <f>ROUND(W33-集計!$B$3*0.6/100,1)</f>
        <v>28.2</v>
      </c>
      <c r="X73" s="11">
        <v>8</v>
      </c>
      <c r="Y73" s="11">
        <v>1</v>
      </c>
      <c r="Z73" s="13">
        <f>ROUND(Z33-集計!$B$3*0.6/100,1)</f>
        <v>27.6</v>
      </c>
      <c r="AA73" s="11">
        <v>8</v>
      </c>
      <c r="AB73" s="11">
        <v>1</v>
      </c>
      <c r="AC73" s="13">
        <f>ROUND(AC33-集計!$B$3*0.6/100,1)</f>
        <v>21.6</v>
      </c>
      <c r="AD73" s="11">
        <v>8</v>
      </c>
      <c r="AE73" s="11">
        <v>1</v>
      </c>
    </row>
    <row r="74" spans="1:31" x14ac:dyDescent="0.15">
      <c r="A74" s="12">
        <v>43674</v>
      </c>
      <c r="B74" s="13">
        <f>ROUND(B34-集計!$B$3*0.6/100,1)</f>
        <v>22.1</v>
      </c>
      <c r="C74" s="11">
        <v>8</v>
      </c>
      <c r="D74" s="11">
        <v>1</v>
      </c>
      <c r="E74" s="13">
        <f>ROUND(E34-集計!$B$3*0.6/100,1)</f>
        <v>22.3</v>
      </c>
      <c r="F74" s="11">
        <v>8</v>
      </c>
      <c r="G74" s="11">
        <v>1</v>
      </c>
      <c r="H74" s="13">
        <f>ROUND(H34-集計!$B$3*0.6/100,1)</f>
        <v>22.3</v>
      </c>
      <c r="I74" s="11">
        <v>8</v>
      </c>
      <c r="J74" s="11">
        <v>1</v>
      </c>
      <c r="K74" s="13">
        <f>ROUND(K34-集計!$B$3*0.6/100,1)</f>
        <v>23</v>
      </c>
      <c r="L74" s="11">
        <v>8</v>
      </c>
      <c r="M74" s="11">
        <v>1</v>
      </c>
      <c r="N74" s="13">
        <f>ROUND(N34-集計!$B$3*0.6/100,1)</f>
        <v>20.2</v>
      </c>
      <c r="O74" s="11">
        <v>8</v>
      </c>
      <c r="P74" s="11">
        <v>1</v>
      </c>
      <c r="Q74" s="13">
        <f>ROUND(Q34-集計!$B$3*0.6/100,1)</f>
        <v>21.3</v>
      </c>
      <c r="R74" s="11">
        <v>8</v>
      </c>
      <c r="S74" s="11">
        <v>1</v>
      </c>
      <c r="T74" s="13">
        <f>ROUND(T34-集計!$B$3*0.6/100,1)</f>
        <v>23.8</v>
      </c>
      <c r="U74" s="11">
        <v>8</v>
      </c>
      <c r="V74" s="11">
        <v>1</v>
      </c>
      <c r="W74" s="13">
        <f>ROUND(W34-集計!$B$3*0.6/100,1)</f>
        <v>22</v>
      </c>
      <c r="X74" s="11">
        <v>8</v>
      </c>
      <c r="Y74" s="11">
        <v>1</v>
      </c>
      <c r="Z74" s="13">
        <f>ROUND(Z34-集計!$B$3*0.6/100,1)</f>
        <v>21.4</v>
      </c>
      <c r="AA74" s="11">
        <v>8</v>
      </c>
      <c r="AB74" s="11">
        <v>1</v>
      </c>
      <c r="AC74" s="13">
        <f>ROUND(AC34-集計!$B$3*0.6/100,1)</f>
        <v>17.2</v>
      </c>
      <c r="AD74" s="11">
        <v>8</v>
      </c>
      <c r="AE74" s="11">
        <v>1</v>
      </c>
    </row>
    <row r="75" spans="1:31" x14ac:dyDescent="0.15">
      <c r="A75" s="12">
        <v>43675</v>
      </c>
      <c r="B75" s="13">
        <f>ROUND(B35-集計!$B$3*0.6/100,1)</f>
        <v>24.3</v>
      </c>
      <c r="C75" s="11">
        <v>8</v>
      </c>
      <c r="D75" s="11">
        <v>1</v>
      </c>
      <c r="E75" s="13">
        <f>ROUND(E35-集計!$B$3*0.6/100,1)</f>
        <v>21.1</v>
      </c>
      <c r="F75" s="11">
        <v>8</v>
      </c>
      <c r="G75" s="11">
        <v>1</v>
      </c>
      <c r="H75" s="13">
        <f>ROUND(H35-集計!$B$3*0.6/100,1)</f>
        <v>21.8</v>
      </c>
      <c r="I75" s="11">
        <v>8</v>
      </c>
      <c r="J75" s="11">
        <v>1</v>
      </c>
      <c r="K75" s="13">
        <f>ROUND(K35-集計!$B$3*0.6/100,1)</f>
        <v>21.2</v>
      </c>
      <c r="L75" s="11">
        <v>8</v>
      </c>
      <c r="M75" s="11">
        <v>1</v>
      </c>
      <c r="N75" s="13">
        <f>ROUND(N35-集計!$B$3*0.6/100,1)</f>
        <v>22.6</v>
      </c>
      <c r="O75" s="11">
        <v>8</v>
      </c>
      <c r="P75" s="11">
        <v>1</v>
      </c>
      <c r="Q75" s="13">
        <f>ROUND(Q35-集計!$B$3*0.6/100,1)</f>
        <v>22.8</v>
      </c>
      <c r="R75" s="11">
        <v>8</v>
      </c>
      <c r="S75" s="11">
        <v>1</v>
      </c>
      <c r="T75" s="13">
        <f>ROUND(T35-集計!$B$3*0.6/100,1)</f>
        <v>22.1</v>
      </c>
      <c r="U75" s="11">
        <v>8</v>
      </c>
      <c r="V75" s="11">
        <v>1</v>
      </c>
      <c r="W75" s="13">
        <f>ROUND(W35-集計!$B$3*0.6/100,1)</f>
        <v>24.6</v>
      </c>
      <c r="X75" s="11">
        <v>8</v>
      </c>
      <c r="Y75" s="11">
        <v>1</v>
      </c>
      <c r="Z75" s="13">
        <f>ROUND(Z35-集計!$B$3*0.6/100,1)</f>
        <v>23.8</v>
      </c>
      <c r="AA75" s="11">
        <v>8</v>
      </c>
      <c r="AB75" s="11">
        <v>1</v>
      </c>
      <c r="AC75" s="13">
        <f>ROUND(AC35-集計!$B$3*0.6/100,1)</f>
        <v>21</v>
      </c>
      <c r="AD75" s="11">
        <v>8</v>
      </c>
      <c r="AE75" s="11">
        <v>1</v>
      </c>
    </row>
    <row r="76" spans="1:31" x14ac:dyDescent="0.15">
      <c r="A76" s="12">
        <v>43676</v>
      </c>
      <c r="B76" s="13">
        <f>ROUND(B36-集計!$B$3*0.6/100,1)</f>
        <v>28.8</v>
      </c>
      <c r="C76" s="11">
        <v>8</v>
      </c>
      <c r="D76" s="11">
        <v>1</v>
      </c>
      <c r="E76" s="13">
        <f>ROUND(E36-集計!$B$3*0.6/100,1)</f>
        <v>26</v>
      </c>
      <c r="F76" s="11">
        <v>8</v>
      </c>
      <c r="G76" s="11">
        <v>1</v>
      </c>
      <c r="H76" s="13">
        <f>ROUND(H36-集計!$B$3*0.6/100,1)</f>
        <v>25.9</v>
      </c>
      <c r="I76" s="11">
        <v>8</v>
      </c>
      <c r="J76" s="11">
        <v>1</v>
      </c>
      <c r="K76" s="13">
        <f>ROUND(K36-集計!$B$3*0.6/100,1)</f>
        <v>24.3</v>
      </c>
      <c r="L76" s="11">
        <v>8</v>
      </c>
      <c r="M76" s="11">
        <v>1</v>
      </c>
      <c r="N76" s="13">
        <f>ROUND(N36-集計!$B$3*0.6/100,1)</f>
        <v>27.1</v>
      </c>
      <c r="O76" s="11">
        <v>8</v>
      </c>
      <c r="P76" s="11">
        <v>1</v>
      </c>
      <c r="Q76" s="13">
        <f>ROUND(Q36-集計!$B$3*0.6/100,1)</f>
        <v>25.2</v>
      </c>
      <c r="R76" s="11">
        <v>8</v>
      </c>
      <c r="S76" s="11">
        <v>1</v>
      </c>
      <c r="T76" s="13">
        <f>ROUND(T36-集計!$B$3*0.6/100,1)</f>
        <v>22.7</v>
      </c>
      <c r="U76" s="11">
        <v>8</v>
      </c>
      <c r="V76" s="11">
        <v>1</v>
      </c>
      <c r="W76" s="13">
        <f>ROUND(W36-集計!$B$3*0.6/100,1)</f>
        <v>26.3</v>
      </c>
      <c r="X76" s="11">
        <v>8</v>
      </c>
      <c r="Y76" s="11">
        <v>1</v>
      </c>
      <c r="Z76" s="13">
        <f>ROUND(Z36-集計!$B$3*0.6/100,1)</f>
        <v>25.4</v>
      </c>
      <c r="AA76" s="11">
        <v>8</v>
      </c>
      <c r="AB76" s="11">
        <v>1</v>
      </c>
      <c r="AC76" s="13">
        <f>ROUND(AC36-集計!$B$3*0.6/100,1)</f>
        <v>25.1</v>
      </c>
      <c r="AD76" s="11">
        <v>8</v>
      </c>
      <c r="AE76" s="11">
        <v>1</v>
      </c>
    </row>
    <row r="77" spans="1:31" x14ac:dyDescent="0.15">
      <c r="A77" s="12">
        <v>43677</v>
      </c>
      <c r="B77" s="13">
        <f>ROUND(B37-集計!$B$3*0.6/100,1)</f>
        <v>21.3</v>
      </c>
      <c r="C77" s="11">
        <v>8</v>
      </c>
      <c r="D77" s="11">
        <v>1</v>
      </c>
      <c r="E77" s="13">
        <f>ROUND(E37-集計!$B$3*0.6/100,1)</f>
        <v>21.1</v>
      </c>
      <c r="F77" s="11">
        <v>8</v>
      </c>
      <c r="G77" s="11">
        <v>1</v>
      </c>
      <c r="H77" s="13">
        <f>ROUND(H37-集計!$B$3*0.6/100,1)</f>
        <v>20.5</v>
      </c>
      <c r="I77" s="11">
        <v>8</v>
      </c>
      <c r="J77" s="11">
        <v>1</v>
      </c>
      <c r="K77" s="13">
        <f>ROUND(K37-集計!$B$3*0.6/100,1)</f>
        <v>21.5</v>
      </c>
      <c r="L77" s="11">
        <v>8</v>
      </c>
      <c r="M77" s="11">
        <v>1</v>
      </c>
      <c r="N77" s="13">
        <f>ROUND(N37-集計!$B$3*0.6/100,1)</f>
        <v>19.5</v>
      </c>
      <c r="O77" s="11">
        <v>8</v>
      </c>
      <c r="P77" s="11">
        <v>1</v>
      </c>
      <c r="Q77" s="13">
        <f>ROUND(Q37-集計!$B$3*0.6/100,1)</f>
        <v>20.399999999999999</v>
      </c>
      <c r="R77" s="11">
        <v>8</v>
      </c>
      <c r="S77" s="11">
        <v>1</v>
      </c>
      <c r="T77" s="13">
        <f>ROUND(T37-集計!$B$3*0.6/100,1)</f>
        <v>21.7</v>
      </c>
      <c r="U77" s="11">
        <v>8</v>
      </c>
      <c r="V77" s="11">
        <v>1</v>
      </c>
      <c r="W77" s="13">
        <f>ROUND(W37-集計!$B$3*0.6/100,1)</f>
        <v>20</v>
      </c>
      <c r="X77" s="11">
        <v>8</v>
      </c>
      <c r="Y77" s="11">
        <v>1</v>
      </c>
      <c r="Z77" s="13">
        <f>ROUND(Z37-集計!$B$3*0.6/100,1)</f>
        <v>19.899999999999999</v>
      </c>
      <c r="AA77" s="11">
        <v>8</v>
      </c>
      <c r="AB77" s="11">
        <v>1</v>
      </c>
      <c r="AC77" s="13">
        <f>ROUND(AC37-集計!$B$3*0.6/100,1)</f>
        <v>18.2</v>
      </c>
      <c r="AD77" s="11">
        <v>8</v>
      </c>
      <c r="AE77" s="11">
        <v>1</v>
      </c>
    </row>
    <row r="78" spans="1:31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1:31" x14ac:dyDescent="0.15">
      <c r="A79" s="11"/>
      <c r="B79" s="11">
        <f>COUNTIF(B47:B77,"&gt;=30")</f>
        <v>3</v>
      </c>
      <c r="C79" s="11"/>
      <c r="D79" s="11"/>
      <c r="E79" s="11">
        <f>COUNTIF(E47:E77,"&gt;=30")</f>
        <v>0</v>
      </c>
      <c r="F79" s="11"/>
      <c r="G79" s="11"/>
      <c r="H79" s="11">
        <f>COUNTIF(H47:H77,"&gt;=30")</f>
        <v>0</v>
      </c>
      <c r="I79" s="11"/>
      <c r="J79" s="11"/>
      <c r="K79" s="11">
        <f>COUNTIF(K47:K77,"&gt;=30")</f>
        <v>0</v>
      </c>
      <c r="L79" s="11"/>
      <c r="M79" s="11"/>
      <c r="N79" s="11">
        <f>COUNTIF(N47:N77,"&gt;=30")</f>
        <v>2</v>
      </c>
      <c r="O79" s="11"/>
      <c r="P79" s="11"/>
      <c r="Q79" s="11">
        <f>COUNTIF(Q47:Q77,"&gt;=30")</f>
        <v>1</v>
      </c>
      <c r="R79" s="11"/>
      <c r="S79" s="11"/>
      <c r="T79" s="11">
        <f>COUNTIF(T47:T77,"&gt;=30")</f>
        <v>0</v>
      </c>
      <c r="U79" s="11"/>
      <c r="V79" s="11"/>
      <c r="W79" s="11">
        <f>COUNTIF(W47:W77,"&gt;=30")</f>
        <v>1</v>
      </c>
      <c r="X79" s="11"/>
      <c r="Y79" s="11"/>
      <c r="Z79" s="11">
        <f>COUNTIF(Z47:Z77,"&gt;=30")</f>
        <v>2</v>
      </c>
      <c r="AA79" s="11"/>
      <c r="AB79" s="11"/>
      <c r="AC79" s="11">
        <f>COUNTIF(AC47:AC77,"&gt;=30")</f>
        <v>1</v>
      </c>
      <c r="AD79" s="11"/>
      <c r="AE79" s="11"/>
    </row>
  </sheetData>
  <mergeCells count="2">
    <mergeCell ref="A2:B2"/>
    <mergeCell ref="A41:B41"/>
  </mergeCells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topLeftCell="A3" zoomScale="60" zoomScaleNormal="60" workbookViewId="0">
      <selection activeCell="Z76" sqref="Z76"/>
    </sheetView>
  </sheetViews>
  <sheetFormatPr defaultRowHeight="13.5" x14ac:dyDescent="0.15"/>
  <cols>
    <col min="1" max="1" width="10.5" style="6" bestFit="1" customWidth="1"/>
    <col min="2" max="31" width="12.375" style="6" bestFit="1" customWidth="1"/>
    <col min="32" max="16384" width="9" style="6"/>
  </cols>
  <sheetData>
    <row r="1" spans="1:31" ht="14.25" thickBot="1" x14ac:dyDescent="0.2"/>
    <row r="2" spans="1:31" ht="18" thickBot="1" x14ac:dyDescent="0.2">
      <c r="A2" s="15" t="s">
        <v>34</v>
      </c>
      <c r="B2" s="16"/>
    </row>
    <row r="3" spans="1:31" x14ac:dyDescent="0.15">
      <c r="B3" s="6" t="s">
        <v>0</v>
      </c>
      <c r="E3" s="6" t="s">
        <v>2</v>
      </c>
      <c r="H3" s="6" t="s">
        <v>3</v>
      </c>
      <c r="K3" s="6" t="s">
        <v>4</v>
      </c>
      <c r="N3" s="6" t="s">
        <v>1</v>
      </c>
      <c r="Q3" s="6" t="s">
        <v>5</v>
      </c>
      <c r="T3" s="6" t="s">
        <v>6</v>
      </c>
      <c r="W3" s="6" t="s">
        <v>7</v>
      </c>
      <c r="Z3" s="6" t="s">
        <v>8</v>
      </c>
      <c r="AC3" s="6" t="s">
        <v>9</v>
      </c>
    </row>
    <row r="4" spans="1:31" x14ac:dyDescent="0.15">
      <c r="A4" s="6" t="s">
        <v>10</v>
      </c>
      <c r="B4" s="6" t="s">
        <v>11</v>
      </c>
      <c r="C4" s="6" t="s">
        <v>11</v>
      </c>
      <c r="D4" s="6" t="s">
        <v>11</v>
      </c>
      <c r="E4" s="6" t="s">
        <v>11</v>
      </c>
      <c r="F4" s="6" t="s">
        <v>11</v>
      </c>
      <c r="G4" s="6" t="s">
        <v>11</v>
      </c>
      <c r="H4" s="6" t="s">
        <v>11</v>
      </c>
      <c r="I4" s="6" t="s">
        <v>11</v>
      </c>
      <c r="J4" s="6" t="s">
        <v>11</v>
      </c>
      <c r="K4" s="6" t="s">
        <v>11</v>
      </c>
      <c r="L4" s="6" t="s">
        <v>11</v>
      </c>
      <c r="M4" s="6" t="s">
        <v>11</v>
      </c>
      <c r="N4" s="6" t="s">
        <v>11</v>
      </c>
      <c r="O4" s="6" t="s">
        <v>11</v>
      </c>
      <c r="P4" s="6" t="s">
        <v>11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6" t="s">
        <v>11</v>
      </c>
      <c r="AE4" s="6" t="s">
        <v>11</v>
      </c>
    </row>
    <row r="6" spans="1:31" x14ac:dyDescent="0.15">
      <c r="C6" s="6" t="s">
        <v>12</v>
      </c>
      <c r="D6" s="6" t="s">
        <v>13</v>
      </c>
      <c r="F6" s="6" t="s">
        <v>12</v>
      </c>
      <c r="G6" s="6" t="s">
        <v>13</v>
      </c>
      <c r="I6" s="6" t="s">
        <v>12</v>
      </c>
      <c r="J6" s="6" t="s">
        <v>13</v>
      </c>
      <c r="L6" s="6" t="s">
        <v>12</v>
      </c>
      <c r="M6" s="6" t="s">
        <v>13</v>
      </c>
      <c r="O6" s="6" t="s">
        <v>12</v>
      </c>
      <c r="P6" s="6" t="s">
        <v>13</v>
      </c>
      <c r="R6" s="6" t="s">
        <v>12</v>
      </c>
      <c r="S6" s="6" t="s">
        <v>13</v>
      </c>
      <c r="U6" s="6" t="s">
        <v>12</v>
      </c>
      <c r="V6" s="6" t="s">
        <v>13</v>
      </c>
      <c r="X6" s="6" t="s">
        <v>12</v>
      </c>
      <c r="Y6" s="6" t="s">
        <v>13</v>
      </c>
      <c r="AA6" s="6" t="s">
        <v>12</v>
      </c>
      <c r="AB6" s="6" t="s">
        <v>13</v>
      </c>
      <c r="AD6" s="6" t="s">
        <v>12</v>
      </c>
      <c r="AE6" s="6" t="s">
        <v>13</v>
      </c>
    </row>
    <row r="7" spans="1:31" x14ac:dyDescent="0.15">
      <c r="A7" s="1">
        <v>43678</v>
      </c>
      <c r="B7" s="6">
        <v>17.899999999999999</v>
      </c>
      <c r="C7" s="6">
        <v>8</v>
      </c>
      <c r="D7" s="6">
        <v>1</v>
      </c>
      <c r="E7" s="6">
        <v>16.399999999999999</v>
      </c>
      <c r="F7" s="6">
        <v>8</v>
      </c>
      <c r="G7" s="6">
        <v>1</v>
      </c>
      <c r="H7" s="6">
        <v>15.6</v>
      </c>
      <c r="I7" s="6">
        <v>8</v>
      </c>
      <c r="J7" s="6">
        <v>1</v>
      </c>
      <c r="K7" s="6">
        <v>15.8</v>
      </c>
      <c r="L7" s="6">
        <v>8</v>
      </c>
      <c r="M7" s="6">
        <v>1</v>
      </c>
      <c r="N7" s="6">
        <v>17</v>
      </c>
      <c r="O7" s="6">
        <v>8</v>
      </c>
      <c r="P7" s="6">
        <v>1</v>
      </c>
      <c r="Q7" s="6">
        <v>15.4</v>
      </c>
      <c r="R7" s="6">
        <v>8</v>
      </c>
      <c r="S7" s="6">
        <v>1</v>
      </c>
      <c r="T7" s="6">
        <v>16.2</v>
      </c>
      <c r="U7" s="6">
        <v>8</v>
      </c>
      <c r="V7" s="6">
        <v>1</v>
      </c>
      <c r="W7" s="6">
        <v>17.399999999999999</v>
      </c>
      <c r="X7" s="6">
        <v>8</v>
      </c>
      <c r="Y7" s="6">
        <v>1</v>
      </c>
      <c r="Z7" s="6">
        <v>17</v>
      </c>
      <c r="AA7" s="6">
        <v>8</v>
      </c>
      <c r="AB7" s="6">
        <v>1</v>
      </c>
      <c r="AC7" s="6">
        <v>16.899999999999999</v>
      </c>
      <c r="AD7" s="6">
        <v>8</v>
      </c>
      <c r="AE7" s="6">
        <v>1</v>
      </c>
    </row>
    <row r="8" spans="1:31" x14ac:dyDescent="0.15">
      <c r="A8" s="1">
        <v>43679</v>
      </c>
      <c r="B8" s="6">
        <v>22.1</v>
      </c>
      <c r="C8" s="6">
        <v>8</v>
      </c>
      <c r="D8" s="6">
        <v>1</v>
      </c>
      <c r="E8" s="6">
        <v>20.9</v>
      </c>
      <c r="F8" s="6">
        <v>8</v>
      </c>
      <c r="G8" s="6">
        <v>1</v>
      </c>
      <c r="H8" s="6">
        <v>19</v>
      </c>
      <c r="I8" s="6">
        <v>8</v>
      </c>
      <c r="J8" s="6">
        <v>1</v>
      </c>
      <c r="K8" s="6">
        <v>19.399999999999999</v>
      </c>
      <c r="L8" s="6">
        <v>8</v>
      </c>
      <c r="M8" s="6">
        <v>1</v>
      </c>
      <c r="N8" s="6">
        <v>22.2</v>
      </c>
      <c r="O8" s="6">
        <v>8</v>
      </c>
      <c r="P8" s="6">
        <v>1</v>
      </c>
      <c r="Q8" s="6">
        <v>19.399999999999999</v>
      </c>
      <c r="R8" s="6">
        <v>8</v>
      </c>
      <c r="S8" s="6">
        <v>1</v>
      </c>
      <c r="T8" s="6">
        <v>19.100000000000001</v>
      </c>
      <c r="U8" s="6">
        <v>8</v>
      </c>
      <c r="V8" s="6">
        <v>1</v>
      </c>
      <c r="W8" s="6">
        <v>21</v>
      </c>
      <c r="X8" s="6">
        <v>8</v>
      </c>
      <c r="Y8" s="6">
        <v>1</v>
      </c>
      <c r="Z8" s="6">
        <v>21.6</v>
      </c>
      <c r="AA8" s="6">
        <v>8</v>
      </c>
      <c r="AB8" s="6">
        <v>1</v>
      </c>
      <c r="AC8" s="6">
        <v>21.8</v>
      </c>
      <c r="AD8" s="6">
        <v>8</v>
      </c>
      <c r="AE8" s="6">
        <v>1</v>
      </c>
    </row>
    <row r="9" spans="1:31" x14ac:dyDescent="0.15">
      <c r="A9" s="1">
        <v>43680</v>
      </c>
      <c r="B9" s="6">
        <v>24.6</v>
      </c>
      <c r="C9" s="6">
        <v>8</v>
      </c>
      <c r="D9" s="6">
        <v>1</v>
      </c>
      <c r="E9" s="6">
        <v>23.1</v>
      </c>
      <c r="F9" s="6">
        <v>8</v>
      </c>
      <c r="G9" s="6">
        <v>1</v>
      </c>
      <c r="H9" s="6">
        <v>22.1</v>
      </c>
      <c r="I9" s="6">
        <v>8</v>
      </c>
      <c r="J9" s="6">
        <v>1</v>
      </c>
      <c r="K9" s="6">
        <v>21</v>
      </c>
      <c r="L9" s="6">
        <v>8</v>
      </c>
      <c r="M9" s="6">
        <v>1</v>
      </c>
      <c r="N9" s="6">
        <v>25.1</v>
      </c>
      <c r="O9" s="6">
        <v>8</v>
      </c>
      <c r="P9" s="6">
        <v>1</v>
      </c>
      <c r="Q9" s="6">
        <v>22.1</v>
      </c>
      <c r="R9" s="6">
        <v>8</v>
      </c>
      <c r="S9" s="6">
        <v>1</v>
      </c>
      <c r="T9" s="6">
        <v>20.5</v>
      </c>
      <c r="U9" s="6">
        <v>8</v>
      </c>
      <c r="V9" s="6">
        <v>1</v>
      </c>
      <c r="W9" s="6">
        <v>23.9</v>
      </c>
      <c r="X9" s="6">
        <v>8</v>
      </c>
      <c r="Y9" s="6">
        <v>1</v>
      </c>
      <c r="Z9" s="6">
        <v>22.5</v>
      </c>
      <c r="AA9" s="6">
        <v>8</v>
      </c>
      <c r="AB9" s="6">
        <v>1</v>
      </c>
      <c r="AC9" s="6">
        <v>23.3</v>
      </c>
      <c r="AD9" s="6">
        <v>8</v>
      </c>
      <c r="AE9" s="6">
        <v>1</v>
      </c>
    </row>
    <row r="10" spans="1:31" x14ac:dyDescent="0.15">
      <c r="A10" s="1">
        <v>43681</v>
      </c>
      <c r="B10" s="6">
        <v>26.3</v>
      </c>
      <c r="C10" s="6">
        <v>8</v>
      </c>
      <c r="D10" s="6">
        <v>1</v>
      </c>
      <c r="E10" s="6">
        <v>24</v>
      </c>
      <c r="F10" s="6">
        <v>8</v>
      </c>
      <c r="G10" s="6">
        <v>1</v>
      </c>
      <c r="H10" s="6">
        <v>18.899999999999999</v>
      </c>
      <c r="I10" s="6">
        <v>8</v>
      </c>
      <c r="J10" s="6">
        <v>1</v>
      </c>
      <c r="K10" s="6">
        <v>20</v>
      </c>
      <c r="L10" s="6">
        <v>8</v>
      </c>
      <c r="M10" s="6">
        <v>1</v>
      </c>
      <c r="N10" s="6">
        <v>24.7</v>
      </c>
      <c r="O10" s="6">
        <v>8</v>
      </c>
      <c r="P10" s="6">
        <v>1</v>
      </c>
      <c r="Q10" s="6">
        <v>21.8</v>
      </c>
      <c r="R10" s="6">
        <v>8</v>
      </c>
      <c r="S10" s="6">
        <v>1</v>
      </c>
      <c r="T10" s="6">
        <v>20.2</v>
      </c>
      <c r="U10" s="6">
        <v>8</v>
      </c>
      <c r="V10" s="6">
        <v>1</v>
      </c>
      <c r="W10" s="6">
        <v>22.7</v>
      </c>
      <c r="X10" s="6">
        <v>8</v>
      </c>
      <c r="Y10" s="6">
        <v>1</v>
      </c>
      <c r="Z10" s="6">
        <v>23.5</v>
      </c>
      <c r="AA10" s="6">
        <v>8</v>
      </c>
      <c r="AB10" s="6">
        <v>1</v>
      </c>
      <c r="AC10" s="6">
        <v>23.7</v>
      </c>
      <c r="AD10" s="6">
        <v>8</v>
      </c>
      <c r="AE10" s="6">
        <v>1</v>
      </c>
    </row>
    <row r="11" spans="1:31" x14ac:dyDescent="0.15">
      <c r="A11" s="1">
        <v>43682</v>
      </c>
      <c r="B11" s="6">
        <v>28.7</v>
      </c>
      <c r="C11" s="6">
        <v>8</v>
      </c>
      <c r="D11" s="6">
        <v>1</v>
      </c>
      <c r="E11" s="6">
        <v>28.4</v>
      </c>
      <c r="F11" s="6">
        <v>8</v>
      </c>
      <c r="G11" s="6">
        <v>1</v>
      </c>
      <c r="H11" s="6">
        <v>27.6</v>
      </c>
      <c r="I11" s="6">
        <v>8</v>
      </c>
      <c r="J11" s="6">
        <v>1</v>
      </c>
      <c r="K11" s="6">
        <v>27.5</v>
      </c>
      <c r="L11" s="6">
        <v>8</v>
      </c>
      <c r="M11" s="6">
        <v>1</v>
      </c>
      <c r="N11" s="6">
        <v>26.4</v>
      </c>
      <c r="O11" s="6">
        <v>8</v>
      </c>
      <c r="P11" s="6">
        <v>1</v>
      </c>
      <c r="Q11" s="6">
        <v>27.8</v>
      </c>
      <c r="R11" s="6">
        <v>8</v>
      </c>
      <c r="S11" s="6">
        <v>1</v>
      </c>
      <c r="T11" s="6">
        <v>24.5</v>
      </c>
      <c r="U11" s="6">
        <v>8</v>
      </c>
      <c r="V11" s="6">
        <v>1</v>
      </c>
      <c r="W11" s="6">
        <v>27.2</v>
      </c>
      <c r="X11" s="6">
        <v>8</v>
      </c>
      <c r="Y11" s="6">
        <v>1</v>
      </c>
      <c r="Z11" s="6">
        <v>27</v>
      </c>
      <c r="AA11" s="6">
        <v>8</v>
      </c>
      <c r="AB11" s="6">
        <v>1</v>
      </c>
      <c r="AC11" s="6">
        <v>25.3</v>
      </c>
      <c r="AD11" s="6">
        <v>8</v>
      </c>
      <c r="AE11" s="6">
        <v>1</v>
      </c>
    </row>
    <row r="12" spans="1:31" x14ac:dyDescent="0.15">
      <c r="A12" s="1">
        <v>43683</v>
      </c>
      <c r="B12" s="6">
        <v>24.3</v>
      </c>
      <c r="C12" s="6">
        <v>8</v>
      </c>
      <c r="D12" s="6">
        <v>1</v>
      </c>
      <c r="E12" s="6">
        <v>24.7</v>
      </c>
      <c r="F12" s="6">
        <v>8</v>
      </c>
      <c r="G12" s="6">
        <v>1</v>
      </c>
      <c r="H12" s="6">
        <v>24.7</v>
      </c>
      <c r="I12" s="6">
        <v>8</v>
      </c>
      <c r="J12" s="6">
        <v>1</v>
      </c>
      <c r="K12" s="6">
        <v>24.6</v>
      </c>
      <c r="L12" s="6">
        <v>8</v>
      </c>
      <c r="M12" s="6">
        <v>1</v>
      </c>
      <c r="N12" s="6">
        <v>24.6</v>
      </c>
      <c r="O12" s="6">
        <v>8</v>
      </c>
      <c r="P12" s="6">
        <v>1</v>
      </c>
      <c r="Q12" s="6">
        <v>24.5</v>
      </c>
      <c r="R12" s="6">
        <v>8</v>
      </c>
      <c r="S12" s="6">
        <v>1</v>
      </c>
      <c r="T12" s="6">
        <v>24.2</v>
      </c>
      <c r="U12" s="6">
        <v>8</v>
      </c>
      <c r="V12" s="6">
        <v>1</v>
      </c>
      <c r="W12" s="6">
        <v>24.9</v>
      </c>
      <c r="X12" s="6">
        <v>8</v>
      </c>
      <c r="Y12" s="6">
        <v>1</v>
      </c>
      <c r="Z12" s="6">
        <v>24.2</v>
      </c>
      <c r="AA12" s="6">
        <v>8</v>
      </c>
      <c r="AB12" s="6">
        <v>1</v>
      </c>
      <c r="AC12" s="6">
        <v>20.8</v>
      </c>
      <c r="AD12" s="6">
        <v>8</v>
      </c>
      <c r="AE12" s="6">
        <v>1</v>
      </c>
    </row>
    <row r="13" spans="1:31" x14ac:dyDescent="0.15">
      <c r="A13" s="1">
        <v>43684</v>
      </c>
      <c r="B13" s="6">
        <v>17.8</v>
      </c>
      <c r="C13" s="6">
        <v>8</v>
      </c>
      <c r="D13" s="6">
        <v>1</v>
      </c>
      <c r="E13" s="6">
        <v>16</v>
      </c>
      <c r="F13" s="6">
        <v>8</v>
      </c>
      <c r="G13" s="6">
        <v>1</v>
      </c>
      <c r="H13" s="6">
        <v>15.9</v>
      </c>
      <c r="I13" s="6">
        <v>8</v>
      </c>
      <c r="J13" s="6">
        <v>1</v>
      </c>
      <c r="K13" s="6">
        <v>16.2</v>
      </c>
      <c r="L13" s="6">
        <v>8</v>
      </c>
      <c r="M13" s="6">
        <v>1</v>
      </c>
      <c r="N13" s="6">
        <v>16.3</v>
      </c>
      <c r="O13" s="6">
        <v>8</v>
      </c>
      <c r="P13" s="6">
        <v>1</v>
      </c>
      <c r="Q13" s="6">
        <v>16.100000000000001</v>
      </c>
      <c r="R13" s="6">
        <v>8</v>
      </c>
      <c r="S13" s="6">
        <v>1</v>
      </c>
      <c r="T13" s="6">
        <v>16.3</v>
      </c>
      <c r="U13" s="6">
        <v>8</v>
      </c>
      <c r="V13" s="6">
        <v>1</v>
      </c>
      <c r="W13" s="6">
        <v>18.2</v>
      </c>
      <c r="X13" s="6">
        <v>8</v>
      </c>
      <c r="Y13" s="6">
        <v>1</v>
      </c>
      <c r="Z13" s="6">
        <v>17.600000000000001</v>
      </c>
      <c r="AA13" s="6">
        <v>8</v>
      </c>
      <c r="AB13" s="6">
        <v>1</v>
      </c>
      <c r="AC13" s="6">
        <v>15.5</v>
      </c>
      <c r="AD13" s="6">
        <v>8</v>
      </c>
      <c r="AE13" s="6">
        <v>1</v>
      </c>
    </row>
    <row r="14" spans="1:31" x14ac:dyDescent="0.15">
      <c r="A14" s="1">
        <v>43685</v>
      </c>
      <c r="B14" s="6">
        <v>23</v>
      </c>
      <c r="C14" s="6">
        <v>8</v>
      </c>
      <c r="D14" s="6">
        <v>1</v>
      </c>
      <c r="E14" s="6">
        <v>21.7</v>
      </c>
      <c r="F14" s="6">
        <v>8</v>
      </c>
      <c r="G14" s="6">
        <v>1</v>
      </c>
      <c r="H14" s="6">
        <v>20.2</v>
      </c>
      <c r="I14" s="6">
        <v>8</v>
      </c>
      <c r="J14" s="6">
        <v>1</v>
      </c>
      <c r="K14" s="6">
        <v>20.2</v>
      </c>
      <c r="L14" s="6">
        <v>8</v>
      </c>
      <c r="M14" s="6">
        <v>1</v>
      </c>
      <c r="N14" s="6">
        <v>23.7</v>
      </c>
      <c r="O14" s="6">
        <v>8</v>
      </c>
      <c r="P14" s="6">
        <v>1</v>
      </c>
      <c r="Q14" s="6">
        <v>20.9</v>
      </c>
      <c r="R14" s="6">
        <v>8</v>
      </c>
      <c r="S14" s="6">
        <v>1</v>
      </c>
      <c r="T14" s="6">
        <v>21</v>
      </c>
      <c r="U14" s="6">
        <v>8</v>
      </c>
      <c r="V14" s="6">
        <v>1</v>
      </c>
      <c r="W14" s="6">
        <v>23.8</v>
      </c>
      <c r="X14" s="6">
        <v>8</v>
      </c>
      <c r="Y14" s="6">
        <v>1</v>
      </c>
      <c r="Z14" s="6">
        <v>24.2</v>
      </c>
      <c r="AA14" s="6">
        <v>8</v>
      </c>
      <c r="AB14" s="6">
        <v>1</v>
      </c>
      <c r="AC14" s="6">
        <v>21.8</v>
      </c>
      <c r="AD14" s="6">
        <v>8</v>
      </c>
      <c r="AE14" s="6">
        <v>1</v>
      </c>
    </row>
    <row r="15" spans="1:31" x14ac:dyDescent="0.15">
      <c r="A15" s="1">
        <v>43686</v>
      </c>
      <c r="B15" s="6">
        <v>23.7</v>
      </c>
      <c r="C15" s="6">
        <v>8</v>
      </c>
      <c r="D15" s="6">
        <v>1</v>
      </c>
      <c r="E15" s="6">
        <v>23.5</v>
      </c>
      <c r="F15" s="6">
        <v>8</v>
      </c>
      <c r="G15" s="6">
        <v>1</v>
      </c>
      <c r="H15" s="6">
        <v>22.6</v>
      </c>
      <c r="I15" s="6">
        <v>8</v>
      </c>
      <c r="J15" s="6">
        <v>1</v>
      </c>
      <c r="K15" s="6">
        <v>22.8</v>
      </c>
      <c r="L15" s="6">
        <v>8</v>
      </c>
      <c r="M15" s="6">
        <v>1</v>
      </c>
      <c r="N15" s="6">
        <v>23.8</v>
      </c>
      <c r="O15" s="6">
        <v>8</v>
      </c>
      <c r="P15" s="6">
        <v>1</v>
      </c>
      <c r="Q15" s="6">
        <v>22.9</v>
      </c>
      <c r="R15" s="6">
        <v>8</v>
      </c>
      <c r="S15" s="6">
        <v>1</v>
      </c>
      <c r="T15" s="6">
        <v>22.8</v>
      </c>
      <c r="U15" s="6">
        <v>8</v>
      </c>
      <c r="V15" s="6">
        <v>1</v>
      </c>
      <c r="W15" s="6">
        <v>25.4</v>
      </c>
      <c r="X15" s="6">
        <v>8</v>
      </c>
      <c r="Y15" s="6">
        <v>1</v>
      </c>
      <c r="Z15" s="6">
        <v>25.2</v>
      </c>
      <c r="AA15" s="6">
        <v>8</v>
      </c>
      <c r="AB15" s="6">
        <v>1</v>
      </c>
      <c r="AC15" s="6">
        <v>22</v>
      </c>
      <c r="AD15" s="6">
        <v>8</v>
      </c>
      <c r="AE15" s="6">
        <v>1</v>
      </c>
    </row>
    <row r="16" spans="1:31" x14ac:dyDescent="0.15">
      <c r="A16" s="1">
        <v>43687</v>
      </c>
      <c r="B16" s="6">
        <v>25.4</v>
      </c>
      <c r="C16" s="6">
        <v>8</v>
      </c>
      <c r="D16" s="6">
        <v>1</v>
      </c>
      <c r="E16" s="6">
        <v>24.6</v>
      </c>
      <c r="F16" s="6">
        <v>8</v>
      </c>
      <c r="G16" s="6">
        <v>1</v>
      </c>
      <c r="H16" s="6">
        <v>22.6</v>
      </c>
      <c r="I16" s="6">
        <v>8</v>
      </c>
      <c r="J16" s="6">
        <v>1</v>
      </c>
      <c r="K16" s="6">
        <v>22.9</v>
      </c>
      <c r="L16" s="6">
        <v>8</v>
      </c>
      <c r="M16" s="6">
        <v>1</v>
      </c>
      <c r="N16" s="6">
        <v>25.2</v>
      </c>
      <c r="O16" s="6">
        <v>8</v>
      </c>
      <c r="P16" s="6">
        <v>1</v>
      </c>
      <c r="Q16" s="6">
        <v>23.1</v>
      </c>
      <c r="R16" s="6">
        <v>8</v>
      </c>
      <c r="S16" s="6">
        <v>1</v>
      </c>
      <c r="T16" s="6">
        <v>22.6</v>
      </c>
      <c r="U16" s="6">
        <v>8</v>
      </c>
      <c r="V16" s="6">
        <v>1</v>
      </c>
      <c r="W16" s="6">
        <v>25.3</v>
      </c>
      <c r="X16" s="6">
        <v>8</v>
      </c>
      <c r="Y16" s="6">
        <v>1</v>
      </c>
      <c r="Z16" s="6">
        <v>24.3</v>
      </c>
      <c r="AA16" s="6">
        <v>8</v>
      </c>
      <c r="AB16" s="6">
        <v>1</v>
      </c>
      <c r="AC16" s="6">
        <v>24.6</v>
      </c>
      <c r="AD16" s="6">
        <v>8</v>
      </c>
      <c r="AE16" s="6">
        <v>1</v>
      </c>
    </row>
    <row r="17" spans="1:31" x14ac:dyDescent="0.15">
      <c r="A17" s="1">
        <v>43688</v>
      </c>
      <c r="B17" s="6">
        <v>25.5</v>
      </c>
      <c r="C17" s="6">
        <v>8</v>
      </c>
      <c r="D17" s="6">
        <v>1</v>
      </c>
      <c r="E17" s="6">
        <v>25.2</v>
      </c>
      <c r="F17" s="6">
        <v>8</v>
      </c>
      <c r="G17" s="6">
        <v>1</v>
      </c>
      <c r="H17" s="6">
        <v>20.399999999999999</v>
      </c>
      <c r="I17" s="6">
        <v>8</v>
      </c>
      <c r="J17" s="6">
        <v>1</v>
      </c>
      <c r="K17" s="6">
        <v>21.8</v>
      </c>
      <c r="L17" s="6">
        <v>8</v>
      </c>
      <c r="M17" s="6">
        <v>1</v>
      </c>
      <c r="N17" s="6">
        <v>26.3</v>
      </c>
      <c r="O17" s="6">
        <v>8</v>
      </c>
      <c r="P17" s="6">
        <v>1</v>
      </c>
      <c r="Q17" s="6">
        <v>21.8</v>
      </c>
      <c r="R17" s="6">
        <v>8</v>
      </c>
      <c r="S17" s="6">
        <v>1</v>
      </c>
      <c r="T17" s="6">
        <v>22.1</v>
      </c>
      <c r="U17" s="6">
        <v>8</v>
      </c>
      <c r="V17" s="6">
        <v>1</v>
      </c>
      <c r="W17" s="6">
        <v>23.2</v>
      </c>
      <c r="X17" s="6">
        <v>8</v>
      </c>
      <c r="Y17" s="6">
        <v>1</v>
      </c>
      <c r="Z17" s="6">
        <v>25.3</v>
      </c>
      <c r="AA17" s="6">
        <v>8</v>
      </c>
      <c r="AB17" s="6">
        <v>1</v>
      </c>
      <c r="AC17" s="6">
        <v>25</v>
      </c>
      <c r="AD17" s="6">
        <v>8</v>
      </c>
      <c r="AE17" s="6">
        <v>1</v>
      </c>
    </row>
    <row r="18" spans="1:31" x14ac:dyDescent="0.15">
      <c r="A18" s="1">
        <v>43689</v>
      </c>
      <c r="B18" s="6">
        <v>23.9</v>
      </c>
      <c r="C18" s="6">
        <v>8</v>
      </c>
      <c r="D18" s="6">
        <v>1</v>
      </c>
      <c r="E18" s="6">
        <v>23</v>
      </c>
      <c r="F18" s="6">
        <v>8</v>
      </c>
      <c r="G18" s="6">
        <v>1</v>
      </c>
      <c r="H18" s="6">
        <v>19.399999999999999</v>
      </c>
      <c r="I18" s="6">
        <v>8</v>
      </c>
      <c r="J18" s="6">
        <v>1</v>
      </c>
      <c r="K18" s="6">
        <v>19.5</v>
      </c>
      <c r="L18" s="6">
        <v>8</v>
      </c>
      <c r="M18" s="6">
        <v>1</v>
      </c>
      <c r="N18" s="6">
        <v>25.3</v>
      </c>
      <c r="O18" s="6">
        <v>8</v>
      </c>
      <c r="P18" s="6">
        <v>1</v>
      </c>
      <c r="Q18" s="6">
        <v>20.8</v>
      </c>
      <c r="R18" s="6">
        <v>8</v>
      </c>
      <c r="S18" s="6">
        <v>1</v>
      </c>
      <c r="T18" s="6">
        <v>20.100000000000001</v>
      </c>
      <c r="U18" s="6">
        <v>8</v>
      </c>
      <c r="V18" s="6">
        <v>1</v>
      </c>
      <c r="W18" s="6">
        <v>21</v>
      </c>
      <c r="X18" s="6">
        <v>8</v>
      </c>
      <c r="Y18" s="6">
        <v>1</v>
      </c>
      <c r="Z18" s="6">
        <v>22.5</v>
      </c>
      <c r="AA18" s="6">
        <v>8</v>
      </c>
      <c r="AB18" s="6">
        <v>1</v>
      </c>
      <c r="AC18" s="6">
        <v>25</v>
      </c>
      <c r="AD18" s="6">
        <v>8</v>
      </c>
      <c r="AE18" s="6">
        <v>1</v>
      </c>
    </row>
    <row r="19" spans="1:31" x14ac:dyDescent="0.15">
      <c r="A19" s="1">
        <v>43690</v>
      </c>
      <c r="B19" s="6">
        <v>28.9</v>
      </c>
      <c r="C19" s="6">
        <v>8</v>
      </c>
      <c r="D19" s="6">
        <v>1</v>
      </c>
      <c r="E19" s="6">
        <v>28.3</v>
      </c>
      <c r="F19" s="6">
        <v>8</v>
      </c>
      <c r="G19" s="6">
        <v>1</v>
      </c>
      <c r="H19" s="6">
        <v>20.9</v>
      </c>
      <c r="I19" s="6">
        <v>8</v>
      </c>
      <c r="J19" s="6">
        <v>1</v>
      </c>
      <c r="K19" s="6">
        <v>22.3</v>
      </c>
      <c r="L19" s="6">
        <v>8</v>
      </c>
      <c r="M19" s="6">
        <v>1</v>
      </c>
      <c r="N19" s="6">
        <v>29.1</v>
      </c>
      <c r="O19" s="6">
        <v>8</v>
      </c>
      <c r="P19" s="6">
        <v>1</v>
      </c>
      <c r="Q19" s="6">
        <v>21.9</v>
      </c>
      <c r="R19" s="6">
        <v>8</v>
      </c>
      <c r="S19" s="6">
        <v>1</v>
      </c>
      <c r="T19" s="6">
        <v>21.7</v>
      </c>
      <c r="U19" s="6">
        <v>8</v>
      </c>
      <c r="V19" s="6">
        <v>1</v>
      </c>
      <c r="W19" s="6">
        <v>22.6</v>
      </c>
      <c r="X19" s="6">
        <v>8</v>
      </c>
      <c r="Y19" s="6">
        <v>1</v>
      </c>
      <c r="Z19" s="6">
        <v>25.4</v>
      </c>
      <c r="AA19" s="6">
        <v>8</v>
      </c>
      <c r="AB19" s="6">
        <v>1</v>
      </c>
      <c r="AC19" s="6">
        <v>25.9</v>
      </c>
      <c r="AD19" s="6">
        <v>8</v>
      </c>
      <c r="AE19" s="6">
        <v>1</v>
      </c>
    </row>
    <row r="20" spans="1:31" x14ac:dyDescent="0.15">
      <c r="A20" s="1">
        <v>43691</v>
      </c>
      <c r="B20" s="6">
        <v>23.7</v>
      </c>
      <c r="C20" s="6">
        <v>8</v>
      </c>
      <c r="D20" s="6">
        <v>1</v>
      </c>
      <c r="E20" s="6">
        <v>23.2</v>
      </c>
      <c r="F20" s="6">
        <v>8</v>
      </c>
      <c r="G20" s="6">
        <v>1</v>
      </c>
      <c r="H20" s="6">
        <v>22.6</v>
      </c>
      <c r="I20" s="6">
        <v>8</v>
      </c>
      <c r="J20" s="6">
        <v>1</v>
      </c>
      <c r="K20" s="6">
        <v>21.6</v>
      </c>
      <c r="L20" s="6">
        <v>8</v>
      </c>
      <c r="M20" s="6">
        <v>1</v>
      </c>
      <c r="N20" s="6">
        <v>23.4</v>
      </c>
      <c r="O20" s="6">
        <v>8</v>
      </c>
      <c r="P20" s="6">
        <v>1</v>
      </c>
      <c r="Q20" s="6">
        <v>22.3</v>
      </c>
      <c r="R20" s="6">
        <v>8</v>
      </c>
      <c r="S20" s="6">
        <v>1</v>
      </c>
      <c r="T20" s="6">
        <v>22.8</v>
      </c>
      <c r="U20" s="6">
        <v>8</v>
      </c>
      <c r="V20" s="6">
        <v>1</v>
      </c>
      <c r="W20" s="6">
        <v>23.8</v>
      </c>
      <c r="X20" s="6">
        <v>8</v>
      </c>
      <c r="Y20" s="6">
        <v>1</v>
      </c>
      <c r="Z20" s="6">
        <v>23.2</v>
      </c>
      <c r="AA20" s="6">
        <v>8</v>
      </c>
      <c r="AB20" s="6">
        <v>1</v>
      </c>
      <c r="AC20" s="6">
        <v>20.100000000000001</v>
      </c>
      <c r="AD20" s="6">
        <v>8</v>
      </c>
      <c r="AE20" s="6">
        <v>1</v>
      </c>
    </row>
    <row r="21" spans="1:31" x14ac:dyDescent="0.15">
      <c r="A21" s="1">
        <v>43692</v>
      </c>
      <c r="B21" s="6">
        <v>26.5</v>
      </c>
      <c r="C21" s="6">
        <v>8</v>
      </c>
      <c r="D21" s="6">
        <v>1</v>
      </c>
      <c r="E21" s="6">
        <v>25.1</v>
      </c>
      <c r="F21" s="6">
        <v>8</v>
      </c>
      <c r="G21" s="6">
        <v>1</v>
      </c>
      <c r="H21" s="6">
        <v>22.5</v>
      </c>
      <c r="I21" s="6">
        <v>8</v>
      </c>
      <c r="J21" s="6">
        <v>1</v>
      </c>
      <c r="K21" s="6">
        <v>22.8</v>
      </c>
      <c r="L21" s="6">
        <v>8</v>
      </c>
      <c r="M21" s="6">
        <v>1</v>
      </c>
      <c r="N21" s="6">
        <v>26.4</v>
      </c>
      <c r="O21" s="6">
        <v>8</v>
      </c>
      <c r="P21" s="6">
        <v>1</v>
      </c>
      <c r="Q21" s="6">
        <v>23.6</v>
      </c>
      <c r="R21" s="6">
        <v>8</v>
      </c>
      <c r="S21" s="6">
        <v>1</v>
      </c>
      <c r="T21" s="6">
        <v>23.5</v>
      </c>
      <c r="U21" s="6">
        <v>8</v>
      </c>
      <c r="V21" s="6">
        <v>1</v>
      </c>
      <c r="W21" s="6">
        <v>25.7</v>
      </c>
      <c r="X21" s="6">
        <v>8</v>
      </c>
      <c r="Y21" s="6">
        <v>1</v>
      </c>
      <c r="Z21" s="6">
        <v>27.4</v>
      </c>
      <c r="AA21" s="6">
        <v>8</v>
      </c>
      <c r="AB21" s="6">
        <v>1</v>
      </c>
      <c r="AC21" s="6">
        <v>24.6</v>
      </c>
      <c r="AD21" s="6">
        <v>8</v>
      </c>
      <c r="AE21" s="6">
        <v>1</v>
      </c>
    </row>
    <row r="22" spans="1:31" x14ac:dyDescent="0.15">
      <c r="A22" s="1">
        <v>43693</v>
      </c>
      <c r="B22" s="6">
        <v>28.7</v>
      </c>
      <c r="C22" s="6">
        <v>8</v>
      </c>
      <c r="D22" s="6">
        <v>1</v>
      </c>
      <c r="E22" s="6">
        <v>27.4</v>
      </c>
      <c r="F22" s="6">
        <v>8</v>
      </c>
      <c r="G22" s="6">
        <v>1</v>
      </c>
      <c r="H22" s="6">
        <v>24.9</v>
      </c>
      <c r="I22" s="6">
        <v>8</v>
      </c>
      <c r="J22" s="6">
        <v>1</v>
      </c>
      <c r="K22" s="6">
        <v>25.4</v>
      </c>
      <c r="L22" s="6">
        <v>8</v>
      </c>
      <c r="M22" s="6">
        <v>1</v>
      </c>
      <c r="N22" s="6">
        <v>26.4</v>
      </c>
      <c r="O22" s="6">
        <v>8</v>
      </c>
      <c r="P22" s="6">
        <v>1</v>
      </c>
      <c r="Q22" s="6">
        <v>26.4</v>
      </c>
      <c r="R22" s="6">
        <v>8</v>
      </c>
      <c r="S22" s="6">
        <v>1</v>
      </c>
      <c r="T22" s="6">
        <v>24.3</v>
      </c>
      <c r="U22" s="6">
        <v>8</v>
      </c>
      <c r="V22" s="6">
        <v>1</v>
      </c>
      <c r="W22" s="6">
        <v>25.6</v>
      </c>
      <c r="X22" s="6">
        <v>8</v>
      </c>
      <c r="Y22" s="6">
        <v>1</v>
      </c>
      <c r="Z22" s="6">
        <v>25.9</v>
      </c>
      <c r="AA22" s="6">
        <v>8</v>
      </c>
      <c r="AB22" s="6">
        <v>1</v>
      </c>
      <c r="AC22" s="6">
        <v>24.1</v>
      </c>
      <c r="AD22" s="6">
        <v>8</v>
      </c>
      <c r="AE22" s="6">
        <v>1</v>
      </c>
    </row>
    <row r="23" spans="1:31" x14ac:dyDescent="0.15">
      <c r="A23" s="1">
        <v>43694</v>
      </c>
      <c r="B23" s="6">
        <v>29</v>
      </c>
      <c r="C23" s="6">
        <v>8</v>
      </c>
      <c r="D23" s="6">
        <v>1</v>
      </c>
      <c r="E23" s="6">
        <v>27.7</v>
      </c>
      <c r="F23" s="6">
        <v>8</v>
      </c>
      <c r="G23" s="6">
        <v>1</v>
      </c>
      <c r="H23" s="6">
        <v>26.5</v>
      </c>
      <c r="I23" s="6">
        <v>8</v>
      </c>
      <c r="J23" s="6">
        <v>1</v>
      </c>
      <c r="K23" s="6">
        <v>25.4</v>
      </c>
      <c r="L23" s="6">
        <v>8</v>
      </c>
      <c r="M23" s="6">
        <v>1</v>
      </c>
      <c r="N23" s="6">
        <v>28.3</v>
      </c>
      <c r="O23" s="6">
        <v>8</v>
      </c>
      <c r="P23" s="6">
        <v>1</v>
      </c>
      <c r="Q23" s="6">
        <v>27.4</v>
      </c>
      <c r="R23" s="6">
        <v>8</v>
      </c>
      <c r="S23" s="6">
        <v>1</v>
      </c>
      <c r="T23" s="6">
        <v>24.4</v>
      </c>
      <c r="U23" s="6">
        <v>8</v>
      </c>
      <c r="V23" s="6">
        <v>1</v>
      </c>
      <c r="W23" s="6">
        <v>29.4</v>
      </c>
      <c r="X23" s="6">
        <v>8</v>
      </c>
      <c r="Y23" s="6">
        <v>1</v>
      </c>
      <c r="Z23" s="6">
        <v>29.4</v>
      </c>
      <c r="AA23" s="6">
        <v>8</v>
      </c>
      <c r="AB23" s="6">
        <v>1</v>
      </c>
      <c r="AC23" s="6">
        <v>24.8</v>
      </c>
      <c r="AD23" s="6">
        <v>8</v>
      </c>
      <c r="AE23" s="6">
        <v>1</v>
      </c>
    </row>
    <row r="24" spans="1:31" x14ac:dyDescent="0.15">
      <c r="A24" s="1">
        <v>43695</v>
      </c>
      <c r="B24" s="6">
        <v>24.9</v>
      </c>
      <c r="C24" s="6">
        <v>8</v>
      </c>
      <c r="D24" s="6">
        <v>1</v>
      </c>
      <c r="E24" s="6">
        <v>25.5</v>
      </c>
      <c r="F24" s="6">
        <v>8</v>
      </c>
      <c r="G24" s="6">
        <v>1</v>
      </c>
      <c r="H24" s="6">
        <v>24.5</v>
      </c>
      <c r="I24" s="6">
        <v>8</v>
      </c>
      <c r="J24" s="6">
        <v>1</v>
      </c>
      <c r="K24" s="6">
        <v>25.1</v>
      </c>
      <c r="L24" s="6">
        <v>8</v>
      </c>
      <c r="M24" s="6">
        <v>1</v>
      </c>
      <c r="N24" s="6">
        <v>22.6</v>
      </c>
      <c r="O24" s="6">
        <v>8</v>
      </c>
      <c r="P24" s="6">
        <v>1</v>
      </c>
      <c r="Q24" s="6">
        <v>24.7</v>
      </c>
      <c r="R24" s="6">
        <v>8</v>
      </c>
      <c r="S24" s="6">
        <v>1</v>
      </c>
      <c r="T24" s="6">
        <v>24.2</v>
      </c>
      <c r="U24" s="6">
        <v>8</v>
      </c>
      <c r="V24" s="6">
        <v>1</v>
      </c>
      <c r="W24" s="6">
        <v>24.6</v>
      </c>
      <c r="X24" s="6">
        <v>8</v>
      </c>
      <c r="Y24" s="6">
        <v>1</v>
      </c>
      <c r="Z24" s="6">
        <v>24.7</v>
      </c>
      <c r="AA24" s="6">
        <v>8</v>
      </c>
      <c r="AB24" s="6">
        <v>1</v>
      </c>
      <c r="AC24" s="6">
        <v>19.2</v>
      </c>
      <c r="AD24" s="6">
        <v>8</v>
      </c>
      <c r="AE24" s="6">
        <v>1</v>
      </c>
    </row>
    <row r="25" spans="1:31" x14ac:dyDescent="0.15">
      <c r="A25" s="1">
        <v>43696</v>
      </c>
      <c r="B25" s="6">
        <v>28.2</v>
      </c>
      <c r="C25" s="6">
        <v>8</v>
      </c>
      <c r="D25" s="6">
        <v>1</v>
      </c>
      <c r="E25" s="6">
        <v>27.8</v>
      </c>
      <c r="F25" s="6">
        <v>8</v>
      </c>
      <c r="G25" s="6">
        <v>1</v>
      </c>
      <c r="H25" s="6">
        <v>27.2</v>
      </c>
      <c r="I25" s="6">
        <v>8</v>
      </c>
      <c r="J25" s="6">
        <v>1</v>
      </c>
      <c r="K25" s="6">
        <v>28.9</v>
      </c>
      <c r="L25" s="6">
        <v>8</v>
      </c>
      <c r="M25" s="6">
        <v>1</v>
      </c>
      <c r="N25" s="6">
        <v>26</v>
      </c>
      <c r="O25" s="6">
        <v>8</v>
      </c>
      <c r="P25" s="6">
        <v>1</v>
      </c>
      <c r="Q25" s="6">
        <v>28.5</v>
      </c>
      <c r="R25" s="6">
        <v>8</v>
      </c>
      <c r="S25" s="6">
        <v>1</v>
      </c>
      <c r="T25" s="6">
        <v>28.2</v>
      </c>
      <c r="U25" s="6">
        <v>8</v>
      </c>
      <c r="V25" s="6">
        <v>1</v>
      </c>
      <c r="W25" s="6">
        <v>28.4</v>
      </c>
      <c r="X25" s="6">
        <v>8</v>
      </c>
      <c r="Y25" s="6">
        <v>1</v>
      </c>
      <c r="Z25" s="6">
        <v>29.6</v>
      </c>
      <c r="AA25" s="6">
        <v>8</v>
      </c>
      <c r="AB25" s="6">
        <v>1</v>
      </c>
      <c r="AC25" s="6">
        <v>22.7</v>
      </c>
      <c r="AD25" s="6">
        <v>8</v>
      </c>
      <c r="AE25" s="6">
        <v>1</v>
      </c>
    </row>
    <row r="26" spans="1:31" x14ac:dyDescent="0.15">
      <c r="A26" s="1">
        <v>43697</v>
      </c>
      <c r="B26" s="6">
        <v>24.8</v>
      </c>
      <c r="C26" s="6">
        <v>8</v>
      </c>
      <c r="D26" s="6">
        <v>1</v>
      </c>
      <c r="E26" s="6">
        <v>25.6</v>
      </c>
      <c r="F26" s="6">
        <v>8</v>
      </c>
      <c r="G26" s="6">
        <v>1</v>
      </c>
      <c r="H26" s="6">
        <v>24.5</v>
      </c>
      <c r="I26" s="6">
        <v>8</v>
      </c>
      <c r="J26" s="6">
        <v>1</v>
      </c>
      <c r="K26" s="6">
        <v>26.3</v>
      </c>
      <c r="L26" s="6">
        <v>8</v>
      </c>
      <c r="M26" s="6">
        <v>1</v>
      </c>
      <c r="N26" s="6">
        <v>24</v>
      </c>
      <c r="O26" s="6">
        <v>8</v>
      </c>
      <c r="P26" s="6">
        <v>1</v>
      </c>
      <c r="Q26" s="6">
        <v>25.7</v>
      </c>
      <c r="R26" s="6">
        <v>8</v>
      </c>
      <c r="S26" s="6">
        <v>1</v>
      </c>
      <c r="T26" s="6">
        <v>25.8</v>
      </c>
      <c r="U26" s="6">
        <v>8</v>
      </c>
      <c r="V26" s="6">
        <v>1</v>
      </c>
      <c r="W26" s="6">
        <v>26</v>
      </c>
      <c r="X26" s="6">
        <v>8</v>
      </c>
      <c r="Y26" s="6">
        <v>1</v>
      </c>
      <c r="Z26" s="6">
        <v>26.5</v>
      </c>
      <c r="AA26" s="6">
        <v>8</v>
      </c>
      <c r="AB26" s="6">
        <v>1</v>
      </c>
      <c r="AC26" s="6">
        <v>19.899999999999999</v>
      </c>
      <c r="AD26" s="6">
        <v>8</v>
      </c>
      <c r="AE26" s="6">
        <v>1</v>
      </c>
    </row>
    <row r="27" spans="1:31" x14ac:dyDescent="0.15">
      <c r="A27" s="1">
        <v>43698</v>
      </c>
      <c r="B27" s="6">
        <v>24.2</v>
      </c>
      <c r="C27" s="6">
        <v>8</v>
      </c>
      <c r="D27" s="6">
        <v>1</v>
      </c>
      <c r="E27" s="6">
        <v>21.6</v>
      </c>
      <c r="F27" s="6">
        <v>8</v>
      </c>
      <c r="G27" s="6">
        <v>1</v>
      </c>
      <c r="H27" s="6">
        <v>21.4</v>
      </c>
      <c r="I27" s="6">
        <v>8</v>
      </c>
      <c r="J27" s="6">
        <v>1</v>
      </c>
      <c r="K27" s="6">
        <v>21.6</v>
      </c>
      <c r="L27" s="6">
        <v>8</v>
      </c>
      <c r="M27" s="6">
        <v>1</v>
      </c>
      <c r="N27" s="6">
        <v>22.6</v>
      </c>
      <c r="O27" s="6">
        <v>8</v>
      </c>
      <c r="P27" s="6">
        <v>1</v>
      </c>
      <c r="Q27" s="6">
        <v>21.3</v>
      </c>
      <c r="R27" s="6">
        <v>8</v>
      </c>
      <c r="S27" s="6">
        <v>1</v>
      </c>
      <c r="T27" s="6">
        <v>21.2</v>
      </c>
      <c r="U27" s="6">
        <v>8</v>
      </c>
      <c r="V27" s="6">
        <v>1</v>
      </c>
      <c r="W27" s="6">
        <v>24.4</v>
      </c>
      <c r="X27" s="6">
        <v>8</v>
      </c>
      <c r="Y27" s="6">
        <v>1</v>
      </c>
      <c r="Z27" s="6">
        <v>23.6</v>
      </c>
      <c r="AA27" s="6">
        <v>8</v>
      </c>
      <c r="AB27" s="6">
        <v>1</v>
      </c>
      <c r="AC27" s="6">
        <v>20.7</v>
      </c>
      <c r="AD27" s="6">
        <v>8</v>
      </c>
      <c r="AE27" s="6">
        <v>1</v>
      </c>
    </row>
    <row r="28" spans="1:31" x14ac:dyDescent="0.15">
      <c r="A28" s="1">
        <v>43699</v>
      </c>
      <c r="B28" s="6">
        <v>26.3</v>
      </c>
      <c r="C28" s="6">
        <v>8</v>
      </c>
      <c r="D28" s="6">
        <v>1</v>
      </c>
      <c r="E28" s="6">
        <v>23.4</v>
      </c>
      <c r="F28" s="6">
        <v>8</v>
      </c>
      <c r="G28" s="6">
        <v>1</v>
      </c>
      <c r="H28" s="6">
        <v>23.2</v>
      </c>
      <c r="I28" s="6">
        <v>8</v>
      </c>
      <c r="J28" s="6">
        <v>1</v>
      </c>
      <c r="K28" s="6">
        <v>23.2</v>
      </c>
      <c r="L28" s="6">
        <v>8</v>
      </c>
      <c r="M28" s="6">
        <v>1</v>
      </c>
      <c r="N28" s="6">
        <v>25.4</v>
      </c>
      <c r="O28" s="6">
        <v>8</v>
      </c>
      <c r="P28" s="6">
        <v>1</v>
      </c>
      <c r="Q28" s="6">
        <v>25.3</v>
      </c>
      <c r="R28" s="6">
        <v>8</v>
      </c>
      <c r="S28" s="6">
        <v>1</v>
      </c>
      <c r="T28" s="6">
        <v>24.2</v>
      </c>
      <c r="U28" s="6">
        <v>8</v>
      </c>
      <c r="V28" s="6">
        <v>1</v>
      </c>
      <c r="W28" s="6">
        <v>26.3</v>
      </c>
      <c r="X28" s="6">
        <v>8</v>
      </c>
      <c r="Y28" s="6">
        <v>1</v>
      </c>
      <c r="Z28" s="6">
        <v>26.4</v>
      </c>
      <c r="AA28" s="6">
        <v>8</v>
      </c>
      <c r="AB28" s="6">
        <v>1</v>
      </c>
      <c r="AC28" s="6">
        <v>22.9</v>
      </c>
      <c r="AD28" s="6">
        <v>8</v>
      </c>
      <c r="AE28" s="6">
        <v>1</v>
      </c>
    </row>
    <row r="29" spans="1:31" x14ac:dyDescent="0.15">
      <c r="A29" s="1">
        <v>43700</v>
      </c>
      <c r="B29" s="6">
        <v>29.7</v>
      </c>
      <c r="C29" s="6">
        <v>8</v>
      </c>
      <c r="D29" s="6">
        <v>1</v>
      </c>
      <c r="E29" s="6">
        <v>27.7</v>
      </c>
      <c r="F29" s="6">
        <v>8</v>
      </c>
      <c r="G29" s="6">
        <v>1</v>
      </c>
      <c r="H29" s="6">
        <v>27.7</v>
      </c>
      <c r="I29" s="6">
        <v>8</v>
      </c>
      <c r="J29" s="6">
        <v>1</v>
      </c>
      <c r="K29" s="6">
        <v>25.1</v>
      </c>
      <c r="L29" s="6">
        <v>8</v>
      </c>
      <c r="M29" s="6">
        <v>1</v>
      </c>
      <c r="N29" s="6">
        <v>29</v>
      </c>
      <c r="O29" s="6">
        <v>8</v>
      </c>
      <c r="P29" s="6">
        <v>1</v>
      </c>
      <c r="Q29" s="6">
        <v>27.7</v>
      </c>
      <c r="R29" s="6">
        <v>8</v>
      </c>
      <c r="S29" s="6">
        <v>1</v>
      </c>
      <c r="T29" s="6">
        <v>27.8</v>
      </c>
      <c r="U29" s="6">
        <v>8</v>
      </c>
      <c r="V29" s="6">
        <v>1</v>
      </c>
      <c r="W29" s="6">
        <v>28.9</v>
      </c>
      <c r="X29" s="6">
        <v>8</v>
      </c>
      <c r="Y29" s="6">
        <v>1</v>
      </c>
      <c r="Z29" s="6">
        <v>29.2</v>
      </c>
      <c r="AA29" s="6">
        <v>8</v>
      </c>
      <c r="AB29" s="6">
        <v>1</v>
      </c>
      <c r="AC29" s="6">
        <v>26.9</v>
      </c>
      <c r="AD29" s="6">
        <v>8</v>
      </c>
      <c r="AE29" s="6">
        <v>1</v>
      </c>
    </row>
    <row r="30" spans="1:31" x14ac:dyDescent="0.15">
      <c r="A30" s="1">
        <v>43701</v>
      </c>
      <c r="B30" s="6">
        <v>30.4</v>
      </c>
      <c r="C30" s="6">
        <v>8</v>
      </c>
      <c r="D30" s="6">
        <v>1</v>
      </c>
      <c r="E30" s="6">
        <v>27.6</v>
      </c>
      <c r="F30" s="6">
        <v>8</v>
      </c>
      <c r="G30" s="6">
        <v>1</v>
      </c>
      <c r="H30" s="6">
        <v>25.7</v>
      </c>
      <c r="I30" s="6">
        <v>8</v>
      </c>
      <c r="J30" s="6">
        <v>1</v>
      </c>
      <c r="K30" s="6">
        <v>24.4</v>
      </c>
      <c r="L30" s="6">
        <v>8</v>
      </c>
      <c r="M30" s="6">
        <v>1</v>
      </c>
      <c r="N30" s="6">
        <v>30.6</v>
      </c>
      <c r="O30" s="6">
        <v>8</v>
      </c>
      <c r="P30" s="6">
        <v>1</v>
      </c>
      <c r="Q30" s="6">
        <v>26.8</v>
      </c>
      <c r="R30" s="6">
        <v>8</v>
      </c>
      <c r="S30" s="6">
        <v>1</v>
      </c>
      <c r="T30" s="6">
        <v>25.3</v>
      </c>
      <c r="U30" s="6">
        <v>8</v>
      </c>
      <c r="V30" s="6">
        <v>1</v>
      </c>
      <c r="W30" s="6">
        <v>30.2</v>
      </c>
      <c r="X30" s="6">
        <v>8</v>
      </c>
      <c r="Y30" s="6">
        <v>1</v>
      </c>
      <c r="Z30" s="6">
        <v>30.6</v>
      </c>
      <c r="AA30" s="6">
        <v>8</v>
      </c>
      <c r="AB30" s="6">
        <v>1</v>
      </c>
      <c r="AC30" s="6">
        <v>29.6</v>
      </c>
      <c r="AD30" s="6">
        <v>8</v>
      </c>
      <c r="AE30" s="6">
        <v>1</v>
      </c>
    </row>
    <row r="31" spans="1:31" x14ac:dyDescent="0.15">
      <c r="A31" s="1">
        <v>43702</v>
      </c>
      <c r="B31" s="6">
        <v>32</v>
      </c>
      <c r="C31" s="6">
        <v>8</v>
      </c>
      <c r="D31" s="6">
        <v>1</v>
      </c>
      <c r="E31" s="6">
        <v>29.8</v>
      </c>
      <c r="F31" s="6">
        <v>8</v>
      </c>
      <c r="G31" s="6">
        <v>1</v>
      </c>
      <c r="H31" s="6">
        <v>28.1</v>
      </c>
      <c r="I31" s="6">
        <v>8</v>
      </c>
      <c r="J31" s="6">
        <v>1</v>
      </c>
      <c r="K31" s="6">
        <v>27.5</v>
      </c>
      <c r="L31" s="6">
        <v>8</v>
      </c>
      <c r="M31" s="6">
        <v>1</v>
      </c>
      <c r="N31" s="6">
        <v>33.200000000000003</v>
      </c>
      <c r="O31" s="6">
        <v>8</v>
      </c>
      <c r="P31" s="6">
        <v>1</v>
      </c>
      <c r="Q31" s="6">
        <v>29.2</v>
      </c>
      <c r="R31" s="6">
        <v>8</v>
      </c>
      <c r="S31" s="6">
        <v>1</v>
      </c>
      <c r="T31" s="6">
        <v>28</v>
      </c>
      <c r="U31" s="6">
        <v>8</v>
      </c>
      <c r="V31" s="6">
        <v>1</v>
      </c>
      <c r="W31" s="6">
        <v>30.7</v>
      </c>
      <c r="X31" s="6">
        <v>8</v>
      </c>
      <c r="Y31" s="6">
        <v>1</v>
      </c>
      <c r="Z31" s="6">
        <v>32.4</v>
      </c>
      <c r="AA31" s="6">
        <v>8</v>
      </c>
      <c r="AB31" s="6">
        <v>1</v>
      </c>
      <c r="AC31" s="6">
        <v>31.7</v>
      </c>
      <c r="AD31" s="6">
        <v>8</v>
      </c>
      <c r="AE31" s="6">
        <v>1</v>
      </c>
    </row>
    <row r="32" spans="1:31" x14ac:dyDescent="0.15">
      <c r="A32" s="1">
        <v>43703</v>
      </c>
      <c r="B32" s="6">
        <v>34.200000000000003</v>
      </c>
      <c r="C32" s="6">
        <v>8</v>
      </c>
      <c r="D32" s="6">
        <v>1</v>
      </c>
      <c r="E32" s="6">
        <v>31.3</v>
      </c>
      <c r="F32" s="6">
        <v>8</v>
      </c>
      <c r="G32" s="6">
        <v>1</v>
      </c>
      <c r="H32" s="6">
        <v>30.1</v>
      </c>
      <c r="I32" s="6">
        <v>8</v>
      </c>
      <c r="J32" s="6">
        <v>1</v>
      </c>
      <c r="K32" s="6">
        <v>30.3</v>
      </c>
      <c r="L32" s="6">
        <v>8</v>
      </c>
      <c r="M32" s="6">
        <v>1</v>
      </c>
      <c r="N32" s="6">
        <v>33.299999999999997</v>
      </c>
      <c r="O32" s="6">
        <v>8</v>
      </c>
      <c r="P32" s="6">
        <v>1</v>
      </c>
      <c r="Q32" s="6">
        <v>31.8</v>
      </c>
      <c r="R32" s="6">
        <v>8</v>
      </c>
      <c r="S32" s="6">
        <v>1</v>
      </c>
      <c r="T32" s="6">
        <v>29.2</v>
      </c>
      <c r="U32" s="6">
        <v>8</v>
      </c>
      <c r="V32" s="6">
        <v>1</v>
      </c>
      <c r="W32" s="6">
        <v>33.200000000000003</v>
      </c>
      <c r="X32" s="6">
        <v>8</v>
      </c>
      <c r="Y32" s="6">
        <v>1</v>
      </c>
      <c r="Z32" s="6">
        <v>31.8</v>
      </c>
      <c r="AA32" s="6">
        <v>8</v>
      </c>
      <c r="AB32" s="6">
        <v>1</v>
      </c>
      <c r="AC32" s="6">
        <v>30.6</v>
      </c>
      <c r="AD32" s="6">
        <v>8</v>
      </c>
      <c r="AE32" s="6">
        <v>1</v>
      </c>
    </row>
    <row r="33" spans="1:31" x14ac:dyDescent="0.15">
      <c r="A33" s="1">
        <v>43704</v>
      </c>
      <c r="B33" s="6">
        <v>32.4</v>
      </c>
      <c r="C33" s="6">
        <v>8</v>
      </c>
      <c r="D33" s="6">
        <v>1</v>
      </c>
      <c r="E33" s="6">
        <v>30.7</v>
      </c>
      <c r="F33" s="6">
        <v>8</v>
      </c>
      <c r="G33" s="6">
        <v>1</v>
      </c>
      <c r="H33" s="6">
        <v>30.8</v>
      </c>
      <c r="I33" s="6">
        <v>8</v>
      </c>
      <c r="J33" s="6">
        <v>1</v>
      </c>
      <c r="K33" s="6">
        <v>28.5</v>
      </c>
      <c r="L33" s="6">
        <v>8</v>
      </c>
      <c r="M33" s="6">
        <v>1</v>
      </c>
      <c r="N33" s="6">
        <v>29.2</v>
      </c>
      <c r="O33" s="6">
        <v>8</v>
      </c>
      <c r="P33" s="6">
        <v>1</v>
      </c>
      <c r="Q33" s="6">
        <v>30.4</v>
      </c>
      <c r="R33" s="6">
        <v>8</v>
      </c>
      <c r="S33" s="6">
        <v>1</v>
      </c>
      <c r="T33" s="6">
        <v>28.1</v>
      </c>
      <c r="U33" s="6">
        <v>8</v>
      </c>
      <c r="V33" s="6">
        <v>1</v>
      </c>
      <c r="W33" s="6">
        <v>29.7</v>
      </c>
      <c r="X33" s="6">
        <v>8</v>
      </c>
      <c r="Y33" s="6">
        <v>1</v>
      </c>
      <c r="Z33" s="6">
        <v>29.1</v>
      </c>
      <c r="AA33" s="6">
        <v>8</v>
      </c>
      <c r="AB33" s="6">
        <v>1</v>
      </c>
      <c r="AC33" s="6">
        <v>23.1</v>
      </c>
      <c r="AD33" s="6">
        <v>8</v>
      </c>
      <c r="AE33" s="6">
        <v>1</v>
      </c>
    </row>
    <row r="34" spans="1:31" x14ac:dyDescent="0.15">
      <c r="A34" s="1">
        <v>43705</v>
      </c>
      <c r="B34" s="6">
        <v>23.6</v>
      </c>
      <c r="C34" s="6">
        <v>8</v>
      </c>
      <c r="D34" s="6">
        <v>1</v>
      </c>
      <c r="E34" s="6">
        <v>23.8</v>
      </c>
      <c r="F34" s="6">
        <v>8</v>
      </c>
      <c r="G34" s="6">
        <v>1</v>
      </c>
      <c r="H34" s="6">
        <v>23.8</v>
      </c>
      <c r="I34" s="6">
        <v>8</v>
      </c>
      <c r="J34" s="6">
        <v>1</v>
      </c>
      <c r="K34" s="6">
        <v>24.5</v>
      </c>
      <c r="L34" s="6">
        <v>8</v>
      </c>
      <c r="M34" s="6">
        <v>1</v>
      </c>
      <c r="N34" s="6">
        <v>21.7</v>
      </c>
      <c r="O34" s="6">
        <v>8</v>
      </c>
      <c r="P34" s="6">
        <v>1</v>
      </c>
      <c r="Q34" s="6">
        <v>22.8</v>
      </c>
      <c r="R34" s="6">
        <v>8</v>
      </c>
      <c r="S34" s="6">
        <v>1</v>
      </c>
      <c r="T34" s="6">
        <v>25.3</v>
      </c>
      <c r="U34" s="6">
        <v>8</v>
      </c>
      <c r="V34" s="6">
        <v>1</v>
      </c>
      <c r="W34" s="6">
        <v>23.5</v>
      </c>
      <c r="X34" s="6">
        <v>8</v>
      </c>
      <c r="Y34" s="6">
        <v>1</v>
      </c>
      <c r="Z34" s="6">
        <v>22.9</v>
      </c>
      <c r="AA34" s="6">
        <v>8</v>
      </c>
      <c r="AB34" s="6">
        <v>1</v>
      </c>
      <c r="AC34" s="6">
        <v>18.7</v>
      </c>
      <c r="AD34" s="6">
        <v>8</v>
      </c>
      <c r="AE34" s="6">
        <v>1</v>
      </c>
    </row>
    <row r="35" spans="1:31" x14ac:dyDescent="0.15">
      <c r="A35" s="1">
        <v>43706</v>
      </c>
      <c r="B35" s="6">
        <v>25.8</v>
      </c>
      <c r="C35" s="6">
        <v>8</v>
      </c>
      <c r="D35" s="6">
        <v>1</v>
      </c>
      <c r="E35" s="6">
        <v>22.6</v>
      </c>
      <c r="F35" s="6">
        <v>8</v>
      </c>
      <c r="G35" s="6">
        <v>1</v>
      </c>
      <c r="H35" s="6">
        <v>23.3</v>
      </c>
      <c r="I35" s="6">
        <v>8</v>
      </c>
      <c r="J35" s="6">
        <v>1</v>
      </c>
      <c r="K35" s="6">
        <v>22.7</v>
      </c>
      <c r="L35" s="6">
        <v>8</v>
      </c>
      <c r="M35" s="6">
        <v>1</v>
      </c>
      <c r="N35" s="6">
        <v>24.1</v>
      </c>
      <c r="O35" s="6">
        <v>8</v>
      </c>
      <c r="P35" s="6">
        <v>1</v>
      </c>
      <c r="Q35" s="6">
        <v>24.3</v>
      </c>
      <c r="R35" s="6">
        <v>8</v>
      </c>
      <c r="S35" s="6">
        <v>1</v>
      </c>
      <c r="T35" s="6">
        <v>23.6</v>
      </c>
      <c r="U35" s="6">
        <v>8</v>
      </c>
      <c r="V35" s="6">
        <v>1</v>
      </c>
      <c r="W35" s="6">
        <v>26.1</v>
      </c>
      <c r="X35" s="6">
        <v>8</v>
      </c>
      <c r="Y35" s="6">
        <v>1</v>
      </c>
      <c r="Z35" s="6">
        <v>25.3</v>
      </c>
      <c r="AA35" s="6">
        <v>8</v>
      </c>
      <c r="AB35" s="6">
        <v>1</v>
      </c>
      <c r="AC35" s="6">
        <v>22.5</v>
      </c>
      <c r="AD35" s="6">
        <v>8</v>
      </c>
      <c r="AE35" s="6">
        <v>1</v>
      </c>
    </row>
    <row r="36" spans="1:31" x14ac:dyDescent="0.15">
      <c r="A36" s="1">
        <v>43707</v>
      </c>
      <c r="B36" s="6">
        <v>30.3</v>
      </c>
      <c r="C36" s="6">
        <v>8</v>
      </c>
      <c r="D36" s="6">
        <v>1</v>
      </c>
      <c r="E36" s="6">
        <v>27.5</v>
      </c>
      <c r="F36" s="6">
        <v>8</v>
      </c>
      <c r="G36" s="6">
        <v>1</v>
      </c>
      <c r="H36" s="6">
        <v>27.4</v>
      </c>
      <c r="I36" s="6">
        <v>8</v>
      </c>
      <c r="J36" s="6">
        <v>1</v>
      </c>
      <c r="K36" s="6">
        <v>25.8</v>
      </c>
      <c r="L36" s="6">
        <v>8</v>
      </c>
      <c r="M36" s="6">
        <v>1</v>
      </c>
      <c r="N36" s="6">
        <v>28.6</v>
      </c>
      <c r="O36" s="6">
        <v>8</v>
      </c>
      <c r="P36" s="6">
        <v>1</v>
      </c>
      <c r="Q36" s="6">
        <v>26.7</v>
      </c>
      <c r="R36" s="6">
        <v>8</v>
      </c>
      <c r="S36" s="6">
        <v>1</v>
      </c>
      <c r="T36" s="6">
        <v>24.2</v>
      </c>
      <c r="U36" s="6">
        <v>8</v>
      </c>
      <c r="V36" s="6">
        <v>1</v>
      </c>
      <c r="W36" s="6">
        <v>27.8</v>
      </c>
      <c r="X36" s="6">
        <v>8</v>
      </c>
      <c r="Y36" s="6">
        <v>1</v>
      </c>
      <c r="Z36" s="6">
        <v>26.9</v>
      </c>
      <c r="AA36" s="6">
        <v>8</v>
      </c>
      <c r="AB36" s="6">
        <v>1</v>
      </c>
      <c r="AC36" s="6">
        <v>26.6</v>
      </c>
      <c r="AD36" s="6">
        <v>8</v>
      </c>
      <c r="AE36" s="6">
        <v>1</v>
      </c>
    </row>
    <row r="37" spans="1:31" x14ac:dyDescent="0.15">
      <c r="A37" s="1">
        <v>43708</v>
      </c>
      <c r="B37" s="6">
        <v>22.8</v>
      </c>
      <c r="C37" s="6">
        <v>8</v>
      </c>
      <c r="D37" s="6">
        <v>1</v>
      </c>
      <c r="E37" s="6">
        <v>22.6</v>
      </c>
      <c r="F37" s="6">
        <v>8</v>
      </c>
      <c r="G37" s="6">
        <v>1</v>
      </c>
      <c r="H37" s="6">
        <v>22</v>
      </c>
      <c r="I37" s="6">
        <v>8</v>
      </c>
      <c r="J37" s="6">
        <v>1</v>
      </c>
      <c r="K37" s="6">
        <v>23</v>
      </c>
      <c r="L37" s="6">
        <v>8</v>
      </c>
      <c r="M37" s="6">
        <v>1</v>
      </c>
      <c r="N37" s="6">
        <v>21</v>
      </c>
      <c r="O37" s="6">
        <v>8</v>
      </c>
      <c r="P37" s="6">
        <v>1</v>
      </c>
      <c r="Q37" s="6">
        <v>21.9</v>
      </c>
      <c r="R37" s="6">
        <v>8</v>
      </c>
      <c r="S37" s="6">
        <v>1</v>
      </c>
      <c r="T37" s="6">
        <v>23.2</v>
      </c>
      <c r="U37" s="6">
        <v>8</v>
      </c>
      <c r="V37" s="6">
        <v>1</v>
      </c>
      <c r="W37" s="6">
        <v>21.5</v>
      </c>
      <c r="X37" s="6">
        <v>8</v>
      </c>
      <c r="Y37" s="6">
        <v>1</v>
      </c>
      <c r="Z37" s="6">
        <v>21.4</v>
      </c>
      <c r="AA37" s="6">
        <v>8</v>
      </c>
      <c r="AB37" s="6">
        <v>1</v>
      </c>
      <c r="AC37" s="6">
        <v>19.7</v>
      </c>
      <c r="AD37" s="6">
        <v>8</v>
      </c>
      <c r="AE37" s="6">
        <v>1</v>
      </c>
    </row>
    <row r="39" spans="1:31" x14ac:dyDescent="0.15">
      <c r="B39" s="6">
        <f>COUNTIF(B7:B37,"&gt;=30")</f>
        <v>5</v>
      </c>
      <c r="E39" s="6">
        <f>COUNTIF(E7:E37,"&gt;=30")</f>
        <v>2</v>
      </c>
      <c r="H39" s="6">
        <f>COUNTIF(H7:H37,"&gt;=30")</f>
        <v>2</v>
      </c>
      <c r="K39" s="6">
        <f>COUNTIF(K7:K37,"&gt;=30")</f>
        <v>1</v>
      </c>
      <c r="N39" s="6">
        <f>COUNTIF(N7:N37,"&gt;=30")</f>
        <v>3</v>
      </c>
      <c r="Q39" s="6">
        <f>COUNTIF(Q7:Q37,"&gt;=30")</f>
        <v>2</v>
      </c>
      <c r="T39" s="6">
        <f>COUNTIF(T7:T37,"&gt;=30")</f>
        <v>0</v>
      </c>
      <c r="W39" s="6">
        <f>COUNTIF(W7:W37,"&gt;=30")</f>
        <v>3</v>
      </c>
      <c r="Z39" s="6">
        <f>COUNTIF(Z7:Z37,"&gt;=30")</f>
        <v>3</v>
      </c>
      <c r="AC39" s="6">
        <f>COUNTIF(AC7:AC37,"&gt;=30")</f>
        <v>2</v>
      </c>
    </row>
    <row r="40" spans="1:31" ht="14.25" thickBot="1" x14ac:dyDescent="0.2"/>
    <row r="41" spans="1:31" ht="18" thickBot="1" x14ac:dyDescent="0.2">
      <c r="A41" s="17" t="s">
        <v>35</v>
      </c>
      <c r="B41" s="18"/>
      <c r="C41" s="11" t="s">
        <v>42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15">
      <c r="A43" s="11"/>
      <c r="B43" s="11" t="s">
        <v>0</v>
      </c>
      <c r="C43" s="11"/>
      <c r="D43" s="11"/>
      <c r="E43" s="11" t="s">
        <v>2</v>
      </c>
      <c r="F43" s="11"/>
      <c r="G43" s="11"/>
      <c r="H43" s="11" t="s">
        <v>3</v>
      </c>
      <c r="I43" s="11"/>
      <c r="J43" s="11"/>
      <c r="K43" s="11" t="s">
        <v>4</v>
      </c>
      <c r="L43" s="11"/>
      <c r="M43" s="11"/>
      <c r="N43" s="11" t="s">
        <v>1</v>
      </c>
      <c r="O43" s="11"/>
      <c r="P43" s="11"/>
      <c r="Q43" s="11" t="s">
        <v>5</v>
      </c>
      <c r="R43" s="11"/>
      <c r="S43" s="11"/>
      <c r="T43" s="11" t="s">
        <v>6</v>
      </c>
      <c r="U43" s="11"/>
      <c r="V43" s="11"/>
      <c r="W43" s="11" t="s">
        <v>7</v>
      </c>
      <c r="X43" s="11"/>
      <c r="Y43" s="11"/>
      <c r="Z43" s="11" t="s">
        <v>8</v>
      </c>
      <c r="AA43" s="11"/>
      <c r="AB43" s="11"/>
      <c r="AC43" s="11" t="s">
        <v>9</v>
      </c>
      <c r="AD43" s="11"/>
      <c r="AE43" s="11"/>
    </row>
    <row r="44" spans="1:31" x14ac:dyDescent="0.15">
      <c r="A44" s="11" t="s">
        <v>10</v>
      </c>
      <c r="B44" s="11" t="s">
        <v>11</v>
      </c>
      <c r="C44" s="11" t="s">
        <v>11</v>
      </c>
      <c r="D44" s="11" t="s">
        <v>11</v>
      </c>
      <c r="E44" s="11" t="s">
        <v>11</v>
      </c>
      <c r="F44" s="11" t="s">
        <v>11</v>
      </c>
      <c r="G44" s="11" t="s">
        <v>11</v>
      </c>
      <c r="H44" s="11" t="s">
        <v>11</v>
      </c>
      <c r="I44" s="11" t="s">
        <v>11</v>
      </c>
      <c r="J44" s="11" t="s">
        <v>11</v>
      </c>
      <c r="K44" s="11" t="s">
        <v>11</v>
      </c>
      <c r="L44" s="11" t="s">
        <v>11</v>
      </c>
      <c r="M44" s="11" t="s">
        <v>11</v>
      </c>
      <c r="N44" s="11" t="s">
        <v>11</v>
      </c>
      <c r="O44" s="11" t="s">
        <v>11</v>
      </c>
      <c r="P44" s="11" t="s">
        <v>11</v>
      </c>
      <c r="Q44" s="11" t="s">
        <v>11</v>
      </c>
      <c r="R44" s="11" t="s">
        <v>11</v>
      </c>
      <c r="S44" s="11" t="s">
        <v>11</v>
      </c>
      <c r="T44" s="11" t="s">
        <v>11</v>
      </c>
      <c r="U44" s="11" t="s">
        <v>11</v>
      </c>
      <c r="V44" s="11" t="s">
        <v>11</v>
      </c>
      <c r="W44" s="11" t="s">
        <v>11</v>
      </c>
      <c r="X44" s="11" t="s">
        <v>11</v>
      </c>
      <c r="Y44" s="11" t="s">
        <v>11</v>
      </c>
      <c r="Z44" s="11" t="s">
        <v>11</v>
      </c>
      <c r="AA44" s="11" t="s">
        <v>11</v>
      </c>
      <c r="AB44" s="11" t="s">
        <v>11</v>
      </c>
      <c r="AC44" s="11" t="s">
        <v>11</v>
      </c>
      <c r="AD44" s="11" t="s">
        <v>11</v>
      </c>
      <c r="AE44" s="11" t="s">
        <v>11</v>
      </c>
    </row>
    <row r="45" spans="1:3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x14ac:dyDescent="0.15">
      <c r="A46" s="11"/>
      <c r="B46" s="11"/>
      <c r="C46" s="11" t="s">
        <v>12</v>
      </c>
      <c r="D46" s="11" t="s">
        <v>13</v>
      </c>
      <c r="E46" s="11"/>
      <c r="F46" s="11" t="s">
        <v>12</v>
      </c>
      <c r="G46" s="11" t="s">
        <v>13</v>
      </c>
      <c r="H46" s="11"/>
      <c r="I46" s="11" t="s">
        <v>12</v>
      </c>
      <c r="J46" s="11" t="s">
        <v>13</v>
      </c>
      <c r="K46" s="11"/>
      <c r="L46" s="11" t="s">
        <v>12</v>
      </c>
      <c r="M46" s="11" t="s">
        <v>13</v>
      </c>
      <c r="N46" s="11"/>
      <c r="O46" s="11" t="s">
        <v>12</v>
      </c>
      <c r="P46" s="11" t="s">
        <v>13</v>
      </c>
      <c r="Q46" s="11"/>
      <c r="R46" s="11" t="s">
        <v>12</v>
      </c>
      <c r="S46" s="11" t="s">
        <v>13</v>
      </c>
      <c r="T46" s="11"/>
      <c r="U46" s="11" t="s">
        <v>12</v>
      </c>
      <c r="V46" s="11" t="s">
        <v>13</v>
      </c>
      <c r="W46" s="11"/>
      <c r="X46" s="11" t="s">
        <v>12</v>
      </c>
      <c r="Y46" s="11" t="s">
        <v>13</v>
      </c>
      <c r="Z46" s="11"/>
      <c r="AA46" s="11" t="s">
        <v>12</v>
      </c>
      <c r="AB46" s="11" t="s">
        <v>13</v>
      </c>
      <c r="AC46" s="11"/>
      <c r="AD46" s="11" t="s">
        <v>12</v>
      </c>
      <c r="AE46" s="11" t="s">
        <v>13</v>
      </c>
    </row>
    <row r="47" spans="1:31" x14ac:dyDescent="0.15">
      <c r="A47" s="12">
        <v>43678</v>
      </c>
      <c r="B47" s="13">
        <f>ROUND(B7-集計!$B$3*0.6/100,1)</f>
        <v>16.399999999999999</v>
      </c>
      <c r="C47" s="11">
        <v>8</v>
      </c>
      <c r="D47" s="11">
        <v>1</v>
      </c>
      <c r="E47" s="13">
        <f>ROUND(E7-集計!$B$3*0.6/100,1)</f>
        <v>14.9</v>
      </c>
      <c r="F47" s="11">
        <v>8</v>
      </c>
      <c r="G47" s="11">
        <v>1</v>
      </c>
      <c r="H47" s="13">
        <f>ROUND(H7-集計!$B$3*0.6/100,1)</f>
        <v>14.1</v>
      </c>
      <c r="I47" s="11">
        <v>8</v>
      </c>
      <c r="J47" s="11">
        <v>1</v>
      </c>
      <c r="K47" s="13">
        <f>ROUND(K7-集計!$B$3*0.6/100,1)</f>
        <v>14.3</v>
      </c>
      <c r="L47" s="11">
        <v>8</v>
      </c>
      <c r="M47" s="11">
        <v>1</v>
      </c>
      <c r="N47" s="13">
        <f>ROUND(N7-集計!$B$3*0.6/100,1)</f>
        <v>15.5</v>
      </c>
      <c r="O47" s="11">
        <v>8</v>
      </c>
      <c r="P47" s="11">
        <v>1</v>
      </c>
      <c r="Q47" s="13">
        <f>ROUND(Q7-集計!$B$3*0.6/100,1)</f>
        <v>13.9</v>
      </c>
      <c r="R47" s="11">
        <v>8</v>
      </c>
      <c r="S47" s="11">
        <v>1</v>
      </c>
      <c r="T47" s="13">
        <f>ROUND(T7-集計!$B$3*0.6/100,1)</f>
        <v>14.7</v>
      </c>
      <c r="U47" s="11">
        <v>8</v>
      </c>
      <c r="V47" s="11">
        <v>1</v>
      </c>
      <c r="W47" s="13">
        <f>ROUND(W7-集計!$B$3*0.6/100,1)</f>
        <v>15.9</v>
      </c>
      <c r="X47" s="11">
        <v>8</v>
      </c>
      <c r="Y47" s="11">
        <v>1</v>
      </c>
      <c r="Z47" s="13">
        <f>ROUND(Z7-集計!$B$3*0.6/100,1)</f>
        <v>15.5</v>
      </c>
      <c r="AA47" s="11">
        <v>8</v>
      </c>
      <c r="AB47" s="11">
        <v>1</v>
      </c>
      <c r="AC47" s="13">
        <f>ROUND(AC7-集計!$B$3*0.6/100,1)</f>
        <v>15.4</v>
      </c>
      <c r="AD47" s="11">
        <v>8</v>
      </c>
      <c r="AE47" s="11">
        <v>1</v>
      </c>
    </row>
    <row r="48" spans="1:31" x14ac:dyDescent="0.15">
      <c r="A48" s="12">
        <v>43679</v>
      </c>
      <c r="B48" s="13">
        <f>ROUND(B8-集計!$B$3*0.6/100,1)</f>
        <v>20.6</v>
      </c>
      <c r="C48" s="11">
        <v>8</v>
      </c>
      <c r="D48" s="11">
        <v>1</v>
      </c>
      <c r="E48" s="13">
        <f>ROUND(E8-集計!$B$3*0.6/100,1)</f>
        <v>19.399999999999999</v>
      </c>
      <c r="F48" s="11">
        <v>8</v>
      </c>
      <c r="G48" s="11">
        <v>1</v>
      </c>
      <c r="H48" s="13">
        <f>ROUND(H8-集計!$B$3*0.6/100,1)</f>
        <v>17.5</v>
      </c>
      <c r="I48" s="11">
        <v>8</v>
      </c>
      <c r="J48" s="11">
        <v>1</v>
      </c>
      <c r="K48" s="13">
        <f>ROUND(K8-集計!$B$3*0.6/100,1)</f>
        <v>17.899999999999999</v>
      </c>
      <c r="L48" s="11">
        <v>8</v>
      </c>
      <c r="M48" s="11">
        <v>1</v>
      </c>
      <c r="N48" s="13">
        <f>ROUND(N8-集計!$B$3*0.6/100,1)</f>
        <v>20.7</v>
      </c>
      <c r="O48" s="11">
        <v>8</v>
      </c>
      <c r="P48" s="11">
        <v>1</v>
      </c>
      <c r="Q48" s="13">
        <f>ROUND(Q8-集計!$B$3*0.6/100,1)</f>
        <v>17.899999999999999</v>
      </c>
      <c r="R48" s="11">
        <v>8</v>
      </c>
      <c r="S48" s="11">
        <v>1</v>
      </c>
      <c r="T48" s="13">
        <f>ROUND(T8-集計!$B$3*0.6/100,1)</f>
        <v>17.600000000000001</v>
      </c>
      <c r="U48" s="11">
        <v>8</v>
      </c>
      <c r="V48" s="11">
        <v>1</v>
      </c>
      <c r="W48" s="13">
        <f>ROUND(W8-集計!$B$3*0.6/100,1)</f>
        <v>19.5</v>
      </c>
      <c r="X48" s="11">
        <v>8</v>
      </c>
      <c r="Y48" s="11">
        <v>1</v>
      </c>
      <c r="Z48" s="13">
        <f>ROUND(Z8-集計!$B$3*0.6/100,1)</f>
        <v>20.100000000000001</v>
      </c>
      <c r="AA48" s="11">
        <v>8</v>
      </c>
      <c r="AB48" s="11">
        <v>1</v>
      </c>
      <c r="AC48" s="13">
        <f>ROUND(AC8-集計!$B$3*0.6/100,1)</f>
        <v>20.3</v>
      </c>
      <c r="AD48" s="11">
        <v>8</v>
      </c>
      <c r="AE48" s="11">
        <v>1</v>
      </c>
    </row>
    <row r="49" spans="1:31" x14ac:dyDescent="0.15">
      <c r="A49" s="12">
        <v>43680</v>
      </c>
      <c r="B49" s="13">
        <f>ROUND(B9-集計!$B$3*0.6/100,1)</f>
        <v>23.1</v>
      </c>
      <c r="C49" s="11">
        <v>8</v>
      </c>
      <c r="D49" s="11">
        <v>1</v>
      </c>
      <c r="E49" s="13">
        <f>ROUND(E9-集計!$B$3*0.6/100,1)</f>
        <v>21.6</v>
      </c>
      <c r="F49" s="11">
        <v>8</v>
      </c>
      <c r="G49" s="11">
        <v>1</v>
      </c>
      <c r="H49" s="13">
        <f>ROUND(H9-集計!$B$3*0.6/100,1)</f>
        <v>20.6</v>
      </c>
      <c r="I49" s="11">
        <v>8</v>
      </c>
      <c r="J49" s="11">
        <v>1</v>
      </c>
      <c r="K49" s="13">
        <f>ROUND(K9-集計!$B$3*0.6/100,1)</f>
        <v>19.5</v>
      </c>
      <c r="L49" s="11">
        <v>8</v>
      </c>
      <c r="M49" s="11">
        <v>1</v>
      </c>
      <c r="N49" s="13">
        <f>ROUND(N9-集計!$B$3*0.6/100,1)</f>
        <v>23.6</v>
      </c>
      <c r="O49" s="11">
        <v>8</v>
      </c>
      <c r="P49" s="11">
        <v>1</v>
      </c>
      <c r="Q49" s="13">
        <f>ROUND(Q9-集計!$B$3*0.6/100,1)</f>
        <v>20.6</v>
      </c>
      <c r="R49" s="11">
        <v>8</v>
      </c>
      <c r="S49" s="11">
        <v>1</v>
      </c>
      <c r="T49" s="13">
        <f>ROUND(T9-集計!$B$3*0.6/100,1)</f>
        <v>19</v>
      </c>
      <c r="U49" s="11">
        <v>8</v>
      </c>
      <c r="V49" s="11">
        <v>1</v>
      </c>
      <c r="W49" s="13">
        <f>ROUND(W9-集計!$B$3*0.6/100,1)</f>
        <v>22.4</v>
      </c>
      <c r="X49" s="11">
        <v>8</v>
      </c>
      <c r="Y49" s="11">
        <v>1</v>
      </c>
      <c r="Z49" s="13">
        <f>ROUND(Z9-集計!$B$3*0.6/100,1)</f>
        <v>21</v>
      </c>
      <c r="AA49" s="11">
        <v>8</v>
      </c>
      <c r="AB49" s="11">
        <v>1</v>
      </c>
      <c r="AC49" s="13">
        <f>ROUND(AC9-集計!$B$3*0.6/100,1)</f>
        <v>21.8</v>
      </c>
      <c r="AD49" s="11">
        <v>8</v>
      </c>
      <c r="AE49" s="11">
        <v>1</v>
      </c>
    </row>
    <row r="50" spans="1:31" x14ac:dyDescent="0.15">
      <c r="A50" s="12">
        <v>43681</v>
      </c>
      <c r="B50" s="13">
        <f>ROUND(B10-集計!$B$3*0.6/100,1)</f>
        <v>24.8</v>
      </c>
      <c r="C50" s="11">
        <v>8</v>
      </c>
      <c r="D50" s="11">
        <v>1</v>
      </c>
      <c r="E50" s="13">
        <f>ROUND(E10-集計!$B$3*0.6/100,1)</f>
        <v>22.5</v>
      </c>
      <c r="F50" s="11">
        <v>8</v>
      </c>
      <c r="G50" s="11">
        <v>1</v>
      </c>
      <c r="H50" s="13">
        <f>ROUND(H10-集計!$B$3*0.6/100,1)</f>
        <v>17.399999999999999</v>
      </c>
      <c r="I50" s="11">
        <v>8</v>
      </c>
      <c r="J50" s="11">
        <v>1</v>
      </c>
      <c r="K50" s="13">
        <f>ROUND(K10-集計!$B$3*0.6/100,1)</f>
        <v>18.5</v>
      </c>
      <c r="L50" s="11">
        <v>8</v>
      </c>
      <c r="M50" s="11">
        <v>1</v>
      </c>
      <c r="N50" s="13">
        <f>ROUND(N10-集計!$B$3*0.6/100,1)</f>
        <v>23.2</v>
      </c>
      <c r="O50" s="11">
        <v>8</v>
      </c>
      <c r="P50" s="11">
        <v>1</v>
      </c>
      <c r="Q50" s="13">
        <f>ROUND(Q10-集計!$B$3*0.6/100,1)</f>
        <v>20.3</v>
      </c>
      <c r="R50" s="11">
        <v>8</v>
      </c>
      <c r="S50" s="11">
        <v>1</v>
      </c>
      <c r="T50" s="13">
        <f>ROUND(T10-集計!$B$3*0.6/100,1)</f>
        <v>18.7</v>
      </c>
      <c r="U50" s="11">
        <v>8</v>
      </c>
      <c r="V50" s="11">
        <v>1</v>
      </c>
      <c r="W50" s="13">
        <f>ROUND(W10-集計!$B$3*0.6/100,1)</f>
        <v>21.2</v>
      </c>
      <c r="X50" s="11">
        <v>8</v>
      </c>
      <c r="Y50" s="11">
        <v>1</v>
      </c>
      <c r="Z50" s="13">
        <f>ROUND(Z10-集計!$B$3*0.6/100,1)</f>
        <v>22</v>
      </c>
      <c r="AA50" s="11">
        <v>8</v>
      </c>
      <c r="AB50" s="11">
        <v>1</v>
      </c>
      <c r="AC50" s="13">
        <f>ROUND(AC10-集計!$B$3*0.6/100,1)</f>
        <v>22.2</v>
      </c>
      <c r="AD50" s="11">
        <v>8</v>
      </c>
      <c r="AE50" s="11">
        <v>1</v>
      </c>
    </row>
    <row r="51" spans="1:31" x14ac:dyDescent="0.15">
      <c r="A51" s="12">
        <v>43682</v>
      </c>
      <c r="B51" s="13">
        <f>ROUND(B11-集計!$B$3*0.6/100,1)</f>
        <v>27.2</v>
      </c>
      <c r="C51" s="11">
        <v>8</v>
      </c>
      <c r="D51" s="11">
        <v>1</v>
      </c>
      <c r="E51" s="13">
        <f>ROUND(E11-集計!$B$3*0.6/100,1)</f>
        <v>26.9</v>
      </c>
      <c r="F51" s="11">
        <v>8</v>
      </c>
      <c r="G51" s="11">
        <v>1</v>
      </c>
      <c r="H51" s="13">
        <f>ROUND(H11-集計!$B$3*0.6/100,1)</f>
        <v>26.1</v>
      </c>
      <c r="I51" s="11">
        <v>8</v>
      </c>
      <c r="J51" s="11">
        <v>1</v>
      </c>
      <c r="K51" s="13">
        <f>ROUND(K11-集計!$B$3*0.6/100,1)</f>
        <v>26</v>
      </c>
      <c r="L51" s="11">
        <v>8</v>
      </c>
      <c r="M51" s="11">
        <v>1</v>
      </c>
      <c r="N51" s="13">
        <f>ROUND(N11-集計!$B$3*0.6/100,1)</f>
        <v>24.9</v>
      </c>
      <c r="O51" s="11">
        <v>8</v>
      </c>
      <c r="P51" s="11">
        <v>1</v>
      </c>
      <c r="Q51" s="13">
        <f>ROUND(Q11-集計!$B$3*0.6/100,1)</f>
        <v>26.3</v>
      </c>
      <c r="R51" s="11">
        <v>8</v>
      </c>
      <c r="S51" s="11">
        <v>1</v>
      </c>
      <c r="T51" s="13">
        <f>ROUND(T11-集計!$B$3*0.6/100,1)</f>
        <v>23</v>
      </c>
      <c r="U51" s="11">
        <v>8</v>
      </c>
      <c r="V51" s="11">
        <v>1</v>
      </c>
      <c r="W51" s="13">
        <f>ROUND(W11-集計!$B$3*0.6/100,1)</f>
        <v>25.7</v>
      </c>
      <c r="X51" s="11">
        <v>8</v>
      </c>
      <c r="Y51" s="11">
        <v>1</v>
      </c>
      <c r="Z51" s="13">
        <f>ROUND(Z11-集計!$B$3*0.6/100,1)</f>
        <v>25.5</v>
      </c>
      <c r="AA51" s="11">
        <v>8</v>
      </c>
      <c r="AB51" s="11">
        <v>1</v>
      </c>
      <c r="AC51" s="13">
        <f>ROUND(AC11-集計!$B$3*0.6/100,1)</f>
        <v>23.8</v>
      </c>
      <c r="AD51" s="11">
        <v>8</v>
      </c>
      <c r="AE51" s="11">
        <v>1</v>
      </c>
    </row>
    <row r="52" spans="1:31" x14ac:dyDescent="0.15">
      <c r="A52" s="12">
        <v>43683</v>
      </c>
      <c r="B52" s="13">
        <f>ROUND(B12-集計!$B$3*0.6/100,1)</f>
        <v>22.8</v>
      </c>
      <c r="C52" s="11">
        <v>8</v>
      </c>
      <c r="D52" s="11">
        <v>1</v>
      </c>
      <c r="E52" s="13">
        <f>ROUND(E12-集計!$B$3*0.6/100,1)</f>
        <v>23.2</v>
      </c>
      <c r="F52" s="11">
        <v>8</v>
      </c>
      <c r="G52" s="11">
        <v>1</v>
      </c>
      <c r="H52" s="13">
        <f>ROUND(H12-集計!$B$3*0.6/100,1)</f>
        <v>23.2</v>
      </c>
      <c r="I52" s="11">
        <v>8</v>
      </c>
      <c r="J52" s="11">
        <v>1</v>
      </c>
      <c r="K52" s="13">
        <f>ROUND(K12-集計!$B$3*0.6/100,1)</f>
        <v>23.1</v>
      </c>
      <c r="L52" s="11">
        <v>8</v>
      </c>
      <c r="M52" s="11">
        <v>1</v>
      </c>
      <c r="N52" s="13">
        <f>ROUND(N12-集計!$B$3*0.6/100,1)</f>
        <v>23.1</v>
      </c>
      <c r="O52" s="11">
        <v>8</v>
      </c>
      <c r="P52" s="11">
        <v>1</v>
      </c>
      <c r="Q52" s="13">
        <f>ROUND(Q12-集計!$B$3*0.6/100,1)</f>
        <v>23</v>
      </c>
      <c r="R52" s="11">
        <v>8</v>
      </c>
      <c r="S52" s="11">
        <v>1</v>
      </c>
      <c r="T52" s="13">
        <f>ROUND(T12-集計!$B$3*0.6/100,1)</f>
        <v>22.7</v>
      </c>
      <c r="U52" s="11">
        <v>8</v>
      </c>
      <c r="V52" s="11">
        <v>1</v>
      </c>
      <c r="W52" s="13">
        <f>ROUND(W12-集計!$B$3*0.6/100,1)</f>
        <v>23.4</v>
      </c>
      <c r="X52" s="11">
        <v>8</v>
      </c>
      <c r="Y52" s="11">
        <v>1</v>
      </c>
      <c r="Z52" s="13">
        <f>ROUND(Z12-集計!$B$3*0.6/100,1)</f>
        <v>22.7</v>
      </c>
      <c r="AA52" s="11">
        <v>8</v>
      </c>
      <c r="AB52" s="11">
        <v>1</v>
      </c>
      <c r="AC52" s="13">
        <f>ROUND(AC12-集計!$B$3*0.6/100,1)</f>
        <v>19.3</v>
      </c>
      <c r="AD52" s="11">
        <v>8</v>
      </c>
      <c r="AE52" s="11">
        <v>1</v>
      </c>
    </row>
    <row r="53" spans="1:31" x14ac:dyDescent="0.15">
      <c r="A53" s="12">
        <v>43684</v>
      </c>
      <c r="B53" s="13">
        <f>ROUND(B13-集計!$B$3*0.6/100,1)</f>
        <v>16.3</v>
      </c>
      <c r="C53" s="11">
        <v>8</v>
      </c>
      <c r="D53" s="11">
        <v>1</v>
      </c>
      <c r="E53" s="13">
        <f>ROUND(E13-集計!$B$3*0.6/100,1)</f>
        <v>14.5</v>
      </c>
      <c r="F53" s="11">
        <v>8</v>
      </c>
      <c r="G53" s="11">
        <v>1</v>
      </c>
      <c r="H53" s="13">
        <f>ROUND(H13-集計!$B$3*0.6/100,1)</f>
        <v>14.4</v>
      </c>
      <c r="I53" s="11">
        <v>8</v>
      </c>
      <c r="J53" s="11">
        <v>1</v>
      </c>
      <c r="K53" s="13">
        <f>ROUND(K13-集計!$B$3*0.6/100,1)</f>
        <v>14.7</v>
      </c>
      <c r="L53" s="11">
        <v>8</v>
      </c>
      <c r="M53" s="11">
        <v>1</v>
      </c>
      <c r="N53" s="13">
        <f>ROUND(N13-集計!$B$3*0.6/100,1)</f>
        <v>14.8</v>
      </c>
      <c r="O53" s="11">
        <v>8</v>
      </c>
      <c r="P53" s="11">
        <v>1</v>
      </c>
      <c r="Q53" s="13">
        <f>ROUND(Q13-集計!$B$3*0.6/100,1)</f>
        <v>14.6</v>
      </c>
      <c r="R53" s="11">
        <v>8</v>
      </c>
      <c r="S53" s="11">
        <v>1</v>
      </c>
      <c r="T53" s="13">
        <f>ROUND(T13-集計!$B$3*0.6/100,1)</f>
        <v>14.8</v>
      </c>
      <c r="U53" s="11">
        <v>8</v>
      </c>
      <c r="V53" s="11">
        <v>1</v>
      </c>
      <c r="W53" s="13">
        <f>ROUND(W13-集計!$B$3*0.6/100,1)</f>
        <v>16.7</v>
      </c>
      <c r="X53" s="11">
        <v>8</v>
      </c>
      <c r="Y53" s="11">
        <v>1</v>
      </c>
      <c r="Z53" s="13">
        <f>ROUND(Z13-集計!$B$3*0.6/100,1)</f>
        <v>16.100000000000001</v>
      </c>
      <c r="AA53" s="11">
        <v>8</v>
      </c>
      <c r="AB53" s="11">
        <v>1</v>
      </c>
      <c r="AC53" s="13">
        <f>ROUND(AC13-集計!$B$3*0.6/100,1)</f>
        <v>14</v>
      </c>
      <c r="AD53" s="11">
        <v>8</v>
      </c>
      <c r="AE53" s="11">
        <v>1</v>
      </c>
    </row>
    <row r="54" spans="1:31" x14ac:dyDescent="0.15">
      <c r="A54" s="12">
        <v>43685</v>
      </c>
      <c r="B54" s="13">
        <f>ROUND(B14-集計!$B$3*0.6/100,1)</f>
        <v>21.5</v>
      </c>
      <c r="C54" s="11">
        <v>8</v>
      </c>
      <c r="D54" s="11">
        <v>1</v>
      </c>
      <c r="E54" s="13">
        <f>ROUND(E14-集計!$B$3*0.6/100,1)</f>
        <v>20.2</v>
      </c>
      <c r="F54" s="11">
        <v>8</v>
      </c>
      <c r="G54" s="11">
        <v>1</v>
      </c>
      <c r="H54" s="13">
        <f>ROUND(H14-集計!$B$3*0.6/100,1)</f>
        <v>18.7</v>
      </c>
      <c r="I54" s="11">
        <v>8</v>
      </c>
      <c r="J54" s="11">
        <v>1</v>
      </c>
      <c r="K54" s="13">
        <f>ROUND(K14-集計!$B$3*0.6/100,1)</f>
        <v>18.7</v>
      </c>
      <c r="L54" s="11">
        <v>8</v>
      </c>
      <c r="M54" s="11">
        <v>1</v>
      </c>
      <c r="N54" s="13">
        <f>ROUND(N14-集計!$B$3*0.6/100,1)</f>
        <v>22.2</v>
      </c>
      <c r="O54" s="11">
        <v>8</v>
      </c>
      <c r="P54" s="11">
        <v>1</v>
      </c>
      <c r="Q54" s="13">
        <f>ROUND(Q14-集計!$B$3*0.6/100,1)</f>
        <v>19.399999999999999</v>
      </c>
      <c r="R54" s="11">
        <v>8</v>
      </c>
      <c r="S54" s="11">
        <v>1</v>
      </c>
      <c r="T54" s="13">
        <f>ROUND(T14-集計!$B$3*0.6/100,1)</f>
        <v>19.5</v>
      </c>
      <c r="U54" s="11">
        <v>8</v>
      </c>
      <c r="V54" s="11">
        <v>1</v>
      </c>
      <c r="W54" s="13">
        <f>ROUND(W14-集計!$B$3*0.6/100,1)</f>
        <v>22.3</v>
      </c>
      <c r="X54" s="11">
        <v>8</v>
      </c>
      <c r="Y54" s="11">
        <v>1</v>
      </c>
      <c r="Z54" s="13">
        <f>ROUND(Z14-集計!$B$3*0.6/100,1)</f>
        <v>22.7</v>
      </c>
      <c r="AA54" s="11">
        <v>8</v>
      </c>
      <c r="AB54" s="11">
        <v>1</v>
      </c>
      <c r="AC54" s="13">
        <f>ROUND(AC14-集計!$B$3*0.6/100,1)</f>
        <v>20.3</v>
      </c>
      <c r="AD54" s="11">
        <v>8</v>
      </c>
      <c r="AE54" s="11">
        <v>1</v>
      </c>
    </row>
    <row r="55" spans="1:31" x14ac:dyDescent="0.15">
      <c r="A55" s="12">
        <v>43686</v>
      </c>
      <c r="B55" s="13">
        <f>ROUND(B15-集計!$B$3*0.6/100,1)</f>
        <v>22.2</v>
      </c>
      <c r="C55" s="11">
        <v>8</v>
      </c>
      <c r="D55" s="11">
        <v>1</v>
      </c>
      <c r="E55" s="13">
        <f>ROUND(E15-集計!$B$3*0.6/100,1)</f>
        <v>22</v>
      </c>
      <c r="F55" s="11">
        <v>8</v>
      </c>
      <c r="G55" s="11">
        <v>1</v>
      </c>
      <c r="H55" s="13">
        <f>ROUND(H15-集計!$B$3*0.6/100,1)</f>
        <v>21.1</v>
      </c>
      <c r="I55" s="11">
        <v>8</v>
      </c>
      <c r="J55" s="11">
        <v>1</v>
      </c>
      <c r="K55" s="13">
        <f>ROUND(K15-集計!$B$3*0.6/100,1)</f>
        <v>21.3</v>
      </c>
      <c r="L55" s="11">
        <v>8</v>
      </c>
      <c r="M55" s="11">
        <v>1</v>
      </c>
      <c r="N55" s="13">
        <f>ROUND(N15-集計!$B$3*0.6/100,1)</f>
        <v>22.3</v>
      </c>
      <c r="O55" s="11">
        <v>8</v>
      </c>
      <c r="P55" s="11">
        <v>1</v>
      </c>
      <c r="Q55" s="13">
        <f>ROUND(Q15-集計!$B$3*0.6/100,1)</f>
        <v>21.4</v>
      </c>
      <c r="R55" s="11">
        <v>8</v>
      </c>
      <c r="S55" s="11">
        <v>1</v>
      </c>
      <c r="T55" s="13">
        <f>ROUND(T15-集計!$B$3*0.6/100,1)</f>
        <v>21.3</v>
      </c>
      <c r="U55" s="11">
        <v>8</v>
      </c>
      <c r="V55" s="11">
        <v>1</v>
      </c>
      <c r="W55" s="13">
        <f>ROUND(W15-集計!$B$3*0.6/100,1)</f>
        <v>23.9</v>
      </c>
      <c r="X55" s="11">
        <v>8</v>
      </c>
      <c r="Y55" s="11">
        <v>1</v>
      </c>
      <c r="Z55" s="13">
        <f>ROUND(Z15-集計!$B$3*0.6/100,1)</f>
        <v>23.7</v>
      </c>
      <c r="AA55" s="11">
        <v>8</v>
      </c>
      <c r="AB55" s="11">
        <v>1</v>
      </c>
      <c r="AC55" s="13">
        <f>ROUND(AC15-集計!$B$3*0.6/100,1)</f>
        <v>20.5</v>
      </c>
      <c r="AD55" s="11">
        <v>8</v>
      </c>
      <c r="AE55" s="11">
        <v>1</v>
      </c>
    </row>
    <row r="56" spans="1:31" x14ac:dyDescent="0.15">
      <c r="A56" s="12">
        <v>43687</v>
      </c>
      <c r="B56" s="13">
        <f>ROUND(B16-集計!$B$3*0.6/100,1)</f>
        <v>23.9</v>
      </c>
      <c r="C56" s="11">
        <v>8</v>
      </c>
      <c r="D56" s="11">
        <v>1</v>
      </c>
      <c r="E56" s="13">
        <f>ROUND(E16-集計!$B$3*0.6/100,1)</f>
        <v>23.1</v>
      </c>
      <c r="F56" s="11">
        <v>8</v>
      </c>
      <c r="G56" s="11">
        <v>1</v>
      </c>
      <c r="H56" s="13">
        <f>ROUND(H16-集計!$B$3*0.6/100,1)</f>
        <v>21.1</v>
      </c>
      <c r="I56" s="11">
        <v>8</v>
      </c>
      <c r="J56" s="11">
        <v>1</v>
      </c>
      <c r="K56" s="13">
        <f>ROUND(K16-集計!$B$3*0.6/100,1)</f>
        <v>21.4</v>
      </c>
      <c r="L56" s="11">
        <v>8</v>
      </c>
      <c r="M56" s="11">
        <v>1</v>
      </c>
      <c r="N56" s="13">
        <f>ROUND(N16-集計!$B$3*0.6/100,1)</f>
        <v>23.7</v>
      </c>
      <c r="O56" s="11">
        <v>8</v>
      </c>
      <c r="P56" s="11">
        <v>1</v>
      </c>
      <c r="Q56" s="13">
        <f>ROUND(Q16-集計!$B$3*0.6/100,1)</f>
        <v>21.6</v>
      </c>
      <c r="R56" s="11">
        <v>8</v>
      </c>
      <c r="S56" s="11">
        <v>1</v>
      </c>
      <c r="T56" s="13">
        <f>ROUND(T16-集計!$B$3*0.6/100,1)</f>
        <v>21.1</v>
      </c>
      <c r="U56" s="11">
        <v>8</v>
      </c>
      <c r="V56" s="11">
        <v>1</v>
      </c>
      <c r="W56" s="13">
        <f>ROUND(W16-集計!$B$3*0.6/100,1)</f>
        <v>23.8</v>
      </c>
      <c r="X56" s="11">
        <v>8</v>
      </c>
      <c r="Y56" s="11">
        <v>1</v>
      </c>
      <c r="Z56" s="13">
        <f>ROUND(Z16-集計!$B$3*0.6/100,1)</f>
        <v>22.8</v>
      </c>
      <c r="AA56" s="11">
        <v>8</v>
      </c>
      <c r="AB56" s="11">
        <v>1</v>
      </c>
      <c r="AC56" s="13">
        <f>ROUND(AC16-集計!$B$3*0.6/100,1)</f>
        <v>23.1</v>
      </c>
      <c r="AD56" s="11">
        <v>8</v>
      </c>
      <c r="AE56" s="11">
        <v>1</v>
      </c>
    </row>
    <row r="57" spans="1:31" x14ac:dyDescent="0.15">
      <c r="A57" s="12">
        <v>43688</v>
      </c>
      <c r="B57" s="13">
        <f>ROUND(B17-集計!$B$3*0.6/100,1)</f>
        <v>24</v>
      </c>
      <c r="C57" s="11">
        <v>8</v>
      </c>
      <c r="D57" s="11">
        <v>1</v>
      </c>
      <c r="E57" s="13">
        <f>ROUND(E17-集計!$B$3*0.6/100,1)</f>
        <v>23.7</v>
      </c>
      <c r="F57" s="11">
        <v>8</v>
      </c>
      <c r="G57" s="11">
        <v>1</v>
      </c>
      <c r="H57" s="13">
        <f>ROUND(H17-集計!$B$3*0.6/100,1)</f>
        <v>18.899999999999999</v>
      </c>
      <c r="I57" s="11">
        <v>8</v>
      </c>
      <c r="J57" s="11">
        <v>1</v>
      </c>
      <c r="K57" s="13">
        <f>ROUND(K17-集計!$B$3*0.6/100,1)</f>
        <v>20.3</v>
      </c>
      <c r="L57" s="11">
        <v>8</v>
      </c>
      <c r="M57" s="11">
        <v>1</v>
      </c>
      <c r="N57" s="13">
        <f>ROUND(N17-集計!$B$3*0.6/100,1)</f>
        <v>24.8</v>
      </c>
      <c r="O57" s="11">
        <v>8</v>
      </c>
      <c r="P57" s="11">
        <v>1</v>
      </c>
      <c r="Q57" s="13">
        <f>ROUND(Q17-集計!$B$3*0.6/100,1)</f>
        <v>20.3</v>
      </c>
      <c r="R57" s="11">
        <v>8</v>
      </c>
      <c r="S57" s="11">
        <v>1</v>
      </c>
      <c r="T57" s="13">
        <f>ROUND(T17-集計!$B$3*0.6/100,1)</f>
        <v>20.6</v>
      </c>
      <c r="U57" s="11">
        <v>8</v>
      </c>
      <c r="V57" s="11">
        <v>1</v>
      </c>
      <c r="W57" s="13">
        <f>ROUND(W17-集計!$B$3*0.6/100,1)</f>
        <v>21.7</v>
      </c>
      <c r="X57" s="11">
        <v>8</v>
      </c>
      <c r="Y57" s="11">
        <v>1</v>
      </c>
      <c r="Z57" s="13">
        <f>ROUND(Z17-集計!$B$3*0.6/100,1)</f>
        <v>23.8</v>
      </c>
      <c r="AA57" s="11">
        <v>8</v>
      </c>
      <c r="AB57" s="11">
        <v>1</v>
      </c>
      <c r="AC57" s="13">
        <f>ROUND(AC17-集計!$B$3*0.6/100,1)</f>
        <v>23.5</v>
      </c>
      <c r="AD57" s="11">
        <v>8</v>
      </c>
      <c r="AE57" s="11">
        <v>1</v>
      </c>
    </row>
    <row r="58" spans="1:31" x14ac:dyDescent="0.15">
      <c r="A58" s="12">
        <v>43689</v>
      </c>
      <c r="B58" s="13">
        <f>ROUND(B18-集計!$B$3*0.6/100,1)</f>
        <v>22.4</v>
      </c>
      <c r="C58" s="11">
        <v>8</v>
      </c>
      <c r="D58" s="11">
        <v>1</v>
      </c>
      <c r="E58" s="13">
        <f>ROUND(E18-集計!$B$3*0.6/100,1)</f>
        <v>21.5</v>
      </c>
      <c r="F58" s="11">
        <v>8</v>
      </c>
      <c r="G58" s="11">
        <v>1</v>
      </c>
      <c r="H58" s="13">
        <f>ROUND(H18-集計!$B$3*0.6/100,1)</f>
        <v>17.899999999999999</v>
      </c>
      <c r="I58" s="11">
        <v>8</v>
      </c>
      <c r="J58" s="11">
        <v>1</v>
      </c>
      <c r="K58" s="13">
        <f>ROUND(K18-集計!$B$3*0.6/100,1)</f>
        <v>18</v>
      </c>
      <c r="L58" s="11">
        <v>8</v>
      </c>
      <c r="M58" s="11">
        <v>1</v>
      </c>
      <c r="N58" s="13">
        <f>ROUND(N18-集計!$B$3*0.6/100,1)</f>
        <v>23.8</v>
      </c>
      <c r="O58" s="11">
        <v>8</v>
      </c>
      <c r="P58" s="11">
        <v>1</v>
      </c>
      <c r="Q58" s="13">
        <f>ROUND(Q18-集計!$B$3*0.6/100,1)</f>
        <v>19.3</v>
      </c>
      <c r="R58" s="11">
        <v>8</v>
      </c>
      <c r="S58" s="11">
        <v>1</v>
      </c>
      <c r="T58" s="13">
        <f>ROUND(T18-集計!$B$3*0.6/100,1)</f>
        <v>18.600000000000001</v>
      </c>
      <c r="U58" s="11">
        <v>8</v>
      </c>
      <c r="V58" s="11">
        <v>1</v>
      </c>
      <c r="W58" s="13">
        <f>ROUND(W18-集計!$B$3*0.6/100,1)</f>
        <v>19.5</v>
      </c>
      <c r="X58" s="11">
        <v>8</v>
      </c>
      <c r="Y58" s="11">
        <v>1</v>
      </c>
      <c r="Z58" s="13">
        <f>ROUND(Z18-集計!$B$3*0.6/100,1)</f>
        <v>21</v>
      </c>
      <c r="AA58" s="11">
        <v>8</v>
      </c>
      <c r="AB58" s="11">
        <v>1</v>
      </c>
      <c r="AC58" s="13">
        <f>ROUND(AC18-集計!$B$3*0.6/100,1)</f>
        <v>23.5</v>
      </c>
      <c r="AD58" s="11">
        <v>8</v>
      </c>
      <c r="AE58" s="11">
        <v>1</v>
      </c>
    </row>
    <row r="59" spans="1:31" x14ac:dyDescent="0.15">
      <c r="A59" s="12">
        <v>43690</v>
      </c>
      <c r="B59" s="13">
        <f>ROUND(B19-集計!$B$3*0.6/100,1)</f>
        <v>27.4</v>
      </c>
      <c r="C59" s="11">
        <v>8</v>
      </c>
      <c r="D59" s="11">
        <v>1</v>
      </c>
      <c r="E59" s="13">
        <f>ROUND(E19-集計!$B$3*0.6/100,1)</f>
        <v>26.8</v>
      </c>
      <c r="F59" s="11">
        <v>8</v>
      </c>
      <c r="G59" s="11">
        <v>1</v>
      </c>
      <c r="H59" s="13">
        <f>ROUND(H19-集計!$B$3*0.6/100,1)</f>
        <v>19.399999999999999</v>
      </c>
      <c r="I59" s="11">
        <v>8</v>
      </c>
      <c r="J59" s="11">
        <v>1</v>
      </c>
      <c r="K59" s="13">
        <f>ROUND(K19-集計!$B$3*0.6/100,1)</f>
        <v>20.8</v>
      </c>
      <c r="L59" s="11">
        <v>8</v>
      </c>
      <c r="M59" s="11">
        <v>1</v>
      </c>
      <c r="N59" s="13">
        <f>ROUND(N19-集計!$B$3*0.6/100,1)</f>
        <v>27.6</v>
      </c>
      <c r="O59" s="11">
        <v>8</v>
      </c>
      <c r="P59" s="11">
        <v>1</v>
      </c>
      <c r="Q59" s="13">
        <f>ROUND(Q19-集計!$B$3*0.6/100,1)</f>
        <v>20.399999999999999</v>
      </c>
      <c r="R59" s="11">
        <v>8</v>
      </c>
      <c r="S59" s="11">
        <v>1</v>
      </c>
      <c r="T59" s="13">
        <f>ROUND(T19-集計!$B$3*0.6/100,1)</f>
        <v>20.2</v>
      </c>
      <c r="U59" s="11">
        <v>8</v>
      </c>
      <c r="V59" s="11">
        <v>1</v>
      </c>
      <c r="W59" s="13">
        <f>ROUND(W19-集計!$B$3*0.6/100,1)</f>
        <v>21.1</v>
      </c>
      <c r="X59" s="11">
        <v>8</v>
      </c>
      <c r="Y59" s="11">
        <v>1</v>
      </c>
      <c r="Z59" s="13">
        <f>ROUND(Z19-集計!$B$3*0.6/100,1)</f>
        <v>23.9</v>
      </c>
      <c r="AA59" s="11">
        <v>8</v>
      </c>
      <c r="AB59" s="11">
        <v>1</v>
      </c>
      <c r="AC59" s="13">
        <f>ROUND(AC19-集計!$B$3*0.6/100,1)</f>
        <v>24.4</v>
      </c>
      <c r="AD59" s="11">
        <v>8</v>
      </c>
      <c r="AE59" s="11">
        <v>1</v>
      </c>
    </row>
    <row r="60" spans="1:31" x14ac:dyDescent="0.15">
      <c r="A60" s="12">
        <v>43691</v>
      </c>
      <c r="B60" s="13">
        <f>ROUND(B20-集計!$B$3*0.6/100,1)</f>
        <v>22.2</v>
      </c>
      <c r="C60" s="11">
        <v>8</v>
      </c>
      <c r="D60" s="11">
        <v>1</v>
      </c>
      <c r="E60" s="13">
        <f>ROUND(E20-集計!$B$3*0.6/100,1)</f>
        <v>21.7</v>
      </c>
      <c r="F60" s="11">
        <v>8</v>
      </c>
      <c r="G60" s="11">
        <v>1</v>
      </c>
      <c r="H60" s="13">
        <f>ROUND(H20-集計!$B$3*0.6/100,1)</f>
        <v>21.1</v>
      </c>
      <c r="I60" s="11">
        <v>8</v>
      </c>
      <c r="J60" s="11">
        <v>1</v>
      </c>
      <c r="K60" s="13">
        <f>ROUND(K20-集計!$B$3*0.6/100,1)</f>
        <v>20.100000000000001</v>
      </c>
      <c r="L60" s="11">
        <v>8</v>
      </c>
      <c r="M60" s="11">
        <v>1</v>
      </c>
      <c r="N60" s="13">
        <f>ROUND(N20-集計!$B$3*0.6/100,1)</f>
        <v>21.9</v>
      </c>
      <c r="O60" s="11">
        <v>8</v>
      </c>
      <c r="P60" s="11">
        <v>1</v>
      </c>
      <c r="Q60" s="13">
        <f>ROUND(Q20-集計!$B$3*0.6/100,1)</f>
        <v>20.8</v>
      </c>
      <c r="R60" s="11">
        <v>8</v>
      </c>
      <c r="S60" s="11">
        <v>1</v>
      </c>
      <c r="T60" s="13">
        <f>ROUND(T20-集計!$B$3*0.6/100,1)</f>
        <v>21.3</v>
      </c>
      <c r="U60" s="11">
        <v>8</v>
      </c>
      <c r="V60" s="11">
        <v>1</v>
      </c>
      <c r="W60" s="13">
        <f>ROUND(W20-集計!$B$3*0.6/100,1)</f>
        <v>22.3</v>
      </c>
      <c r="X60" s="11">
        <v>8</v>
      </c>
      <c r="Y60" s="11">
        <v>1</v>
      </c>
      <c r="Z60" s="13">
        <f>ROUND(Z20-集計!$B$3*0.6/100,1)</f>
        <v>21.7</v>
      </c>
      <c r="AA60" s="11">
        <v>8</v>
      </c>
      <c r="AB60" s="11">
        <v>1</v>
      </c>
      <c r="AC60" s="13">
        <f>ROUND(AC20-集計!$B$3*0.6/100,1)</f>
        <v>18.600000000000001</v>
      </c>
      <c r="AD60" s="11">
        <v>8</v>
      </c>
      <c r="AE60" s="11">
        <v>1</v>
      </c>
    </row>
    <row r="61" spans="1:31" x14ac:dyDescent="0.15">
      <c r="A61" s="12">
        <v>43692</v>
      </c>
      <c r="B61" s="13">
        <f>ROUND(B21-集計!$B$3*0.6/100,1)</f>
        <v>25</v>
      </c>
      <c r="C61" s="11">
        <v>8</v>
      </c>
      <c r="D61" s="11">
        <v>1</v>
      </c>
      <c r="E61" s="13">
        <f>ROUND(E21-集計!$B$3*0.6/100,1)</f>
        <v>23.6</v>
      </c>
      <c r="F61" s="11">
        <v>8</v>
      </c>
      <c r="G61" s="11">
        <v>1</v>
      </c>
      <c r="H61" s="13">
        <f>ROUND(H21-集計!$B$3*0.6/100,1)</f>
        <v>21</v>
      </c>
      <c r="I61" s="11">
        <v>8</v>
      </c>
      <c r="J61" s="11">
        <v>1</v>
      </c>
      <c r="K61" s="13">
        <f>ROUND(K21-集計!$B$3*0.6/100,1)</f>
        <v>21.3</v>
      </c>
      <c r="L61" s="11">
        <v>8</v>
      </c>
      <c r="M61" s="11">
        <v>1</v>
      </c>
      <c r="N61" s="13">
        <f>ROUND(N21-集計!$B$3*0.6/100,1)</f>
        <v>24.9</v>
      </c>
      <c r="O61" s="11">
        <v>8</v>
      </c>
      <c r="P61" s="11">
        <v>1</v>
      </c>
      <c r="Q61" s="13">
        <f>ROUND(Q21-集計!$B$3*0.6/100,1)</f>
        <v>22.1</v>
      </c>
      <c r="R61" s="11">
        <v>8</v>
      </c>
      <c r="S61" s="11">
        <v>1</v>
      </c>
      <c r="T61" s="13">
        <f>ROUND(T21-集計!$B$3*0.6/100,1)</f>
        <v>22</v>
      </c>
      <c r="U61" s="11">
        <v>8</v>
      </c>
      <c r="V61" s="11">
        <v>1</v>
      </c>
      <c r="W61" s="13">
        <f>ROUND(W21-集計!$B$3*0.6/100,1)</f>
        <v>24.2</v>
      </c>
      <c r="X61" s="11">
        <v>8</v>
      </c>
      <c r="Y61" s="11">
        <v>1</v>
      </c>
      <c r="Z61" s="13">
        <f>ROUND(Z21-集計!$B$3*0.6/100,1)</f>
        <v>25.9</v>
      </c>
      <c r="AA61" s="11">
        <v>8</v>
      </c>
      <c r="AB61" s="11">
        <v>1</v>
      </c>
      <c r="AC61" s="13">
        <f>ROUND(AC21-集計!$B$3*0.6/100,1)</f>
        <v>23.1</v>
      </c>
      <c r="AD61" s="11">
        <v>8</v>
      </c>
      <c r="AE61" s="11">
        <v>1</v>
      </c>
    </row>
    <row r="62" spans="1:31" x14ac:dyDescent="0.15">
      <c r="A62" s="12">
        <v>43693</v>
      </c>
      <c r="B62" s="13">
        <f>ROUND(B22-集計!$B$3*0.6/100,1)</f>
        <v>27.2</v>
      </c>
      <c r="C62" s="11">
        <v>8</v>
      </c>
      <c r="D62" s="11">
        <v>1</v>
      </c>
      <c r="E62" s="13">
        <f>ROUND(E22-集計!$B$3*0.6/100,1)</f>
        <v>25.9</v>
      </c>
      <c r="F62" s="11">
        <v>8</v>
      </c>
      <c r="G62" s="11">
        <v>1</v>
      </c>
      <c r="H62" s="13">
        <f>ROUND(H22-集計!$B$3*0.6/100,1)</f>
        <v>23.4</v>
      </c>
      <c r="I62" s="11">
        <v>8</v>
      </c>
      <c r="J62" s="11">
        <v>1</v>
      </c>
      <c r="K62" s="13">
        <f>ROUND(K22-集計!$B$3*0.6/100,1)</f>
        <v>23.9</v>
      </c>
      <c r="L62" s="11">
        <v>8</v>
      </c>
      <c r="M62" s="11">
        <v>1</v>
      </c>
      <c r="N62" s="13">
        <f>ROUND(N22-集計!$B$3*0.6/100,1)</f>
        <v>24.9</v>
      </c>
      <c r="O62" s="11">
        <v>8</v>
      </c>
      <c r="P62" s="11">
        <v>1</v>
      </c>
      <c r="Q62" s="13">
        <f>ROUND(Q22-集計!$B$3*0.6/100,1)</f>
        <v>24.9</v>
      </c>
      <c r="R62" s="11">
        <v>8</v>
      </c>
      <c r="S62" s="11">
        <v>1</v>
      </c>
      <c r="T62" s="13">
        <f>ROUND(T22-集計!$B$3*0.6/100,1)</f>
        <v>22.8</v>
      </c>
      <c r="U62" s="11">
        <v>8</v>
      </c>
      <c r="V62" s="11">
        <v>1</v>
      </c>
      <c r="W62" s="13">
        <f>ROUND(W22-集計!$B$3*0.6/100,1)</f>
        <v>24.1</v>
      </c>
      <c r="X62" s="11">
        <v>8</v>
      </c>
      <c r="Y62" s="11">
        <v>1</v>
      </c>
      <c r="Z62" s="13">
        <f>ROUND(Z22-集計!$B$3*0.6/100,1)</f>
        <v>24.4</v>
      </c>
      <c r="AA62" s="11">
        <v>8</v>
      </c>
      <c r="AB62" s="11">
        <v>1</v>
      </c>
      <c r="AC62" s="13">
        <f>ROUND(AC22-集計!$B$3*0.6/100,1)</f>
        <v>22.6</v>
      </c>
      <c r="AD62" s="11">
        <v>8</v>
      </c>
      <c r="AE62" s="11">
        <v>1</v>
      </c>
    </row>
    <row r="63" spans="1:31" x14ac:dyDescent="0.15">
      <c r="A63" s="12">
        <v>43694</v>
      </c>
      <c r="B63" s="13">
        <f>ROUND(B23-集計!$B$3*0.6/100,1)</f>
        <v>27.5</v>
      </c>
      <c r="C63" s="11">
        <v>8</v>
      </c>
      <c r="D63" s="11">
        <v>1</v>
      </c>
      <c r="E63" s="13">
        <f>ROUND(E23-集計!$B$3*0.6/100,1)</f>
        <v>26.2</v>
      </c>
      <c r="F63" s="11">
        <v>8</v>
      </c>
      <c r="G63" s="11">
        <v>1</v>
      </c>
      <c r="H63" s="13">
        <f>ROUND(H23-集計!$B$3*0.6/100,1)</f>
        <v>25</v>
      </c>
      <c r="I63" s="11">
        <v>8</v>
      </c>
      <c r="J63" s="11">
        <v>1</v>
      </c>
      <c r="K63" s="13">
        <f>ROUND(K23-集計!$B$3*0.6/100,1)</f>
        <v>23.9</v>
      </c>
      <c r="L63" s="11">
        <v>8</v>
      </c>
      <c r="M63" s="11">
        <v>1</v>
      </c>
      <c r="N63" s="13">
        <f>ROUND(N23-集計!$B$3*0.6/100,1)</f>
        <v>26.8</v>
      </c>
      <c r="O63" s="11">
        <v>8</v>
      </c>
      <c r="P63" s="11">
        <v>1</v>
      </c>
      <c r="Q63" s="13">
        <f>ROUND(Q23-集計!$B$3*0.6/100,1)</f>
        <v>25.9</v>
      </c>
      <c r="R63" s="11">
        <v>8</v>
      </c>
      <c r="S63" s="11">
        <v>1</v>
      </c>
      <c r="T63" s="13">
        <f>ROUND(T23-集計!$B$3*0.6/100,1)</f>
        <v>22.9</v>
      </c>
      <c r="U63" s="11">
        <v>8</v>
      </c>
      <c r="V63" s="11">
        <v>1</v>
      </c>
      <c r="W63" s="13">
        <f>ROUND(W23-集計!$B$3*0.6/100,1)</f>
        <v>27.9</v>
      </c>
      <c r="X63" s="11">
        <v>8</v>
      </c>
      <c r="Y63" s="11">
        <v>1</v>
      </c>
      <c r="Z63" s="13">
        <f>ROUND(Z23-集計!$B$3*0.6/100,1)</f>
        <v>27.9</v>
      </c>
      <c r="AA63" s="11">
        <v>8</v>
      </c>
      <c r="AB63" s="11">
        <v>1</v>
      </c>
      <c r="AC63" s="13">
        <f>ROUND(AC23-集計!$B$3*0.6/100,1)</f>
        <v>23.3</v>
      </c>
      <c r="AD63" s="11">
        <v>8</v>
      </c>
      <c r="AE63" s="11">
        <v>1</v>
      </c>
    </row>
    <row r="64" spans="1:31" x14ac:dyDescent="0.15">
      <c r="A64" s="12">
        <v>43695</v>
      </c>
      <c r="B64" s="13">
        <f>ROUND(B24-集計!$B$3*0.6/100,1)</f>
        <v>23.4</v>
      </c>
      <c r="C64" s="11">
        <v>8</v>
      </c>
      <c r="D64" s="11">
        <v>1</v>
      </c>
      <c r="E64" s="13">
        <f>ROUND(E24-集計!$B$3*0.6/100,1)</f>
        <v>24</v>
      </c>
      <c r="F64" s="11">
        <v>8</v>
      </c>
      <c r="G64" s="11">
        <v>1</v>
      </c>
      <c r="H64" s="13">
        <f>ROUND(H24-集計!$B$3*0.6/100,1)</f>
        <v>23</v>
      </c>
      <c r="I64" s="11">
        <v>8</v>
      </c>
      <c r="J64" s="11">
        <v>1</v>
      </c>
      <c r="K64" s="13">
        <f>ROUND(K24-集計!$B$3*0.6/100,1)</f>
        <v>23.6</v>
      </c>
      <c r="L64" s="11">
        <v>8</v>
      </c>
      <c r="M64" s="11">
        <v>1</v>
      </c>
      <c r="N64" s="13">
        <f>ROUND(N24-集計!$B$3*0.6/100,1)</f>
        <v>21.1</v>
      </c>
      <c r="O64" s="11">
        <v>8</v>
      </c>
      <c r="P64" s="11">
        <v>1</v>
      </c>
      <c r="Q64" s="13">
        <f>ROUND(Q24-集計!$B$3*0.6/100,1)</f>
        <v>23.2</v>
      </c>
      <c r="R64" s="11">
        <v>8</v>
      </c>
      <c r="S64" s="11">
        <v>1</v>
      </c>
      <c r="T64" s="13">
        <f>ROUND(T24-集計!$B$3*0.6/100,1)</f>
        <v>22.7</v>
      </c>
      <c r="U64" s="11">
        <v>8</v>
      </c>
      <c r="V64" s="11">
        <v>1</v>
      </c>
      <c r="W64" s="13">
        <f>ROUND(W24-集計!$B$3*0.6/100,1)</f>
        <v>23.1</v>
      </c>
      <c r="X64" s="11">
        <v>8</v>
      </c>
      <c r="Y64" s="11">
        <v>1</v>
      </c>
      <c r="Z64" s="13">
        <f>ROUND(Z24-集計!$B$3*0.6/100,1)</f>
        <v>23.2</v>
      </c>
      <c r="AA64" s="11">
        <v>8</v>
      </c>
      <c r="AB64" s="11">
        <v>1</v>
      </c>
      <c r="AC64" s="13">
        <f>ROUND(AC24-集計!$B$3*0.6/100,1)</f>
        <v>17.7</v>
      </c>
      <c r="AD64" s="11">
        <v>8</v>
      </c>
      <c r="AE64" s="11">
        <v>1</v>
      </c>
    </row>
    <row r="65" spans="1:31" x14ac:dyDescent="0.15">
      <c r="A65" s="12">
        <v>43696</v>
      </c>
      <c r="B65" s="13">
        <f>ROUND(B25-集計!$B$3*0.6/100,1)</f>
        <v>26.7</v>
      </c>
      <c r="C65" s="11">
        <v>8</v>
      </c>
      <c r="D65" s="11">
        <v>1</v>
      </c>
      <c r="E65" s="13">
        <f>ROUND(E25-集計!$B$3*0.6/100,1)</f>
        <v>26.3</v>
      </c>
      <c r="F65" s="11">
        <v>8</v>
      </c>
      <c r="G65" s="11">
        <v>1</v>
      </c>
      <c r="H65" s="13">
        <f>ROUND(H25-集計!$B$3*0.6/100,1)</f>
        <v>25.7</v>
      </c>
      <c r="I65" s="11">
        <v>8</v>
      </c>
      <c r="J65" s="11">
        <v>1</v>
      </c>
      <c r="K65" s="13">
        <f>ROUND(K25-集計!$B$3*0.6/100,1)</f>
        <v>27.4</v>
      </c>
      <c r="L65" s="11">
        <v>8</v>
      </c>
      <c r="M65" s="11">
        <v>1</v>
      </c>
      <c r="N65" s="13">
        <f>ROUND(N25-集計!$B$3*0.6/100,1)</f>
        <v>24.5</v>
      </c>
      <c r="O65" s="11">
        <v>8</v>
      </c>
      <c r="P65" s="11">
        <v>1</v>
      </c>
      <c r="Q65" s="13">
        <f>ROUND(Q25-集計!$B$3*0.6/100,1)</f>
        <v>27</v>
      </c>
      <c r="R65" s="11">
        <v>8</v>
      </c>
      <c r="S65" s="11">
        <v>1</v>
      </c>
      <c r="T65" s="13">
        <f>ROUND(T25-集計!$B$3*0.6/100,1)</f>
        <v>26.7</v>
      </c>
      <c r="U65" s="11">
        <v>8</v>
      </c>
      <c r="V65" s="11">
        <v>1</v>
      </c>
      <c r="W65" s="13">
        <f>ROUND(W25-集計!$B$3*0.6/100,1)</f>
        <v>26.9</v>
      </c>
      <c r="X65" s="11">
        <v>8</v>
      </c>
      <c r="Y65" s="11">
        <v>1</v>
      </c>
      <c r="Z65" s="13">
        <f>ROUND(Z25-集計!$B$3*0.6/100,1)</f>
        <v>28.1</v>
      </c>
      <c r="AA65" s="11">
        <v>8</v>
      </c>
      <c r="AB65" s="11">
        <v>1</v>
      </c>
      <c r="AC65" s="13">
        <f>ROUND(AC25-集計!$B$3*0.6/100,1)</f>
        <v>21.2</v>
      </c>
      <c r="AD65" s="11">
        <v>8</v>
      </c>
      <c r="AE65" s="11">
        <v>1</v>
      </c>
    </row>
    <row r="66" spans="1:31" x14ac:dyDescent="0.15">
      <c r="A66" s="12">
        <v>43697</v>
      </c>
      <c r="B66" s="13">
        <f>ROUND(B26-集計!$B$3*0.6/100,1)</f>
        <v>23.3</v>
      </c>
      <c r="C66" s="11">
        <v>8</v>
      </c>
      <c r="D66" s="11">
        <v>1</v>
      </c>
      <c r="E66" s="13">
        <f>ROUND(E26-集計!$B$3*0.6/100,1)</f>
        <v>24.1</v>
      </c>
      <c r="F66" s="11">
        <v>8</v>
      </c>
      <c r="G66" s="11">
        <v>1</v>
      </c>
      <c r="H66" s="13">
        <f>ROUND(H26-集計!$B$3*0.6/100,1)</f>
        <v>23</v>
      </c>
      <c r="I66" s="11">
        <v>8</v>
      </c>
      <c r="J66" s="11">
        <v>1</v>
      </c>
      <c r="K66" s="13">
        <f>ROUND(K26-集計!$B$3*0.6/100,1)</f>
        <v>24.8</v>
      </c>
      <c r="L66" s="11">
        <v>8</v>
      </c>
      <c r="M66" s="11">
        <v>1</v>
      </c>
      <c r="N66" s="13">
        <f>ROUND(N26-集計!$B$3*0.6/100,1)</f>
        <v>22.5</v>
      </c>
      <c r="O66" s="11">
        <v>8</v>
      </c>
      <c r="P66" s="11">
        <v>1</v>
      </c>
      <c r="Q66" s="13">
        <f>ROUND(Q26-集計!$B$3*0.6/100,1)</f>
        <v>24.2</v>
      </c>
      <c r="R66" s="11">
        <v>8</v>
      </c>
      <c r="S66" s="11">
        <v>1</v>
      </c>
      <c r="T66" s="13">
        <f>ROUND(T26-集計!$B$3*0.6/100,1)</f>
        <v>24.3</v>
      </c>
      <c r="U66" s="11">
        <v>8</v>
      </c>
      <c r="V66" s="11">
        <v>1</v>
      </c>
      <c r="W66" s="13">
        <f>ROUND(W26-集計!$B$3*0.6/100,1)</f>
        <v>24.5</v>
      </c>
      <c r="X66" s="11">
        <v>8</v>
      </c>
      <c r="Y66" s="11">
        <v>1</v>
      </c>
      <c r="Z66" s="13">
        <f>ROUND(Z26-集計!$B$3*0.6/100,1)</f>
        <v>25</v>
      </c>
      <c r="AA66" s="11">
        <v>8</v>
      </c>
      <c r="AB66" s="11">
        <v>1</v>
      </c>
      <c r="AC66" s="13">
        <f>ROUND(AC26-集計!$B$3*0.6/100,1)</f>
        <v>18.399999999999999</v>
      </c>
      <c r="AD66" s="11">
        <v>8</v>
      </c>
      <c r="AE66" s="11">
        <v>1</v>
      </c>
    </row>
    <row r="67" spans="1:31" x14ac:dyDescent="0.15">
      <c r="A67" s="12">
        <v>43698</v>
      </c>
      <c r="B67" s="13">
        <f>ROUND(B27-集計!$B$3*0.6/100,1)</f>
        <v>22.7</v>
      </c>
      <c r="C67" s="11">
        <v>8</v>
      </c>
      <c r="D67" s="11">
        <v>1</v>
      </c>
      <c r="E67" s="13">
        <f>ROUND(E27-集計!$B$3*0.6/100,1)</f>
        <v>20.100000000000001</v>
      </c>
      <c r="F67" s="11">
        <v>8</v>
      </c>
      <c r="G67" s="11">
        <v>1</v>
      </c>
      <c r="H67" s="13">
        <f>ROUND(H27-集計!$B$3*0.6/100,1)</f>
        <v>19.899999999999999</v>
      </c>
      <c r="I67" s="11">
        <v>8</v>
      </c>
      <c r="J67" s="11">
        <v>1</v>
      </c>
      <c r="K67" s="13">
        <f>ROUND(K27-集計!$B$3*0.6/100,1)</f>
        <v>20.100000000000001</v>
      </c>
      <c r="L67" s="11">
        <v>8</v>
      </c>
      <c r="M67" s="11">
        <v>1</v>
      </c>
      <c r="N67" s="13">
        <f>ROUND(N27-集計!$B$3*0.6/100,1)</f>
        <v>21.1</v>
      </c>
      <c r="O67" s="11">
        <v>8</v>
      </c>
      <c r="P67" s="11">
        <v>1</v>
      </c>
      <c r="Q67" s="13">
        <f>ROUND(Q27-集計!$B$3*0.6/100,1)</f>
        <v>19.8</v>
      </c>
      <c r="R67" s="11">
        <v>8</v>
      </c>
      <c r="S67" s="11">
        <v>1</v>
      </c>
      <c r="T67" s="13">
        <f>ROUND(T27-集計!$B$3*0.6/100,1)</f>
        <v>19.7</v>
      </c>
      <c r="U67" s="11">
        <v>8</v>
      </c>
      <c r="V67" s="11">
        <v>1</v>
      </c>
      <c r="W67" s="13">
        <f>ROUND(W27-集計!$B$3*0.6/100,1)</f>
        <v>22.9</v>
      </c>
      <c r="X67" s="11">
        <v>8</v>
      </c>
      <c r="Y67" s="11">
        <v>1</v>
      </c>
      <c r="Z67" s="13">
        <f>ROUND(Z27-集計!$B$3*0.6/100,1)</f>
        <v>22.1</v>
      </c>
      <c r="AA67" s="11">
        <v>8</v>
      </c>
      <c r="AB67" s="11">
        <v>1</v>
      </c>
      <c r="AC67" s="13">
        <f>ROUND(AC27-集計!$B$3*0.6/100,1)</f>
        <v>19.2</v>
      </c>
      <c r="AD67" s="11">
        <v>8</v>
      </c>
      <c r="AE67" s="11">
        <v>1</v>
      </c>
    </row>
    <row r="68" spans="1:31" x14ac:dyDescent="0.15">
      <c r="A68" s="12">
        <v>43699</v>
      </c>
      <c r="B68" s="13">
        <f>ROUND(B28-集計!$B$3*0.6/100,1)</f>
        <v>24.8</v>
      </c>
      <c r="C68" s="11">
        <v>8</v>
      </c>
      <c r="D68" s="11">
        <v>1</v>
      </c>
      <c r="E68" s="13">
        <f>ROUND(E28-集計!$B$3*0.6/100,1)</f>
        <v>21.9</v>
      </c>
      <c r="F68" s="11">
        <v>8</v>
      </c>
      <c r="G68" s="11">
        <v>1</v>
      </c>
      <c r="H68" s="13">
        <f>ROUND(H28-集計!$B$3*0.6/100,1)</f>
        <v>21.7</v>
      </c>
      <c r="I68" s="11">
        <v>8</v>
      </c>
      <c r="J68" s="11">
        <v>1</v>
      </c>
      <c r="K68" s="13">
        <f>ROUND(K28-集計!$B$3*0.6/100,1)</f>
        <v>21.7</v>
      </c>
      <c r="L68" s="11">
        <v>8</v>
      </c>
      <c r="M68" s="11">
        <v>1</v>
      </c>
      <c r="N68" s="13">
        <f>ROUND(N28-集計!$B$3*0.6/100,1)</f>
        <v>23.9</v>
      </c>
      <c r="O68" s="11">
        <v>8</v>
      </c>
      <c r="P68" s="11">
        <v>1</v>
      </c>
      <c r="Q68" s="13">
        <f>ROUND(Q28-集計!$B$3*0.6/100,1)</f>
        <v>23.8</v>
      </c>
      <c r="R68" s="11">
        <v>8</v>
      </c>
      <c r="S68" s="11">
        <v>1</v>
      </c>
      <c r="T68" s="13">
        <f>ROUND(T28-集計!$B$3*0.6/100,1)</f>
        <v>22.7</v>
      </c>
      <c r="U68" s="11">
        <v>8</v>
      </c>
      <c r="V68" s="11">
        <v>1</v>
      </c>
      <c r="W68" s="13">
        <f>ROUND(W28-集計!$B$3*0.6/100,1)</f>
        <v>24.8</v>
      </c>
      <c r="X68" s="11">
        <v>8</v>
      </c>
      <c r="Y68" s="11">
        <v>1</v>
      </c>
      <c r="Z68" s="13">
        <f>ROUND(Z28-集計!$B$3*0.6/100,1)</f>
        <v>24.9</v>
      </c>
      <c r="AA68" s="11">
        <v>8</v>
      </c>
      <c r="AB68" s="11">
        <v>1</v>
      </c>
      <c r="AC68" s="13">
        <f>ROUND(AC28-集計!$B$3*0.6/100,1)</f>
        <v>21.4</v>
      </c>
      <c r="AD68" s="11">
        <v>8</v>
      </c>
      <c r="AE68" s="11">
        <v>1</v>
      </c>
    </row>
    <row r="69" spans="1:31" x14ac:dyDescent="0.15">
      <c r="A69" s="12">
        <v>43700</v>
      </c>
      <c r="B69" s="13">
        <f>ROUND(B29-集計!$B$3*0.6/100,1)</f>
        <v>28.2</v>
      </c>
      <c r="C69" s="11">
        <v>8</v>
      </c>
      <c r="D69" s="11">
        <v>1</v>
      </c>
      <c r="E69" s="13">
        <f>ROUND(E29-集計!$B$3*0.6/100,1)</f>
        <v>26.2</v>
      </c>
      <c r="F69" s="11">
        <v>8</v>
      </c>
      <c r="G69" s="11">
        <v>1</v>
      </c>
      <c r="H69" s="13">
        <f>ROUND(H29-集計!$B$3*0.6/100,1)</f>
        <v>26.2</v>
      </c>
      <c r="I69" s="11">
        <v>8</v>
      </c>
      <c r="J69" s="11">
        <v>1</v>
      </c>
      <c r="K69" s="13">
        <f>ROUND(K29-集計!$B$3*0.6/100,1)</f>
        <v>23.6</v>
      </c>
      <c r="L69" s="11">
        <v>8</v>
      </c>
      <c r="M69" s="11">
        <v>1</v>
      </c>
      <c r="N69" s="13">
        <f>ROUND(N29-集計!$B$3*0.6/100,1)</f>
        <v>27.5</v>
      </c>
      <c r="O69" s="11">
        <v>8</v>
      </c>
      <c r="P69" s="11">
        <v>1</v>
      </c>
      <c r="Q69" s="13">
        <f>ROUND(Q29-集計!$B$3*0.6/100,1)</f>
        <v>26.2</v>
      </c>
      <c r="R69" s="11">
        <v>8</v>
      </c>
      <c r="S69" s="11">
        <v>1</v>
      </c>
      <c r="T69" s="13">
        <f>ROUND(T29-集計!$B$3*0.6/100,1)</f>
        <v>26.3</v>
      </c>
      <c r="U69" s="11">
        <v>8</v>
      </c>
      <c r="V69" s="11">
        <v>1</v>
      </c>
      <c r="W69" s="13">
        <f>ROUND(W29-集計!$B$3*0.6/100,1)</f>
        <v>27.4</v>
      </c>
      <c r="X69" s="11">
        <v>8</v>
      </c>
      <c r="Y69" s="11">
        <v>1</v>
      </c>
      <c r="Z69" s="13">
        <f>ROUND(Z29-集計!$B$3*0.6/100,1)</f>
        <v>27.7</v>
      </c>
      <c r="AA69" s="11">
        <v>8</v>
      </c>
      <c r="AB69" s="11">
        <v>1</v>
      </c>
      <c r="AC69" s="13">
        <f>ROUND(AC29-集計!$B$3*0.6/100,1)</f>
        <v>25.4</v>
      </c>
      <c r="AD69" s="11">
        <v>8</v>
      </c>
      <c r="AE69" s="11">
        <v>1</v>
      </c>
    </row>
    <row r="70" spans="1:31" x14ac:dyDescent="0.15">
      <c r="A70" s="12">
        <v>43701</v>
      </c>
      <c r="B70" s="13">
        <f>ROUND(B30-集計!$B$3*0.6/100,1)</f>
        <v>28.9</v>
      </c>
      <c r="C70" s="11">
        <v>8</v>
      </c>
      <c r="D70" s="11">
        <v>1</v>
      </c>
      <c r="E70" s="13">
        <f>ROUND(E30-集計!$B$3*0.6/100,1)</f>
        <v>26.1</v>
      </c>
      <c r="F70" s="11">
        <v>8</v>
      </c>
      <c r="G70" s="11">
        <v>1</v>
      </c>
      <c r="H70" s="13">
        <f>ROUND(H30-集計!$B$3*0.6/100,1)</f>
        <v>24.2</v>
      </c>
      <c r="I70" s="11">
        <v>8</v>
      </c>
      <c r="J70" s="11">
        <v>1</v>
      </c>
      <c r="K70" s="13">
        <f>ROUND(K30-集計!$B$3*0.6/100,1)</f>
        <v>22.9</v>
      </c>
      <c r="L70" s="11">
        <v>8</v>
      </c>
      <c r="M70" s="11">
        <v>1</v>
      </c>
      <c r="N70" s="13">
        <f>ROUND(N30-集計!$B$3*0.6/100,1)</f>
        <v>29.1</v>
      </c>
      <c r="O70" s="11">
        <v>8</v>
      </c>
      <c r="P70" s="11">
        <v>1</v>
      </c>
      <c r="Q70" s="13">
        <f>ROUND(Q30-集計!$B$3*0.6/100,1)</f>
        <v>25.3</v>
      </c>
      <c r="R70" s="11">
        <v>8</v>
      </c>
      <c r="S70" s="11">
        <v>1</v>
      </c>
      <c r="T70" s="13">
        <f>ROUND(T30-集計!$B$3*0.6/100,1)</f>
        <v>23.8</v>
      </c>
      <c r="U70" s="11">
        <v>8</v>
      </c>
      <c r="V70" s="11">
        <v>1</v>
      </c>
      <c r="W70" s="13">
        <f>ROUND(W30-集計!$B$3*0.6/100,1)</f>
        <v>28.7</v>
      </c>
      <c r="X70" s="11">
        <v>8</v>
      </c>
      <c r="Y70" s="11">
        <v>1</v>
      </c>
      <c r="Z70" s="13">
        <f>ROUND(Z30-集計!$B$3*0.6/100,1)</f>
        <v>29.1</v>
      </c>
      <c r="AA70" s="11">
        <v>8</v>
      </c>
      <c r="AB70" s="11">
        <v>1</v>
      </c>
      <c r="AC70" s="13">
        <f>ROUND(AC30-集計!$B$3*0.6/100,1)</f>
        <v>28.1</v>
      </c>
      <c r="AD70" s="11">
        <v>8</v>
      </c>
      <c r="AE70" s="11">
        <v>1</v>
      </c>
    </row>
    <row r="71" spans="1:31" x14ac:dyDescent="0.15">
      <c r="A71" s="12">
        <v>43702</v>
      </c>
      <c r="B71" s="13">
        <f>ROUND(B31-集計!$B$3*0.6/100,1)</f>
        <v>30.5</v>
      </c>
      <c r="C71" s="11">
        <v>8</v>
      </c>
      <c r="D71" s="11">
        <v>1</v>
      </c>
      <c r="E71" s="13">
        <f>ROUND(E31-集計!$B$3*0.6/100,1)</f>
        <v>28.3</v>
      </c>
      <c r="F71" s="11">
        <v>8</v>
      </c>
      <c r="G71" s="11">
        <v>1</v>
      </c>
      <c r="H71" s="13">
        <f>ROUND(H31-集計!$B$3*0.6/100,1)</f>
        <v>26.6</v>
      </c>
      <c r="I71" s="11">
        <v>8</v>
      </c>
      <c r="J71" s="11">
        <v>1</v>
      </c>
      <c r="K71" s="13">
        <f>ROUND(K31-集計!$B$3*0.6/100,1)</f>
        <v>26</v>
      </c>
      <c r="L71" s="11">
        <v>8</v>
      </c>
      <c r="M71" s="11">
        <v>1</v>
      </c>
      <c r="N71" s="13">
        <f>ROUND(N31-集計!$B$3*0.6/100,1)</f>
        <v>31.7</v>
      </c>
      <c r="O71" s="11">
        <v>8</v>
      </c>
      <c r="P71" s="11">
        <v>1</v>
      </c>
      <c r="Q71" s="13">
        <f>ROUND(Q31-集計!$B$3*0.6/100,1)</f>
        <v>27.7</v>
      </c>
      <c r="R71" s="11">
        <v>8</v>
      </c>
      <c r="S71" s="11">
        <v>1</v>
      </c>
      <c r="T71" s="13">
        <f>ROUND(T31-集計!$B$3*0.6/100,1)</f>
        <v>26.5</v>
      </c>
      <c r="U71" s="11">
        <v>8</v>
      </c>
      <c r="V71" s="11">
        <v>1</v>
      </c>
      <c r="W71" s="13">
        <f>ROUND(W31-集計!$B$3*0.6/100,1)</f>
        <v>29.2</v>
      </c>
      <c r="X71" s="11">
        <v>8</v>
      </c>
      <c r="Y71" s="11">
        <v>1</v>
      </c>
      <c r="Z71" s="13">
        <f>ROUND(Z31-集計!$B$3*0.6/100,1)</f>
        <v>30.9</v>
      </c>
      <c r="AA71" s="11">
        <v>8</v>
      </c>
      <c r="AB71" s="11">
        <v>1</v>
      </c>
      <c r="AC71" s="13">
        <f>ROUND(AC31-集計!$B$3*0.6/100,1)</f>
        <v>30.2</v>
      </c>
      <c r="AD71" s="11">
        <v>8</v>
      </c>
      <c r="AE71" s="11">
        <v>1</v>
      </c>
    </row>
    <row r="72" spans="1:31" x14ac:dyDescent="0.15">
      <c r="A72" s="12">
        <v>43703</v>
      </c>
      <c r="B72" s="13">
        <f>ROUND(B32-集計!$B$3*0.6/100,1)</f>
        <v>32.700000000000003</v>
      </c>
      <c r="C72" s="11">
        <v>8</v>
      </c>
      <c r="D72" s="11">
        <v>1</v>
      </c>
      <c r="E72" s="13">
        <f>ROUND(E32-集計!$B$3*0.6/100,1)</f>
        <v>29.8</v>
      </c>
      <c r="F72" s="11">
        <v>8</v>
      </c>
      <c r="G72" s="11">
        <v>1</v>
      </c>
      <c r="H72" s="13">
        <f>ROUND(H32-集計!$B$3*0.6/100,1)</f>
        <v>28.6</v>
      </c>
      <c r="I72" s="11">
        <v>8</v>
      </c>
      <c r="J72" s="11">
        <v>1</v>
      </c>
      <c r="K72" s="13">
        <f>ROUND(K32-集計!$B$3*0.6/100,1)</f>
        <v>28.8</v>
      </c>
      <c r="L72" s="11">
        <v>8</v>
      </c>
      <c r="M72" s="11">
        <v>1</v>
      </c>
      <c r="N72" s="13">
        <f>ROUND(N32-集計!$B$3*0.6/100,1)</f>
        <v>31.8</v>
      </c>
      <c r="O72" s="11">
        <v>8</v>
      </c>
      <c r="P72" s="11">
        <v>1</v>
      </c>
      <c r="Q72" s="13">
        <f>ROUND(Q32-集計!$B$3*0.6/100,1)</f>
        <v>30.3</v>
      </c>
      <c r="R72" s="11">
        <v>8</v>
      </c>
      <c r="S72" s="11">
        <v>1</v>
      </c>
      <c r="T72" s="13">
        <f>ROUND(T32-集計!$B$3*0.6/100,1)</f>
        <v>27.7</v>
      </c>
      <c r="U72" s="11">
        <v>8</v>
      </c>
      <c r="V72" s="11">
        <v>1</v>
      </c>
      <c r="W72" s="13">
        <f>ROUND(W32-集計!$B$3*0.6/100,1)</f>
        <v>31.7</v>
      </c>
      <c r="X72" s="11">
        <v>8</v>
      </c>
      <c r="Y72" s="11">
        <v>1</v>
      </c>
      <c r="Z72" s="13">
        <f>ROUND(Z32-集計!$B$3*0.6/100,1)</f>
        <v>30.3</v>
      </c>
      <c r="AA72" s="11">
        <v>8</v>
      </c>
      <c r="AB72" s="11">
        <v>1</v>
      </c>
      <c r="AC72" s="13">
        <f>ROUND(AC32-集計!$B$3*0.6/100,1)</f>
        <v>29.1</v>
      </c>
      <c r="AD72" s="11">
        <v>8</v>
      </c>
      <c r="AE72" s="11">
        <v>1</v>
      </c>
    </row>
    <row r="73" spans="1:31" x14ac:dyDescent="0.15">
      <c r="A73" s="12">
        <v>43704</v>
      </c>
      <c r="B73" s="13">
        <f>ROUND(B33-集計!$B$3*0.6/100,1)</f>
        <v>30.9</v>
      </c>
      <c r="C73" s="11">
        <v>8</v>
      </c>
      <c r="D73" s="11">
        <v>1</v>
      </c>
      <c r="E73" s="13">
        <f>ROUND(E33-集計!$B$3*0.6/100,1)</f>
        <v>29.2</v>
      </c>
      <c r="F73" s="11">
        <v>8</v>
      </c>
      <c r="G73" s="11">
        <v>1</v>
      </c>
      <c r="H73" s="13">
        <f>ROUND(H33-集計!$B$3*0.6/100,1)</f>
        <v>29.3</v>
      </c>
      <c r="I73" s="11">
        <v>8</v>
      </c>
      <c r="J73" s="11">
        <v>1</v>
      </c>
      <c r="K73" s="13">
        <f>ROUND(K33-集計!$B$3*0.6/100,1)</f>
        <v>27</v>
      </c>
      <c r="L73" s="11">
        <v>8</v>
      </c>
      <c r="M73" s="11">
        <v>1</v>
      </c>
      <c r="N73" s="13">
        <f>ROUND(N33-集計!$B$3*0.6/100,1)</f>
        <v>27.7</v>
      </c>
      <c r="O73" s="11">
        <v>8</v>
      </c>
      <c r="P73" s="11">
        <v>1</v>
      </c>
      <c r="Q73" s="13">
        <f>ROUND(Q33-集計!$B$3*0.6/100,1)</f>
        <v>28.9</v>
      </c>
      <c r="R73" s="11">
        <v>8</v>
      </c>
      <c r="S73" s="11">
        <v>1</v>
      </c>
      <c r="T73" s="13">
        <f>ROUND(T33-集計!$B$3*0.6/100,1)</f>
        <v>26.6</v>
      </c>
      <c r="U73" s="11">
        <v>8</v>
      </c>
      <c r="V73" s="11">
        <v>1</v>
      </c>
      <c r="W73" s="13">
        <f>ROUND(W33-集計!$B$3*0.6/100,1)</f>
        <v>28.2</v>
      </c>
      <c r="X73" s="11">
        <v>8</v>
      </c>
      <c r="Y73" s="11">
        <v>1</v>
      </c>
      <c r="Z73" s="13">
        <f>ROUND(Z33-集計!$B$3*0.6/100,1)</f>
        <v>27.6</v>
      </c>
      <c r="AA73" s="11">
        <v>8</v>
      </c>
      <c r="AB73" s="11">
        <v>1</v>
      </c>
      <c r="AC73" s="13">
        <f>ROUND(AC33-集計!$B$3*0.6/100,1)</f>
        <v>21.6</v>
      </c>
      <c r="AD73" s="11">
        <v>8</v>
      </c>
      <c r="AE73" s="11">
        <v>1</v>
      </c>
    </row>
    <row r="74" spans="1:31" x14ac:dyDescent="0.15">
      <c r="A74" s="12">
        <v>43705</v>
      </c>
      <c r="B74" s="13">
        <f>ROUND(B34-集計!$B$3*0.6/100,1)</f>
        <v>22.1</v>
      </c>
      <c r="C74" s="11">
        <v>8</v>
      </c>
      <c r="D74" s="11">
        <v>1</v>
      </c>
      <c r="E74" s="13">
        <f>ROUND(E34-集計!$B$3*0.6/100,1)</f>
        <v>22.3</v>
      </c>
      <c r="F74" s="11">
        <v>8</v>
      </c>
      <c r="G74" s="11">
        <v>1</v>
      </c>
      <c r="H74" s="13">
        <f>ROUND(H34-集計!$B$3*0.6/100,1)</f>
        <v>22.3</v>
      </c>
      <c r="I74" s="11">
        <v>8</v>
      </c>
      <c r="J74" s="11">
        <v>1</v>
      </c>
      <c r="K74" s="13">
        <f>ROUND(K34-集計!$B$3*0.6/100,1)</f>
        <v>23</v>
      </c>
      <c r="L74" s="11">
        <v>8</v>
      </c>
      <c r="M74" s="11">
        <v>1</v>
      </c>
      <c r="N74" s="13">
        <f>ROUND(N34-集計!$B$3*0.6/100,1)</f>
        <v>20.2</v>
      </c>
      <c r="O74" s="11">
        <v>8</v>
      </c>
      <c r="P74" s="11">
        <v>1</v>
      </c>
      <c r="Q74" s="13">
        <f>ROUND(Q34-集計!$B$3*0.6/100,1)</f>
        <v>21.3</v>
      </c>
      <c r="R74" s="11">
        <v>8</v>
      </c>
      <c r="S74" s="11">
        <v>1</v>
      </c>
      <c r="T74" s="13">
        <f>ROUND(T34-集計!$B$3*0.6/100,1)</f>
        <v>23.8</v>
      </c>
      <c r="U74" s="11">
        <v>8</v>
      </c>
      <c r="V74" s="11">
        <v>1</v>
      </c>
      <c r="W74" s="13">
        <f>ROUND(W34-集計!$B$3*0.6/100,1)</f>
        <v>22</v>
      </c>
      <c r="X74" s="11">
        <v>8</v>
      </c>
      <c r="Y74" s="11">
        <v>1</v>
      </c>
      <c r="Z74" s="13">
        <f>ROUND(Z34-集計!$B$3*0.6/100,1)</f>
        <v>21.4</v>
      </c>
      <c r="AA74" s="11">
        <v>8</v>
      </c>
      <c r="AB74" s="11">
        <v>1</v>
      </c>
      <c r="AC74" s="13">
        <f>ROUND(AC34-集計!$B$3*0.6/100,1)</f>
        <v>17.2</v>
      </c>
      <c r="AD74" s="11">
        <v>8</v>
      </c>
      <c r="AE74" s="11">
        <v>1</v>
      </c>
    </row>
    <row r="75" spans="1:31" x14ac:dyDescent="0.15">
      <c r="A75" s="12">
        <v>43706</v>
      </c>
      <c r="B75" s="13">
        <f>ROUND(B35-集計!$B$3*0.6/100,1)</f>
        <v>24.3</v>
      </c>
      <c r="C75" s="11">
        <v>8</v>
      </c>
      <c r="D75" s="11">
        <v>1</v>
      </c>
      <c r="E75" s="13">
        <f>ROUND(E35-集計!$B$3*0.6/100,1)</f>
        <v>21.1</v>
      </c>
      <c r="F75" s="11">
        <v>8</v>
      </c>
      <c r="G75" s="11">
        <v>1</v>
      </c>
      <c r="H75" s="13">
        <f>ROUND(H35-集計!$B$3*0.6/100,1)</f>
        <v>21.8</v>
      </c>
      <c r="I75" s="11">
        <v>8</v>
      </c>
      <c r="J75" s="11">
        <v>1</v>
      </c>
      <c r="K75" s="13">
        <f>ROUND(K35-集計!$B$3*0.6/100,1)</f>
        <v>21.2</v>
      </c>
      <c r="L75" s="11">
        <v>8</v>
      </c>
      <c r="M75" s="11">
        <v>1</v>
      </c>
      <c r="N75" s="13">
        <f>ROUND(N35-集計!$B$3*0.6/100,1)</f>
        <v>22.6</v>
      </c>
      <c r="O75" s="11">
        <v>8</v>
      </c>
      <c r="P75" s="11">
        <v>1</v>
      </c>
      <c r="Q75" s="13">
        <f>ROUND(Q35-集計!$B$3*0.6/100,1)</f>
        <v>22.8</v>
      </c>
      <c r="R75" s="11">
        <v>8</v>
      </c>
      <c r="S75" s="11">
        <v>1</v>
      </c>
      <c r="T75" s="13">
        <f>ROUND(T35-集計!$B$3*0.6/100,1)</f>
        <v>22.1</v>
      </c>
      <c r="U75" s="11">
        <v>8</v>
      </c>
      <c r="V75" s="11">
        <v>1</v>
      </c>
      <c r="W75" s="13">
        <f>ROUND(W35-集計!$B$3*0.6/100,1)</f>
        <v>24.6</v>
      </c>
      <c r="X75" s="11">
        <v>8</v>
      </c>
      <c r="Y75" s="11">
        <v>1</v>
      </c>
      <c r="Z75" s="13">
        <f>ROUND(Z35-集計!$B$3*0.6/100,1)</f>
        <v>23.8</v>
      </c>
      <c r="AA75" s="11">
        <v>8</v>
      </c>
      <c r="AB75" s="11">
        <v>1</v>
      </c>
      <c r="AC75" s="13">
        <f>ROUND(AC35-集計!$B$3*0.6/100,1)</f>
        <v>21</v>
      </c>
      <c r="AD75" s="11">
        <v>8</v>
      </c>
      <c r="AE75" s="11">
        <v>1</v>
      </c>
    </row>
    <row r="76" spans="1:31" x14ac:dyDescent="0.15">
      <c r="A76" s="12">
        <v>43707</v>
      </c>
      <c r="B76" s="13">
        <f>ROUND(B36-集計!$B$3*0.6/100,1)</f>
        <v>28.8</v>
      </c>
      <c r="C76" s="11">
        <v>8</v>
      </c>
      <c r="D76" s="11">
        <v>1</v>
      </c>
      <c r="E76" s="13">
        <f>ROUND(E36-集計!$B$3*0.6/100,1)</f>
        <v>26</v>
      </c>
      <c r="F76" s="11">
        <v>8</v>
      </c>
      <c r="G76" s="11">
        <v>1</v>
      </c>
      <c r="H76" s="13">
        <f>ROUND(H36-集計!$B$3*0.6/100,1)</f>
        <v>25.9</v>
      </c>
      <c r="I76" s="11">
        <v>8</v>
      </c>
      <c r="J76" s="11">
        <v>1</v>
      </c>
      <c r="K76" s="13">
        <f>ROUND(K36-集計!$B$3*0.6/100,1)</f>
        <v>24.3</v>
      </c>
      <c r="L76" s="11">
        <v>8</v>
      </c>
      <c r="M76" s="11">
        <v>1</v>
      </c>
      <c r="N76" s="13">
        <f>ROUND(N36-集計!$B$3*0.6/100,1)</f>
        <v>27.1</v>
      </c>
      <c r="O76" s="11">
        <v>8</v>
      </c>
      <c r="P76" s="11">
        <v>1</v>
      </c>
      <c r="Q76" s="13">
        <f>ROUND(Q36-集計!$B$3*0.6/100,1)</f>
        <v>25.2</v>
      </c>
      <c r="R76" s="11">
        <v>8</v>
      </c>
      <c r="S76" s="11">
        <v>1</v>
      </c>
      <c r="T76" s="13">
        <f>ROUND(T36-集計!$B$3*0.6/100,1)</f>
        <v>22.7</v>
      </c>
      <c r="U76" s="11">
        <v>8</v>
      </c>
      <c r="V76" s="11">
        <v>1</v>
      </c>
      <c r="W76" s="13">
        <f>ROUND(W36-集計!$B$3*0.6/100,1)</f>
        <v>26.3</v>
      </c>
      <c r="X76" s="11">
        <v>8</v>
      </c>
      <c r="Y76" s="11">
        <v>1</v>
      </c>
      <c r="Z76" s="13">
        <f>ROUND(Z36-集計!$B$3*0.6/100,1)</f>
        <v>25.4</v>
      </c>
      <c r="AA76" s="11">
        <v>8</v>
      </c>
      <c r="AB76" s="11">
        <v>1</v>
      </c>
      <c r="AC76" s="13">
        <f>ROUND(AC36-集計!$B$3*0.6/100,1)</f>
        <v>25.1</v>
      </c>
      <c r="AD76" s="11">
        <v>8</v>
      </c>
      <c r="AE76" s="11">
        <v>1</v>
      </c>
    </row>
    <row r="77" spans="1:31" x14ac:dyDescent="0.15">
      <c r="A77" s="12">
        <v>43708</v>
      </c>
      <c r="B77" s="13">
        <f>ROUND(B37-集計!$B$3*0.6/100,1)</f>
        <v>21.3</v>
      </c>
      <c r="C77" s="11">
        <v>8</v>
      </c>
      <c r="D77" s="11">
        <v>1</v>
      </c>
      <c r="E77" s="13">
        <f>ROUND(E37-集計!$B$3*0.6/100,1)</f>
        <v>21.1</v>
      </c>
      <c r="F77" s="11">
        <v>8</v>
      </c>
      <c r="G77" s="11">
        <v>1</v>
      </c>
      <c r="H77" s="13">
        <f>ROUND(H37-集計!$B$3*0.6/100,1)</f>
        <v>20.5</v>
      </c>
      <c r="I77" s="11">
        <v>8</v>
      </c>
      <c r="J77" s="11">
        <v>1</v>
      </c>
      <c r="K77" s="13">
        <f>ROUND(K37-集計!$B$3*0.6/100,1)</f>
        <v>21.5</v>
      </c>
      <c r="L77" s="11">
        <v>8</v>
      </c>
      <c r="M77" s="11">
        <v>1</v>
      </c>
      <c r="N77" s="13">
        <f>ROUND(N37-集計!$B$3*0.6/100,1)</f>
        <v>19.5</v>
      </c>
      <c r="O77" s="11">
        <v>8</v>
      </c>
      <c r="P77" s="11">
        <v>1</v>
      </c>
      <c r="Q77" s="13">
        <f>ROUND(Q37-集計!$B$3*0.6/100,1)</f>
        <v>20.399999999999999</v>
      </c>
      <c r="R77" s="11">
        <v>8</v>
      </c>
      <c r="S77" s="11">
        <v>1</v>
      </c>
      <c r="T77" s="13">
        <f>ROUND(T37-集計!$B$3*0.6/100,1)</f>
        <v>21.7</v>
      </c>
      <c r="U77" s="11">
        <v>8</v>
      </c>
      <c r="V77" s="11">
        <v>1</v>
      </c>
      <c r="W77" s="13">
        <f>ROUND(W37-集計!$B$3*0.6/100,1)</f>
        <v>20</v>
      </c>
      <c r="X77" s="11">
        <v>8</v>
      </c>
      <c r="Y77" s="11">
        <v>1</v>
      </c>
      <c r="Z77" s="13">
        <f>ROUND(Z37-集計!$B$3*0.6/100,1)</f>
        <v>19.899999999999999</v>
      </c>
      <c r="AA77" s="11">
        <v>8</v>
      </c>
      <c r="AB77" s="11">
        <v>1</v>
      </c>
      <c r="AC77" s="13">
        <f>ROUND(AC37-集計!$B$3*0.6/100,1)</f>
        <v>18.2</v>
      </c>
      <c r="AD77" s="11">
        <v>8</v>
      </c>
      <c r="AE77" s="11">
        <v>1</v>
      </c>
    </row>
    <row r="78" spans="1:31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1:31" x14ac:dyDescent="0.15">
      <c r="A79" s="11"/>
      <c r="B79" s="11">
        <f>COUNTIF(B47:B77,"&gt;=30")</f>
        <v>3</v>
      </c>
      <c r="C79" s="11"/>
      <c r="D79" s="11"/>
      <c r="E79" s="11">
        <f>COUNTIF(E47:E77,"&gt;=30")</f>
        <v>0</v>
      </c>
      <c r="F79" s="11"/>
      <c r="G79" s="11"/>
      <c r="H79" s="11">
        <f>COUNTIF(H47:H77,"&gt;=30")</f>
        <v>0</v>
      </c>
      <c r="I79" s="11"/>
      <c r="J79" s="11"/>
      <c r="K79" s="11">
        <f>COUNTIF(K47:K77,"&gt;=30")</f>
        <v>0</v>
      </c>
      <c r="L79" s="11"/>
      <c r="M79" s="11"/>
      <c r="N79" s="11">
        <f>COUNTIF(N47:N77,"&gt;=30")</f>
        <v>2</v>
      </c>
      <c r="O79" s="11"/>
      <c r="P79" s="11"/>
      <c r="Q79" s="11">
        <f>COUNTIF(Q47:Q77,"&gt;=30")</f>
        <v>1</v>
      </c>
      <c r="R79" s="11"/>
      <c r="S79" s="11"/>
      <c r="T79" s="11">
        <f>COUNTIF(T47:T77,"&gt;=30")</f>
        <v>0</v>
      </c>
      <c r="U79" s="11"/>
      <c r="V79" s="11"/>
      <c r="W79" s="11">
        <f>COUNTIF(W47:W77,"&gt;=30")</f>
        <v>1</v>
      </c>
      <c r="X79" s="11"/>
      <c r="Y79" s="11"/>
      <c r="Z79" s="11">
        <f>COUNTIF(Z47:Z77,"&gt;=30")</f>
        <v>2</v>
      </c>
      <c r="AA79" s="11"/>
      <c r="AB79" s="11"/>
      <c r="AC79" s="11">
        <f>COUNTIF(AC47:AC77,"&gt;=30")</f>
        <v>1</v>
      </c>
      <c r="AD79" s="11"/>
      <c r="AE79" s="11"/>
    </row>
  </sheetData>
  <mergeCells count="2">
    <mergeCell ref="A2:B2"/>
    <mergeCell ref="A41:B41"/>
  </mergeCells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zoomScale="60" zoomScaleNormal="60" workbookViewId="0">
      <selection activeCell="A40" sqref="A40:AE77"/>
    </sheetView>
  </sheetViews>
  <sheetFormatPr defaultRowHeight="13.5" x14ac:dyDescent="0.15"/>
  <cols>
    <col min="1" max="1" width="10.5" style="6" bestFit="1" customWidth="1"/>
    <col min="2" max="31" width="12.375" style="6" bestFit="1" customWidth="1"/>
    <col min="32" max="16384" width="9" style="6"/>
  </cols>
  <sheetData>
    <row r="1" spans="1:31" ht="14.25" thickBot="1" x14ac:dyDescent="0.2"/>
    <row r="2" spans="1:31" ht="18" thickBot="1" x14ac:dyDescent="0.2">
      <c r="A2" s="15" t="s">
        <v>34</v>
      </c>
      <c r="B2" s="16"/>
    </row>
    <row r="3" spans="1:31" x14ac:dyDescent="0.15">
      <c r="B3" s="6" t="s">
        <v>0</v>
      </c>
      <c r="E3" s="6" t="s">
        <v>2</v>
      </c>
      <c r="H3" s="6" t="s">
        <v>3</v>
      </c>
      <c r="K3" s="6" t="s">
        <v>4</v>
      </c>
      <c r="N3" s="6" t="s">
        <v>1</v>
      </c>
      <c r="Q3" s="6" t="s">
        <v>5</v>
      </c>
      <c r="T3" s="6" t="s">
        <v>6</v>
      </c>
      <c r="W3" s="6" t="s">
        <v>7</v>
      </c>
      <c r="Z3" s="6" t="s">
        <v>8</v>
      </c>
      <c r="AC3" s="6" t="s">
        <v>9</v>
      </c>
    </row>
    <row r="4" spans="1:31" x14ac:dyDescent="0.15">
      <c r="A4" s="6" t="s">
        <v>10</v>
      </c>
      <c r="B4" s="6" t="s">
        <v>11</v>
      </c>
      <c r="C4" s="6" t="s">
        <v>11</v>
      </c>
      <c r="D4" s="6" t="s">
        <v>11</v>
      </c>
      <c r="E4" s="6" t="s">
        <v>11</v>
      </c>
      <c r="F4" s="6" t="s">
        <v>11</v>
      </c>
      <c r="G4" s="6" t="s">
        <v>11</v>
      </c>
      <c r="H4" s="6" t="s">
        <v>11</v>
      </c>
      <c r="I4" s="6" t="s">
        <v>11</v>
      </c>
      <c r="J4" s="6" t="s">
        <v>11</v>
      </c>
      <c r="K4" s="6" t="s">
        <v>11</v>
      </c>
      <c r="L4" s="6" t="s">
        <v>11</v>
      </c>
      <c r="M4" s="6" t="s">
        <v>11</v>
      </c>
      <c r="N4" s="6" t="s">
        <v>11</v>
      </c>
      <c r="O4" s="6" t="s">
        <v>11</v>
      </c>
      <c r="P4" s="6" t="s">
        <v>11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6" t="s">
        <v>11</v>
      </c>
      <c r="AE4" s="6" t="s">
        <v>11</v>
      </c>
    </row>
    <row r="6" spans="1:31" x14ac:dyDescent="0.15">
      <c r="C6" s="6" t="s">
        <v>12</v>
      </c>
      <c r="D6" s="6" t="s">
        <v>13</v>
      </c>
      <c r="F6" s="6" t="s">
        <v>12</v>
      </c>
      <c r="G6" s="6" t="s">
        <v>13</v>
      </c>
      <c r="I6" s="6" t="s">
        <v>12</v>
      </c>
      <c r="J6" s="6" t="s">
        <v>13</v>
      </c>
      <c r="L6" s="6" t="s">
        <v>12</v>
      </c>
      <c r="M6" s="6" t="s">
        <v>13</v>
      </c>
      <c r="O6" s="6" t="s">
        <v>12</v>
      </c>
      <c r="P6" s="6" t="s">
        <v>13</v>
      </c>
      <c r="R6" s="6" t="s">
        <v>12</v>
      </c>
      <c r="S6" s="6" t="s">
        <v>13</v>
      </c>
      <c r="U6" s="6" t="s">
        <v>12</v>
      </c>
      <c r="V6" s="6" t="s">
        <v>13</v>
      </c>
      <c r="X6" s="6" t="s">
        <v>12</v>
      </c>
      <c r="Y6" s="6" t="s">
        <v>13</v>
      </c>
      <c r="AA6" s="6" t="s">
        <v>12</v>
      </c>
      <c r="AB6" s="6" t="s">
        <v>13</v>
      </c>
      <c r="AD6" s="6" t="s">
        <v>12</v>
      </c>
      <c r="AE6" s="6" t="s">
        <v>13</v>
      </c>
    </row>
    <row r="7" spans="1:31" x14ac:dyDescent="0.15">
      <c r="A7" s="1">
        <v>43709</v>
      </c>
      <c r="B7" s="6">
        <v>17.899999999999999</v>
      </c>
      <c r="C7" s="6">
        <v>8</v>
      </c>
      <c r="D7" s="6">
        <v>1</v>
      </c>
      <c r="E7" s="6">
        <v>16.399999999999999</v>
      </c>
      <c r="F7" s="6">
        <v>8</v>
      </c>
      <c r="G7" s="6">
        <v>1</v>
      </c>
      <c r="H7" s="6">
        <v>15.6</v>
      </c>
      <c r="I7" s="6">
        <v>8</v>
      </c>
      <c r="J7" s="6">
        <v>1</v>
      </c>
      <c r="K7" s="6">
        <v>15.8</v>
      </c>
      <c r="L7" s="6">
        <v>8</v>
      </c>
      <c r="M7" s="6">
        <v>1</v>
      </c>
      <c r="N7" s="6">
        <v>17</v>
      </c>
      <c r="O7" s="6">
        <v>8</v>
      </c>
      <c r="P7" s="6">
        <v>1</v>
      </c>
      <c r="Q7" s="6">
        <v>15.4</v>
      </c>
      <c r="R7" s="6">
        <v>8</v>
      </c>
      <c r="S7" s="6">
        <v>1</v>
      </c>
      <c r="T7" s="6">
        <v>16.2</v>
      </c>
      <c r="U7" s="6">
        <v>8</v>
      </c>
      <c r="V7" s="6">
        <v>1</v>
      </c>
      <c r="W7" s="6">
        <v>17.399999999999999</v>
      </c>
      <c r="X7" s="6">
        <v>8</v>
      </c>
      <c r="Y7" s="6">
        <v>1</v>
      </c>
      <c r="Z7" s="6">
        <v>17</v>
      </c>
      <c r="AA7" s="6">
        <v>8</v>
      </c>
      <c r="AB7" s="6">
        <v>1</v>
      </c>
      <c r="AC7" s="6">
        <v>16.899999999999999</v>
      </c>
      <c r="AD7" s="6">
        <v>8</v>
      </c>
      <c r="AE7" s="6">
        <v>1</v>
      </c>
    </row>
    <row r="8" spans="1:31" x14ac:dyDescent="0.15">
      <c r="A8" s="1">
        <v>43710</v>
      </c>
      <c r="B8" s="6">
        <v>22.1</v>
      </c>
      <c r="C8" s="6">
        <v>8</v>
      </c>
      <c r="D8" s="6">
        <v>1</v>
      </c>
      <c r="E8" s="6">
        <v>20.9</v>
      </c>
      <c r="F8" s="6">
        <v>8</v>
      </c>
      <c r="G8" s="6">
        <v>1</v>
      </c>
      <c r="H8" s="6">
        <v>19</v>
      </c>
      <c r="I8" s="6">
        <v>8</v>
      </c>
      <c r="J8" s="6">
        <v>1</v>
      </c>
      <c r="K8" s="6">
        <v>19.399999999999999</v>
      </c>
      <c r="L8" s="6">
        <v>8</v>
      </c>
      <c r="M8" s="6">
        <v>1</v>
      </c>
      <c r="N8" s="6">
        <v>22.2</v>
      </c>
      <c r="O8" s="6">
        <v>8</v>
      </c>
      <c r="P8" s="6">
        <v>1</v>
      </c>
      <c r="Q8" s="6">
        <v>19.399999999999999</v>
      </c>
      <c r="R8" s="6">
        <v>8</v>
      </c>
      <c r="S8" s="6">
        <v>1</v>
      </c>
      <c r="T8" s="6">
        <v>19.100000000000001</v>
      </c>
      <c r="U8" s="6">
        <v>8</v>
      </c>
      <c r="V8" s="6">
        <v>1</v>
      </c>
      <c r="W8" s="6">
        <v>21</v>
      </c>
      <c r="X8" s="6">
        <v>8</v>
      </c>
      <c r="Y8" s="6">
        <v>1</v>
      </c>
      <c r="Z8" s="6">
        <v>21.6</v>
      </c>
      <c r="AA8" s="6">
        <v>8</v>
      </c>
      <c r="AB8" s="6">
        <v>1</v>
      </c>
      <c r="AC8" s="6">
        <v>21.8</v>
      </c>
      <c r="AD8" s="6">
        <v>8</v>
      </c>
      <c r="AE8" s="6">
        <v>1</v>
      </c>
    </row>
    <row r="9" spans="1:31" x14ac:dyDescent="0.15">
      <c r="A9" s="1">
        <v>43711</v>
      </c>
      <c r="B9" s="6">
        <v>24.6</v>
      </c>
      <c r="C9" s="6">
        <v>8</v>
      </c>
      <c r="D9" s="6">
        <v>1</v>
      </c>
      <c r="E9" s="6">
        <v>23.1</v>
      </c>
      <c r="F9" s="6">
        <v>8</v>
      </c>
      <c r="G9" s="6">
        <v>1</v>
      </c>
      <c r="H9" s="6">
        <v>22.1</v>
      </c>
      <c r="I9" s="6">
        <v>8</v>
      </c>
      <c r="J9" s="6">
        <v>1</v>
      </c>
      <c r="K9" s="6">
        <v>21</v>
      </c>
      <c r="L9" s="6">
        <v>8</v>
      </c>
      <c r="M9" s="6">
        <v>1</v>
      </c>
      <c r="N9" s="6">
        <v>25.1</v>
      </c>
      <c r="O9" s="6">
        <v>8</v>
      </c>
      <c r="P9" s="6">
        <v>1</v>
      </c>
      <c r="Q9" s="6">
        <v>22.1</v>
      </c>
      <c r="R9" s="6">
        <v>8</v>
      </c>
      <c r="S9" s="6">
        <v>1</v>
      </c>
      <c r="T9" s="6">
        <v>20.5</v>
      </c>
      <c r="U9" s="6">
        <v>8</v>
      </c>
      <c r="V9" s="6">
        <v>1</v>
      </c>
      <c r="W9" s="6">
        <v>23.9</v>
      </c>
      <c r="X9" s="6">
        <v>8</v>
      </c>
      <c r="Y9" s="6">
        <v>1</v>
      </c>
      <c r="Z9" s="6">
        <v>22.5</v>
      </c>
      <c r="AA9" s="6">
        <v>8</v>
      </c>
      <c r="AB9" s="6">
        <v>1</v>
      </c>
      <c r="AC9" s="6">
        <v>23.3</v>
      </c>
      <c r="AD9" s="6">
        <v>8</v>
      </c>
      <c r="AE9" s="6">
        <v>1</v>
      </c>
    </row>
    <row r="10" spans="1:31" x14ac:dyDescent="0.15">
      <c r="A10" s="1">
        <v>43712</v>
      </c>
      <c r="B10" s="6">
        <v>26.3</v>
      </c>
      <c r="C10" s="6">
        <v>8</v>
      </c>
      <c r="D10" s="6">
        <v>1</v>
      </c>
      <c r="E10" s="6">
        <v>24</v>
      </c>
      <c r="F10" s="6">
        <v>8</v>
      </c>
      <c r="G10" s="6">
        <v>1</v>
      </c>
      <c r="H10" s="6">
        <v>18.899999999999999</v>
      </c>
      <c r="I10" s="6">
        <v>8</v>
      </c>
      <c r="J10" s="6">
        <v>1</v>
      </c>
      <c r="K10" s="6">
        <v>20</v>
      </c>
      <c r="L10" s="6">
        <v>8</v>
      </c>
      <c r="M10" s="6">
        <v>1</v>
      </c>
      <c r="N10" s="6">
        <v>24.7</v>
      </c>
      <c r="O10" s="6">
        <v>8</v>
      </c>
      <c r="P10" s="6">
        <v>1</v>
      </c>
      <c r="Q10" s="6">
        <v>21.8</v>
      </c>
      <c r="R10" s="6">
        <v>8</v>
      </c>
      <c r="S10" s="6">
        <v>1</v>
      </c>
      <c r="T10" s="6">
        <v>20.2</v>
      </c>
      <c r="U10" s="6">
        <v>8</v>
      </c>
      <c r="V10" s="6">
        <v>1</v>
      </c>
      <c r="W10" s="6">
        <v>22.7</v>
      </c>
      <c r="X10" s="6">
        <v>8</v>
      </c>
      <c r="Y10" s="6">
        <v>1</v>
      </c>
      <c r="Z10" s="6">
        <v>23.5</v>
      </c>
      <c r="AA10" s="6">
        <v>8</v>
      </c>
      <c r="AB10" s="6">
        <v>1</v>
      </c>
      <c r="AC10" s="6">
        <v>23.7</v>
      </c>
      <c r="AD10" s="6">
        <v>8</v>
      </c>
      <c r="AE10" s="6">
        <v>1</v>
      </c>
    </row>
    <row r="11" spans="1:31" x14ac:dyDescent="0.15">
      <c r="A11" s="1">
        <v>43713</v>
      </c>
      <c r="B11" s="6">
        <v>28.7</v>
      </c>
      <c r="C11" s="6">
        <v>8</v>
      </c>
      <c r="D11" s="6">
        <v>1</v>
      </c>
      <c r="E11" s="6">
        <v>28.4</v>
      </c>
      <c r="F11" s="6">
        <v>8</v>
      </c>
      <c r="G11" s="6">
        <v>1</v>
      </c>
      <c r="H11" s="6">
        <v>27.6</v>
      </c>
      <c r="I11" s="6">
        <v>8</v>
      </c>
      <c r="J11" s="6">
        <v>1</v>
      </c>
      <c r="K11" s="6">
        <v>27.5</v>
      </c>
      <c r="L11" s="6">
        <v>8</v>
      </c>
      <c r="M11" s="6">
        <v>1</v>
      </c>
      <c r="N11" s="6">
        <v>26.4</v>
      </c>
      <c r="O11" s="6">
        <v>8</v>
      </c>
      <c r="P11" s="6">
        <v>1</v>
      </c>
      <c r="Q11" s="6">
        <v>27.8</v>
      </c>
      <c r="R11" s="6">
        <v>8</v>
      </c>
      <c r="S11" s="6">
        <v>1</v>
      </c>
      <c r="T11" s="6">
        <v>24.5</v>
      </c>
      <c r="U11" s="6">
        <v>8</v>
      </c>
      <c r="V11" s="6">
        <v>1</v>
      </c>
      <c r="W11" s="6">
        <v>27.2</v>
      </c>
      <c r="X11" s="6">
        <v>8</v>
      </c>
      <c r="Y11" s="6">
        <v>1</v>
      </c>
      <c r="Z11" s="6">
        <v>27</v>
      </c>
      <c r="AA11" s="6">
        <v>8</v>
      </c>
      <c r="AB11" s="6">
        <v>1</v>
      </c>
      <c r="AC11" s="6">
        <v>25.3</v>
      </c>
      <c r="AD11" s="6">
        <v>8</v>
      </c>
      <c r="AE11" s="6">
        <v>1</v>
      </c>
    </row>
    <row r="12" spans="1:31" x14ac:dyDescent="0.15">
      <c r="A12" s="1">
        <v>43714</v>
      </c>
      <c r="B12" s="6">
        <v>24.3</v>
      </c>
      <c r="C12" s="6">
        <v>8</v>
      </c>
      <c r="D12" s="6">
        <v>1</v>
      </c>
      <c r="E12" s="6">
        <v>24.7</v>
      </c>
      <c r="F12" s="6">
        <v>8</v>
      </c>
      <c r="G12" s="6">
        <v>1</v>
      </c>
      <c r="H12" s="6">
        <v>24.7</v>
      </c>
      <c r="I12" s="6">
        <v>8</v>
      </c>
      <c r="J12" s="6">
        <v>1</v>
      </c>
      <c r="K12" s="6">
        <v>24.6</v>
      </c>
      <c r="L12" s="6">
        <v>8</v>
      </c>
      <c r="M12" s="6">
        <v>1</v>
      </c>
      <c r="N12" s="6">
        <v>24.6</v>
      </c>
      <c r="O12" s="6">
        <v>8</v>
      </c>
      <c r="P12" s="6">
        <v>1</v>
      </c>
      <c r="Q12" s="6">
        <v>24.5</v>
      </c>
      <c r="R12" s="6">
        <v>8</v>
      </c>
      <c r="S12" s="6">
        <v>1</v>
      </c>
      <c r="T12" s="6">
        <v>24.2</v>
      </c>
      <c r="U12" s="6">
        <v>8</v>
      </c>
      <c r="V12" s="6">
        <v>1</v>
      </c>
      <c r="W12" s="6">
        <v>24.9</v>
      </c>
      <c r="X12" s="6">
        <v>8</v>
      </c>
      <c r="Y12" s="6">
        <v>1</v>
      </c>
      <c r="Z12" s="6">
        <v>24.2</v>
      </c>
      <c r="AA12" s="6">
        <v>8</v>
      </c>
      <c r="AB12" s="6">
        <v>1</v>
      </c>
      <c r="AC12" s="6">
        <v>20.8</v>
      </c>
      <c r="AD12" s="6">
        <v>8</v>
      </c>
      <c r="AE12" s="6">
        <v>1</v>
      </c>
    </row>
    <row r="13" spans="1:31" x14ac:dyDescent="0.15">
      <c r="A13" s="1">
        <v>43715</v>
      </c>
      <c r="B13" s="6">
        <v>17.8</v>
      </c>
      <c r="C13" s="6">
        <v>8</v>
      </c>
      <c r="D13" s="6">
        <v>1</v>
      </c>
      <c r="E13" s="6">
        <v>16</v>
      </c>
      <c r="F13" s="6">
        <v>8</v>
      </c>
      <c r="G13" s="6">
        <v>1</v>
      </c>
      <c r="H13" s="6">
        <v>15.9</v>
      </c>
      <c r="I13" s="6">
        <v>8</v>
      </c>
      <c r="J13" s="6">
        <v>1</v>
      </c>
      <c r="K13" s="6">
        <v>16.2</v>
      </c>
      <c r="L13" s="6">
        <v>8</v>
      </c>
      <c r="M13" s="6">
        <v>1</v>
      </c>
      <c r="N13" s="6">
        <v>16.3</v>
      </c>
      <c r="O13" s="6">
        <v>8</v>
      </c>
      <c r="P13" s="6">
        <v>1</v>
      </c>
      <c r="Q13" s="6">
        <v>16.100000000000001</v>
      </c>
      <c r="R13" s="6">
        <v>8</v>
      </c>
      <c r="S13" s="6">
        <v>1</v>
      </c>
      <c r="T13" s="6">
        <v>16.3</v>
      </c>
      <c r="U13" s="6">
        <v>8</v>
      </c>
      <c r="V13" s="6">
        <v>1</v>
      </c>
      <c r="W13" s="6">
        <v>18.2</v>
      </c>
      <c r="X13" s="6">
        <v>8</v>
      </c>
      <c r="Y13" s="6">
        <v>1</v>
      </c>
      <c r="Z13" s="6">
        <v>17.600000000000001</v>
      </c>
      <c r="AA13" s="6">
        <v>8</v>
      </c>
      <c r="AB13" s="6">
        <v>1</v>
      </c>
      <c r="AC13" s="6">
        <v>15.5</v>
      </c>
      <c r="AD13" s="6">
        <v>8</v>
      </c>
      <c r="AE13" s="6">
        <v>1</v>
      </c>
    </row>
    <row r="14" spans="1:31" x14ac:dyDescent="0.15">
      <c r="A14" s="1">
        <v>43716</v>
      </c>
      <c r="B14" s="6">
        <v>23</v>
      </c>
      <c r="C14" s="6">
        <v>8</v>
      </c>
      <c r="D14" s="6">
        <v>1</v>
      </c>
      <c r="E14" s="6">
        <v>21.7</v>
      </c>
      <c r="F14" s="6">
        <v>8</v>
      </c>
      <c r="G14" s="6">
        <v>1</v>
      </c>
      <c r="H14" s="6">
        <v>20.2</v>
      </c>
      <c r="I14" s="6">
        <v>8</v>
      </c>
      <c r="J14" s="6">
        <v>1</v>
      </c>
      <c r="K14" s="6">
        <v>20.2</v>
      </c>
      <c r="L14" s="6">
        <v>8</v>
      </c>
      <c r="M14" s="6">
        <v>1</v>
      </c>
      <c r="N14" s="6">
        <v>23.7</v>
      </c>
      <c r="O14" s="6">
        <v>8</v>
      </c>
      <c r="P14" s="6">
        <v>1</v>
      </c>
      <c r="Q14" s="6">
        <v>20.9</v>
      </c>
      <c r="R14" s="6">
        <v>8</v>
      </c>
      <c r="S14" s="6">
        <v>1</v>
      </c>
      <c r="T14" s="6">
        <v>21</v>
      </c>
      <c r="U14" s="6">
        <v>8</v>
      </c>
      <c r="V14" s="6">
        <v>1</v>
      </c>
      <c r="W14" s="6">
        <v>23.8</v>
      </c>
      <c r="X14" s="6">
        <v>8</v>
      </c>
      <c r="Y14" s="6">
        <v>1</v>
      </c>
      <c r="Z14" s="6">
        <v>24.2</v>
      </c>
      <c r="AA14" s="6">
        <v>8</v>
      </c>
      <c r="AB14" s="6">
        <v>1</v>
      </c>
      <c r="AC14" s="6">
        <v>21.8</v>
      </c>
      <c r="AD14" s="6">
        <v>8</v>
      </c>
      <c r="AE14" s="6">
        <v>1</v>
      </c>
    </row>
    <row r="15" spans="1:31" x14ac:dyDescent="0.15">
      <c r="A15" s="1">
        <v>43717</v>
      </c>
      <c r="B15" s="6">
        <v>23.7</v>
      </c>
      <c r="C15" s="6">
        <v>8</v>
      </c>
      <c r="D15" s="6">
        <v>1</v>
      </c>
      <c r="E15" s="6">
        <v>23.5</v>
      </c>
      <c r="F15" s="6">
        <v>8</v>
      </c>
      <c r="G15" s="6">
        <v>1</v>
      </c>
      <c r="H15" s="6">
        <v>22.6</v>
      </c>
      <c r="I15" s="6">
        <v>8</v>
      </c>
      <c r="J15" s="6">
        <v>1</v>
      </c>
      <c r="K15" s="6">
        <v>22.8</v>
      </c>
      <c r="L15" s="6">
        <v>8</v>
      </c>
      <c r="M15" s="6">
        <v>1</v>
      </c>
      <c r="N15" s="6">
        <v>23.8</v>
      </c>
      <c r="O15" s="6">
        <v>8</v>
      </c>
      <c r="P15" s="6">
        <v>1</v>
      </c>
      <c r="Q15" s="6">
        <v>22.9</v>
      </c>
      <c r="R15" s="6">
        <v>8</v>
      </c>
      <c r="S15" s="6">
        <v>1</v>
      </c>
      <c r="T15" s="6">
        <v>22.8</v>
      </c>
      <c r="U15" s="6">
        <v>8</v>
      </c>
      <c r="V15" s="6">
        <v>1</v>
      </c>
      <c r="W15" s="6">
        <v>25.4</v>
      </c>
      <c r="X15" s="6">
        <v>8</v>
      </c>
      <c r="Y15" s="6">
        <v>1</v>
      </c>
      <c r="Z15" s="6">
        <v>25.2</v>
      </c>
      <c r="AA15" s="6">
        <v>8</v>
      </c>
      <c r="AB15" s="6">
        <v>1</v>
      </c>
      <c r="AC15" s="6">
        <v>22</v>
      </c>
      <c r="AD15" s="6">
        <v>8</v>
      </c>
      <c r="AE15" s="6">
        <v>1</v>
      </c>
    </row>
    <row r="16" spans="1:31" x14ac:dyDescent="0.15">
      <c r="A16" s="1">
        <v>43718</v>
      </c>
      <c r="B16" s="6">
        <v>25.4</v>
      </c>
      <c r="C16" s="6">
        <v>8</v>
      </c>
      <c r="D16" s="6">
        <v>1</v>
      </c>
      <c r="E16" s="6">
        <v>24.6</v>
      </c>
      <c r="F16" s="6">
        <v>8</v>
      </c>
      <c r="G16" s="6">
        <v>1</v>
      </c>
      <c r="H16" s="6">
        <v>22.6</v>
      </c>
      <c r="I16" s="6">
        <v>8</v>
      </c>
      <c r="J16" s="6">
        <v>1</v>
      </c>
      <c r="K16" s="6">
        <v>22.9</v>
      </c>
      <c r="L16" s="6">
        <v>8</v>
      </c>
      <c r="M16" s="6">
        <v>1</v>
      </c>
      <c r="N16" s="6">
        <v>25.2</v>
      </c>
      <c r="O16" s="6">
        <v>8</v>
      </c>
      <c r="P16" s="6">
        <v>1</v>
      </c>
      <c r="Q16" s="6">
        <v>23.1</v>
      </c>
      <c r="R16" s="6">
        <v>8</v>
      </c>
      <c r="S16" s="6">
        <v>1</v>
      </c>
      <c r="T16" s="6">
        <v>22.6</v>
      </c>
      <c r="U16" s="6">
        <v>8</v>
      </c>
      <c r="V16" s="6">
        <v>1</v>
      </c>
      <c r="W16" s="6">
        <v>25.3</v>
      </c>
      <c r="X16" s="6">
        <v>8</v>
      </c>
      <c r="Y16" s="6">
        <v>1</v>
      </c>
      <c r="Z16" s="6">
        <v>24.3</v>
      </c>
      <c r="AA16" s="6">
        <v>8</v>
      </c>
      <c r="AB16" s="6">
        <v>1</v>
      </c>
      <c r="AC16" s="6">
        <v>24.6</v>
      </c>
      <c r="AD16" s="6">
        <v>8</v>
      </c>
      <c r="AE16" s="6">
        <v>1</v>
      </c>
    </row>
    <row r="17" spans="1:31" x14ac:dyDescent="0.15">
      <c r="A17" s="1">
        <v>43719</v>
      </c>
      <c r="B17" s="6">
        <v>25.5</v>
      </c>
      <c r="C17" s="6">
        <v>8</v>
      </c>
      <c r="D17" s="6">
        <v>1</v>
      </c>
      <c r="E17" s="6">
        <v>25.2</v>
      </c>
      <c r="F17" s="6">
        <v>8</v>
      </c>
      <c r="G17" s="6">
        <v>1</v>
      </c>
      <c r="H17" s="6">
        <v>20.399999999999999</v>
      </c>
      <c r="I17" s="6">
        <v>8</v>
      </c>
      <c r="J17" s="6">
        <v>1</v>
      </c>
      <c r="K17" s="6">
        <v>21.8</v>
      </c>
      <c r="L17" s="6">
        <v>8</v>
      </c>
      <c r="M17" s="6">
        <v>1</v>
      </c>
      <c r="N17" s="6">
        <v>26.3</v>
      </c>
      <c r="O17" s="6">
        <v>8</v>
      </c>
      <c r="P17" s="6">
        <v>1</v>
      </c>
      <c r="Q17" s="6">
        <v>21.8</v>
      </c>
      <c r="R17" s="6">
        <v>8</v>
      </c>
      <c r="S17" s="6">
        <v>1</v>
      </c>
      <c r="T17" s="6">
        <v>22.1</v>
      </c>
      <c r="U17" s="6">
        <v>8</v>
      </c>
      <c r="V17" s="6">
        <v>1</v>
      </c>
      <c r="W17" s="6">
        <v>23.2</v>
      </c>
      <c r="X17" s="6">
        <v>8</v>
      </c>
      <c r="Y17" s="6">
        <v>1</v>
      </c>
      <c r="Z17" s="6">
        <v>25.3</v>
      </c>
      <c r="AA17" s="6">
        <v>8</v>
      </c>
      <c r="AB17" s="6">
        <v>1</v>
      </c>
      <c r="AC17" s="6">
        <v>25</v>
      </c>
      <c r="AD17" s="6">
        <v>8</v>
      </c>
      <c r="AE17" s="6">
        <v>1</v>
      </c>
    </row>
    <row r="18" spans="1:31" x14ac:dyDescent="0.15">
      <c r="A18" s="1">
        <v>43720</v>
      </c>
      <c r="B18" s="6">
        <v>23.9</v>
      </c>
      <c r="C18" s="6">
        <v>8</v>
      </c>
      <c r="D18" s="6">
        <v>1</v>
      </c>
      <c r="E18" s="6">
        <v>23</v>
      </c>
      <c r="F18" s="6">
        <v>8</v>
      </c>
      <c r="G18" s="6">
        <v>1</v>
      </c>
      <c r="H18" s="6">
        <v>19.399999999999999</v>
      </c>
      <c r="I18" s="6">
        <v>8</v>
      </c>
      <c r="J18" s="6">
        <v>1</v>
      </c>
      <c r="K18" s="6">
        <v>19.5</v>
      </c>
      <c r="L18" s="6">
        <v>8</v>
      </c>
      <c r="M18" s="6">
        <v>1</v>
      </c>
      <c r="N18" s="6">
        <v>25.3</v>
      </c>
      <c r="O18" s="6">
        <v>8</v>
      </c>
      <c r="P18" s="6">
        <v>1</v>
      </c>
      <c r="Q18" s="6">
        <v>20.8</v>
      </c>
      <c r="R18" s="6">
        <v>8</v>
      </c>
      <c r="S18" s="6">
        <v>1</v>
      </c>
      <c r="T18" s="6">
        <v>20.100000000000001</v>
      </c>
      <c r="U18" s="6">
        <v>8</v>
      </c>
      <c r="V18" s="6">
        <v>1</v>
      </c>
      <c r="W18" s="6">
        <v>21</v>
      </c>
      <c r="X18" s="6">
        <v>8</v>
      </c>
      <c r="Y18" s="6">
        <v>1</v>
      </c>
      <c r="Z18" s="6">
        <v>22.5</v>
      </c>
      <c r="AA18" s="6">
        <v>8</v>
      </c>
      <c r="AB18" s="6">
        <v>1</v>
      </c>
      <c r="AC18" s="6">
        <v>25</v>
      </c>
      <c r="AD18" s="6">
        <v>8</v>
      </c>
      <c r="AE18" s="6">
        <v>1</v>
      </c>
    </row>
    <row r="19" spans="1:31" x14ac:dyDescent="0.15">
      <c r="A19" s="1">
        <v>43721</v>
      </c>
      <c r="B19" s="6">
        <v>28.9</v>
      </c>
      <c r="C19" s="6">
        <v>8</v>
      </c>
      <c r="D19" s="6">
        <v>1</v>
      </c>
      <c r="E19" s="6">
        <v>28.3</v>
      </c>
      <c r="F19" s="6">
        <v>8</v>
      </c>
      <c r="G19" s="6">
        <v>1</v>
      </c>
      <c r="H19" s="6">
        <v>20.9</v>
      </c>
      <c r="I19" s="6">
        <v>8</v>
      </c>
      <c r="J19" s="6">
        <v>1</v>
      </c>
      <c r="K19" s="6">
        <v>22.3</v>
      </c>
      <c r="L19" s="6">
        <v>8</v>
      </c>
      <c r="M19" s="6">
        <v>1</v>
      </c>
      <c r="N19" s="6">
        <v>29.1</v>
      </c>
      <c r="O19" s="6">
        <v>8</v>
      </c>
      <c r="P19" s="6">
        <v>1</v>
      </c>
      <c r="Q19" s="6">
        <v>21.9</v>
      </c>
      <c r="R19" s="6">
        <v>8</v>
      </c>
      <c r="S19" s="6">
        <v>1</v>
      </c>
      <c r="T19" s="6">
        <v>21.7</v>
      </c>
      <c r="U19" s="6">
        <v>8</v>
      </c>
      <c r="V19" s="6">
        <v>1</v>
      </c>
      <c r="W19" s="6">
        <v>22.6</v>
      </c>
      <c r="X19" s="6">
        <v>8</v>
      </c>
      <c r="Y19" s="6">
        <v>1</v>
      </c>
      <c r="Z19" s="6">
        <v>25.4</v>
      </c>
      <c r="AA19" s="6">
        <v>8</v>
      </c>
      <c r="AB19" s="6">
        <v>1</v>
      </c>
      <c r="AC19" s="6">
        <v>25.9</v>
      </c>
      <c r="AD19" s="6">
        <v>8</v>
      </c>
      <c r="AE19" s="6">
        <v>1</v>
      </c>
    </row>
    <row r="20" spans="1:31" x14ac:dyDescent="0.15">
      <c r="A20" s="1">
        <v>43722</v>
      </c>
      <c r="B20" s="6">
        <v>23.7</v>
      </c>
      <c r="C20" s="6">
        <v>8</v>
      </c>
      <c r="D20" s="6">
        <v>1</v>
      </c>
      <c r="E20" s="6">
        <v>23.2</v>
      </c>
      <c r="F20" s="6">
        <v>8</v>
      </c>
      <c r="G20" s="6">
        <v>1</v>
      </c>
      <c r="H20" s="6">
        <v>22.6</v>
      </c>
      <c r="I20" s="6">
        <v>8</v>
      </c>
      <c r="J20" s="6">
        <v>1</v>
      </c>
      <c r="K20" s="6">
        <v>21.6</v>
      </c>
      <c r="L20" s="6">
        <v>8</v>
      </c>
      <c r="M20" s="6">
        <v>1</v>
      </c>
      <c r="N20" s="6">
        <v>23.4</v>
      </c>
      <c r="O20" s="6">
        <v>8</v>
      </c>
      <c r="P20" s="6">
        <v>1</v>
      </c>
      <c r="Q20" s="6">
        <v>22.3</v>
      </c>
      <c r="R20" s="6">
        <v>8</v>
      </c>
      <c r="S20" s="6">
        <v>1</v>
      </c>
      <c r="T20" s="6">
        <v>22.8</v>
      </c>
      <c r="U20" s="6">
        <v>8</v>
      </c>
      <c r="V20" s="6">
        <v>1</v>
      </c>
      <c r="W20" s="6">
        <v>23.8</v>
      </c>
      <c r="X20" s="6">
        <v>8</v>
      </c>
      <c r="Y20" s="6">
        <v>1</v>
      </c>
      <c r="Z20" s="6">
        <v>23.2</v>
      </c>
      <c r="AA20" s="6">
        <v>8</v>
      </c>
      <c r="AB20" s="6">
        <v>1</v>
      </c>
      <c r="AC20" s="6">
        <v>20.100000000000001</v>
      </c>
      <c r="AD20" s="6">
        <v>8</v>
      </c>
      <c r="AE20" s="6">
        <v>1</v>
      </c>
    </row>
    <row r="21" spans="1:31" x14ac:dyDescent="0.15">
      <c r="A21" s="1">
        <v>43723</v>
      </c>
      <c r="B21" s="6">
        <v>26.5</v>
      </c>
      <c r="C21" s="6">
        <v>8</v>
      </c>
      <c r="D21" s="6">
        <v>1</v>
      </c>
      <c r="E21" s="6">
        <v>25.1</v>
      </c>
      <c r="F21" s="6">
        <v>8</v>
      </c>
      <c r="G21" s="6">
        <v>1</v>
      </c>
      <c r="H21" s="6">
        <v>22.5</v>
      </c>
      <c r="I21" s="6">
        <v>8</v>
      </c>
      <c r="J21" s="6">
        <v>1</v>
      </c>
      <c r="K21" s="6">
        <v>22.8</v>
      </c>
      <c r="L21" s="6">
        <v>8</v>
      </c>
      <c r="M21" s="6">
        <v>1</v>
      </c>
      <c r="N21" s="6">
        <v>26.4</v>
      </c>
      <c r="O21" s="6">
        <v>8</v>
      </c>
      <c r="P21" s="6">
        <v>1</v>
      </c>
      <c r="Q21" s="6">
        <v>23.6</v>
      </c>
      <c r="R21" s="6">
        <v>8</v>
      </c>
      <c r="S21" s="6">
        <v>1</v>
      </c>
      <c r="T21" s="6">
        <v>23.5</v>
      </c>
      <c r="U21" s="6">
        <v>8</v>
      </c>
      <c r="V21" s="6">
        <v>1</v>
      </c>
      <c r="W21" s="6">
        <v>25.7</v>
      </c>
      <c r="X21" s="6">
        <v>8</v>
      </c>
      <c r="Y21" s="6">
        <v>1</v>
      </c>
      <c r="Z21" s="6">
        <v>27.4</v>
      </c>
      <c r="AA21" s="6">
        <v>8</v>
      </c>
      <c r="AB21" s="6">
        <v>1</v>
      </c>
      <c r="AC21" s="6">
        <v>24.6</v>
      </c>
      <c r="AD21" s="6">
        <v>8</v>
      </c>
      <c r="AE21" s="6">
        <v>1</v>
      </c>
    </row>
    <row r="22" spans="1:31" x14ac:dyDescent="0.15">
      <c r="A22" s="1">
        <v>43724</v>
      </c>
      <c r="B22" s="6">
        <v>28.7</v>
      </c>
      <c r="C22" s="6">
        <v>8</v>
      </c>
      <c r="D22" s="6">
        <v>1</v>
      </c>
      <c r="E22" s="6">
        <v>27.4</v>
      </c>
      <c r="F22" s="6">
        <v>8</v>
      </c>
      <c r="G22" s="6">
        <v>1</v>
      </c>
      <c r="H22" s="6">
        <v>24.9</v>
      </c>
      <c r="I22" s="6">
        <v>8</v>
      </c>
      <c r="J22" s="6">
        <v>1</v>
      </c>
      <c r="K22" s="6">
        <v>25.4</v>
      </c>
      <c r="L22" s="6">
        <v>8</v>
      </c>
      <c r="M22" s="6">
        <v>1</v>
      </c>
      <c r="N22" s="6">
        <v>26.4</v>
      </c>
      <c r="O22" s="6">
        <v>8</v>
      </c>
      <c r="P22" s="6">
        <v>1</v>
      </c>
      <c r="Q22" s="6">
        <v>26.4</v>
      </c>
      <c r="R22" s="6">
        <v>8</v>
      </c>
      <c r="S22" s="6">
        <v>1</v>
      </c>
      <c r="T22" s="6">
        <v>24.3</v>
      </c>
      <c r="U22" s="6">
        <v>8</v>
      </c>
      <c r="V22" s="6">
        <v>1</v>
      </c>
      <c r="W22" s="6">
        <v>25.6</v>
      </c>
      <c r="X22" s="6">
        <v>8</v>
      </c>
      <c r="Y22" s="6">
        <v>1</v>
      </c>
      <c r="Z22" s="6">
        <v>25.9</v>
      </c>
      <c r="AA22" s="6">
        <v>8</v>
      </c>
      <c r="AB22" s="6">
        <v>1</v>
      </c>
      <c r="AC22" s="6">
        <v>24.1</v>
      </c>
      <c r="AD22" s="6">
        <v>8</v>
      </c>
      <c r="AE22" s="6">
        <v>1</v>
      </c>
    </row>
    <row r="23" spans="1:31" x14ac:dyDescent="0.15">
      <c r="A23" s="1">
        <v>43725</v>
      </c>
      <c r="B23" s="6">
        <v>29</v>
      </c>
      <c r="C23" s="6">
        <v>8</v>
      </c>
      <c r="D23" s="6">
        <v>1</v>
      </c>
      <c r="E23" s="6">
        <v>27.7</v>
      </c>
      <c r="F23" s="6">
        <v>8</v>
      </c>
      <c r="G23" s="6">
        <v>1</v>
      </c>
      <c r="H23" s="6">
        <v>26.5</v>
      </c>
      <c r="I23" s="6">
        <v>8</v>
      </c>
      <c r="J23" s="6">
        <v>1</v>
      </c>
      <c r="K23" s="6">
        <v>25.4</v>
      </c>
      <c r="L23" s="6">
        <v>8</v>
      </c>
      <c r="M23" s="6">
        <v>1</v>
      </c>
      <c r="N23" s="6">
        <v>28.3</v>
      </c>
      <c r="O23" s="6">
        <v>8</v>
      </c>
      <c r="P23" s="6">
        <v>1</v>
      </c>
      <c r="Q23" s="6">
        <v>27.4</v>
      </c>
      <c r="R23" s="6">
        <v>8</v>
      </c>
      <c r="S23" s="6">
        <v>1</v>
      </c>
      <c r="T23" s="6">
        <v>24.4</v>
      </c>
      <c r="U23" s="6">
        <v>8</v>
      </c>
      <c r="V23" s="6">
        <v>1</v>
      </c>
      <c r="W23" s="6">
        <v>29.4</v>
      </c>
      <c r="X23" s="6">
        <v>8</v>
      </c>
      <c r="Y23" s="6">
        <v>1</v>
      </c>
      <c r="Z23" s="6">
        <v>29.4</v>
      </c>
      <c r="AA23" s="6">
        <v>8</v>
      </c>
      <c r="AB23" s="6">
        <v>1</v>
      </c>
      <c r="AC23" s="6">
        <v>24.8</v>
      </c>
      <c r="AD23" s="6">
        <v>8</v>
      </c>
      <c r="AE23" s="6">
        <v>1</v>
      </c>
    </row>
    <row r="24" spans="1:31" x14ac:dyDescent="0.15">
      <c r="A24" s="1">
        <v>43726</v>
      </c>
      <c r="B24" s="6">
        <v>24.9</v>
      </c>
      <c r="C24" s="6">
        <v>8</v>
      </c>
      <c r="D24" s="6">
        <v>1</v>
      </c>
      <c r="E24" s="6">
        <v>25.5</v>
      </c>
      <c r="F24" s="6">
        <v>8</v>
      </c>
      <c r="G24" s="6">
        <v>1</v>
      </c>
      <c r="H24" s="6">
        <v>24.5</v>
      </c>
      <c r="I24" s="6">
        <v>8</v>
      </c>
      <c r="J24" s="6">
        <v>1</v>
      </c>
      <c r="K24" s="6">
        <v>25.1</v>
      </c>
      <c r="L24" s="6">
        <v>8</v>
      </c>
      <c r="M24" s="6">
        <v>1</v>
      </c>
      <c r="N24" s="6">
        <v>22.6</v>
      </c>
      <c r="O24" s="6">
        <v>8</v>
      </c>
      <c r="P24" s="6">
        <v>1</v>
      </c>
      <c r="Q24" s="6">
        <v>24.7</v>
      </c>
      <c r="R24" s="6">
        <v>8</v>
      </c>
      <c r="S24" s="6">
        <v>1</v>
      </c>
      <c r="T24" s="6">
        <v>24.2</v>
      </c>
      <c r="U24" s="6">
        <v>8</v>
      </c>
      <c r="V24" s="6">
        <v>1</v>
      </c>
      <c r="W24" s="6">
        <v>24.6</v>
      </c>
      <c r="X24" s="6">
        <v>8</v>
      </c>
      <c r="Y24" s="6">
        <v>1</v>
      </c>
      <c r="Z24" s="6">
        <v>24.7</v>
      </c>
      <c r="AA24" s="6">
        <v>8</v>
      </c>
      <c r="AB24" s="6">
        <v>1</v>
      </c>
      <c r="AC24" s="6">
        <v>19.2</v>
      </c>
      <c r="AD24" s="6">
        <v>8</v>
      </c>
      <c r="AE24" s="6">
        <v>1</v>
      </c>
    </row>
    <row r="25" spans="1:31" x14ac:dyDescent="0.15">
      <c r="A25" s="1">
        <v>43727</v>
      </c>
      <c r="B25" s="6">
        <v>28.2</v>
      </c>
      <c r="C25" s="6">
        <v>8</v>
      </c>
      <c r="D25" s="6">
        <v>1</v>
      </c>
      <c r="E25" s="6">
        <v>27.8</v>
      </c>
      <c r="F25" s="6">
        <v>8</v>
      </c>
      <c r="G25" s="6">
        <v>1</v>
      </c>
      <c r="H25" s="6">
        <v>27.2</v>
      </c>
      <c r="I25" s="6">
        <v>8</v>
      </c>
      <c r="J25" s="6">
        <v>1</v>
      </c>
      <c r="K25" s="6">
        <v>28.9</v>
      </c>
      <c r="L25" s="6">
        <v>8</v>
      </c>
      <c r="M25" s="6">
        <v>1</v>
      </c>
      <c r="N25" s="6">
        <v>26</v>
      </c>
      <c r="O25" s="6">
        <v>8</v>
      </c>
      <c r="P25" s="6">
        <v>1</v>
      </c>
      <c r="Q25" s="6">
        <v>28.5</v>
      </c>
      <c r="R25" s="6">
        <v>8</v>
      </c>
      <c r="S25" s="6">
        <v>1</v>
      </c>
      <c r="T25" s="6">
        <v>28.2</v>
      </c>
      <c r="U25" s="6">
        <v>8</v>
      </c>
      <c r="V25" s="6">
        <v>1</v>
      </c>
      <c r="W25" s="6">
        <v>28.4</v>
      </c>
      <c r="X25" s="6">
        <v>8</v>
      </c>
      <c r="Y25" s="6">
        <v>1</v>
      </c>
      <c r="Z25" s="6">
        <v>29.6</v>
      </c>
      <c r="AA25" s="6">
        <v>8</v>
      </c>
      <c r="AB25" s="6">
        <v>1</v>
      </c>
      <c r="AC25" s="6">
        <v>22.7</v>
      </c>
      <c r="AD25" s="6">
        <v>8</v>
      </c>
      <c r="AE25" s="6">
        <v>1</v>
      </c>
    </row>
    <row r="26" spans="1:31" x14ac:dyDescent="0.15">
      <c r="A26" s="1">
        <v>43728</v>
      </c>
      <c r="B26" s="6">
        <v>24.8</v>
      </c>
      <c r="C26" s="6">
        <v>8</v>
      </c>
      <c r="D26" s="6">
        <v>1</v>
      </c>
      <c r="E26" s="6">
        <v>25.6</v>
      </c>
      <c r="F26" s="6">
        <v>8</v>
      </c>
      <c r="G26" s="6">
        <v>1</v>
      </c>
      <c r="H26" s="6">
        <v>24.5</v>
      </c>
      <c r="I26" s="6">
        <v>8</v>
      </c>
      <c r="J26" s="6">
        <v>1</v>
      </c>
      <c r="K26" s="6">
        <v>26.3</v>
      </c>
      <c r="L26" s="6">
        <v>8</v>
      </c>
      <c r="M26" s="6">
        <v>1</v>
      </c>
      <c r="N26" s="6">
        <v>24</v>
      </c>
      <c r="O26" s="6">
        <v>8</v>
      </c>
      <c r="P26" s="6">
        <v>1</v>
      </c>
      <c r="Q26" s="6">
        <v>25.7</v>
      </c>
      <c r="R26" s="6">
        <v>8</v>
      </c>
      <c r="S26" s="6">
        <v>1</v>
      </c>
      <c r="T26" s="6">
        <v>25.8</v>
      </c>
      <c r="U26" s="6">
        <v>8</v>
      </c>
      <c r="V26" s="6">
        <v>1</v>
      </c>
      <c r="W26" s="6">
        <v>26</v>
      </c>
      <c r="X26" s="6">
        <v>8</v>
      </c>
      <c r="Y26" s="6">
        <v>1</v>
      </c>
      <c r="Z26" s="6">
        <v>26.5</v>
      </c>
      <c r="AA26" s="6">
        <v>8</v>
      </c>
      <c r="AB26" s="6">
        <v>1</v>
      </c>
      <c r="AC26" s="6">
        <v>19.899999999999999</v>
      </c>
      <c r="AD26" s="6">
        <v>8</v>
      </c>
      <c r="AE26" s="6">
        <v>1</v>
      </c>
    </row>
    <row r="27" spans="1:31" x14ac:dyDescent="0.15">
      <c r="A27" s="1">
        <v>43729</v>
      </c>
      <c r="B27" s="6">
        <v>24.2</v>
      </c>
      <c r="C27" s="6">
        <v>8</v>
      </c>
      <c r="D27" s="6">
        <v>1</v>
      </c>
      <c r="E27" s="6">
        <v>21.6</v>
      </c>
      <c r="F27" s="6">
        <v>8</v>
      </c>
      <c r="G27" s="6">
        <v>1</v>
      </c>
      <c r="H27" s="6">
        <v>21.4</v>
      </c>
      <c r="I27" s="6">
        <v>8</v>
      </c>
      <c r="J27" s="6">
        <v>1</v>
      </c>
      <c r="K27" s="6">
        <v>21.6</v>
      </c>
      <c r="L27" s="6">
        <v>8</v>
      </c>
      <c r="M27" s="6">
        <v>1</v>
      </c>
      <c r="N27" s="6">
        <v>22.6</v>
      </c>
      <c r="O27" s="6">
        <v>8</v>
      </c>
      <c r="P27" s="6">
        <v>1</v>
      </c>
      <c r="Q27" s="6">
        <v>21.3</v>
      </c>
      <c r="R27" s="6">
        <v>8</v>
      </c>
      <c r="S27" s="6">
        <v>1</v>
      </c>
      <c r="T27" s="6">
        <v>21.2</v>
      </c>
      <c r="U27" s="6">
        <v>8</v>
      </c>
      <c r="V27" s="6">
        <v>1</v>
      </c>
      <c r="W27" s="6">
        <v>24.4</v>
      </c>
      <c r="X27" s="6">
        <v>8</v>
      </c>
      <c r="Y27" s="6">
        <v>1</v>
      </c>
      <c r="Z27" s="6">
        <v>23.6</v>
      </c>
      <c r="AA27" s="6">
        <v>8</v>
      </c>
      <c r="AB27" s="6">
        <v>1</v>
      </c>
      <c r="AC27" s="6">
        <v>20.7</v>
      </c>
      <c r="AD27" s="6">
        <v>8</v>
      </c>
      <c r="AE27" s="6">
        <v>1</v>
      </c>
    </row>
    <row r="28" spans="1:31" x14ac:dyDescent="0.15">
      <c r="A28" s="1">
        <v>43730</v>
      </c>
      <c r="B28" s="6">
        <v>26.3</v>
      </c>
      <c r="C28" s="6">
        <v>8</v>
      </c>
      <c r="D28" s="6">
        <v>1</v>
      </c>
      <c r="E28" s="6">
        <v>23.4</v>
      </c>
      <c r="F28" s="6">
        <v>8</v>
      </c>
      <c r="G28" s="6">
        <v>1</v>
      </c>
      <c r="H28" s="6">
        <v>23.2</v>
      </c>
      <c r="I28" s="6">
        <v>8</v>
      </c>
      <c r="J28" s="6">
        <v>1</v>
      </c>
      <c r="K28" s="6">
        <v>23.2</v>
      </c>
      <c r="L28" s="6">
        <v>8</v>
      </c>
      <c r="M28" s="6">
        <v>1</v>
      </c>
      <c r="N28" s="6">
        <v>25.4</v>
      </c>
      <c r="O28" s="6">
        <v>8</v>
      </c>
      <c r="P28" s="6">
        <v>1</v>
      </c>
      <c r="Q28" s="6">
        <v>25.3</v>
      </c>
      <c r="R28" s="6">
        <v>8</v>
      </c>
      <c r="S28" s="6">
        <v>1</v>
      </c>
      <c r="T28" s="6">
        <v>24.2</v>
      </c>
      <c r="U28" s="6">
        <v>8</v>
      </c>
      <c r="V28" s="6">
        <v>1</v>
      </c>
      <c r="W28" s="6">
        <v>26.3</v>
      </c>
      <c r="X28" s="6">
        <v>8</v>
      </c>
      <c r="Y28" s="6">
        <v>1</v>
      </c>
      <c r="Z28" s="6">
        <v>26.4</v>
      </c>
      <c r="AA28" s="6">
        <v>8</v>
      </c>
      <c r="AB28" s="6">
        <v>1</v>
      </c>
      <c r="AC28" s="6">
        <v>22.9</v>
      </c>
      <c r="AD28" s="6">
        <v>8</v>
      </c>
      <c r="AE28" s="6">
        <v>1</v>
      </c>
    </row>
    <row r="29" spans="1:31" x14ac:dyDescent="0.15">
      <c r="A29" s="1">
        <v>43731</v>
      </c>
      <c r="B29" s="6">
        <v>29.7</v>
      </c>
      <c r="C29" s="6">
        <v>8</v>
      </c>
      <c r="D29" s="6">
        <v>1</v>
      </c>
      <c r="E29" s="6">
        <v>27.7</v>
      </c>
      <c r="F29" s="6">
        <v>8</v>
      </c>
      <c r="G29" s="6">
        <v>1</v>
      </c>
      <c r="H29" s="6">
        <v>27.7</v>
      </c>
      <c r="I29" s="6">
        <v>8</v>
      </c>
      <c r="J29" s="6">
        <v>1</v>
      </c>
      <c r="K29" s="6">
        <v>25.1</v>
      </c>
      <c r="L29" s="6">
        <v>8</v>
      </c>
      <c r="M29" s="6">
        <v>1</v>
      </c>
      <c r="N29" s="6">
        <v>29</v>
      </c>
      <c r="O29" s="6">
        <v>8</v>
      </c>
      <c r="P29" s="6">
        <v>1</v>
      </c>
      <c r="Q29" s="6">
        <v>27.7</v>
      </c>
      <c r="R29" s="6">
        <v>8</v>
      </c>
      <c r="S29" s="6">
        <v>1</v>
      </c>
      <c r="T29" s="6">
        <v>27.8</v>
      </c>
      <c r="U29" s="6">
        <v>8</v>
      </c>
      <c r="V29" s="6">
        <v>1</v>
      </c>
      <c r="W29" s="6">
        <v>28.9</v>
      </c>
      <c r="X29" s="6">
        <v>8</v>
      </c>
      <c r="Y29" s="6">
        <v>1</v>
      </c>
      <c r="Z29" s="6">
        <v>29.2</v>
      </c>
      <c r="AA29" s="6">
        <v>8</v>
      </c>
      <c r="AB29" s="6">
        <v>1</v>
      </c>
      <c r="AC29" s="6">
        <v>26.9</v>
      </c>
      <c r="AD29" s="6">
        <v>8</v>
      </c>
      <c r="AE29" s="6">
        <v>1</v>
      </c>
    </row>
    <row r="30" spans="1:31" x14ac:dyDescent="0.15">
      <c r="A30" s="1">
        <v>43732</v>
      </c>
      <c r="B30" s="6">
        <v>30.4</v>
      </c>
      <c r="C30" s="6">
        <v>8</v>
      </c>
      <c r="D30" s="6">
        <v>1</v>
      </c>
      <c r="E30" s="6">
        <v>27.6</v>
      </c>
      <c r="F30" s="6">
        <v>8</v>
      </c>
      <c r="G30" s="6">
        <v>1</v>
      </c>
      <c r="H30" s="6">
        <v>25.7</v>
      </c>
      <c r="I30" s="6">
        <v>8</v>
      </c>
      <c r="J30" s="6">
        <v>1</v>
      </c>
      <c r="K30" s="6">
        <v>24.4</v>
      </c>
      <c r="L30" s="6">
        <v>8</v>
      </c>
      <c r="M30" s="6">
        <v>1</v>
      </c>
      <c r="N30" s="6">
        <v>30.6</v>
      </c>
      <c r="O30" s="6">
        <v>8</v>
      </c>
      <c r="P30" s="6">
        <v>1</v>
      </c>
      <c r="Q30" s="6">
        <v>26.8</v>
      </c>
      <c r="R30" s="6">
        <v>8</v>
      </c>
      <c r="S30" s="6">
        <v>1</v>
      </c>
      <c r="T30" s="6">
        <v>25.3</v>
      </c>
      <c r="U30" s="6">
        <v>8</v>
      </c>
      <c r="V30" s="6">
        <v>1</v>
      </c>
      <c r="W30" s="6">
        <v>30.2</v>
      </c>
      <c r="X30" s="6">
        <v>8</v>
      </c>
      <c r="Y30" s="6">
        <v>1</v>
      </c>
      <c r="Z30" s="6">
        <v>30.6</v>
      </c>
      <c r="AA30" s="6">
        <v>8</v>
      </c>
      <c r="AB30" s="6">
        <v>1</v>
      </c>
      <c r="AC30" s="6">
        <v>29.6</v>
      </c>
      <c r="AD30" s="6">
        <v>8</v>
      </c>
      <c r="AE30" s="6">
        <v>1</v>
      </c>
    </row>
    <row r="31" spans="1:31" x14ac:dyDescent="0.15">
      <c r="A31" s="1">
        <v>43733</v>
      </c>
      <c r="B31" s="6">
        <v>32</v>
      </c>
      <c r="C31" s="6">
        <v>8</v>
      </c>
      <c r="D31" s="6">
        <v>1</v>
      </c>
      <c r="E31" s="6">
        <v>29.8</v>
      </c>
      <c r="F31" s="6">
        <v>8</v>
      </c>
      <c r="G31" s="6">
        <v>1</v>
      </c>
      <c r="H31" s="6">
        <v>28.1</v>
      </c>
      <c r="I31" s="6">
        <v>8</v>
      </c>
      <c r="J31" s="6">
        <v>1</v>
      </c>
      <c r="K31" s="6">
        <v>27.5</v>
      </c>
      <c r="L31" s="6">
        <v>8</v>
      </c>
      <c r="M31" s="6">
        <v>1</v>
      </c>
      <c r="N31" s="6">
        <v>33.200000000000003</v>
      </c>
      <c r="O31" s="6">
        <v>8</v>
      </c>
      <c r="P31" s="6">
        <v>1</v>
      </c>
      <c r="Q31" s="6">
        <v>29.2</v>
      </c>
      <c r="R31" s="6">
        <v>8</v>
      </c>
      <c r="S31" s="6">
        <v>1</v>
      </c>
      <c r="T31" s="6">
        <v>28</v>
      </c>
      <c r="U31" s="6">
        <v>8</v>
      </c>
      <c r="V31" s="6">
        <v>1</v>
      </c>
      <c r="W31" s="6">
        <v>30.7</v>
      </c>
      <c r="X31" s="6">
        <v>8</v>
      </c>
      <c r="Y31" s="6">
        <v>1</v>
      </c>
      <c r="Z31" s="6">
        <v>32.4</v>
      </c>
      <c r="AA31" s="6">
        <v>8</v>
      </c>
      <c r="AB31" s="6">
        <v>1</v>
      </c>
      <c r="AC31" s="6">
        <v>31.7</v>
      </c>
      <c r="AD31" s="6">
        <v>8</v>
      </c>
      <c r="AE31" s="6">
        <v>1</v>
      </c>
    </row>
    <row r="32" spans="1:31" x14ac:dyDescent="0.15">
      <c r="A32" s="1">
        <v>43734</v>
      </c>
      <c r="B32" s="6">
        <v>34.200000000000003</v>
      </c>
      <c r="C32" s="6">
        <v>8</v>
      </c>
      <c r="D32" s="6">
        <v>1</v>
      </c>
      <c r="E32" s="6">
        <v>31.3</v>
      </c>
      <c r="F32" s="6">
        <v>8</v>
      </c>
      <c r="G32" s="6">
        <v>1</v>
      </c>
      <c r="H32" s="6">
        <v>30.1</v>
      </c>
      <c r="I32" s="6">
        <v>8</v>
      </c>
      <c r="J32" s="6">
        <v>1</v>
      </c>
      <c r="K32" s="6">
        <v>30.3</v>
      </c>
      <c r="L32" s="6">
        <v>8</v>
      </c>
      <c r="M32" s="6">
        <v>1</v>
      </c>
      <c r="N32" s="6">
        <v>33.299999999999997</v>
      </c>
      <c r="O32" s="6">
        <v>8</v>
      </c>
      <c r="P32" s="6">
        <v>1</v>
      </c>
      <c r="Q32" s="6">
        <v>31.8</v>
      </c>
      <c r="R32" s="6">
        <v>8</v>
      </c>
      <c r="S32" s="6">
        <v>1</v>
      </c>
      <c r="T32" s="6">
        <v>29.2</v>
      </c>
      <c r="U32" s="6">
        <v>8</v>
      </c>
      <c r="V32" s="6">
        <v>1</v>
      </c>
      <c r="W32" s="6">
        <v>33.200000000000003</v>
      </c>
      <c r="X32" s="6">
        <v>8</v>
      </c>
      <c r="Y32" s="6">
        <v>1</v>
      </c>
      <c r="Z32" s="6">
        <v>31.8</v>
      </c>
      <c r="AA32" s="6">
        <v>8</v>
      </c>
      <c r="AB32" s="6">
        <v>1</v>
      </c>
      <c r="AC32" s="6">
        <v>30.6</v>
      </c>
      <c r="AD32" s="6">
        <v>8</v>
      </c>
      <c r="AE32" s="6">
        <v>1</v>
      </c>
    </row>
    <row r="33" spans="1:31" x14ac:dyDescent="0.15">
      <c r="A33" s="1">
        <v>43735</v>
      </c>
      <c r="B33" s="6">
        <v>32.4</v>
      </c>
      <c r="C33" s="6">
        <v>8</v>
      </c>
      <c r="D33" s="6">
        <v>1</v>
      </c>
      <c r="E33" s="6">
        <v>30.7</v>
      </c>
      <c r="F33" s="6">
        <v>8</v>
      </c>
      <c r="G33" s="6">
        <v>1</v>
      </c>
      <c r="H33" s="6">
        <v>30.8</v>
      </c>
      <c r="I33" s="6">
        <v>8</v>
      </c>
      <c r="J33" s="6">
        <v>1</v>
      </c>
      <c r="K33" s="6">
        <v>28.5</v>
      </c>
      <c r="L33" s="6">
        <v>8</v>
      </c>
      <c r="M33" s="6">
        <v>1</v>
      </c>
      <c r="N33" s="6">
        <v>29.2</v>
      </c>
      <c r="O33" s="6">
        <v>8</v>
      </c>
      <c r="P33" s="6">
        <v>1</v>
      </c>
      <c r="Q33" s="6">
        <v>30.4</v>
      </c>
      <c r="R33" s="6">
        <v>8</v>
      </c>
      <c r="S33" s="6">
        <v>1</v>
      </c>
      <c r="T33" s="6">
        <v>28.1</v>
      </c>
      <c r="U33" s="6">
        <v>8</v>
      </c>
      <c r="V33" s="6">
        <v>1</v>
      </c>
      <c r="W33" s="6">
        <v>29.7</v>
      </c>
      <c r="X33" s="6">
        <v>8</v>
      </c>
      <c r="Y33" s="6">
        <v>1</v>
      </c>
      <c r="Z33" s="6">
        <v>29.1</v>
      </c>
      <c r="AA33" s="6">
        <v>8</v>
      </c>
      <c r="AB33" s="6">
        <v>1</v>
      </c>
      <c r="AC33" s="6">
        <v>23.1</v>
      </c>
      <c r="AD33" s="6">
        <v>8</v>
      </c>
      <c r="AE33" s="6">
        <v>1</v>
      </c>
    </row>
    <row r="34" spans="1:31" x14ac:dyDescent="0.15">
      <c r="A34" s="1">
        <v>43736</v>
      </c>
      <c r="B34" s="6">
        <v>23.6</v>
      </c>
      <c r="C34" s="6">
        <v>8</v>
      </c>
      <c r="D34" s="6">
        <v>1</v>
      </c>
      <c r="E34" s="6">
        <v>23.8</v>
      </c>
      <c r="F34" s="6">
        <v>8</v>
      </c>
      <c r="G34" s="6">
        <v>1</v>
      </c>
      <c r="H34" s="6">
        <v>23.8</v>
      </c>
      <c r="I34" s="6">
        <v>8</v>
      </c>
      <c r="J34" s="6">
        <v>1</v>
      </c>
      <c r="K34" s="6">
        <v>24.5</v>
      </c>
      <c r="L34" s="6">
        <v>8</v>
      </c>
      <c r="M34" s="6">
        <v>1</v>
      </c>
      <c r="N34" s="6">
        <v>21.7</v>
      </c>
      <c r="O34" s="6">
        <v>8</v>
      </c>
      <c r="P34" s="6">
        <v>1</v>
      </c>
      <c r="Q34" s="6">
        <v>22.8</v>
      </c>
      <c r="R34" s="6">
        <v>8</v>
      </c>
      <c r="S34" s="6">
        <v>1</v>
      </c>
      <c r="T34" s="6">
        <v>25.3</v>
      </c>
      <c r="U34" s="6">
        <v>8</v>
      </c>
      <c r="V34" s="6">
        <v>1</v>
      </c>
      <c r="W34" s="6">
        <v>23.5</v>
      </c>
      <c r="X34" s="6">
        <v>8</v>
      </c>
      <c r="Y34" s="6">
        <v>1</v>
      </c>
      <c r="Z34" s="6">
        <v>22.9</v>
      </c>
      <c r="AA34" s="6">
        <v>8</v>
      </c>
      <c r="AB34" s="6">
        <v>1</v>
      </c>
      <c r="AC34" s="6">
        <v>18.7</v>
      </c>
      <c r="AD34" s="6">
        <v>8</v>
      </c>
      <c r="AE34" s="6">
        <v>1</v>
      </c>
    </row>
    <row r="35" spans="1:31" x14ac:dyDescent="0.15">
      <c r="A35" s="1">
        <v>43737</v>
      </c>
      <c r="B35" s="6">
        <v>25.8</v>
      </c>
      <c r="C35" s="6">
        <v>8</v>
      </c>
      <c r="D35" s="6">
        <v>1</v>
      </c>
      <c r="E35" s="6">
        <v>22.6</v>
      </c>
      <c r="F35" s="6">
        <v>8</v>
      </c>
      <c r="G35" s="6">
        <v>1</v>
      </c>
      <c r="H35" s="6">
        <v>23.3</v>
      </c>
      <c r="I35" s="6">
        <v>8</v>
      </c>
      <c r="J35" s="6">
        <v>1</v>
      </c>
      <c r="K35" s="6">
        <v>22.7</v>
      </c>
      <c r="L35" s="6">
        <v>8</v>
      </c>
      <c r="M35" s="6">
        <v>1</v>
      </c>
      <c r="N35" s="6">
        <v>24.1</v>
      </c>
      <c r="O35" s="6">
        <v>8</v>
      </c>
      <c r="P35" s="6">
        <v>1</v>
      </c>
      <c r="Q35" s="6">
        <v>24.3</v>
      </c>
      <c r="R35" s="6">
        <v>8</v>
      </c>
      <c r="S35" s="6">
        <v>1</v>
      </c>
      <c r="T35" s="6">
        <v>23.6</v>
      </c>
      <c r="U35" s="6">
        <v>8</v>
      </c>
      <c r="V35" s="6">
        <v>1</v>
      </c>
      <c r="W35" s="6">
        <v>26.1</v>
      </c>
      <c r="X35" s="6">
        <v>8</v>
      </c>
      <c r="Y35" s="6">
        <v>1</v>
      </c>
      <c r="Z35" s="6">
        <v>25.3</v>
      </c>
      <c r="AA35" s="6">
        <v>8</v>
      </c>
      <c r="AB35" s="6">
        <v>1</v>
      </c>
      <c r="AC35" s="6">
        <v>22.5</v>
      </c>
      <c r="AD35" s="6">
        <v>8</v>
      </c>
      <c r="AE35" s="6">
        <v>1</v>
      </c>
    </row>
    <row r="36" spans="1:31" x14ac:dyDescent="0.15">
      <c r="A36" s="1">
        <v>43738</v>
      </c>
      <c r="B36" s="6">
        <v>30.3</v>
      </c>
      <c r="C36" s="6">
        <v>8</v>
      </c>
      <c r="D36" s="6">
        <v>1</v>
      </c>
      <c r="E36" s="6">
        <v>27.5</v>
      </c>
      <c r="F36" s="6">
        <v>8</v>
      </c>
      <c r="G36" s="6">
        <v>1</v>
      </c>
      <c r="H36" s="6">
        <v>27.4</v>
      </c>
      <c r="I36" s="6">
        <v>8</v>
      </c>
      <c r="J36" s="6">
        <v>1</v>
      </c>
      <c r="K36" s="6">
        <v>25.8</v>
      </c>
      <c r="L36" s="6">
        <v>8</v>
      </c>
      <c r="M36" s="6">
        <v>1</v>
      </c>
      <c r="N36" s="6">
        <v>28.6</v>
      </c>
      <c r="O36" s="6">
        <v>8</v>
      </c>
      <c r="P36" s="6">
        <v>1</v>
      </c>
      <c r="Q36" s="6">
        <v>26.7</v>
      </c>
      <c r="R36" s="6">
        <v>8</v>
      </c>
      <c r="S36" s="6">
        <v>1</v>
      </c>
      <c r="T36" s="6">
        <v>24.2</v>
      </c>
      <c r="U36" s="6">
        <v>8</v>
      </c>
      <c r="V36" s="6">
        <v>1</v>
      </c>
      <c r="W36" s="6">
        <v>27.8</v>
      </c>
      <c r="X36" s="6">
        <v>8</v>
      </c>
      <c r="Y36" s="6">
        <v>1</v>
      </c>
      <c r="Z36" s="6">
        <v>26.9</v>
      </c>
      <c r="AA36" s="6">
        <v>8</v>
      </c>
      <c r="AB36" s="6">
        <v>1</v>
      </c>
      <c r="AC36" s="6">
        <v>26.6</v>
      </c>
      <c r="AD36" s="6">
        <v>8</v>
      </c>
      <c r="AE36" s="6">
        <v>1</v>
      </c>
    </row>
    <row r="38" spans="1:31" x14ac:dyDescent="0.15">
      <c r="B38" s="6">
        <f>COUNTIF(B7:B36,"&gt;=30")</f>
        <v>5</v>
      </c>
      <c r="E38" s="6">
        <f>COUNTIF(E7:E36,"&gt;=30")</f>
        <v>2</v>
      </c>
      <c r="H38" s="6">
        <f>COUNTIF(H7:H36,"&gt;=30")</f>
        <v>2</v>
      </c>
      <c r="K38" s="6">
        <f>COUNTIF(K7:K36,"&gt;=30")</f>
        <v>1</v>
      </c>
      <c r="N38" s="6">
        <f>COUNTIF(N7:N36,"&gt;=30")</f>
        <v>3</v>
      </c>
      <c r="Q38" s="6">
        <f>COUNTIF(Q7:Q36,"&gt;=30")</f>
        <v>2</v>
      </c>
      <c r="T38" s="6">
        <f>COUNTIF(T7:T36,"&gt;=30")</f>
        <v>0</v>
      </c>
      <c r="W38" s="6">
        <f>COUNTIF(W7:W36,"&gt;=30")</f>
        <v>3</v>
      </c>
      <c r="Z38" s="6">
        <f>COUNTIF(Z7:Z36,"&gt;=30")</f>
        <v>3</v>
      </c>
      <c r="AC38" s="6">
        <f>COUNTIF(AC7:AC36,"&gt;=30")</f>
        <v>2</v>
      </c>
    </row>
    <row r="39" spans="1:31" ht="14.25" thickBot="1" x14ac:dyDescent="0.2"/>
    <row r="40" spans="1:31" ht="18" thickBot="1" x14ac:dyDescent="0.2">
      <c r="A40" s="17" t="s">
        <v>35</v>
      </c>
      <c r="B40" s="18"/>
      <c r="C40" s="11" t="s">
        <v>42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15">
      <c r="A42" s="11"/>
      <c r="B42" s="11" t="s">
        <v>0</v>
      </c>
      <c r="C42" s="11"/>
      <c r="D42" s="11"/>
      <c r="E42" s="11" t="s">
        <v>2</v>
      </c>
      <c r="F42" s="11"/>
      <c r="G42" s="11"/>
      <c r="H42" s="11" t="s">
        <v>3</v>
      </c>
      <c r="I42" s="11"/>
      <c r="J42" s="11"/>
      <c r="K42" s="11" t="s">
        <v>4</v>
      </c>
      <c r="L42" s="11"/>
      <c r="M42" s="11"/>
      <c r="N42" s="11" t="s">
        <v>1</v>
      </c>
      <c r="O42" s="11"/>
      <c r="P42" s="11"/>
      <c r="Q42" s="11" t="s">
        <v>5</v>
      </c>
      <c r="R42" s="11"/>
      <c r="S42" s="11"/>
      <c r="T42" s="11" t="s">
        <v>6</v>
      </c>
      <c r="U42" s="11"/>
      <c r="V42" s="11"/>
      <c r="W42" s="11" t="s">
        <v>7</v>
      </c>
      <c r="X42" s="11"/>
      <c r="Y42" s="11"/>
      <c r="Z42" s="11" t="s">
        <v>8</v>
      </c>
      <c r="AA42" s="11"/>
      <c r="AB42" s="11"/>
      <c r="AC42" s="11" t="s">
        <v>9</v>
      </c>
      <c r="AD42" s="11"/>
      <c r="AE42" s="11"/>
    </row>
    <row r="43" spans="1:31" x14ac:dyDescent="0.15">
      <c r="A43" s="11" t="s">
        <v>10</v>
      </c>
      <c r="B43" s="11" t="s">
        <v>11</v>
      </c>
      <c r="C43" s="11" t="s">
        <v>11</v>
      </c>
      <c r="D43" s="11" t="s">
        <v>11</v>
      </c>
      <c r="E43" s="11" t="s">
        <v>11</v>
      </c>
      <c r="F43" s="11" t="s">
        <v>11</v>
      </c>
      <c r="G43" s="11" t="s">
        <v>11</v>
      </c>
      <c r="H43" s="11" t="s">
        <v>11</v>
      </c>
      <c r="I43" s="11" t="s">
        <v>11</v>
      </c>
      <c r="J43" s="11" t="s">
        <v>11</v>
      </c>
      <c r="K43" s="11" t="s">
        <v>11</v>
      </c>
      <c r="L43" s="11" t="s">
        <v>11</v>
      </c>
      <c r="M43" s="11" t="s">
        <v>11</v>
      </c>
      <c r="N43" s="11" t="s">
        <v>11</v>
      </c>
      <c r="O43" s="11" t="s">
        <v>11</v>
      </c>
      <c r="P43" s="11" t="s">
        <v>11</v>
      </c>
      <c r="Q43" s="11" t="s">
        <v>11</v>
      </c>
      <c r="R43" s="11" t="s">
        <v>11</v>
      </c>
      <c r="S43" s="11" t="s">
        <v>11</v>
      </c>
      <c r="T43" s="11" t="s">
        <v>11</v>
      </c>
      <c r="U43" s="11" t="s">
        <v>11</v>
      </c>
      <c r="V43" s="11" t="s">
        <v>11</v>
      </c>
      <c r="W43" s="11" t="s">
        <v>11</v>
      </c>
      <c r="X43" s="11" t="s">
        <v>11</v>
      </c>
      <c r="Y43" s="11" t="s">
        <v>11</v>
      </c>
      <c r="Z43" s="11" t="s">
        <v>11</v>
      </c>
      <c r="AA43" s="11" t="s">
        <v>11</v>
      </c>
      <c r="AB43" s="11" t="s">
        <v>11</v>
      </c>
      <c r="AC43" s="11" t="s">
        <v>11</v>
      </c>
      <c r="AD43" s="11" t="s">
        <v>11</v>
      </c>
      <c r="AE43" s="11" t="s">
        <v>11</v>
      </c>
    </row>
    <row r="44" spans="1:3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x14ac:dyDescent="0.15">
      <c r="A45" s="11"/>
      <c r="B45" s="11"/>
      <c r="C45" s="11" t="s">
        <v>12</v>
      </c>
      <c r="D45" s="11" t="s">
        <v>13</v>
      </c>
      <c r="E45" s="11"/>
      <c r="F45" s="11" t="s">
        <v>12</v>
      </c>
      <c r="G45" s="11" t="s">
        <v>13</v>
      </c>
      <c r="H45" s="11"/>
      <c r="I45" s="11" t="s">
        <v>12</v>
      </c>
      <c r="J45" s="11" t="s">
        <v>13</v>
      </c>
      <c r="K45" s="11"/>
      <c r="L45" s="11" t="s">
        <v>12</v>
      </c>
      <c r="M45" s="11" t="s">
        <v>13</v>
      </c>
      <c r="N45" s="11"/>
      <c r="O45" s="11" t="s">
        <v>12</v>
      </c>
      <c r="P45" s="11" t="s">
        <v>13</v>
      </c>
      <c r="Q45" s="11"/>
      <c r="R45" s="11" t="s">
        <v>12</v>
      </c>
      <c r="S45" s="11" t="s">
        <v>13</v>
      </c>
      <c r="T45" s="11"/>
      <c r="U45" s="11" t="s">
        <v>12</v>
      </c>
      <c r="V45" s="11" t="s">
        <v>13</v>
      </c>
      <c r="W45" s="11"/>
      <c r="X45" s="11" t="s">
        <v>12</v>
      </c>
      <c r="Y45" s="11" t="s">
        <v>13</v>
      </c>
      <c r="Z45" s="11"/>
      <c r="AA45" s="11" t="s">
        <v>12</v>
      </c>
      <c r="AB45" s="11" t="s">
        <v>13</v>
      </c>
      <c r="AC45" s="11"/>
      <c r="AD45" s="11" t="s">
        <v>12</v>
      </c>
      <c r="AE45" s="11" t="s">
        <v>13</v>
      </c>
    </row>
    <row r="46" spans="1:31" x14ac:dyDescent="0.15">
      <c r="A46" s="12">
        <v>43709</v>
      </c>
      <c r="B46" s="13">
        <f>ROUND(B7-集計!$B$3*0.6/100,1)</f>
        <v>16.399999999999999</v>
      </c>
      <c r="C46" s="11">
        <v>8</v>
      </c>
      <c r="D46" s="11">
        <v>1</v>
      </c>
      <c r="E46" s="13">
        <f>ROUND(E7-集計!$B$3*0.6/100,1)</f>
        <v>14.9</v>
      </c>
      <c r="F46" s="11">
        <v>8</v>
      </c>
      <c r="G46" s="11">
        <v>1</v>
      </c>
      <c r="H46" s="13">
        <f>ROUND(H7-集計!$B$3*0.6/100,1)</f>
        <v>14.1</v>
      </c>
      <c r="I46" s="11">
        <v>8</v>
      </c>
      <c r="J46" s="11">
        <v>1</v>
      </c>
      <c r="K46" s="13">
        <f>ROUND(K7-集計!$B$3*0.6/100,1)</f>
        <v>14.3</v>
      </c>
      <c r="L46" s="11">
        <v>8</v>
      </c>
      <c r="M46" s="11">
        <v>1</v>
      </c>
      <c r="N46" s="13">
        <f>ROUND(N7-集計!$B$3*0.6/100,1)</f>
        <v>15.5</v>
      </c>
      <c r="O46" s="11">
        <v>8</v>
      </c>
      <c r="P46" s="11">
        <v>1</v>
      </c>
      <c r="Q46" s="13">
        <f>ROUND(Q7-集計!$B$3*0.6/100,1)</f>
        <v>13.9</v>
      </c>
      <c r="R46" s="11">
        <v>8</v>
      </c>
      <c r="S46" s="11">
        <v>1</v>
      </c>
      <c r="T46" s="13">
        <f>ROUND(T7-集計!$B$3*0.6/100,1)</f>
        <v>14.7</v>
      </c>
      <c r="U46" s="11">
        <v>8</v>
      </c>
      <c r="V46" s="11">
        <v>1</v>
      </c>
      <c r="W46" s="13">
        <f>ROUND(W7-集計!$B$3*0.6/100,1)</f>
        <v>15.9</v>
      </c>
      <c r="X46" s="11">
        <v>8</v>
      </c>
      <c r="Y46" s="11">
        <v>1</v>
      </c>
      <c r="Z46" s="13">
        <f>ROUND(Z7-集計!$B$3*0.6/100,1)</f>
        <v>15.5</v>
      </c>
      <c r="AA46" s="11">
        <v>8</v>
      </c>
      <c r="AB46" s="11">
        <v>1</v>
      </c>
      <c r="AC46" s="13">
        <f>ROUND(AC7-集計!$B$3*0.6/100,1)</f>
        <v>15.4</v>
      </c>
      <c r="AD46" s="11">
        <v>8</v>
      </c>
      <c r="AE46" s="11">
        <v>1</v>
      </c>
    </row>
    <row r="47" spans="1:31" x14ac:dyDescent="0.15">
      <c r="A47" s="12">
        <v>43710</v>
      </c>
      <c r="B47" s="13">
        <f>ROUND(B8-集計!$B$3*0.6/100,1)</f>
        <v>20.6</v>
      </c>
      <c r="C47" s="11">
        <v>8</v>
      </c>
      <c r="D47" s="11">
        <v>1</v>
      </c>
      <c r="E47" s="13">
        <f>ROUND(E8-集計!$B$3*0.6/100,1)</f>
        <v>19.399999999999999</v>
      </c>
      <c r="F47" s="11">
        <v>8</v>
      </c>
      <c r="G47" s="11">
        <v>1</v>
      </c>
      <c r="H47" s="13">
        <f>ROUND(H8-集計!$B$3*0.6/100,1)</f>
        <v>17.5</v>
      </c>
      <c r="I47" s="11">
        <v>8</v>
      </c>
      <c r="J47" s="11">
        <v>1</v>
      </c>
      <c r="K47" s="13">
        <f>ROUND(K8-集計!$B$3*0.6/100,1)</f>
        <v>17.899999999999999</v>
      </c>
      <c r="L47" s="11">
        <v>8</v>
      </c>
      <c r="M47" s="11">
        <v>1</v>
      </c>
      <c r="N47" s="13">
        <f>ROUND(N8-集計!$B$3*0.6/100,1)</f>
        <v>20.7</v>
      </c>
      <c r="O47" s="11">
        <v>8</v>
      </c>
      <c r="P47" s="11">
        <v>1</v>
      </c>
      <c r="Q47" s="13">
        <f>ROUND(Q8-集計!$B$3*0.6/100,1)</f>
        <v>17.899999999999999</v>
      </c>
      <c r="R47" s="11">
        <v>8</v>
      </c>
      <c r="S47" s="11">
        <v>1</v>
      </c>
      <c r="T47" s="13">
        <f>ROUND(T8-集計!$B$3*0.6/100,1)</f>
        <v>17.600000000000001</v>
      </c>
      <c r="U47" s="11">
        <v>8</v>
      </c>
      <c r="V47" s="11">
        <v>1</v>
      </c>
      <c r="W47" s="13">
        <f>ROUND(W8-集計!$B$3*0.6/100,1)</f>
        <v>19.5</v>
      </c>
      <c r="X47" s="11">
        <v>8</v>
      </c>
      <c r="Y47" s="11">
        <v>1</v>
      </c>
      <c r="Z47" s="13">
        <f>ROUND(Z8-集計!$B$3*0.6/100,1)</f>
        <v>20.100000000000001</v>
      </c>
      <c r="AA47" s="11">
        <v>8</v>
      </c>
      <c r="AB47" s="11">
        <v>1</v>
      </c>
      <c r="AC47" s="13">
        <f>ROUND(AC8-集計!$B$3*0.6/100,1)</f>
        <v>20.3</v>
      </c>
      <c r="AD47" s="11">
        <v>8</v>
      </c>
      <c r="AE47" s="11">
        <v>1</v>
      </c>
    </row>
    <row r="48" spans="1:31" x14ac:dyDescent="0.15">
      <c r="A48" s="12">
        <v>43711</v>
      </c>
      <c r="B48" s="13">
        <f>ROUND(B9-集計!$B$3*0.6/100,1)</f>
        <v>23.1</v>
      </c>
      <c r="C48" s="11">
        <v>8</v>
      </c>
      <c r="D48" s="11">
        <v>1</v>
      </c>
      <c r="E48" s="13">
        <f>ROUND(E9-集計!$B$3*0.6/100,1)</f>
        <v>21.6</v>
      </c>
      <c r="F48" s="11">
        <v>8</v>
      </c>
      <c r="G48" s="11">
        <v>1</v>
      </c>
      <c r="H48" s="13">
        <f>ROUND(H9-集計!$B$3*0.6/100,1)</f>
        <v>20.6</v>
      </c>
      <c r="I48" s="11">
        <v>8</v>
      </c>
      <c r="J48" s="11">
        <v>1</v>
      </c>
      <c r="K48" s="13">
        <f>ROUND(K9-集計!$B$3*0.6/100,1)</f>
        <v>19.5</v>
      </c>
      <c r="L48" s="11">
        <v>8</v>
      </c>
      <c r="M48" s="11">
        <v>1</v>
      </c>
      <c r="N48" s="13">
        <f>ROUND(N9-集計!$B$3*0.6/100,1)</f>
        <v>23.6</v>
      </c>
      <c r="O48" s="11">
        <v>8</v>
      </c>
      <c r="P48" s="11">
        <v>1</v>
      </c>
      <c r="Q48" s="13">
        <f>ROUND(Q9-集計!$B$3*0.6/100,1)</f>
        <v>20.6</v>
      </c>
      <c r="R48" s="11">
        <v>8</v>
      </c>
      <c r="S48" s="11">
        <v>1</v>
      </c>
      <c r="T48" s="13">
        <f>ROUND(T9-集計!$B$3*0.6/100,1)</f>
        <v>19</v>
      </c>
      <c r="U48" s="11">
        <v>8</v>
      </c>
      <c r="V48" s="11">
        <v>1</v>
      </c>
      <c r="W48" s="13">
        <f>ROUND(W9-集計!$B$3*0.6/100,1)</f>
        <v>22.4</v>
      </c>
      <c r="X48" s="11">
        <v>8</v>
      </c>
      <c r="Y48" s="11">
        <v>1</v>
      </c>
      <c r="Z48" s="13">
        <f>ROUND(Z9-集計!$B$3*0.6/100,1)</f>
        <v>21</v>
      </c>
      <c r="AA48" s="11">
        <v>8</v>
      </c>
      <c r="AB48" s="11">
        <v>1</v>
      </c>
      <c r="AC48" s="13">
        <f>ROUND(AC9-集計!$B$3*0.6/100,1)</f>
        <v>21.8</v>
      </c>
      <c r="AD48" s="11">
        <v>8</v>
      </c>
      <c r="AE48" s="11">
        <v>1</v>
      </c>
    </row>
    <row r="49" spans="1:31" x14ac:dyDescent="0.15">
      <c r="A49" s="12">
        <v>43712</v>
      </c>
      <c r="B49" s="13">
        <f>ROUND(B10-集計!$B$3*0.6/100,1)</f>
        <v>24.8</v>
      </c>
      <c r="C49" s="11">
        <v>8</v>
      </c>
      <c r="D49" s="11">
        <v>1</v>
      </c>
      <c r="E49" s="13">
        <f>ROUND(E10-集計!$B$3*0.6/100,1)</f>
        <v>22.5</v>
      </c>
      <c r="F49" s="11">
        <v>8</v>
      </c>
      <c r="G49" s="11">
        <v>1</v>
      </c>
      <c r="H49" s="13">
        <f>ROUND(H10-集計!$B$3*0.6/100,1)</f>
        <v>17.399999999999999</v>
      </c>
      <c r="I49" s="11">
        <v>8</v>
      </c>
      <c r="J49" s="11">
        <v>1</v>
      </c>
      <c r="K49" s="13">
        <f>ROUND(K10-集計!$B$3*0.6/100,1)</f>
        <v>18.5</v>
      </c>
      <c r="L49" s="11">
        <v>8</v>
      </c>
      <c r="M49" s="11">
        <v>1</v>
      </c>
      <c r="N49" s="13">
        <f>ROUND(N10-集計!$B$3*0.6/100,1)</f>
        <v>23.2</v>
      </c>
      <c r="O49" s="11">
        <v>8</v>
      </c>
      <c r="P49" s="11">
        <v>1</v>
      </c>
      <c r="Q49" s="13">
        <f>ROUND(Q10-集計!$B$3*0.6/100,1)</f>
        <v>20.3</v>
      </c>
      <c r="R49" s="11">
        <v>8</v>
      </c>
      <c r="S49" s="11">
        <v>1</v>
      </c>
      <c r="T49" s="13">
        <f>ROUND(T10-集計!$B$3*0.6/100,1)</f>
        <v>18.7</v>
      </c>
      <c r="U49" s="11">
        <v>8</v>
      </c>
      <c r="V49" s="11">
        <v>1</v>
      </c>
      <c r="W49" s="13">
        <f>ROUND(W10-集計!$B$3*0.6/100,1)</f>
        <v>21.2</v>
      </c>
      <c r="X49" s="11">
        <v>8</v>
      </c>
      <c r="Y49" s="11">
        <v>1</v>
      </c>
      <c r="Z49" s="13">
        <f>ROUND(Z10-集計!$B$3*0.6/100,1)</f>
        <v>22</v>
      </c>
      <c r="AA49" s="11">
        <v>8</v>
      </c>
      <c r="AB49" s="11">
        <v>1</v>
      </c>
      <c r="AC49" s="13">
        <f>ROUND(AC10-集計!$B$3*0.6/100,1)</f>
        <v>22.2</v>
      </c>
      <c r="AD49" s="11">
        <v>8</v>
      </c>
      <c r="AE49" s="11">
        <v>1</v>
      </c>
    </row>
    <row r="50" spans="1:31" x14ac:dyDescent="0.15">
      <c r="A50" s="12">
        <v>43713</v>
      </c>
      <c r="B50" s="13">
        <f>ROUND(B11-集計!$B$3*0.6/100,1)</f>
        <v>27.2</v>
      </c>
      <c r="C50" s="11">
        <v>8</v>
      </c>
      <c r="D50" s="11">
        <v>1</v>
      </c>
      <c r="E50" s="13">
        <f>ROUND(E11-集計!$B$3*0.6/100,1)</f>
        <v>26.9</v>
      </c>
      <c r="F50" s="11">
        <v>8</v>
      </c>
      <c r="G50" s="11">
        <v>1</v>
      </c>
      <c r="H50" s="13">
        <f>ROUND(H11-集計!$B$3*0.6/100,1)</f>
        <v>26.1</v>
      </c>
      <c r="I50" s="11">
        <v>8</v>
      </c>
      <c r="J50" s="11">
        <v>1</v>
      </c>
      <c r="K50" s="13">
        <f>ROUND(K11-集計!$B$3*0.6/100,1)</f>
        <v>26</v>
      </c>
      <c r="L50" s="11">
        <v>8</v>
      </c>
      <c r="M50" s="11">
        <v>1</v>
      </c>
      <c r="N50" s="13">
        <f>ROUND(N11-集計!$B$3*0.6/100,1)</f>
        <v>24.9</v>
      </c>
      <c r="O50" s="11">
        <v>8</v>
      </c>
      <c r="P50" s="11">
        <v>1</v>
      </c>
      <c r="Q50" s="13">
        <f>ROUND(Q11-集計!$B$3*0.6/100,1)</f>
        <v>26.3</v>
      </c>
      <c r="R50" s="11">
        <v>8</v>
      </c>
      <c r="S50" s="11">
        <v>1</v>
      </c>
      <c r="T50" s="13">
        <f>ROUND(T11-集計!$B$3*0.6/100,1)</f>
        <v>23</v>
      </c>
      <c r="U50" s="11">
        <v>8</v>
      </c>
      <c r="V50" s="11">
        <v>1</v>
      </c>
      <c r="W50" s="13">
        <f>ROUND(W11-集計!$B$3*0.6/100,1)</f>
        <v>25.7</v>
      </c>
      <c r="X50" s="11">
        <v>8</v>
      </c>
      <c r="Y50" s="11">
        <v>1</v>
      </c>
      <c r="Z50" s="13">
        <f>ROUND(Z11-集計!$B$3*0.6/100,1)</f>
        <v>25.5</v>
      </c>
      <c r="AA50" s="11">
        <v>8</v>
      </c>
      <c r="AB50" s="11">
        <v>1</v>
      </c>
      <c r="AC50" s="13">
        <f>ROUND(AC11-集計!$B$3*0.6/100,1)</f>
        <v>23.8</v>
      </c>
      <c r="AD50" s="11">
        <v>8</v>
      </c>
      <c r="AE50" s="11">
        <v>1</v>
      </c>
    </row>
    <row r="51" spans="1:31" x14ac:dyDescent="0.15">
      <c r="A51" s="12">
        <v>43714</v>
      </c>
      <c r="B51" s="13">
        <f>ROUND(B12-集計!$B$3*0.6/100,1)</f>
        <v>22.8</v>
      </c>
      <c r="C51" s="11">
        <v>8</v>
      </c>
      <c r="D51" s="11">
        <v>1</v>
      </c>
      <c r="E51" s="13">
        <f>ROUND(E12-集計!$B$3*0.6/100,1)</f>
        <v>23.2</v>
      </c>
      <c r="F51" s="11">
        <v>8</v>
      </c>
      <c r="G51" s="11">
        <v>1</v>
      </c>
      <c r="H51" s="13">
        <f>ROUND(H12-集計!$B$3*0.6/100,1)</f>
        <v>23.2</v>
      </c>
      <c r="I51" s="11">
        <v>8</v>
      </c>
      <c r="J51" s="11">
        <v>1</v>
      </c>
      <c r="K51" s="13">
        <f>ROUND(K12-集計!$B$3*0.6/100,1)</f>
        <v>23.1</v>
      </c>
      <c r="L51" s="11">
        <v>8</v>
      </c>
      <c r="M51" s="11">
        <v>1</v>
      </c>
      <c r="N51" s="13">
        <f>ROUND(N12-集計!$B$3*0.6/100,1)</f>
        <v>23.1</v>
      </c>
      <c r="O51" s="11">
        <v>8</v>
      </c>
      <c r="P51" s="11">
        <v>1</v>
      </c>
      <c r="Q51" s="13">
        <f>ROUND(Q12-集計!$B$3*0.6/100,1)</f>
        <v>23</v>
      </c>
      <c r="R51" s="11">
        <v>8</v>
      </c>
      <c r="S51" s="11">
        <v>1</v>
      </c>
      <c r="T51" s="13">
        <f>ROUND(T12-集計!$B$3*0.6/100,1)</f>
        <v>22.7</v>
      </c>
      <c r="U51" s="11">
        <v>8</v>
      </c>
      <c r="V51" s="11">
        <v>1</v>
      </c>
      <c r="W51" s="13">
        <f>ROUND(W12-集計!$B$3*0.6/100,1)</f>
        <v>23.4</v>
      </c>
      <c r="X51" s="11">
        <v>8</v>
      </c>
      <c r="Y51" s="11">
        <v>1</v>
      </c>
      <c r="Z51" s="13">
        <f>ROUND(Z12-集計!$B$3*0.6/100,1)</f>
        <v>22.7</v>
      </c>
      <c r="AA51" s="11">
        <v>8</v>
      </c>
      <c r="AB51" s="11">
        <v>1</v>
      </c>
      <c r="AC51" s="13">
        <f>ROUND(AC12-集計!$B$3*0.6/100,1)</f>
        <v>19.3</v>
      </c>
      <c r="AD51" s="11">
        <v>8</v>
      </c>
      <c r="AE51" s="11">
        <v>1</v>
      </c>
    </row>
    <row r="52" spans="1:31" x14ac:dyDescent="0.15">
      <c r="A52" s="12">
        <v>43715</v>
      </c>
      <c r="B52" s="13">
        <f>ROUND(B13-集計!$B$3*0.6/100,1)</f>
        <v>16.3</v>
      </c>
      <c r="C52" s="11">
        <v>8</v>
      </c>
      <c r="D52" s="11">
        <v>1</v>
      </c>
      <c r="E52" s="13">
        <f>ROUND(E13-集計!$B$3*0.6/100,1)</f>
        <v>14.5</v>
      </c>
      <c r="F52" s="11">
        <v>8</v>
      </c>
      <c r="G52" s="11">
        <v>1</v>
      </c>
      <c r="H52" s="13">
        <f>ROUND(H13-集計!$B$3*0.6/100,1)</f>
        <v>14.4</v>
      </c>
      <c r="I52" s="11">
        <v>8</v>
      </c>
      <c r="J52" s="11">
        <v>1</v>
      </c>
      <c r="K52" s="13">
        <f>ROUND(K13-集計!$B$3*0.6/100,1)</f>
        <v>14.7</v>
      </c>
      <c r="L52" s="11">
        <v>8</v>
      </c>
      <c r="M52" s="11">
        <v>1</v>
      </c>
      <c r="N52" s="13">
        <f>ROUND(N13-集計!$B$3*0.6/100,1)</f>
        <v>14.8</v>
      </c>
      <c r="O52" s="11">
        <v>8</v>
      </c>
      <c r="P52" s="11">
        <v>1</v>
      </c>
      <c r="Q52" s="13">
        <f>ROUND(Q13-集計!$B$3*0.6/100,1)</f>
        <v>14.6</v>
      </c>
      <c r="R52" s="11">
        <v>8</v>
      </c>
      <c r="S52" s="11">
        <v>1</v>
      </c>
      <c r="T52" s="13">
        <f>ROUND(T13-集計!$B$3*0.6/100,1)</f>
        <v>14.8</v>
      </c>
      <c r="U52" s="11">
        <v>8</v>
      </c>
      <c r="V52" s="11">
        <v>1</v>
      </c>
      <c r="W52" s="13">
        <f>ROUND(W13-集計!$B$3*0.6/100,1)</f>
        <v>16.7</v>
      </c>
      <c r="X52" s="11">
        <v>8</v>
      </c>
      <c r="Y52" s="11">
        <v>1</v>
      </c>
      <c r="Z52" s="13">
        <f>ROUND(Z13-集計!$B$3*0.6/100,1)</f>
        <v>16.100000000000001</v>
      </c>
      <c r="AA52" s="11">
        <v>8</v>
      </c>
      <c r="AB52" s="11">
        <v>1</v>
      </c>
      <c r="AC52" s="13">
        <f>ROUND(AC13-集計!$B$3*0.6/100,1)</f>
        <v>14</v>
      </c>
      <c r="AD52" s="11">
        <v>8</v>
      </c>
      <c r="AE52" s="11">
        <v>1</v>
      </c>
    </row>
    <row r="53" spans="1:31" x14ac:dyDescent="0.15">
      <c r="A53" s="12">
        <v>43716</v>
      </c>
      <c r="B53" s="13">
        <f>ROUND(B14-集計!$B$3*0.6/100,1)</f>
        <v>21.5</v>
      </c>
      <c r="C53" s="11">
        <v>8</v>
      </c>
      <c r="D53" s="11">
        <v>1</v>
      </c>
      <c r="E53" s="13">
        <f>ROUND(E14-集計!$B$3*0.6/100,1)</f>
        <v>20.2</v>
      </c>
      <c r="F53" s="11">
        <v>8</v>
      </c>
      <c r="G53" s="11">
        <v>1</v>
      </c>
      <c r="H53" s="13">
        <f>ROUND(H14-集計!$B$3*0.6/100,1)</f>
        <v>18.7</v>
      </c>
      <c r="I53" s="11">
        <v>8</v>
      </c>
      <c r="J53" s="11">
        <v>1</v>
      </c>
      <c r="K53" s="13">
        <f>ROUND(K14-集計!$B$3*0.6/100,1)</f>
        <v>18.7</v>
      </c>
      <c r="L53" s="11">
        <v>8</v>
      </c>
      <c r="M53" s="11">
        <v>1</v>
      </c>
      <c r="N53" s="13">
        <f>ROUND(N14-集計!$B$3*0.6/100,1)</f>
        <v>22.2</v>
      </c>
      <c r="O53" s="11">
        <v>8</v>
      </c>
      <c r="P53" s="11">
        <v>1</v>
      </c>
      <c r="Q53" s="13">
        <f>ROUND(Q14-集計!$B$3*0.6/100,1)</f>
        <v>19.399999999999999</v>
      </c>
      <c r="R53" s="11">
        <v>8</v>
      </c>
      <c r="S53" s="11">
        <v>1</v>
      </c>
      <c r="T53" s="13">
        <f>ROUND(T14-集計!$B$3*0.6/100,1)</f>
        <v>19.5</v>
      </c>
      <c r="U53" s="11">
        <v>8</v>
      </c>
      <c r="V53" s="11">
        <v>1</v>
      </c>
      <c r="W53" s="13">
        <f>ROUND(W14-集計!$B$3*0.6/100,1)</f>
        <v>22.3</v>
      </c>
      <c r="X53" s="11">
        <v>8</v>
      </c>
      <c r="Y53" s="11">
        <v>1</v>
      </c>
      <c r="Z53" s="13">
        <f>ROUND(Z14-集計!$B$3*0.6/100,1)</f>
        <v>22.7</v>
      </c>
      <c r="AA53" s="11">
        <v>8</v>
      </c>
      <c r="AB53" s="11">
        <v>1</v>
      </c>
      <c r="AC53" s="13">
        <f>ROUND(AC14-集計!$B$3*0.6/100,1)</f>
        <v>20.3</v>
      </c>
      <c r="AD53" s="11">
        <v>8</v>
      </c>
      <c r="AE53" s="11">
        <v>1</v>
      </c>
    </row>
    <row r="54" spans="1:31" x14ac:dyDescent="0.15">
      <c r="A54" s="12">
        <v>43717</v>
      </c>
      <c r="B54" s="13">
        <f>ROUND(B15-集計!$B$3*0.6/100,1)</f>
        <v>22.2</v>
      </c>
      <c r="C54" s="11">
        <v>8</v>
      </c>
      <c r="D54" s="11">
        <v>1</v>
      </c>
      <c r="E54" s="13">
        <f>ROUND(E15-集計!$B$3*0.6/100,1)</f>
        <v>22</v>
      </c>
      <c r="F54" s="11">
        <v>8</v>
      </c>
      <c r="G54" s="11">
        <v>1</v>
      </c>
      <c r="H54" s="13">
        <f>ROUND(H15-集計!$B$3*0.6/100,1)</f>
        <v>21.1</v>
      </c>
      <c r="I54" s="11">
        <v>8</v>
      </c>
      <c r="J54" s="11">
        <v>1</v>
      </c>
      <c r="K54" s="13">
        <f>ROUND(K15-集計!$B$3*0.6/100,1)</f>
        <v>21.3</v>
      </c>
      <c r="L54" s="11">
        <v>8</v>
      </c>
      <c r="M54" s="11">
        <v>1</v>
      </c>
      <c r="N54" s="13">
        <f>ROUND(N15-集計!$B$3*0.6/100,1)</f>
        <v>22.3</v>
      </c>
      <c r="O54" s="11">
        <v>8</v>
      </c>
      <c r="P54" s="11">
        <v>1</v>
      </c>
      <c r="Q54" s="13">
        <f>ROUND(Q15-集計!$B$3*0.6/100,1)</f>
        <v>21.4</v>
      </c>
      <c r="R54" s="11">
        <v>8</v>
      </c>
      <c r="S54" s="11">
        <v>1</v>
      </c>
      <c r="T54" s="13">
        <f>ROUND(T15-集計!$B$3*0.6/100,1)</f>
        <v>21.3</v>
      </c>
      <c r="U54" s="11">
        <v>8</v>
      </c>
      <c r="V54" s="11">
        <v>1</v>
      </c>
      <c r="W54" s="13">
        <f>ROUND(W15-集計!$B$3*0.6/100,1)</f>
        <v>23.9</v>
      </c>
      <c r="X54" s="11">
        <v>8</v>
      </c>
      <c r="Y54" s="11">
        <v>1</v>
      </c>
      <c r="Z54" s="13">
        <f>ROUND(Z15-集計!$B$3*0.6/100,1)</f>
        <v>23.7</v>
      </c>
      <c r="AA54" s="11">
        <v>8</v>
      </c>
      <c r="AB54" s="11">
        <v>1</v>
      </c>
      <c r="AC54" s="13">
        <f>ROUND(AC15-集計!$B$3*0.6/100,1)</f>
        <v>20.5</v>
      </c>
      <c r="AD54" s="11">
        <v>8</v>
      </c>
      <c r="AE54" s="11">
        <v>1</v>
      </c>
    </row>
    <row r="55" spans="1:31" x14ac:dyDescent="0.15">
      <c r="A55" s="12">
        <v>43718</v>
      </c>
      <c r="B55" s="13">
        <f>ROUND(B16-集計!$B$3*0.6/100,1)</f>
        <v>23.9</v>
      </c>
      <c r="C55" s="11">
        <v>8</v>
      </c>
      <c r="D55" s="11">
        <v>1</v>
      </c>
      <c r="E55" s="13">
        <f>ROUND(E16-集計!$B$3*0.6/100,1)</f>
        <v>23.1</v>
      </c>
      <c r="F55" s="11">
        <v>8</v>
      </c>
      <c r="G55" s="11">
        <v>1</v>
      </c>
      <c r="H55" s="13">
        <f>ROUND(H16-集計!$B$3*0.6/100,1)</f>
        <v>21.1</v>
      </c>
      <c r="I55" s="11">
        <v>8</v>
      </c>
      <c r="J55" s="11">
        <v>1</v>
      </c>
      <c r="K55" s="13">
        <f>ROUND(K16-集計!$B$3*0.6/100,1)</f>
        <v>21.4</v>
      </c>
      <c r="L55" s="11">
        <v>8</v>
      </c>
      <c r="M55" s="11">
        <v>1</v>
      </c>
      <c r="N55" s="13">
        <f>ROUND(N16-集計!$B$3*0.6/100,1)</f>
        <v>23.7</v>
      </c>
      <c r="O55" s="11">
        <v>8</v>
      </c>
      <c r="P55" s="11">
        <v>1</v>
      </c>
      <c r="Q55" s="13">
        <f>ROUND(Q16-集計!$B$3*0.6/100,1)</f>
        <v>21.6</v>
      </c>
      <c r="R55" s="11">
        <v>8</v>
      </c>
      <c r="S55" s="11">
        <v>1</v>
      </c>
      <c r="T55" s="13">
        <f>ROUND(T16-集計!$B$3*0.6/100,1)</f>
        <v>21.1</v>
      </c>
      <c r="U55" s="11">
        <v>8</v>
      </c>
      <c r="V55" s="11">
        <v>1</v>
      </c>
      <c r="W55" s="13">
        <f>ROUND(W16-集計!$B$3*0.6/100,1)</f>
        <v>23.8</v>
      </c>
      <c r="X55" s="11">
        <v>8</v>
      </c>
      <c r="Y55" s="11">
        <v>1</v>
      </c>
      <c r="Z55" s="13">
        <f>ROUND(Z16-集計!$B$3*0.6/100,1)</f>
        <v>22.8</v>
      </c>
      <c r="AA55" s="11">
        <v>8</v>
      </c>
      <c r="AB55" s="11">
        <v>1</v>
      </c>
      <c r="AC55" s="13">
        <f>ROUND(AC16-集計!$B$3*0.6/100,1)</f>
        <v>23.1</v>
      </c>
      <c r="AD55" s="11">
        <v>8</v>
      </c>
      <c r="AE55" s="11">
        <v>1</v>
      </c>
    </row>
    <row r="56" spans="1:31" x14ac:dyDescent="0.15">
      <c r="A56" s="12">
        <v>43719</v>
      </c>
      <c r="B56" s="13">
        <f>ROUND(B17-集計!$B$3*0.6/100,1)</f>
        <v>24</v>
      </c>
      <c r="C56" s="11">
        <v>8</v>
      </c>
      <c r="D56" s="11">
        <v>1</v>
      </c>
      <c r="E56" s="13">
        <f>ROUND(E17-集計!$B$3*0.6/100,1)</f>
        <v>23.7</v>
      </c>
      <c r="F56" s="11">
        <v>8</v>
      </c>
      <c r="G56" s="11">
        <v>1</v>
      </c>
      <c r="H56" s="13">
        <f>ROUND(H17-集計!$B$3*0.6/100,1)</f>
        <v>18.899999999999999</v>
      </c>
      <c r="I56" s="11">
        <v>8</v>
      </c>
      <c r="J56" s="11">
        <v>1</v>
      </c>
      <c r="K56" s="13">
        <f>ROUND(K17-集計!$B$3*0.6/100,1)</f>
        <v>20.3</v>
      </c>
      <c r="L56" s="11">
        <v>8</v>
      </c>
      <c r="M56" s="11">
        <v>1</v>
      </c>
      <c r="N56" s="13">
        <f>ROUND(N17-集計!$B$3*0.6/100,1)</f>
        <v>24.8</v>
      </c>
      <c r="O56" s="11">
        <v>8</v>
      </c>
      <c r="P56" s="11">
        <v>1</v>
      </c>
      <c r="Q56" s="13">
        <f>ROUND(Q17-集計!$B$3*0.6/100,1)</f>
        <v>20.3</v>
      </c>
      <c r="R56" s="11">
        <v>8</v>
      </c>
      <c r="S56" s="11">
        <v>1</v>
      </c>
      <c r="T56" s="13">
        <f>ROUND(T17-集計!$B$3*0.6/100,1)</f>
        <v>20.6</v>
      </c>
      <c r="U56" s="11">
        <v>8</v>
      </c>
      <c r="V56" s="11">
        <v>1</v>
      </c>
      <c r="W56" s="13">
        <f>ROUND(W17-集計!$B$3*0.6/100,1)</f>
        <v>21.7</v>
      </c>
      <c r="X56" s="11">
        <v>8</v>
      </c>
      <c r="Y56" s="11">
        <v>1</v>
      </c>
      <c r="Z56" s="13">
        <f>ROUND(Z17-集計!$B$3*0.6/100,1)</f>
        <v>23.8</v>
      </c>
      <c r="AA56" s="11">
        <v>8</v>
      </c>
      <c r="AB56" s="11">
        <v>1</v>
      </c>
      <c r="AC56" s="13">
        <f>ROUND(AC17-集計!$B$3*0.6/100,1)</f>
        <v>23.5</v>
      </c>
      <c r="AD56" s="11">
        <v>8</v>
      </c>
      <c r="AE56" s="11">
        <v>1</v>
      </c>
    </row>
    <row r="57" spans="1:31" x14ac:dyDescent="0.15">
      <c r="A57" s="12">
        <v>43720</v>
      </c>
      <c r="B57" s="13">
        <f>ROUND(B18-集計!$B$3*0.6/100,1)</f>
        <v>22.4</v>
      </c>
      <c r="C57" s="11">
        <v>8</v>
      </c>
      <c r="D57" s="11">
        <v>1</v>
      </c>
      <c r="E57" s="13">
        <f>ROUND(E18-集計!$B$3*0.6/100,1)</f>
        <v>21.5</v>
      </c>
      <c r="F57" s="11">
        <v>8</v>
      </c>
      <c r="G57" s="11">
        <v>1</v>
      </c>
      <c r="H57" s="13">
        <f>ROUND(H18-集計!$B$3*0.6/100,1)</f>
        <v>17.899999999999999</v>
      </c>
      <c r="I57" s="11">
        <v>8</v>
      </c>
      <c r="J57" s="11">
        <v>1</v>
      </c>
      <c r="K57" s="13">
        <f>ROUND(K18-集計!$B$3*0.6/100,1)</f>
        <v>18</v>
      </c>
      <c r="L57" s="11">
        <v>8</v>
      </c>
      <c r="M57" s="11">
        <v>1</v>
      </c>
      <c r="N57" s="13">
        <f>ROUND(N18-集計!$B$3*0.6/100,1)</f>
        <v>23.8</v>
      </c>
      <c r="O57" s="11">
        <v>8</v>
      </c>
      <c r="P57" s="11">
        <v>1</v>
      </c>
      <c r="Q57" s="13">
        <f>ROUND(Q18-集計!$B$3*0.6/100,1)</f>
        <v>19.3</v>
      </c>
      <c r="R57" s="11">
        <v>8</v>
      </c>
      <c r="S57" s="11">
        <v>1</v>
      </c>
      <c r="T57" s="13">
        <f>ROUND(T18-集計!$B$3*0.6/100,1)</f>
        <v>18.600000000000001</v>
      </c>
      <c r="U57" s="11">
        <v>8</v>
      </c>
      <c r="V57" s="11">
        <v>1</v>
      </c>
      <c r="W57" s="13">
        <f>ROUND(W18-集計!$B$3*0.6/100,1)</f>
        <v>19.5</v>
      </c>
      <c r="X57" s="11">
        <v>8</v>
      </c>
      <c r="Y57" s="11">
        <v>1</v>
      </c>
      <c r="Z57" s="13">
        <f>ROUND(Z18-集計!$B$3*0.6/100,1)</f>
        <v>21</v>
      </c>
      <c r="AA57" s="11">
        <v>8</v>
      </c>
      <c r="AB57" s="11">
        <v>1</v>
      </c>
      <c r="AC57" s="13">
        <f>ROUND(AC18-集計!$B$3*0.6/100,1)</f>
        <v>23.5</v>
      </c>
      <c r="AD57" s="11">
        <v>8</v>
      </c>
      <c r="AE57" s="11">
        <v>1</v>
      </c>
    </row>
    <row r="58" spans="1:31" x14ac:dyDescent="0.15">
      <c r="A58" s="12">
        <v>43721</v>
      </c>
      <c r="B58" s="13">
        <f>ROUND(B19-集計!$B$3*0.6/100,1)</f>
        <v>27.4</v>
      </c>
      <c r="C58" s="11">
        <v>8</v>
      </c>
      <c r="D58" s="11">
        <v>1</v>
      </c>
      <c r="E58" s="13">
        <f>ROUND(E19-集計!$B$3*0.6/100,1)</f>
        <v>26.8</v>
      </c>
      <c r="F58" s="11">
        <v>8</v>
      </c>
      <c r="G58" s="11">
        <v>1</v>
      </c>
      <c r="H58" s="13">
        <f>ROUND(H19-集計!$B$3*0.6/100,1)</f>
        <v>19.399999999999999</v>
      </c>
      <c r="I58" s="11">
        <v>8</v>
      </c>
      <c r="J58" s="11">
        <v>1</v>
      </c>
      <c r="K58" s="13">
        <f>ROUND(K19-集計!$B$3*0.6/100,1)</f>
        <v>20.8</v>
      </c>
      <c r="L58" s="11">
        <v>8</v>
      </c>
      <c r="M58" s="11">
        <v>1</v>
      </c>
      <c r="N58" s="13">
        <f>ROUND(N19-集計!$B$3*0.6/100,1)</f>
        <v>27.6</v>
      </c>
      <c r="O58" s="11">
        <v>8</v>
      </c>
      <c r="P58" s="11">
        <v>1</v>
      </c>
      <c r="Q58" s="13">
        <f>ROUND(Q19-集計!$B$3*0.6/100,1)</f>
        <v>20.399999999999999</v>
      </c>
      <c r="R58" s="11">
        <v>8</v>
      </c>
      <c r="S58" s="11">
        <v>1</v>
      </c>
      <c r="T58" s="13">
        <f>ROUND(T19-集計!$B$3*0.6/100,1)</f>
        <v>20.2</v>
      </c>
      <c r="U58" s="11">
        <v>8</v>
      </c>
      <c r="V58" s="11">
        <v>1</v>
      </c>
      <c r="W58" s="13">
        <f>ROUND(W19-集計!$B$3*0.6/100,1)</f>
        <v>21.1</v>
      </c>
      <c r="X58" s="11">
        <v>8</v>
      </c>
      <c r="Y58" s="11">
        <v>1</v>
      </c>
      <c r="Z58" s="13">
        <f>ROUND(Z19-集計!$B$3*0.6/100,1)</f>
        <v>23.9</v>
      </c>
      <c r="AA58" s="11">
        <v>8</v>
      </c>
      <c r="AB58" s="11">
        <v>1</v>
      </c>
      <c r="AC58" s="13">
        <f>ROUND(AC19-集計!$B$3*0.6/100,1)</f>
        <v>24.4</v>
      </c>
      <c r="AD58" s="11">
        <v>8</v>
      </c>
      <c r="AE58" s="11">
        <v>1</v>
      </c>
    </row>
    <row r="59" spans="1:31" x14ac:dyDescent="0.15">
      <c r="A59" s="12">
        <v>43722</v>
      </c>
      <c r="B59" s="13">
        <f>ROUND(B20-集計!$B$3*0.6/100,1)</f>
        <v>22.2</v>
      </c>
      <c r="C59" s="11">
        <v>8</v>
      </c>
      <c r="D59" s="11">
        <v>1</v>
      </c>
      <c r="E59" s="13">
        <f>ROUND(E20-集計!$B$3*0.6/100,1)</f>
        <v>21.7</v>
      </c>
      <c r="F59" s="11">
        <v>8</v>
      </c>
      <c r="G59" s="11">
        <v>1</v>
      </c>
      <c r="H59" s="13">
        <f>ROUND(H20-集計!$B$3*0.6/100,1)</f>
        <v>21.1</v>
      </c>
      <c r="I59" s="11">
        <v>8</v>
      </c>
      <c r="J59" s="11">
        <v>1</v>
      </c>
      <c r="K59" s="13">
        <f>ROUND(K20-集計!$B$3*0.6/100,1)</f>
        <v>20.100000000000001</v>
      </c>
      <c r="L59" s="11">
        <v>8</v>
      </c>
      <c r="M59" s="11">
        <v>1</v>
      </c>
      <c r="N59" s="13">
        <f>ROUND(N20-集計!$B$3*0.6/100,1)</f>
        <v>21.9</v>
      </c>
      <c r="O59" s="11">
        <v>8</v>
      </c>
      <c r="P59" s="11">
        <v>1</v>
      </c>
      <c r="Q59" s="13">
        <f>ROUND(Q20-集計!$B$3*0.6/100,1)</f>
        <v>20.8</v>
      </c>
      <c r="R59" s="11">
        <v>8</v>
      </c>
      <c r="S59" s="11">
        <v>1</v>
      </c>
      <c r="T59" s="13">
        <f>ROUND(T20-集計!$B$3*0.6/100,1)</f>
        <v>21.3</v>
      </c>
      <c r="U59" s="11">
        <v>8</v>
      </c>
      <c r="V59" s="11">
        <v>1</v>
      </c>
      <c r="W59" s="13">
        <f>ROUND(W20-集計!$B$3*0.6/100,1)</f>
        <v>22.3</v>
      </c>
      <c r="X59" s="11">
        <v>8</v>
      </c>
      <c r="Y59" s="11">
        <v>1</v>
      </c>
      <c r="Z59" s="13">
        <f>ROUND(Z20-集計!$B$3*0.6/100,1)</f>
        <v>21.7</v>
      </c>
      <c r="AA59" s="11">
        <v>8</v>
      </c>
      <c r="AB59" s="11">
        <v>1</v>
      </c>
      <c r="AC59" s="13">
        <f>ROUND(AC20-集計!$B$3*0.6/100,1)</f>
        <v>18.600000000000001</v>
      </c>
      <c r="AD59" s="11">
        <v>8</v>
      </c>
      <c r="AE59" s="11">
        <v>1</v>
      </c>
    </row>
    <row r="60" spans="1:31" x14ac:dyDescent="0.15">
      <c r="A60" s="12">
        <v>43723</v>
      </c>
      <c r="B60" s="13">
        <f>ROUND(B21-集計!$B$3*0.6/100,1)</f>
        <v>25</v>
      </c>
      <c r="C60" s="11">
        <v>8</v>
      </c>
      <c r="D60" s="11">
        <v>1</v>
      </c>
      <c r="E60" s="13">
        <f>ROUND(E21-集計!$B$3*0.6/100,1)</f>
        <v>23.6</v>
      </c>
      <c r="F60" s="11">
        <v>8</v>
      </c>
      <c r="G60" s="11">
        <v>1</v>
      </c>
      <c r="H60" s="13">
        <f>ROUND(H21-集計!$B$3*0.6/100,1)</f>
        <v>21</v>
      </c>
      <c r="I60" s="11">
        <v>8</v>
      </c>
      <c r="J60" s="11">
        <v>1</v>
      </c>
      <c r="K60" s="13">
        <f>ROUND(K21-集計!$B$3*0.6/100,1)</f>
        <v>21.3</v>
      </c>
      <c r="L60" s="11">
        <v>8</v>
      </c>
      <c r="M60" s="11">
        <v>1</v>
      </c>
      <c r="N60" s="13">
        <f>ROUND(N21-集計!$B$3*0.6/100,1)</f>
        <v>24.9</v>
      </c>
      <c r="O60" s="11">
        <v>8</v>
      </c>
      <c r="P60" s="11">
        <v>1</v>
      </c>
      <c r="Q60" s="13">
        <f>ROUND(Q21-集計!$B$3*0.6/100,1)</f>
        <v>22.1</v>
      </c>
      <c r="R60" s="11">
        <v>8</v>
      </c>
      <c r="S60" s="11">
        <v>1</v>
      </c>
      <c r="T60" s="13">
        <f>ROUND(T21-集計!$B$3*0.6/100,1)</f>
        <v>22</v>
      </c>
      <c r="U60" s="11">
        <v>8</v>
      </c>
      <c r="V60" s="11">
        <v>1</v>
      </c>
      <c r="W60" s="13">
        <f>ROUND(W21-集計!$B$3*0.6/100,1)</f>
        <v>24.2</v>
      </c>
      <c r="X60" s="11">
        <v>8</v>
      </c>
      <c r="Y60" s="11">
        <v>1</v>
      </c>
      <c r="Z60" s="13">
        <f>ROUND(Z21-集計!$B$3*0.6/100,1)</f>
        <v>25.9</v>
      </c>
      <c r="AA60" s="11">
        <v>8</v>
      </c>
      <c r="AB60" s="11">
        <v>1</v>
      </c>
      <c r="AC60" s="13">
        <f>ROUND(AC21-集計!$B$3*0.6/100,1)</f>
        <v>23.1</v>
      </c>
      <c r="AD60" s="11">
        <v>8</v>
      </c>
      <c r="AE60" s="11">
        <v>1</v>
      </c>
    </row>
    <row r="61" spans="1:31" x14ac:dyDescent="0.15">
      <c r="A61" s="12">
        <v>43724</v>
      </c>
      <c r="B61" s="13">
        <f>ROUND(B22-集計!$B$3*0.6/100,1)</f>
        <v>27.2</v>
      </c>
      <c r="C61" s="11">
        <v>8</v>
      </c>
      <c r="D61" s="11">
        <v>1</v>
      </c>
      <c r="E61" s="13">
        <f>ROUND(E22-集計!$B$3*0.6/100,1)</f>
        <v>25.9</v>
      </c>
      <c r="F61" s="11">
        <v>8</v>
      </c>
      <c r="G61" s="11">
        <v>1</v>
      </c>
      <c r="H61" s="13">
        <f>ROUND(H22-集計!$B$3*0.6/100,1)</f>
        <v>23.4</v>
      </c>
      <c r="I61" s="11">
        <v>8</v>
      </c>
      <c r="J61" s="11">
        <v>1</v>
      </c>
      <c r="K61" s="13">
        <f>ROUND(K22-集計!$B$3*0.6/100,1)</f>
        <v>23.9</v>
      </c>
      <c r="L61" s="11">
        <v>8</v>
      </c>
      <c r="M61" s="11">
        <v>1</v>
      </c>
      <c r="N61" s="13">
        <f>ROUND(N22-集計!$B$3*0.6/100,1)</f>
        <v>24.9</v>
      </c>
      <c r="O61" s="11">
        <v>8</v>
      </c>
      <c r="P61" s="11">
        <v>1</v>
      </c>
      <c r="Q61" s="13">
        <f>ROUND(Q22-集計!$B$3*0.6/100,1)</f>
        <v>24.9</v>
      </c>
      <c r="R61" s="11">
        <v>8</v>
      </c>
      <c r="S61" s="11">
        <v>1</v>
      </c>
      <c r="T61" s="13">
        <f>ROUND(T22-集計!$B$3*0.6/100,1)</f>
        <v>22.8</v>
      </c>
      <c r="U61" s="11">
        <v>8</v>
      </c>
      <c r="V61" s="11">
        <v>1</v>
      </c>
      <c r="W61" s="13">
        <f>ROUND(W22-集計!$B$3*0.6/100,1)</f>
        <v>24.1</v>
      </c>
      <c r="X61" s="11">
        <v>8</v>
      </c>
      <c r="Y61" s="11">
        <v>1</v>
      </c>
      <c r="Z61" s="13">
        <f>ROUND(Z22-集計!$B$3*0.6/100,1)</f>
        <v>24.4</v>
      </c>
      <c r="AA61" s="11">
        <v>8</v>
      </c>
      <c r="AB61" s="11">
        <v>1</v>
      </c>
      <c r="AC61" s="13">
        <f>ROUND(AC22-集計!$B$3*0.6/100,1)</f>
        <v>22.6</v>
      </c>
      <c r="AD61" s="11">
        <v>8</v>
      </c>
      <c r="AE61" s="11">
        <v>1</v>
      </c>
    </row>
    <row r="62" spans="1:31" x14ac:dyDescent="0.15">
      <c r="A62" s="12">
        <v>43725</v>
      </c>
      <c r="B62" s="13">
        <f>ROUND(B23-集計!$B$3*0.6/100,1)</f>
        <v>27.5</v>
      </c>
      <c r="C62" s="11">
        <v>8</v>
      </c>
      <c r="D62" s="11">
        <v>1</v>
      </c>
      <c r="E62" s="13">
        <f>ROUND(E23-集計!$B$3*0.6/100,1)</f>
        <v>26.2</v>
      </c>
      <c r="F62" s="11">
        <v>8</v>
      </c>
      <c r="G62" s="11">
        <v>1</v>
      </c>
      <c r="H62" s="13">
        <f>ROUND(H23-集計!$B$3*0.6/100,1)</f>
        <v>25</v>
      </c>
      <c r="I62" s="11">
        <v>8</v>
      </c>
      <c r="J62" s="11">
        <v>1</v>
      </c>
      <c r="K62" s="13">
        <f>ROUND(K23-集計!$B$3*0.6/100,1)</f>
        <v>23.9</v>
      </c>
      <c r="L62" s="11">
        <v>8</v>
      </c>
      <c r="M62" s="11">
        <v>1</v>
      </c>
      <c r="N62" s="13">
        <f>ROUND(N23-集計!$B$3*0.6/100,1)</f>
        <v>26.8</v>
      </c>
      <c r="O62" s="11">
        <v>8</v>
      </c>
      <c r="P62" s="11">
        <v>1</v>
      </c>
      <c r="Q62" s="13">
        <f>ROUND(Q23-集計!$B$3*0.6/100,1)</f>
        <v>25.9</v>
      </c>
      <c r="R62" s="11">
        <v>8</v>
      </c>
      <c r="S62" s="11">
        <v>1</v>
      </c>
      <c r="T62" s="13">
        <f>ROUND(T23-集計!$B$3*0.6/100,1)</f>
        <v>22.9</v>
      </c>
      <c r="U62" s="11">
        <v>8</v>
      </c>
      <c r="V62" s="11">
        <v>1</v>
      </c>
      <c r="W62" s="13">
        <f>ROUND(W23-集計!$B$3*0.6/100,1)</f>
        <v>27.9</v>
      </c>
      <c r="X62" s="11">
        <v>8</v>
      </c>
      <c r="Y62" s="11">
        <v>1</v>
      </c>
      <c r="Z62" s="13">
        <f>ROUND(Z23-集計!$B$3*0.6/100,1)</f>
        <v>27.9</v>
      </c>
      <c r="AA62" s="11">
        <v>8</v>
      </c>
      <c r="AB62" s="11">
        <v>1</v>
      </c>
      <c r="AC62" s="13">
        <f>ROUND(AC23-集計!$B$3*0.6/100,1)</f>
        <v>23.3</v>
      </c>
      <c r="AD62" s="11">
        <v>8</v>
      </c>
      <c r="AE62" s="11">
        <v>1</v>
      </c>
    </row>
    <row r="63" spans="1:31" x14ac:dyDescent="0.15">
      <c r="A63" s="12">
        <v>43726</v>
      </c>
      <c r="B63" s="13">
        <f>ROUND(B24-集計!$B$3*0.6/100,1)</f>
        <v>23.4</v>
      </c>
      <c r="C63" s="11">
        <v>8</v>
      </c>
      <c r="D63" s="11">
        <v>1</v>
      </c>
      <c r="E63" s="13">
        <f>ROUND(E24-集計!$B$3*0.6/100,1)</f>
        <v>24</v>
      </c>
      <c r="F63" s="11">
        <v>8</v>
      </c>
      <c r="G63" s="11">
        <v>1</v>
      </c>
      <c r="H63" s="13">
        <f>ROUND(H24-集計!$B$3*0.6/100,1)</f>
        <v>23</v>
      </c>
      <c r="I63" s="11">
        <v>8</v>
      </c>
      <c r="J63" s="11">
        <v>1</v>
      </c>
      <c r="K63" s="13">
        <f>ROUND(K24-集計!$B$3*0.6/100,1)</f>
        <v>23.6</v>
      </c>
      <c r="L63" s="11">
        <v>8</v>
      </c>
      <c r="M63" s="11">
        <v>1</v>
      </c>
      <c r="N63" s="13">
        <f>ROUND(N24-集計!$B$3*0.6/100,1)</f>
        <v>21.1</v>
      </c>
      <c r="O63" s="11">
        <v>8</v>
      </c>
      <c r="P63" s="11">
        <v>1</v>
      </c>
      <c r="Q63" s="13">
        <f>ROUND(Q24-集計!$B$3*0.6/100,1)</f>
        <v>23.2</v>
      </c>
      <c r="R63" s="11">
        <v>8</v>
      </c>
      <c r="S63" s="11">
        <v>1</v>
      </c>
      <c r="T63" s="13">
        <f>ROUND(T24-集計!$B$3*0.6/100,1)</f>
        <v>22.7</v>
      </c>
      <c r="U63" s="11">
        <v>8</v>
      </c>
      <c r="V63" s="11">
        <v>1</v>
      </c>
      <c r="W63" s="13">
        <f>ROUND(W24-集計!$B$3*0.6/100,1)</f>
        <v>23.1</v>
      </c>
      <c r="X63" s="11">
        <v>8</v>
      </c>
      <c r="Y63" s="11">
        <v>1</v>
      </c>
      <c r="Z63" s="13">
        <f>ROUND(Z24-集計!$B$3*0.6/100,1)</f>
        <v>23.2</v>
      </c>
      <c r="AA63" s="11">
        <v>8</v>
      </c>
      <c r="AB63" s="11">
        <v>1</v>
      </c>
      <c r="AC63" s="13">
        <f>ROUND(AC24-集計!$B$3*0.6/100,1)</f>
        <v>17.7</v>
      </c>
      <c r="AD63" s="11">
        <v>8</v>
      </c>
      <c r="AE63" s="11">
        <v>1</v>
      </c>
    </row>
    <row r="64" spans="1:31" x14ac:dyDescent="0.15">
      <c r="A64" s="12">
        <v>43727</v>
      </c>
      <c r="B64" s="13">
        <f>ROUND(B25-集計!$B$3*0.6/100,1)</f>
        <v>26.7</v>
      </c>
      <c r="C64" s="11">
        <v>8</v>
      </c>
      <c r="D64" s="11">
        <v>1</v>
      </c>
      <c r="E64" s="13">
        <f>ROUND(E25-集計!$B$3*0.6/100,1)</f>
        <v>26.3</v>
      </c>
      <c r="F64" s="11">
        <v>8</v>
      </c>
      <c r="G64" s="11">
        <v>1</v>
      </c>
      <c r="H64" s="13">
        <f>ROUND(H25-集計!$B$3*0.6/100,1)</f>
        <v>25.7</v>
      </c>
      <c r="I64" s="11">
        <v>8</v>
      </c>
      <c r="J64" s="11">
        <v>1</v>
      </c>
      <c r="K64" s="13">
        <f>ROUND(K25-集計!$B$3*0.6/100,1)</f>
        <v>27.4</v>
      </c>
      <c r="L64" s="11">
        <v>8</v>
      </c>
      <c r="M64" s="11">
        <v>1</v>
      </c>
      <c r="N64" s="13">
        <f>ROUND(N25-集計!$B$3*0.6/100,1)</f>
        <v>24.5</v>
      </c>
      <c r="O64" s="11">
        <v>8</v>
      </c>
      <c r="P64" s="11">
        <v>1</v>
      </c>
      <c r="Q64" s="13">
        <f>ROUND(Q25-集計!$B$3*0.6/100,1)</f>
        <v>27</v>
      </c>
      <c r="R64" s="11">
        <v>8</v>
      </c>
      <c r="S64" s="11">
        <v>1</v>
      </c>
      <c r="T64" s="13">
        <f>ROUND(T25-集計!$B$3*0.6/100,1)</f>
        <v>26.7</v>
      </c>
      <c r="U64" s="11">
        <v>8</v>
      </c>
      <c r="V64" s="11">
        <v>1</v>
      </c>
      <c r="W64" s="13">
        <f>ROUND(W25-集計!$B$3*0.6/100,1)</f>
        <v>26.9</v>
      </c>
      <c r="X64" s="11">
        <v>8</v>
      </c>
      <c r="Y64" s="11">
        <v>1</v>
      </c>
      <c r="Z64" s="13">
        <f>ROUND(Z25-集計!$B$3*0.6/100,1)</f>
        <v>28.1</v>
      </c>
      <c r="AA64" s="11">
        <v>8</v>
      </c>
      <c r="AB64" s="11">
        <v>1</v>
      </c>
      <c r="AC64" s="13">
        <f>ROUND(AC25-集計!$B$3*0.6/100,1)</f>
        <v>21.2</v>
      </c>
      <c r="AD64" s="11">
        <v>8</v>
      </c>
      <c r="AE64" s="11">
        <v>1</v>
      </c>
    </row>
    <row r="65" spans="1:31" x14ac:dyDescent="0.15">
      <c r="A65" s="12">
        <v>43728</v>
      </c>
      <c r="B65" s="13">
        <f>ROUND(B26-集計!$B$3*0.6/100,1)</f>
        <v>23.3</v>
      </c>
      <c r="C65" s="11">
        <v>8</v>
      </c>
      <c r="D65" s="11">
        <v>1</v>
      </c>
      <c r="E65" s="13">
        <f>ROUND(E26-集計!$B$3*0.6/100,1)</f>
        <v>24.1</v>
      </c>
      <c r="F65" s="11">
        <v>8</v>
      </c>
      <c r="G65" s="11">
        <v>1</v>
      </c>
      <c r="H65" s="13">
        <f>ROUND(H26-集計!$B$3*0.6/100,1)</f>
        <v>23</v>
      </c>
      <c r="I65" s="11">
        <v>8</v>
      </c>
      <c r="J65" s="11">
        <v>1</v>
      </c>
      <c r="K65" s="13">
        <f>ROUND(K26-集計!$B$3*0.6/100,1)</f>
        <v>24.8</v>
      </c>
      <c r="L65" s="11">
        <v>8</v>
      </c>
      <c r="M65" s="11">
        <v>1</v>
      </c>
      <c r="N65" s="13">
        <f>ROUND(N26-集計!$B$3*0.6/100,1)</f>
        <v>22.5</v>
      </c>
      <c r="O65" s="11">
        <v>8</v>
      </c>
      <c r="P65" s="11">
        <v>1</v>
      </c>
      <c r="Q65" s="13">
        <f>ROUND(Q26-集計!$B$3*0.6/100,1)</f>
        <v>24.2</v>
      </c>
      <c r="R65" s="11">
        <v>8</v>
      </c>
      <c r="S65" s="11">
        <v>1</v>
      </c>
      <c r="T65" s="13">
        <f>ROUND(T26-集計!$B$3*0.6/100,1)</f>
        <v>24.3</v>
      </c>
      <c r="U65" s="11">
        <v>8</v>
      </c>
      <c r="V65" s="11">
        <v>1</v>
      </c>
      <c r="W65" s="13">
        <f>ROUND(W26-集計!$B$3*0.6/100,1)</f>
        <v>24.5</v>
      </c>
      <c r="X65" s="11">
        <v>8</v>
      </c>
      <c r="Y65" s="11">
        <v>1</v>
      </c>
      <c r="Z65" s="13">
        <f>ROUND(Z26-集計!$B$3*0.6/100,1)</f>
        <v>25</v>
      </c>
      <c r="AA65" s="11">
        <v>8</v>
      </c>
      <c r="AB65" s="11">
        <v>1</v>
      </c>
      <c r="AC65" s="13">
        <f>ROUND(AC26-集計!$B$3*0.6/100,1)</f>
        <v>18.399999999999999</v>
      </c>
      <c r="AD65" s="11">
        <v>8</v>
      </c>
      <c r="AE65" s="11">
        <v>1</v>
      </c>
    </row>
    <row r="66" spans="1:31" x14ac:dyDescent="0.15">
      <c r="A66" s="12">
        <v>43729</v>
      </c>
      <c r="B66" s="13">
        <f>ROUND(B27-集計!$B$3*0.6/100,1)</f>
        <v>22.7</v>
      </c>
      <c r="C66" s="11">
        <v>8</v>
      </c>
      <c r="D66" s="11">
        <v>1</v>
      </c>
      <c r="E66" s="13">
        <f>ROUND(E27-集計!$B$3*0.6/100,1)</f>
        <v>20.100000000000001</v>
      </c>
      <c r="F66" s="11">
        <v>8</v>
      </c>
      <c r="G66" s="11">
        <v>1</v>
      </c>
      <c r="H66" s="13">
        <f>ROUND(H27-集計!$B$3*0.6/100,1)</f>
        <v>19.899999999999999</v>
      </c>
      <c r="I66" s="11">
        <v>8</v>
      </c>
      <c r="J66" s="11">
        <v>1</v>
      </c>
      <c r="K66" s="13">
        <f>ROUND(K27-集計!$B$3*0.6/100,1)</f>
        <v>20.100000000000001</v>
      </c>
      <c r="L66" s="11">
        <v>8</v>
      </c>
      <c r="M66" s="11">
        <v>1</v>
      </c>
      <c r="N66" s="13">
        <f>ROUND(N27-集計!$B$3*0.6/100,1)</f>
        <v>21.1</v>
      </c>
      <c r="O66" s="11">
        <v>8</v>
      </c>
      <c r="P66" s="11">
        <v>1</v>
      </c>
      <c r="Q66" s="13">
        <f>ROUND(Q27-集計!$B$3*0.6/100,1)</f>
        <v>19.8</v>
      </c>
      <c r="R66" s="11">
        <v>8</v>
      </c>
      <c r="S66" s="11">
        <v>1</v>
      </c>
      <c r="T66" s="13">
        <f>ROUND(T27-集計!$B$3*0.6/100,1)</f>
        <v>19.7</v>
      </c>
      <c r="U66" s="11">
        <v>8</v>
      </c>
      <c r="V66" s="11">
        <v>1</v>
      </c>
      <c r="W66" s="13">
        <f>ROUND(W27-集計!$B$3*0.6/100,1)</f>
        <v>22.9</v>
      </c>
      <c r="X66" s="11">
        <v>8</v>
      </c>
      <c r="Y66" s="11">
        <v>1</v>
      </c>
      <c r="Z66" s="13">
        <f>ROUND(Z27-集計!$B$3*0.6/100,1)</f>
        <v>22.1</v>
      </c>
      <c r="AA66" s="11">
        <v>8</v>
      </c>
      <c r="AB66" s="11">
        <v>1</v>
      </c>
      <c r="AC66" s="13">
        <f>ROUND(AC27-集計!$B$3*0.6/100,1)</f>
        <v>19.2</v>
      </c>
      <c r="AD66" s="11">
        <v>8</v>
      </c>
      <c r="AE66" s="11">
        <v>1</v>
      </c>
    </row>
    <row r="67" spans="1:31" x14ac:dyDescent="0.15">
      <c r="A67" s="12">
        <v>43730</v>
      </c>
      <c r="B67" s="13">
        <f>ROUND(B28-集計!$B$3*0.6/100,1)</f>
        <v>24.8</v>
      </c>
      <c r="C67" s="11">
        <v>8</v>
      </c>
      <c r="D67" s="11">
        <v>1</v>
      </c>
      <c r="E67" s="13">
        <f>ROUND(E28-集計!$B$3*0.6/100,1)</f>
        <v>21.9</v>
      </c>
      <c r="F67" s="11">
        <v>8</v>
      </c>
      <c r="G67" s="11">
        <v>1</v>
      </c>
      <c r="H67" s="13">
        <f>ROUND(H28-集計!$B$3*0.6/100,1)</f>
        <v>21.7</v>
      </c>
      <c r="I67" s="11">
        <v>8</v>
      </c>
      <c r="J67" s="11">
        <v>1</v>
      </c>
      <c r="K67" s="13">
        <f>ROUND(K28-集計!$B$3*0.6/100,1)</f>
        <v>21.7</v>
      </c>
      <c r="L67" s="11">
        <v>8</v>
      </c>
      <c r="M67" s="11">
        <v>1</v>
      </c>
      <c r="N67" s="13">
        <f>ROUND(N28-集計!$B$3*0.6/100,1)</f>
        <v>23.9</v>
      </c>
      <c r="O67" s="11">
        <v>8</v>
      </c>
      <c r="P67" s="11">
        <v>1</v>
      </c>
      <c r="Q67" s="13">
        <f>ROUND(Q28-集計!$B$3*0.6/100,1)</f>
        <v>23.8</v>
      </c>
      <c r="R67" s="11">
        <v>8</v>
      </c>
      <c r="S67" s="11">
        <v>1</v>
      </c>
      <c r="T67" s="13">
        <f>ROUND(T28-集計!$B$3*0.6/100,1)</f>
        <v>22.7</v>
      </c>
      <c r="U67" s="11">
        <v>8</v>
      </c>
      <c r="V67" s="11">
        <v>1</v>
      </c>
      <c r="W67" s="13">
        <f>ROUND(W28-集計!$B$3*0.6/100,1)</f>
        <v>24.8</v>
      </c>
      <c r="X67" s="11">
        <v>8</v>
      </c>
      <c r="Y67" s="11">
        <v>1</v>
      </c>
      <c r="Z67" s="13">
        <f>ROUND(Z28-集計!$B$3*0.6/100,1)</f>
        <v>24.9</v>
      </c>
      <c r="AA67" s="11">
        <v>8</v>
      </c>
      <c r="AB67" s="11">
        <v>1</v>
      </c>
      <c r="AC67" s="13">
        <f>ROUND(AC28-集計!$B$3*0.6/100,1)</f>
        <v>21.4</v>
      </c>
      <c r="AD67" s="11">
        <v>8</v>
      </c>
      <c r="AE67" s="11">
        <v>1</v>
      </c>
    </row>
    <row r="68" spans="1:31" x14ac:dyDescent="0.15">
      <c r="A68" s="12">
        <v>43731</v>
      </c>
      <c r="B68" s="13">
        <f>ROUND(B29-集計!$B$3*0.6/100,1)</f>
        <v>28.2</v>
      </c>
      <c r="C68" s="11">
        <v>8</v>
      </c>
      <c r="D68" s="11">
        <v>1</v>
      </c>
      <c r="E68" s="13">
        <f>ROUND(E29-集計!$B$3*0.6/100,1)</f>
        <v>26.2</v>
      </c>
      <c r="F68" s="11">
        <v>8</v>
      </c>
      <c r="G68" s="11">
        <v>1</v>
      </c>
      <c r="H68" s="13">
        <f>ROUND(H29-集計!$B$3*0.6/100,1)</f>
        <v>26.2</v>
      </c>
      <c r="I68" s="11">
        <v>8</v>
      </c>
      <c r="J68" s="11">
        <v>1</v>
      </c>
      <c r="K68" s="13">
        <f>ROUND(K29-集計!$B$3*0.6/100,1)</f>
        <v>23.6</v>
      </c>
      <c r="L68" s="11">
        <v>8</v>
      </c>
      <c r="M68" s="11">
        <v>1</v>
      </c>
      <c r="N68" s="13">
        <f>ROUND(N29-集計!$B$3*0.6/100,1)</f>
        <v>27.5</v>
      </c>
      <c r="O68" s="11">
        <v>8</v>
      </c>
      <c r="P68" s="11">
        <v>1</v>
      </c>
      <c r="Q68" s="13">
        <f>ROUND(Q29-集計!$B$3*0.6/100,1)</f>
        <v>26.2</v>
      </c>
      <c r="R68" s="11">
        <v>8</v>
      </c>
      <c r="S68" s="11">
        <v>1</v>
      </c>
      <c r="T68" s="13">
        <f>ROUND(T29-集計!$B$3*0.6/100,1)</f>
        <v>26.3</v>
      </c>
      <c r="U68" s="11">
        <v>8</v>
      </c>
      <c r="V68" s="11">
        <v>1</v>
      </c>
      <c r="W68" s="13">
        <f>ROUND(W29-集計!$B$3*0.6/100,1)</f>
        <v>27.4</v>
      </c>
      <c r="X68" s="11">
        <v>8</v>
      </c>
      <c r="Y68" s="11">
        <v>1</v>
      </c>
      <c r="Z68" s="13">
        <f>ROUND(Z29-集計!$B$3*0.6/100,1)</f>
        <v>27.7</v>
      </c>
      <c r="AA68" s="11">
        <v>8</v>
      </c>
      <c r="AB68" s="11">
        <v>1</v>
      </c>
      <c r="AC68" s="13">
        <f>ROUND(AC29-集計!$B$3*0.6/100,1)</f>
        <v>25.4</v>
      </c>
      <c r="AD68" s="11">
        <v>8</v>
      </c>
      <c r="AE68" s="11">
        <v>1</v>
      </c>
    </row>
    <row r="69" spans="1:31" x14ac:dyDescent="0.15">
      <c r="A69" s="12">
        <v>43732</v>
      </c>
      <c r="B69" s="13">
        <f>ROUND(B30-集計!$B$3*0.6/100,1)</f>
        <v>28.9</v>
      </c>
      <c r="C69" s="11">
        <v>8</v>
      </c>
      <c r="D69" s="11">
        <v>1</v>
      </c>
      <c r="E69" s="13">
        <f>ROUND(E30-集計!$B$3*0.6/100,1)</f>
        <v>26.1</v>
      </c>
      <c r="F69" s="11">
        <v>8</v>
      </c>
      <c r="G69" s="11">
        <v>1</v>
      </c>
      <c r="H69" s="13">
        <f>ROUND(H30-集計!$B$3*0.6/100,1)</f>
        <v>24.2</v>
      </c>
      <c r="I69" s="11">
        <v>8</v>
      </c>
      <c r="J69" s="11">
        <v>1</v>
      </c>
      <c r="K69" s="13">
        <f>ROUND(K30-集計!$B$3*0.6/100,1)</f>
        <v>22.9</v>
      </c>
      <c r="L69" s="11">
        <v>8</v>
      </c>
      <c r="M69" s="11">
        <v>1</v>
      </c>
      <c r="N69" s="13">
        <f>ROUND(N30-集計!$B$3*0.6/100,1)</f>
        <v>29.1</v>
      </c>
      <c r="O69" s="11">
        <v>8</v>
      </c>
      <c r="P69" s="11">
        <v>1</v>
      </c>
      <c r="Q69" s="13">
        <f>ROUND(Q30-集計!$B$3*0.6/100,1)</f>
        <v>25.3</v>
      </c>
      <c r="R69" s="11">
        <v>8</v>
      </c>
      <c r="S69" s="11">
        <v>1</v>
      </c>
      <c r="T69" s="13">
        <f>ROUND(T30-集計!$B$3*0.6/100,1)</f>
        <v>23.8</v>
      </c>
      <c r="U69" s="11">
        <v>8</v>
      </c>
      <c r="V69" s="11">
        <v>1</v>
      </c>
      <c r="W69" s="13">
        <f>ROUND(W30-集計!$B$3*0.6/100,1)</f>
        <v>28.7</v>
      </c>
      <c r="X69" s="11">
        <v>8</v>
      </c>
      <c r="Y69" s="11">
        <v>1</v>
      </c>
      <c r="Z69" s="13">
        <f>ROUND(Z30-集計!$B$3*0.6/100,1)</f>
        <v>29.1</v>
      </c>
      <c r="AA69" s="11">
        <v>8</v>
      </c>
      <c r="AB69" s="11">
        <v>1</v>
      </c>
      <c r="AC69" s="13">
        <f>ROUND(AC30-集計!$B$3*0.6/100,1)</f>
        <v>28.1</v>
      </c>
      <c r="AD69" s="11">
        <v>8</v>
      </c>
      <c r="AE69" s="11">
        <v>1</v>
      </c>
    </row>
    <row r="70" spans="1:31" x14ac:dyDescent="0.15">
      <c r="A70" s="12">
        <v>43733</v>
      </c>
      <c r="B70" s="13">
        <f>ROUND(B31-集計!$B$3*0.6/100,1)</f>
        <v>30.5</v>
      </c>
      <c r="C70" s="11">
        <v>8</v>
      </c>
      <c r="D70" s="11">
        <v>1</v>
      </c>
      <c r="E70" s="13">
        <f>ROUND(E31-集計!$B$3*0.6/100,1)</f>
        <v>28.3</v>
      </c>
      <c r="F70" s="11">
        <v>8</v>
      </c>
      <c r="G70" s="11">
        <v>1</v>
      </c>
      <c r="H70" s="13">
        <f>ROUND(H31-集計!$B$3*0.6/100,1)</f>
        <v>26.6</v>
      </c>
      <c r="I70" s="11">
        <v>8</v>
      </c>
      <c r="J70" s="11">
        <v>1</v>
      </c>
      <c r="K70" s="13">
        <f>ROUND(K31-集計!$B$3*0.6/100,1)</f>
        <v>26</v>
      </c>
      <c r="L70" s="11">
        <v>8</v>
      </c>
      <c r="M70" s="11">
        <v>1</v>
      </c>
      <c r="N70" s="13">
        <f>ROUND(N31-集計!$B$3*0.6/100,1)</f>
        <v>31.7</v>
      </c>
      <c r="O70" s="11">
        <v>8</v>
      </c>
      <c r="P70" s="11">
        <v>1</v>
      </c>
      <c r="Q70" s="13">
        <f>ROUND(Q31-集計!$B$3*0.6/100,1)</f>
        <v>27.7</v>
      </c>
      <c r="R70" s="11">
        <v>8</v>
      </c>
      <c r="S70" s="11">
        <v>1</v>
      </c>
      <c r="T70" s="13">
        <f>ROUND(T31-集計!$B$3*0.6/100,1)</f>
        <v>26.5</v>
      </c>
      <c r="U70" s="11">
        <v>8</v>
      </c>
      <c r="V70" s="11">
        <v>1</v>
      </c>
      <c r="W70" s="13">
        <f>ROUND(W31-集計!$B$3*0.6/100,1)</f>
        <v>29.2</v>
      </c>
      <c r="X70" s="11">
        <v>8</v>
      </c>
      <c r="Y70" s="11">
        <v>1</v>
      </c>
      <c r="Z70" s="13">
        <f>ROUND(Z31-集計!$B$3*0.6/100,1)</f>
        <v>30.9</v>
      </c>
      <c r="AA70" s="11">
        <v>8</v>
      </c>
      <c r="AB70" s="11">
        <v>1</v>
      </c>
      <c r="AC70" s="13">
        <f>ROUND(AC31-集計!$B$3*0.6/100,1)</f>
        <v>30.2</v>
      </c>
      <c r="AD70" s="11">
        <v>8</v>
      </c>
      <c r="AE70" s="11">
        <v>1</v>
      </c>
    </row>
    <row r="71" spans="1:31" x14ac:dyDescent="0.15">
      <c r="A71" s="12">
        <v>43734</v>
      </c>
      <c r="B71" s="13">
        <f>ROUND(B32-集計!$B$3*0.6/100,1)</f>
        <v>32.700000000000003</v>
      </c>
      <c r="C71" s="11">
        <v>8</v>
      </c>
      <c r="D71" s="11">
        <v>1</v>
      </c>
      <c r="E71" s="13">
        <f>ROUND(E32-集計!$B$3*0.6/100,1)</f>
        <v>29.8</v>
      </c>
      <c r="F71" s="11">
        <v>8</v>
      </c>
      <c r="G71" s="11">
        <v>1</v>
      </c>
      <c r="H71" s="13">
        <f>ROUND(H32-集計!$B$3*0.6/100,1)</f>
        <v>28.6</v>
      </c>
      <c r="I71" s="11">
        <v>8</v>
      </c>
      <c r="J71" s="11">
        <v>1</v>
      </c>
      <c r="K71" s="13">
        <f>ROUND(K32-集計!$B$3*0.6/100,1)</f>
        <v>28.8</v>
      </c>
      <c r="L71" s="11">
        <v>8</v>
      </c>
      <c r="M71" s="11">
        <v>1</v>
      </c>
      <c r="N71" s="13">
        <f>ROUND(N32-集計!$B$3*0.6/100,1)</f>
        <v>31.8</v>
      </c>
      <c r="O71" s="11">
        <v>8</v>
      </c>
      <c r="P71" s="11">
        <v>1</v>
      </c>
      <c r="Q71" s="13">
        <f>ROUND(Q32-集計!$B$3*0.6/100,1)</f>
        <v>30.3</v>
      </c>
      <c r="R71" s="11">
        <v>8</v>
      </c>
      <c r="S71" s="11">
        <v>1</v>
      </c>
      <c r="T71" s="13">
        <f>ROUND(T32-集計!$B$3*0.6/100,1)</f>
        <v>27.7</v>
      </c>
      <c r="U71" s="11">
        <v>8</v>
      </c>
      <c r="V71" s="11">
        <v>1</v>
      </c>
      <c r="W71" s="13">
        <f>ROUND(W32-集計!$B$3*0.6/100,1)</f>
        <v>31.7</v>
      </c>
      <c r="X71" s="11">
        <v>8</v>
      </c>
      <c r="Y71" s="11">
        <v>1</v>
      </c>
      <c r="Z71" s="13">
        <f>ROUND(Z32-集計!$B$3*0.6/100,1)</f>
        <v>30.3</v>
      </c>
      <c r="AA71" s="11">
        <v>8</v>
      </c>
      <c r="AB71" s="11">
        <v>1</v>
      </c>
      <c r="AC71" s="13">
        <f>ROUND(AC32-集計!$B$3*0.6/100,1)</f>
        <v>29.1</v>
      </c>
      <c r="AD71" s="11">
        <v>8</v>
      </c>
      <c r="AE71" s="11">
        <v>1</v>
      </c>
    </row>
    <row r="72" spans="1:31" x14ac:dyDescent="0.15">
      <c r="A72" s="12">
        <v>43735</v>
      </c>
      <c r="B72" s="13">
        <f>ROUND(B33-集計!$B$3*0.6/100,1)</f>
        <v>30.9</v>
      </c>
      <c r="C72" s="11">
        <v>8</v>
      </c>
      <c r="D72" s="11">
        <v>1</v>
      </c>
      <c r="E72" s="13">
        <f>ROUND(E33-集計!$B$3*0.6/100,1)</f>
        <v>29.2</v>
      </c>
      <c r="F72" s="11">
        <v>8</v>
      </c>
      <c r="G72" s="11">
        <v>1</v>
      </c>
      <c r="H72" s="13">
        <f>ROUND(H33-集計!$B$3*0.6/100,1)</f>
        <v>29.3</v>
      </c>
      <c r="I72" s="11">
        <v>8</v>
      </c>
      <c r="J72" s="11">
        <v>1</v>
      </c>
      <c r="K72" s="13">
        <f>ROUND(K33-集計!$B$3*0.6/100,1)</f>
        <v>27</v>
      </c>
      <c r="L72" s="11">
        <v>8</v>
      </c>
      <c r="M72" s="11">
        <v>1</v>
      </c>
      <c r="N72" s="13">
        <f>ROUND(N33-集計!$B$3*0.6/100,1)</f>
        <v>27.7</v>
      </c>
      <c r="O72" s="11">
        <v>8</v>
      </c>
      <c r="P72" s="11">
        <v>1</v>
      </c>
      <c r="Q72" s="13">
        <f>ROUND(Q33-集計!$B$3*0.6/100,1)</f>
        <v>28.9</v>
      </c>
      <c r="R72" s="11">
        <v>8</v>
      </c>
      <c r="S72" s="11">
        <v>1</v>
      </c>
      <c r="T72" s="13">
        <f>ROUND(T33-集計!$B$3*0.6/100,1)</f>
        <v>26.6</v>
      </c>
      <c r="U72" s="11">
        <v>8</v>
      </c>
      <c r="V72" s="11">
        <v>1</v>
      </c>
      <c r="W72" s="13">
        <f>ROUND(W33-集計!$B$3*0.6/100,1)</f>
        <v>28.2</v>
      </c>
      <c r="X72" s="11">
        <v>8</v>
      </c>
      <c r="Y72" s="11">
        <v>1</v>
      </c>
      <c r="Z72" s="13">
        <f>ROUND(Z33-集計!$B$3*0.6/100,1)</f>
        <v>27.6</v>
      </c>
      <c r="AA72" s="11">
        <v>8</v>
      </c>
      <c r="AB72" s="11">
        <v>1</v>
      </c>
      <c r="AC72" s="13">
        <f>ROUND(AC33-集計!$B$3*0.6/100,1)</f>
        <v>21.6</v>
      </c>
      <c r="AD72" s="11">
        <v>8</v>
      </c>
      <c r="AE72" s="11">
        <v>1</v>
      </c>
    </row>
    <row r="73" spans="1:31" x14ac:dyDescent="0.15">
      <c r="A73" s="12">
        <v>43736</v>
      </c>
      <c r="B73" s="13">
        <f>ROUND(B34-集計!$B$3*0.6/100,1)</f>
        <v>22.1</v>
      </c>
      <c r="C73" s="11">
        <v>8</v>
      </c>
      <c r="D73" s="11">
        <v>1</v>
      </c>
      <c r="E73" s="13">
        <f>ROUND(E34-集計!$B$3*0.6/100,1)</f>
        <v>22.3</v>
      </c>
      <c r="F73" s="11">
        <v>8</v>
      </c>
      <c r="G73" s="11">
        <v>1</v>
      </c>
      <c r="H73" s="13">
        <f>ROUND(H34-集計!$B$3*0.6/100,1)</f>
        <v>22.3</v>
      </c>
      <c r="I73" s="11">
        <v>8</v>
      </c>
      <c r="J73" s="11">
        <v>1</v>
      </c>
      <c r="K73" s="13">
        <f>ROUND(K34-集計!$B$3*0.6/100,1)</f>
        <v>23</v>
      </c>
      <c r="L73" s="11">
        <v>8</v>
      </c>
      <c r="M73" s="11">
        <v>1</v>
      </c>
      <c r="N73" s="13">
        <f>ROUND(N34-集計!$B$3*0.6/100,1)</f>
        <v>20.2</v>
      </c>
      <c r="O73" s="11">
        <v>8</v>
      </c>
      <c r="P73" s="11">
        <v>1</v>
      </c>
      <c r="Q73" s="13">
        <f>ROUND(Q34-集計!$B$3*0.6/100,1)</f>
        <v>21.3</v>
      </c>
      <c r="R73" s="11">
        <v>8</v>
      </c>
      <c r="S73" s="11">
        <v>1</v>
      </c>
      <c r="T73" s="13">
        <f>ROUND(T34-集計!$B$3*0.6/100,1)</f>
        <v>23.8</v>
      </c>
      <c r="U73" s="11">
        <v>8</v>
      </c>
      <c r="V73" s="11">
        <v>1</v>
      </c>
      <c r="W73" s="13">
        <f>ROUND(W34-集計!$B$3*0.6/100,1)</f>
        <v>22</v>
      </c>
      <c r="X73" s="11">
        <v>8</v>
      </c>
      <c r="Y73" s="11">
        <v>1</v>
      </c>
      <c r="Z73" s="13">
        <f>ROUND(Z34-集計!$B$3*0.6/100,1)</f>
        <v>21.4</v>
      </c>
      <c r="AA73" s="11">
        <v>8</v>
      </c>
      <c r="AB73" s="11">
        <v>1</v>
      </c>
      <c r="AC73" s="13">
        <f>ROUND(AC34-集計!$B$3*0.6/100,1)</f>
        <v>17.2</v>
      </c>
      <c r="AD73" s="11">
        <v>8</v>
      </c>
      <c r="AE73" s="11">
        <v>1</v>
      </c>
    </row>
    <row r="74" spans="1:31" x14ac:dyDescent="0.15">
      <c r="A74" s="12">
        <v>43737</v>
      </c>
      <c r="B74" s="13">
        <f>ROUND(B35-集計!$B$3*0.6/100,1)</f>
        <v>24.3</v>
      </c>
      <c r="C74" s="11">
        <v>8</v>
      </c>
      <c r="D74" s="11">
        <v>1</v>
      </c>
      <c r="E74" s="13">
        <f>ROUND(E35-集計!$B$3*0.6/100,1)</f>
        <v>21.1</v>
      </c>
      <c r="F74" s="11">
        <v>8</v>
      </c>
      <c r="G74" s="11">
        <v>1</v>
      </c>
      <c r="H74" s="13">
        <f>ROUND(H35-集計!$B$3*0.6/100,1)</f>
        <v>21.8</v>
      </c>
      <c r="I74" s="11">
        <v>8</v>
      </c>
      <c r="J74" s="11">
        <v>1</v>
      </c>
      <c r="K74" s="13">
        <f>ROUND(K35-集計!$B$3*0.6/100,1)</f>
        <v>21.2</v>
      </c>
      <c r="L74" s="11">
        <v>8</v>
      </c>
      <c r="M74" s="11">
        <v>1</v>
      </c>
      <c r="N74" s="13">
        <f>ROUND(N35-集計!$B$3*0.6/100,1)</f>
        <v>22.6</v>
      </c>
      <c r="O74" s="11">
        <v>8</v>
      </c>
      <c r="P74" s="11">
        <v>1</v>
      </c>
      <c r="Q74" s="13">
        <f>ROUND(Q35-集計!$B$3*0.6/100,1)</f>
        <v>22.8</v>
      </c>
      <c r="R74" s="11">
        <v>8</v>
      </c>
      <c r="S74" s="11">
        <v>1</v>
      </c>
      <c r="T74" s="13">
        <f>ROUND(T35-集計!$B$3*0.6/100,1)</f>
        <v>22.1</v>
      </c>
      <c r="U74" s="11">
        <v>8</v>
      </c>
      <c r="V74" s="11">
        <v>1</v>
      </c>
      <c r="W74" s="13">
        <f>ROUND(W35-集計!$B$3*0.6/100,1)</f>
        <v>24.6</v>
      </c>
      <c r="X74" s="11">
        <v>8</v>
      </c>
      <c r="Y74" s="11">
        <v>1</v>
      </c>
      <c r="Z74" s="13">
        <f>ROUND(Z35-集計!$B$3*0.6/100,1)</f>
        <v>23.8</v>
      </c>
      <c r="AA74" s="11">
        <v>8</v>
      </c>
      <c r="AB74" s="11">
        <v>1</v>
      </c>
      <c r="AC74" s="13">
        <f>ROUND(AC35-集計!$B$3*0.6/100,1)</f>
        <v>21</v>
      </c>
      <c r="AD74" s="11">
        <v>8</v>
      </c>
      <c r="AE74" s="11">
        <v>1</v>
      </c>
    </row>
    <row r="75" spans="1:31" x14ac:dyDescent="0.15">
      <c r="A75" s="12">
        <v>43738</v>
      </c>
      <c r="B75" s="13">
        <f>ROUND(B36-集計!$B$3*0.6/100,1)</f>
        <v>28.8</v>
      </c>
      <c r="C75" s="11">
        <v>8</v>
      </c>
      <c r="D75" s="11">
        <v>1</v>
      </c>
      <c r="E75" s="13">
        <f>ROUND(E36-集計!$B$3*0.6/100,1)</f>
        <v>26</v>
      </c>
      <c r="F75" s="11">
        <v>8</v>
      </c>
      <c r="G75" s="11">
        <v>1</v>
      </c>
      <c r="H75" s="13">
        <f>ROUND(H36-集計!$B$3*0.6/100,1)</f>
        <v>25.9</v>
      </c>
      <c r="I75" s="11">
        <v>8</v>
      </c>
      <c r="J75" s="11">
        <v>1</v>
      </c>
      <c r="K75" s="13">
        <f>ROUND(K36-集計!$B$3*0.6/100,1)</f>
        <v>24.3</v>
      </c>
      <c r="L75" s="11">
        <v>8</v>
      </c>
      <c r="M75" s="11">
        <v>1</v>
      </c>
      <c r="N75" s="13">
        <f>ROUND(N36-集計!$B$3*0.6/100,1)</f>
        <v>27.1</v>
      </c>
      <c r="O75" s="11">
        <v>8</v>
      </c>
      <c r="P75" s="11">
        <v>1</v>
      </c>
      <c r="Q75" s="13">
        <f>ROUND(Q36-集計!$B$3*0.6/100,1)</f>
        <v>25.2</v>
      </c>
      <c r="R75" s="11">
        <v>8</v>
      </c>
      <c r="S75" s="11">
        <v>1</v>
      </c>
      <c r="T75" s="13">
        <f>ROUND(T36-集計!$B$3*0.6/100,1)</f>
        <v>22.7</v>
      </c>
      <c r="U75" s="11">
        <v>8</v>
      </c>
      <c r="V75" s="11">
        <v>1</v>
      </c>
      <c r="W75" s="13">
        <f>ROUND(W36-集計!$B$3*0.6/100,1)</f>
        <v>26.3</v>
      </c>
      <c r="X75" s="11">
        <v>8</v>
      </c>
      <c r="Y75" s="11">
        <v>1</v>
      </c>
      <c r="Z75" s="13">
        <f>ROUND(Z36-集計!$B$3*0.6/100,1)</f>
        <v>25.4</v>
      </c>
      <c r="AA75" s="11">
        <v>8</v>
      </c>
      <c r="AB75" s="11">
        <v>1</v>
      </c>
      <c r="AC75" s="13">
        <f>ROUND(AC36-集計!$B$3*0.6/100,1)</f>
        <v>25.1</v>
      </c>
      <c r="AD75" s="11">
        <v>8</v>
      </c>
      <c r="AE75" s="11">
        <v>1</v>
      </c>
    </row>
    <row r="76" spans="1:31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1:31" x14ac:dyDescent="0.15">
      <c r="A77" s="11"/>
      <c r="B77" s="11">
        <f>COUNTIF(B46:B75,"&gt;=30")</f>
        <v>3</v>
      </c>
      <c r="C77" s="11"/>
      <c r="D77" s="11"/>
      <c r="E77" s="11">
        <f>COUNTIF(E46:E75,"&gt;=30")</f>
        <v>0</v>
      </c>
      <c r="F77" s="11"/>
      <c r="G77" s="11"/>
      <c r="H77" s="11">
        <f>COUNTIF(H46:H75,"&gt;=30")</f>
        <v>0</v>
      </c>
      <c r="I77" s="11"/>
      <c r="J77" s="11"/>
      <c r="K77" s="11">
        <f>COUNTIF(K46:K75,"&gt;=30")</f>
        <v>0</v>
      </c>
      <c r="L77" s="11"/>
      <c r="M77" s="11"/>
      <c r="N77" s="11">
        <f>COUNTIF(N46:N75,"&gt;=30")</f>
        <v>2</v>
      </c>
      <c r="O77" s="11"/>
      <c r="P77" s="11"/>
      <c r="Q77" s="11">
        <f>COUNTIF(Q46:Q75,"&gt;=30")</f>
        <v>1</v>
      </c>
      <c r="R77" s="11"/>
      <c r="S77" s="11"/>
      <c r="T77" s="11">
        <f>COUNTIF(T46:T75,"&gt;=30")</f>
        <v>0</v>
      </c>
      <c r="U77" s="11"/>
      <c r="V77" s="11"/>
      <c r="W77" s="11">
        <f>COUNTIF(W46:W75,"&gt;=30")</f>
        <v>1</v>
      </c>
      <c r="X77" s="11"/>
      <c r="Y77" s="11"/>
      <c r="Z77" s="11">
        <f>COUNTIF(Z46:Z75,"&gt;=30")</f>
        <v>2</v>
      </c>
      <c r="AA77" s="11"/>
      <c r="AB77" s="11"/>
      <c r="AC77" s="11">
        <f>COUNTIF(AC46:AC75,"&gt;=30")</f>
        <v>1</v>
      </c>
      <c r="AD77" s="11"/>
      <c r="AE77" s="11"/>
    </row>
  </sheetData>
  <mergeCells count="2">
    <mergeCell ref="A2:B2"/>
    <mergeCell ref="A40:B40"/>
  </mergeCells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topLeftCell="A22" zoomScale="60" zoomScaleNormal="60" workbookViewId="0">
      <selection activeCell="B46" sqref="B43:AC79"/>
    </sheetView>
  </sheetViews>
  <sheetFormatPr defaultRowHeight="13.5" x14ac:dyDescent="0.15"/>
  <cols>
    <col min="1" max="1" width="13" style="6" bestFit="1" customWidth="1"/>
    <col min="2" max="31" width="12.375" style="6" bestFit="1" customWidth="1"/>
    <col min="32" max="16384" width="9" style="6"/>
  </cols>
  <sheetData>
    <row r="1" spans="1:31" ht="14.25" thickBot="1" x14ac:dyDescent="0.2"/>
    <row r="2" spans="1:31" ht="18" thickBot="1" x14ac:dyDescent="0.2">
      <c r="A2" s="15" t="s">
        <v>34</v>
      </c>
      <c r="B2" s="16"/>
    </row>
    <row r="3" spans="1:31" x14ac:dyDescent="0.15">
      <c r="B3" s="6" t="s">
        <v>0</v>
      </c>
      <c r="E3" s="6" t="s">
        <v>2</v>
      </c>
      <c r="H3" s="6" t="s">
        <v>3</v>
      </c>
      <c r="K3" s="6" t="s">
        <v>4</v>
      </c>
      <c r="N3" s="6" t="s">
        <v>1</v>
      </c>
      <c r="Q3" s="6" t="s">
        <v>5</v>
      </c>
      <c r="T3" s="6" t="s">
        <v>6</v>
      </c>
      <c r="W3" s="6" t="s">
        <v>7</v>
      </c>
      <c r="Z3" s="6" t="s">
        <v>8</v>
      </c>
      <c r="AC3" s="6" t="s">
        <v>9</v>
      </c>
    </row>
    <row r="4" spans="1:31" x14ac:dyDescent="0.15">
      <c r="A4" s="6" t="s">
        <v>10</v>
      </c>
      <c r="B4" s="6" t="s">
        <v>11</v>
      </c>
      <c r="C4" s="6" t="s">
        <v>11</v>
      </c>
      <c r="D4" s="6" t="s">
        <v>11</v>
      </c>
      <c r="E4" s="6" t="s">
        <v>11</v>
      </c>
      <c r="F4" s="6" t="s">
        <v>11</v>
      </c>
      <c r="G4" s="6" t="s">
        <v>11</v>
      </c>
      <c r="H4" s="6" t="s">
        <v>11</v>
      </c>
      <c r="I4" s="6" t="s">
        <v>11</v>
      </c>
      <c r="J4" s="6" t="s">
        <v>11</v>
      </c>
      <c r="K4" s="6" t="s">
        <v>11</v>
      </c>
      <c r="L4" s="6" t="s">
        <v>11</v>
      </c>
      <c r="M4" s="6" t="s">
        <v>11</v>
      </c>
      <c r="N4" s="6" t="s">
        <v>11</v>
      </c>
      <c r="O4" s="6" t="s">
        <v>11</v>
      </c>
      <c r="P4" s="6" t="s">
        <v>11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6" t="s">
        <v>11</v>
      </c>
      <c r="AE4" s="6" t="s">
        <v>11</v>
      </c>
    </row>
    <row r="6" spans="1:31" x14ac:dyDescent="0.15">
      <c r="C6" s="6" t="s">
        <v>12</v>
      </c>
      <c r="D6" s="6" t="s">
        <v>13</v>
      </c>
      <c r="F6" s="6" t="s">
        <v>12</v>
      </c>
      <c r="G6" s="6" t="s">
        <v>13</v>
      </c>
      <c r="I6" s="6" t="s">
        <v>12</v>
      </c>
      <c r="J6" s="6" t="s">
        <v>13</v>
      </c>
      <c r="L6" s="6" t="s">
        <v>12</v>
      </c>
      <c r="M6" s="6" t="s">
        <v>13</v>
      </c>
      <c r="O6" s="6" t="s">
        <v>12</v>
      </c>
      <c r="P6" s="6" t="s">
        <v>13</v>
      </c>
      <c r="R6" s="6" t="s">
        <v>12</v>
      </c>
      <c r="S6" s="6" t="s">
        <v>13</v>
      </c>
      <c r="U6" s="6" t="s">
        <v>12</v>
      </c>
      <c r="V6" s="6" t="s">
        <v>13</v>
      </c>
      <c r="X6" s="6" t="s">
        <v>12</v>
      </c>
      <c r="Y6" s="6" t="s">
        <v>13</v>
      </c>
      <c r="AA6" s="6" t="s">
        <v>12</v>
      </c>
      <c r="AB6" s="6" t="s">
        <v>13</v>
      </c>
      <c r="AD6" s="6" t="s">
        <v>12</v>
      </c>
      <c r="AE6" s="6" t="s">
        <v>13</v>
      </c>
    </row>
    <row r="7" spans="1:31" x14ac:dyDescent="0.15">
      <c r="A7" s="1">
        <v>43739</v>
      </c>
      <c r="B7" s="6">
        <v>17.899999999999999</v>
      </c>
      <c r="C7" s="6">
        <v>8</v>
      </c>
      <c r="D7" s="6">
        <v>1</v>
      </c>
      <c r="E7" s="6">
        <v>16.399999999999999</v>
      </c>
      <c r="F7" s="6">
        <v>8</v>
      </c>
      <c r="G7" s="6">
        <v>1</v>
      </c>
      <c r="H7" s="6">
        <v>15.6</v>
      </c>
      <c r="I7" s="6">
        <v>8</v>
      </c>
      <c r="J7" s="6">
        <v>1</v>
      </c>
      <c r="K7" s="6">
        <v>15.8</v>
      </c>
      <c r="L7" s="6">
        <v>8</v>
      </c>
      <c r="M7" s="6">
        <v>1</v>
      </c>
      <c r="N7" s="6">
        <v>17</v>
      </c>
      <c r="O7" s="6">
        <v>8</v>
      </c>
      <c r="P7" s="6">
        <v>1</v>
      </c>
      <c r="Q7" s="6">
        <v>15.4</v>
      </c>
      <c r="R7" s="6">
        <v>8</v>
      </c>
      <c r="S7" s="6">
        <v>1</v>
      </c>
      <c r="T7" s="6">
        <v>16.2</v>
      </c>
      <c r="U7" s="6">
        <v>8</v>
      </c>
      <c r="V7" s="6">
        <v>1</v>
      </c>
      <c r="W7" s="6">
        <v>17.399999999999999</v>
      </c>
      <c r="X7" s="6">
        <v>8</v>
      </c>
      <c r="Y7" s="6">
        <v>1</v>
      </c>
      <c r="Z7" s="6">
        <v>17</v>
      </c>
      <c r="AA7" s="6">
        <v>8</v>
      </c>
      <c r="AB7" s="6">
        <v>1</v>
      </c>
      <c r="AC7" s="6">
        <v>16.899999999999999</v>
      </c>
      <c r="AD7" s="6">
        <v>8</v>
      </c>
      <c r="AE7" s="6">
        <v>1</v>
      </c>
    </row>
    <row r="8" spans="1:31" x14ac:dyDescent="0.15">
      <c r="A8" s="1">
        <v>43740</v>
      </c>
      <c r="B8" s="6">
        <v>22.1</v>
      </c>
      <c r="C8" s="6">
        <v>8</v>
      </c>
      <c r="D8" s="6">
        <v>1</v>
      </c>
      <c r="E8" s="6">
        <v>20.9</v>
      </c>
      <c r="F8" s="6">
        <v>8</v>
      </c>
      <c r="G8" s="6">
        <v>1</v>
      </c>
      <c r="H8" s="6">
        <v>19</v>
      </c>
      <c r="I8" s="6">
        <v>8</v>
      </c>
      <c r="J8" s="6">
        <v>1</v>
      </c>
      <c r="K8" s="6">
        <v>19.399999999999999</v>
      </c>
      <c r="L8" s="6">
        <v>8</v>
      </c>
      <c r="M8" s="6">
        <v>1</v>
      </c>
      <c r="N8" s="6">
        <v>22.2</v>
      </c>
      <c r="O8" s="6">
        <v>8</v>
      </c>
      <c r="P8" s="6">
        <v>1</v>
      </c>
      <c r="Q8" s="6">
        <v>19.399999999999999</v>
      </c>
      <c r="R8" s="6">
        <v>8</v>
      </c>
      <c r="S8" s="6">
        <v>1</v>
      </c>
      <c r="T8" s="6">
        <v>19.100000000000001</v>
      </c>
      <c r="U8" s="6">
        <v>8</v>
      </c>
      <c r="V8" s="6">
        <v>1</v>
      </c>
      <c r="W8" s="6">
        <v>21</v>
      </c>
      <c r="X8" s="6">
        <v>8</v>
      </c>
      <c r="Y8" s="6">
        <v>1</v>
      </c>
      <c r="Z8" s="6">
        <v>21.6</v>
      </c>
      <c r="AA8" s="6">
        <v>8</v>
      </c>
      <c r="AB8" s="6">
        <v>1</v>
      </c>
      <c r="AC8" s="6">
        <v>21.8</v>
      </c>
      <c r="AD8" s="6">
        <v>8</v>
      </c>
      <c r="AE8" s="6">
        <v>1</v>
      </c>
    </row>
    <row r="9" spans="1:31" x14ac:dyDescent="0.15">
      <c r="A9" s="1">
        <v>43741</v>
      </c>
      <c r="B9" s="6">
        <v>24.6</v>
      </c>
      <c r="C9" s="6">
        <v>8</v>
      </c>
      <c r="D9" s="6">
        <v>1</v>
      </c>
      <c r="E9" s="6">
        <v>23.1</v>
      </c>
      <c r="F9" s="6">
        <v>8</v>
      </c>
      <c r="G9" s="6">
        <v>1</v>
      </c>
      <c r="H9" s="6">
        <v>22.1</v>
      </c>
      <c r="I9" s="6">
        <v>8</v>
      </c>
      <c r="J9" s="6">
        <v>1</v>
      </c>
      <c r="K9" s="6">
        <v>21</v>
      </c>
      <c r="L9" s="6">
        <v>8</v>
      </c>
      <c r="M9" s="6">
        <v>1</v>
      </c>
      <c r="N9" s="6">
        <v>25.1</v>
      </c>
      <c r="O9" s="6">
        <v>8</v>
      </c>
      <c r="P9" s="6">
        <v>1</v>
      </c>
      <c r="Q9" s="6">
        <v>22.1</v>
      </c>
      <c r="R9" s="6">
        <v>8</v>
      </c>
      <c r="S9" s="6">
        <v>1</v>
      </c>
      <c r="T9" s="6">
        <v>20.5</v>
      </c>
      <c r="U9" s="6">
        <v>8</v>
      </c>
      <c r="V9" s="6">
        <v>1</v>
      </c>
      <c r="W9" s="6">
        <v>23.9</v>
      </c>
      <c r="X9" s="6">
        <v>8</v>
      </c>
      <c r="Y9" s="6">
        <v>1</v>
      </c>
      <c r="Z9" s="6">
        <v>22.5</v>
      </c>
      <c r="AA9" s="6">
        <v>8</v>
      </c>
      <c r="AB9" s="6">
        <v>1</v>
      </c>
      <c r="AC9" s="6">
        <v>23.3</v>
      </c>
      <c r="AD9" s="6">
        <v>8</v>
      </c>
      <c r="AE9" s="6">
        <v>1</v>
      </c>
    </row>
    <row r="10" spans="1:31" x14ac:dyDescent="0.15">
      <c r="A10" s="1">
        <v>43742</v>
      </c>
      <c r="B10" s="6">
        <v>26.3</v>
      </c>
      <c r="C10" s="6">
        <v>8</v>
      </c>
      <c r="D10" s="6">
        <v>1</v>
      </c>
      <c r="E10" s="6">
        <v>24</v>
      </c>
      <c r="F10" s="6">
        <v>8</v>
      </c>
      <c r="G10" s="6">
        <v>1</v>
      </c>
      <c r="H10" s="6">
        <v>18.899999999999999</v>
      </c>
      <c r="I10" s="6">
        <v>8</v>
      </c>
      <c r="J10" s="6">
        <v>1</v>
      </c>
      <c r="K10" s="6">
        <v>20</v>
      </c>
      <c r="L10" s="6">
        <v>8</v>
      </c>
      <c r="M10" s="6">
        <v>1</v>
      </c>
      <c r="N10" s="6">
        <v>24.7</v>
      </c>
      <c r="O10" s="6">
        <v>8</v>
      </c>
      <c r="P10" s="6">
        <v>1</v>
      </c>
      <c r="Q10" s="6">
        <v>21.8</v>
      </c>
      <c r="R10" s="6">
        <v>8</v>
      </c>
      <c r="S10" s="6">
        <v>1</v>
      </c>
      <c r="T10" s="6">
        <v>20.2</v>
      </c>
      <c r="U10" s="6">
        <v>8</v>
      </c>
      <c r="V10" s="6">
        <v>1</v>
      </c>
      <c r="W10" s="6">
        <v>22.7</v>
      </c>
      <c r="X10" s="6">
        <v>8</v>
      </c>
      <c r="Y10" s="6">
        <v>1</v>
      </c>
      <c r="Z10" s="6">
        <v>23.5</v>
      </c>
      <c r="AA10" s="6">
        <v>8</v>
      </c>
      <c r="AB10" s="6">
        <v>1</v>
      </c>
      <c r="AC10" s="6">
        <v>23.7</v>
      </c>
      <c r="AD10" s="6">
        <v>8</v>
      </c>
      <c r="AE10" s="6">
        <v>1</v>
      </c>
    </row>
    <row r="11" spans="1:31" x14ac:dyDescent="0.15">
      <c r="A11" s="1">
        <v>43743</v>
      </c>
      <c r="B11" s="6">
        <v>28.7</v>
      </c>
      <c r="C11" s="6">
        <v>8</v>
      </c>
      <c r="D11" s="6">
        <v>1</v>
      </c>
      <c r="E11" s="6">
        <v>28.4</v>
      </c>
      <c r="F11" s="6">
        <v>8</v>
      </c>
      <c r="G11" s="6">
        <v>1</v>
      </c>
      <c r="H11" s="6">
        <v>27.6</v>
      </c>
      <c r="I11" s="6">
        <v>8</v>
      </c>
      <c r="J11" s="6">
        <v>1</v>
      </c>
      <c r="K11" s="6">
        <v>27.5</v>
      </c>
      <c r="L11" s="6">
        <v>8</v>
      </c>
      <c r="M11" s="6">
        <v>1</v>
      </c>
      <c r="N11" s="6">
        <v>26.4</v>
      </c>
      <c r="O11" s="6">
        <v>8</v>
      </c>
      <c r="P11" s="6">
        <v>1</v>
      </c>
      <c r="Q11" s="6">
        <v>27.8</v>
      </c>
      <c r="R11" s="6">
        <v>8</v>
      </c>
      <c r="S11" s="6">
        <v>1</v>
      </c>
      <c r="T11" s="6">
        <v>24.5</v>
      </c>
      <c r="U11" s="6">
        <v>8</v>
      </c>
      <c r="V11" s="6">
        <v>1</v>
      </c>
      <c r="W11" s="6">
        <v>27.2</v>
      </c>
      <c r="X11" s="6">
        <v>8</v>
      </c>
      <c r="Y11" s="6">
        <v>1</v>
      </c>
      <c r="Z11" s="6">
        <v>27</v>
      </c>
      <c r="AA11" s="6">
        <v>8</v>
      </c>
      <c r="AB11" s="6">
        <v>1</v>
      </c>
      <c r="AC11" s="6">
        <v>25.3</v>
      </c>
      <c r="AD11" s="6">
        <v>8</v>
      </c>
      <c r="AE11" s="6">
        <v>1</v>
      </c>
    </row>
    <row r="12" spans="1:31" x14ac:dyDescent="0.15">
      <c r="A12" s="1">
        <v>43744</v>
      </c>
      <c r="B12" s="6">
        <v>24.3</v>
      </c>
      <c r="C12" s="6">
        <v>8</v>
      </c>
      <c r="D12" s="6">
        <v>1</v>
      </c>
      <c r="E12" s="6">
        <v>24.7</v>
      </c>
      <c r="F12" s="6">
        <v>8</v>
      </c>
      <c r="G12" s="6">
        <v>1</v>
      </c>
      <c r="H12" s="6">
        <v>24.7</v>
      </c>
      <c r="I12" s="6">
        <v>8</v>
      </c>
      <c r="J12" s="6">
        <v>1</v>
      </c>
      <c r="K12" s="6">
        <v>24.6</v>
      </c>
      <c r="L12" s="6">
        <v>8</v>
      </c>
      <c r="M12" s="6">
        <v>1</v>
      </c>
      <c r="N12" s="6">
        <v>24.6</v>
      </c>
      <c r="O12" s="6">
        <v>8</v>
      </c>
      <c r="P12" s="6">
        <v>1</v>
      </c>
      <c r="Q12" s="6">
        <v>24.5</v>
      </c>
      <c r="R12" s="6">
        <v>8</v>
      </c>
      <c r="S12" s="6">
        <v>1</v>
      </c>
      <c r="T12" s="6">
        <v>24.2</v>
      </c>
      <c r="U12" s="6">
        <v>8</v>
      </c>
      <c r="V12" s="6">
        <v>1</v>
      </c>
      <c r="W12" s="6">
        <v>24.9</v>
      </c>
      <c r="X12" s="6">
        <v>8</v>
      </c>
      <c r="Y12" s="6">
        <v>1</v>
      </c>
      <c r="Z12" s="6">
        <v>24.2</v>
      </c>
      <c r="AA12" s="6">
        <v>8</v>
      </c>
      <c r="AB12" s="6">
        <v>1</v>
      </c>
      <c r="AC12" s="6">
        <v>20.8</v>
      </c>
      <c r="AD12" s="6">
        <v>8</v>
      </c>
      <c r="AE12" s="6">
        <v>1</v>
      </c>
    </row>
    <row r="13" spans="1:31" x14ac:dyDescent="0.15">
      <c r="A13" s="1">
        <v>43745</v>
      </c>
      <c r="B13" s="6">
        <v>17.8</v>
      </c>
      <c r="C13" s="6">
        <v>8</v>
      </c>
      <c r="D13" s="6">
        <v>1</v>
      </c>
      <c r="E13" s="6">
        <v>16</v>
      </c>
      <c r="F13" s="6">
        <v>8</v>
      </c>
      <c r="G13" s="6">
        <v>1</v>
      </c>
      <c r="H13" s="6">
        <v>15.9</v>
      </c>
      <c r="I13" s="6">
        <v>8</v>
      </c>
      <c r="J13" s="6">
        <v>1</v>
      </c>
      <c r="K13" s="6">
        <v>16.2</v>
      </c>
      <c r="L13" s="6">
        <v>8</v>
      </c>
      <c r="M13" s="6">
        <v>1</v>
      </c>
      <c r="N13" s="6">
        <v>16.3</v>
      </c>
      <c r="O13" s="6">
        <v>8</v>
      </c>
      <c r="P13" s="6">
        <v>1</v>
      </c>
      <c r="Q13" s="6">
        <v>16.100000000000001</v>
      </c>
      <c r="R13" s="6">
        <v>8</v>
      </c>
      <c r="S13" s="6">
        <v>1</v>
      </c>
      <c r="T13" s="6">
        <v>16.3</v>
      </c>
      <c r="U13" s="6">
        <v>8</v>
      </c>
      <c r="V13" s="6">
        <v>1</v>
      </c>
      <c r="W13" s="6">
        <v>18.2</v>
      </c>
      <c r="X13" s="6">
        <v>8</v>
      </c>
      <c r="Y13" s="6">
        <v>1</v>
      </c>
      <c r="Z13" s="6">
        <v>17.600000000000001</v>
      </c>
      <c r="AA13" s="6">
        <v>8</v>
      </c>
      <c r="AB13" s="6">
        <v>1</v>
      </c>
      <c r="AC13" s="6">
        <v>15.5</v>
      </c>
      <c r="AD13" s="6">
        <v>8</v>
      </c>
      <c r="AE13" s="6">
        <v>1</v>
      </c>
    </row>
    <row r="14" spans="1:31" x14ac:dyDescent="0.15">
      <c r="A14" s="1">
        <v>43746</v>
      </c>
      <c r="B14" s="6">
        <v>23</v>
      </c>
      <c r="C14" s="6">
        <v>8</v>
      </c>
      <c r="D14" s="6">
        <v>1</v>
      </c>
      <c r="E14" s="6">
        <v>21.7</v>
      </c>
      <c r="F14" s="6">
        <v>8</v>
      </c>
      <c r="G14" s="6">
        <v>1</v>
      </c>
      <c r="H14" s="6">
        <v>20.2</v>
      </c>
      <c r="I14" s="6">
        <v>8</v>
      </c>
      <c r="J14" s="6">
        <v>1</v>
      </c>
      <c r="K14" s="6">
        <v>20.2</v>
      </c>
      <c r="L14" s="6">
        <v>8</v>
      </c>
      <c r="M14" s="6">
        <v>1</v>
      </c>
      <c r="N14" s="6">
        <v>23.7</v>
      </c>
      <c r="O14" s="6">
        <v>8</v>
      </c>
      <c r="P14" s="6">
        <v>1</v>
      </c>
      <c r="Q14" s="6">
        <v>20.9</v>
      </c>
      <c r="R14" s="6">
        <v>8</v>
      </c>
      <c r="S14" s="6">
        <v>1</v>
      </c>
      <c r="T14" s="6">
        <v>21</v>
      </c>
      <c r="U14" s="6">
        <v>8</v>
      </c>
      <c r="V14" s="6">
        <v>1</v>
      </c>
      <c r="W14" s="6">
        <v>23.8</v>
      </c>
      <c r="X14" s="6">
        <v>8</v>
      </c>
      <c r="Y14" s="6">
        <v>1</v>
      </c>
      <c r="Z14" s="6">
        <v>24.2</v>
      </c>
      <c r="AA14" s="6">
        <v>8</v>
      </c>
      <c r="AB14" s="6">
        <v>1</v>
      </c>
      <c r="AC14" s="6">
        <v>21.8</v>
      </c>
      <c r="AD14" s="6">
        <v>8</v>
      </c>
      <c r="AE14" s="6">
        <v>1</v>
      </c>
    </row>
    <row r="15" spans="1:31" x14ac:dyDescent="0.15">
      <c r="A15" s="1">
        <v>43747</v>
      </c>
      <c r="B15" s="6">
        <v>23.7</v>
      </c>
      <c r="C15" s="6">
        <v>8</v>
      </c>
      <c r="D15" s="6">
        <v>1</v>
      </c>
      <c r="E15" s="6">
        <v>23.5</v>
      </c>
      <c r="F15" s="6">
        <v>8</v>
      </c>
      <c r="G15" s="6">
        <v>1</v>
      </c>
      <c r="H15" s="6">
        <v>22.6</v>
      </c>
      <c r="I15" s="6">
        <v>8</v>
      </c>
      <c r="J15" s="6">
        <v>1</v>
      </c>
      <c r="K15" s="6">
        <v>22.8</v>
      </c>
      <c r="L15" s="6">
        <v>8</v>
      </c>
      <c r="M15" s="6">
        <v>1</v>
      </c>
      <c r="N15" s="6">
        <v>23.8</v>
      </c>
      <c r="O15" s="6">
        <v>8</v>
      </c>
      <c r="P15" s="6">
        <v>1</v>
      </c>
      <c r="Q15" s="6">
        <v>22.9</v>
      </c>
      <c r="R15" s="6">
        <v>8</v>
      </c>
      <c r="S15" s="6">
        <v>1</v>
      </c>
      <c r="T15" s="6">
        <v>22.8</v>
      </c>
      <c r="U15" s="6">
        <v>8</v>
      </c>
      <c r="V15" s="6">
        <v>1</v>
      </c>
      <c r="W15" s="6">
        <v>25.4</v>
      </c>
      <c r="X15" s="6">
        <v>8</v>
      </c>
      <c r="Y15" s="6">
        <v>1</v>
      </c>
      <c r="Z15" s="6">
        <v>25.2</v>
      </c>
      <c r="AA15" s="6">
        <v>8</v>
      </c>
      <c r="AB15" s="6">
        <v>1</v>
      </c>
      <c r="AC15" s="6">
        <v>22</v>
      </c>
      <c r="AD15" s="6">
        <v>8</v>
      </c>
      <c r="AE15" s="6">
        <v>1</v>
      </c>
    </row>
    <row r="16" spans="1:31" x14ac:dyDescent="0.15">
      <c r="A16" s="1">
        <v>43748</v>
      </c>
      <c r="B16" s="6">
        <v>25.4</v>
      </c>
      <c r="C16" s="6">
        <v>8</v>
      </c>
      <c r="D16" s="6">
        <v>1</v>
      </c>
      <c r="E16" s="6">
        <v>24.6</v>
      </c>
      <c r="F16" s="6">
        <v>8</v>
      </c>
      <c r="G16" s="6">
        <v>1</v>
      </c>
      <c r="H16" s="6">
        <v>22.6</v>
      </c>
      <c r="I16" s="6">
        <v>8</v>
      </c>
      <c r="J16" s="6">
        <v>1</v>
      </c>
      <c r="K16" s="6">
        <v>22.9</v>
      </c>
      <c r="L16" s="6">
        <v>8</v>
      </c>
      <c r="M16" s="6">
        <v>1</v>
      </c>
      <c r="N16" s="6">
        <v>25.2</v>
      </c>
      <c r="O16" s="6">
        <v>8</v>
      </c>
      <c r="P16" s="6">
        <v>1</v>
      </c>
      <c r="Q16" s="6">
        <v>23.1</v>
      </c>
      <c r="R16" s="6">
        <v>8</v>
      </c>
      <c r="S16" s="6">
        <v>1</v>
      </c>
      <c r="T16" s="6">
        <v>22.6</v>
      </c>
      <c r="U16" s="6">
        <v>8</v>
      </c>
      <c r="V16" s="6">
        <v>1</v>
      </c>
      <c r="W16" s="6">
        <v>25.3</v>
      </c>
      <c r="X16" s="6">
        <v>8</v>
      </c>
      <c r="Y16" s="6">
        <v>1</v>
      </c>
      <c r="Z16" s="6">
        <v>24.3</v>
      </c>
      <c r="AA16" s="6">
        <v>8</v>
      </c>
      <c r="AB16" s="6">
        <v>1</v>
      </c>
      <c r="AC16" s="6">
        <v>24.6</v>
      </c>
      <c r="AD16" s="6">
        <v>8</v>
      </c>
      <c r="AE16" s="6">
        <v>1</v>
      </c>
    </row>
    <row r="17" spans="1:31" x14ac:dyDescent="0.15">
      <c r="A17" s="1">
        <v>43749</v>
      </c>
      <c r="B17" s="6">
        <v>25.5</v>
      </c>
      <c r="C17" s="6">
        <v>8</v>
      </c>
      <c r="D17" s="6">
        <v>1</v>
      </c>
      <c r="E17" s="6">
        <v>25.2</v>
      </c>
      <c r="F17" s="6">
        <v>8</v>
      </c>
      <c r="G17" s="6">
        <v>1</v>
      </c>
      <c r="H17" s="6">
        <v>20.399999999999999</v>
      </c>
      <c r="I17" s="6">
        <v>8</v>
      </c>
      <c r="J17" s="6">
        <v>1</v>
      </c>
      <c r="K17" s="6">
        <v>21.8</v>
      </c>
      <c r="L17" s="6">
        <v>8</v>
      </c>
      <c r="M17" s="6">
        <v>1</v>
      </c>
      <c r="N17" s="6">
        <v>26.3</v>
      </c>
      <c r="O17" s="6">
        <v>8</v>
      </c>
      <c r="P17" s="6">
        <v>1</v>
      </c>
      <c r="Q17" s="6">
        <v>21.8</v>
      </c>
      <c r="R17" s="6">
        <v>8</v>
      </c>
      <c r="S17" s="6">
        <v>1</v>
      </c>
      <c r="T17" s="6">
        <v>22.1</v>
      </c>
      <c r="U17" s="6">
        <v>8</v>
      </c>
      <c r="V17" s="6">
        <v>1</v>
      </c>
      <c r="W17" s="6">
        <v>23.2</v>
      </c>
      <c r="X17" s="6">
        <v>8</v>
      </c>
      <c r="Y17" s="6">
        <v>1</v>
      </c>
      <c r="Z17" s="6">
        <v>25.3</v>
      </c>
      <c r="AA17" s="6">
        <v>8</v>
      </c>
      <c r="AB17" s="6">
        <v>1</v>
      </c>
      <c r="AC17" s="6">
        <v>25</v>
      </c>
      <c r="AD17" s="6">
        <v>8</v>
      </c>
      <c r="AE17" s="6">
        <v>1</v>
      </c>
    </row>
    <row r="18" spans="1:31" x14ac:dyDescent="0.15">
      <c r="A18" s="1">
        <v>43750</v>
      </c>
      <c r="B18" s="6">
        <v>23.9</v>
      </c>
      <c r="C18" s="6">
        <v>8</v>
      </c>
      <c r="D18" s="6">
        <v>1</v>
      </c>
      <c r="E18" s="6">
        <v>23</v>
      </c>
      <c r="F18" s="6">
        <v>8</v>
      </c>
      <c r="G18" s="6">
        <v>1</v>
      </c>
      <c r="H18" s="6">
        <v>19.399999999999999</v>
      </c>
      <c r="I18" s="6">
        <v>8</v>
      </c>
      <c r="J18" s="6">
        <v>1</v>
      </c>
      <c r="K18" s="6">
        <v>19.5</v>
      </c>
      <c r="L18" s="6">
        <v>8</v>
      </c>
      <c r="M18" s="6">
        <v>1</v>
      </c>
      <c r="N18" s="6">
        <v>25.3</v>
      </c>
      <c r="O18" s="6">
        <v>8</v>
      </c>
      <c r="P18" s="6">
        <v>1</v>
      </c>
      <c r="Q18" s="6">
        <v>20.8</v>
      </c>
      <c r="R18" s="6">
        <v>8</v>
      </c>
      <c r="S18" s="6">
        <v>1</v>
      </c>
      <c r="T18" s="6">
        <v>20.100000000000001</v>
      </c>
      <c r="U18" s="6">
        <v>8</v>
      </c>
      <c r="V18" s="6">
        <v>1</v>
      </c>
      <c r="W18" s="6">
        <v>21</v>
      </c>
      <c r="X18" s="6">
        <v>8</v>
      </c>
      <c r="Y18" s="6">
        <v>1</v>
      </c>
      <c r="Z18" s="6">
        <v>22.5</v>
      </c>
      <c r="AA18" s="6">
        <v>8</v>
      </c>
      <c r="AB18" s="6">
        <v>1</v>
      </c>
      <c r="AC18" s="6">
        <v>25</v>
      </c>
      <c r="AD18" s="6">
        <v>8</v>
      </c>
      <c r="AE18" s="6">
        <v>1</v>
      </c>
    </row>
    <row r="19" spans="1:31" x14ac:dyDescent="0.15">
      <c r="A19" s="1">
        <v>43751</v>
      </c>
      <c r="B19" s="6">
        <v>28.9</v>
      </c>
      <c r="C19" s="6">
        <v>8</v>
      </c>
      <c r="D19" s="6">
        <v>1</v>
      </c>
      <c r="E19" s="6">
        <v>28.3</v>
      </c>
      <c r="F19" s="6">
        <v>8</v>
      </c>
      <c r="G19" s="6">
        <v>1</v>
      </c>
      <c r="H19" s="6">
        <v>20.9</v>
      </c>
      <c r="I19" s="6">
        <v>8</v>
      </c>
      <c r="J19" s="6">
        <v>1</v>
      </c>
      <c r="K19" s="6">
        <v>22.3</v>
      </c>
      <c r="L19" s="6">
        <v>8</v>
      </c>
      <c r="M19" s="6">
        <v>1</v>
      </c>
      <c r="N19" s="6">
        <v>29.1</v>
      </c>
      <c r="O19" s="6">
        <v>8</v>
      </c>
      <c r="P19" s="6">
        <v>1</v>
      </c>
      <c r="Q19" s="6">
        <v>21.9</v>
      </c>
      <c r="R19" s="6">
        <v>8</v>
      </c>
      <c r="S19" s="6">
        <v>1</v>
      </c>
      <c r="T19" s="6">
        <v>21.7</v>
      </c>
      <c r="U19" s="6">
        <v>8</v>
      </c>
      <c r="V19" s="6">
        <v>1</v>
      </c>
      <c r="W19" s="6">
        <v>22.6</v>
      </c>
      <c r="X19" s="6">
        <v>8</v>
      </c>
      <c r="Y19" s="6">
        <v>1</v>
      </c>
      <c r="Z19" s="6">
        <v>25.4</v>
      </c>
      <c r="AA19" s="6">
        <v>8</v>
      </c>
      <c r="AB19" s="6">
        <v>1</v>
      </c>
      <c r="AC19" s="6">
        <v>25.9</v>
      </c>
      <c r="AD19" s="6">
        <v>8</v>
      </c>
      <c r="AE19" s="6">
        <v>1</v>
      </c>
    </row>
    <row r="20" spans="1:31" x14ac:dyDescent="0.15">
      <c r="A20" s="1">
        <v>43752</v>
      </c>
      <c r="B20" s="6">
        <v>23.7</v>
      </c>
      <c r="C20" s="6">
        <v>8</v>
      </c>
      <c r="D20" s="6">
        <v>1</v>
      </c>
      <c r="E20" s="6">
        <v>23.2</v>
      </c>
      <c r="F20" s="6">
        <v>8</v>
      </c>
      <c r="G20" s="6">
        <v>1</v>
      </c>
      <c r="H20" s="6">
        <v>22.6</v>
      </c>
      <c r="I20" s="6">
        <v>8</v>
      </c>
      <c r="J20" s="6">
        <v>1</v>
      </c>
      <c r="K20" s="6">
        <v>21.6</v>
      </c>
      <c r="L20" s="6">
        <v>8</v>
      </c>
      <c r="M20" s="6">
        <v>1</v>
      </c>
      <c r="N20" s="6">
        <v>23.4</v>
      </c>
      <c r="O20" s="6">
        <v>8</v>
      </c>
      <c r="P20" s="6">
        <v>1</v>
      </c>
      <c r="Q20" s="6">
        <v>22.3</v>
      </c>
      <c r="R20" s="6">
        <v>8</v>
      </c>
      <c r="S20" s="6">
        <v>1</v>
      </c>
      <c r="T20" s="6">
        <v>22.8</v>
      </c>
      <c r="U20" s="6">
        <v>8</v>
      </c>
      <c r="V20" s="6">
        <v>1</v>
      </c>
      <c r="W20" s="6">
        <v>23.8</v>
      </c>
      <c r="X20" s="6">
        <v>8</v>
      </c>
      <c r="Y20" s="6">
        <v>1</v>
      </c>
      <c r="Z20" s="6">
        <v>23.2</v>
      </c>
      <c r="AA20" s="6">
        <v>8</v>
      </c>
      <c r="AB20" s="6">
        <v>1</v>
      </c>
      <c r="AC20" s="6">
        <v>20.100000000000001</v>
      </c>
      <c r="AD20" s="6">
        <v>8</v>
      </c>
      <c r="AE20" s="6">
        <v>1</v>
      </c>
    </row>
    <row r="21" spans="1:31" x14ac:dyDescent="0.15">
      <c r="A21" s="1">
        <v>43753</v>
      </c>
      <c r="B21" s="6">
        <v>26.5</v>
      </c>
      <c r="C21" s="6">
        <v>8</v>
      </c>
      <c r="D21" s="6">
        <v>1</v>
      </c>
      <c r="E21" s="6">
        <v>25.1</v>
      </c>
      <c r="F21" s="6">
        <v>8</v>
      </c>
      <c r="G21" s="6">
        <v>1</v>
      </c>
      <c r="H21" s="6">
        <v>22.5</v>
      </c>
      <c r="I21" s="6">
        <v>8</v>
      </c>
      <c r="J21" s="6">
        <v>1</v>
      </c>
      <c r="K21" s="6">
        <v>22.8</v>
      </c>
      <c r="L21" s="6">
        <v>8</v>
      </c>
      <c r="M21" s="6">
        <v>1</v>
      </c>
      <c r="N21" s="6">
        <v>26.4</v>
      </c>
      <c r="O21" s="6">
        <v>8</v>
      </c>
      <c r="P21" s="6">
        <v>1</v>
      </c>
      <c r="Q21" s="6">
        <v>23.6</v>
      </c>
      <c r="R21" s="6">
        <v>8</v>
      </c>
      <c r="S21" s="6">
        <v>1</v>
      </c>
      <c r="T21" s="6">
        <v>23.5</v>
      </c>
      <c r="U21" s="6">
        <v>8</v>
      </c>
      <c r="V21" s="6">
        <v>1</v>
      </c>
      <c r="W21" s="6">
        <v>25.7</v>
      </c>
      <c r="X21" s="6">
        <v>8</v>
      </c>
      <c r="Y21" s="6">
        <v>1</v>
      </c>
      <c r="Z21" s="6">
        <v>27.4</v>
      </c>
      <c r="AA21" s="6">
        <v>8</v>
      </c>
      <c r="AB21" s="6">
        <v>1</v>
      </c>
      <c r="AC21" s="6">
        <v>24.6</v>
      </c>
      <c r="AD21" s="6">
        <v>8</v>
      </c>
      <c r="AE21" s="6">
        <v>1</v>
      </c>
    </row>
    <row r="22" spans="1:31" x14ac:dyDescent="0.15">
      <c r="A22" s="1">
        <v>43754</v>
      </c>
      <c r="B22" s="6">
        <v>28.7</v>
      </c>
      <c r="C22" s="6">
        <v>8</v>
      </c>
      <c r="D22" s="6">
        <v>1</v>
      </c>
      <c r="E22" s="6">
        <v>27.4</v>
      </c>
      <c r="F22" s="6">
        <v>8</v>
      </c>
      <c r="G22" s="6">
        <v>1</v>
      </c>
      <c r="H22" s="6">
        <v>24.9</v>
      </c>
      <c r="I22" s="6">
        <v>8</v>
      </c>
      <c r="J22" s="6">
        <v>1</v>
      </c>
      <c r="K22" s="6">
        <v>25.4</v>
      </c>
      <c r="L22" s="6">
        <v>8</v>
      </c>
      <c r="M22" s="6">
        <v>1</v>
      </c>
      <c r="N22" s="6">
        <v>26.4</v>
      </c>
      <c r="O22" s="6">
        <v>8</v>
      </c>
      <c r="P22" s="6">
        <v>1</v>
      </c>
      <c r="Q22" s="6">
        <v>26.4</v>
      </c>
      <c r="R22" s="6">
        <v>8</v>
      </c>
      <c r="S22" s="6">
        <v>1</v>
      </c>
      <c r="T22" s="6">
        <v>24.3</v>
      </c>
      <c r="U22" s="6">
        <v>8</v>
      </c>
      <c r="V22" s="6">
        <v>1</v>
      </c>
      <c r="W22" s="6">
        <v>25.6</v>
      </c>
      <c r="X22" s="6">
        <v>8</v>
      </c>
      <c r="Y22" s="6">
        <v>1</v>
      </c>
      <c r="Z22" s="6">
        <v>25.9</v>
      </c>
      <c r="AA22" s="6">
        <v>8</v>
      </c>
      <c r="AB22" s="6">
        <v>1</v>
      </c>
      <c r="AC22" s="6">
        <v>24.1</v>
      </c>
      <c r="AD22" s="6">
        <v>8</v>
      </c>
      <c r="AE22" s="6">
        <v>1</v>
      </c>
    </row>
    <row r="23" spans="1:31" x14ac:dyDescent="0.15">
      <c r="A23" s="1">
        <v>43755</v>
      </c>
      <c r="B23" s="6">
        <v>29</v>
      </c>
      <c r="C23" s="6">
        <v>8</v>
      </c>
      <c r="D23" s="6">
        <v>1</v>
      </c>
      <c r="E23" s="6">
        <v>27.7</v>
      </c>
      <c r="F23" s="6">
        <v>8</v>
      </c>
      <c r="G23" s="6">
        <v>1</v>
      </c>
      <c r="H23" s="6">
        <v>26.5</v>
      </c>
      <c r="I23" s="6">
        <v>8</v>
      </c>
      <c r="J23" s="6">
        <v>1</v>
      </c>
      <c r="K23" s="6">
        <v>25.4</v>
      </c>
      <c r="L23" s="6">
        <v>8</v>
      </c>
      <c r="M23" s="6">
        <v>1</v>
      </c>
      <c r="N23" s="6">
        <v>28.3</v>
      </c>
      <c r="O23" s="6">
        <v>8</v>
      </c>
      <c r="P23" s="6">
        <v>1</v>
      </c>
      <c r="Q23" s="6">
        <v>27.4</v>
      </c>
      <c r="R23" s="6">
        <v>8</v>
      </c>
      <c r="S23" s="6">
        <v>1</v>
      </c>
      <c r="T23" s="6">
        <v>24.4</v>
      </c>
      <c r="U23" s="6">
        <v>8</v>
      </c>
      <c r="V23" s="6">
        <v>1</v>
      </c>
      <c r="W23" s="6">
        <v>29.4</v>
      </c>
      <c r="X23" s="6">
        <v>8</v>
      </c>
      <c r="Y23" s="6">
        <v>1</v>
      </c>
      <c r="Z23" s="6">
        <v>29.4</v>
      </c>
      <c r="AA23" s="6">
        <v>8</v>
      </c>
      <c r="AB23" s="6">
        <v>1</v>
      </c>
      <c r="AC23" s="6">
        <v>24.8</v>
      </c>
      <c r="AD23" s="6">
        <v>8</v>
      </c>
      <c r="AE23" s="6">
        <v>1</v>
      </c>
    </row>
    <row r="24" spans="1:31" x14ac:dyDescent="0.15">
      <c r="A24" s="1">
        <v>43756</v>
      </c>
      <c r="B24" s="6">
        <v>24.9</v>
      </c>
      <c r="C24" s="6">
        <v>8</v>
      </c>
      <c r="D24" s="6">
        <v>1</v>
      </c>
      <c r="E24" s="6">
        <v>25.5</v>
      </c>
      <c r="F24" s="6">
        <v>8</v>
      </c>
      <c r="G24" s="6">
        <v>1</v>
      </c>
      <c r="H24" s="6">
        <v>24.5</v>
      </c>
      <c r="I24" s="6">
        <v>8</v>
      </c>
      <c r="J24" s="6">
        <v>1</v>
      </c>
      <c r="K24" s="6">
        <v>25.1</v>
      </c>
      <c r="L24" s="6">
        <v>8</v>
      </c>
      <c r="M24" s="6">
        <v>1</v>
      </c>
      <c r="N24" s="6">
        <v>22.6</v>
      </c>
      <c r="O24" s="6">
        <v>8</v>
      </c>
      <c r="P24" s="6">
        <v>1</v>
      </c>
      <c r="Q24" s="6">
        <v>24.7</v>
      </c>
      <c r="R24" s="6">
        <v>8</v>
      </c>
      <c r="S24" s="6">
        <v>1</v>
      </c>
      <c r="T24" s="6">
        <v>24.2</v>
      </c>
      <c r="U24" s="6">
        <v>8</v>
      </c>
      <c r="V24" s="6">
        <v>1</v>
      </c>
      <c r="W24" s="6">
        <v>24.6</v>
      </c>
      <c r="X24" s="6">
        <v>8</v>
      </c>
      <c r="Y24" s="6">
        <v>1</v>
      </c>
      <c r="Z24" s="6">
        <v>24.7</v>
      </c>
      <c r="AA24" s="6">
        <v>8</v>
      </c>
      <c r="AB24" s="6">
        <v>1</v>
      </c>
      <c r="AC24" s="6">
        <v>19.2</v>
      </c>
      <c r="AD24" s="6">
        <v>8</v>
      </c>
      <c r="AE24" s="6">
        <v>1</v>
      </c>
    </row>
    <row r="25" spans="1:31" x14ac:dyDescent="0.15">
      <c r="A25" s="1">
        <v>43757</v>
      </c>
      <c r="B25" s="6">
        <v>28.2</v>
      </c>
      <c r="C25" s="6">
        <v>8</v>
      </c>
      <c r="D25" s="6">
        <v>1</v>
      </c>
      <c r="E25" s="6">
        <v>27.8</v>
      </c>
      <c r="F25" s="6">
        <v>8</v>
      </c>
      <c r="G25" s="6">
        <v>1</v>
      </c>
      <c r="H25" s="6">
        <v>27.2</v>
      </c>
      <c r="I25" s="6">
        <v>8</v>
      </c>
      <c r="J25" s="6">
        <v>1</v>
      </c>
      <c r="K25" s="6">
        <v>28.9</v>
      </c>
      <c r="L25" s="6">
        <v>8</v>
      </c>
      <c r="M25" s="6">
        <v>1</v>
      </c>
      <c r="N25" s="6">
        <v>26</v>
      </c>
      <c r="O25" s="6">
        <v>8</v>
      </c>
      <c r="P25" s="6">
        <v>1</v>
      </c>
      <c r="Q25" s="6">
        <v>28.5</v>
      </c>
      <c r="R25" s="6">
        <v>8</v>
      </c>
      <c r="S25" s="6">
        <v>1</v>
      </c>
      <c r="T25" s="6">
        <v>28.2</v>
      </c>
      <c r="U25" s="6">
        <v>8</v>
      </c>
      <c r="V25" s="6">
        <v>1</v>
      </c>
      <c r="W25" s="6">
        <v>28.4</v>
      </c>
      <c r="X25" s="6">
        <v>8</v>
      </c>
      <c r="Y25" s="6">
        <v>1</v>
      </c>
      <c r="Z25" s="6">
        <v>29.6</v>
      </c>
      <c r="AA25" s="6">
        <v>8</v>
      </c>
      <c r="AB25" s="6">
        <v>1</v>
      </c>
      <c r="AC25" s="6">
        <v>22.7</v>
      </c>
      <c r="AD25" s="6">
        <v>8</v>
      </c>
      <c r="AE25" s="6">
        <v>1</v>
      </c>
    </row>
    <row r="26" spans="1:31" x14ac:dyDescent="0.15">
      <c r="A26" s="1">
        <v>43758</v>
      </c>
      <c r="B26" s="6">
        <v>24.8</v>
      </c>
      <c r="C26" s="6">
        <v>8</v>
      </c>
      <c r="D26" s="6">
        <v>1</v>
      </c>
      <c r="E26" s="6">
        <v>25.6</v>
      </c>
      <c r="F26" s="6">
        <v>8</v>
      </c>
      <c r="G26" s="6">
        <v>1</v>
      </c>
      <c r="H26" s="6">
        <v>24.5</v>
      </c>
      <c r="I26" s="6">
        <v>8</v>
      </c>
      <c r="J26" s="6">
        <v>1</v>
      </c>
      <c r="K26" s="6">
        <v>26.3</v>
      </c>
      <c r="L26" s="6">
        <v>8</v>
      </c>
      <c r="M26" s="6">
        <v>1</v>
      </c>
      <c r="N26" s="6">
        <v>24</v>
      </c>
      <c r="O26" s="6">
        <v>8</v>
      </c>
      <c r="P26" s="6">
        <v>1</v>
      </c>
      <c r="Q26" s="6">
        <v>25.7</v>
      </c>
      <c r="R26" s="6">
        <v>8</v>
      </c>
      <c r="S26" s="6">
        <v>1</v>
      </c>
      <c r="T26" s="6">
        <v>25.8</v>
      </c>
      <c r="U26" s="6">
        <v>8</v>
      </c>
      <c r="V26" s="6">
        <v>1</v>
      </c>
      <c r="W26" s="6">
        <v>26</v>
      </c>
      <c r="X26" s="6">
        <v>8</v>
      </c>
      <c r="Y26" s="6">
        <v>1</v>
      </c>
      <c r="Z26" s="6">
        <v>26.5</v>
      </c>
      <c r="AA26" s="6">
        <v>8</v>
      </c>
      <c r="AB26" s="6">
        <v>1</v>
      </c>
      <c r="AC26" s="6">
        <v>19.899999999999999</v>
      </c>
      <c r="AD26" s="6">
        <v>8</v>
      </c>
      <c r="AE26" s="6">
        <v>1</v>
      </c>
    </row>
    <row r="27" spans="1:31" x14ac:dyDescent="0.15">
      <c r="A27" s="1">
        <v>43759</v>
      </c>
      <c r="B27" s="6">
        <v>24.2</v>
      </c>
      <c r="C27" s="6">
        <v>8</v>
      </c>
      <c r="D27" s="6">
        <v>1</v>
      </c>
      <c r="E27" s="6">
        <v>21.6</v>
      </c>
      <c r="F27" s="6">
        <v>8</v>
      </c>
      <c r="G27" s="6">
        <v>1</v>
      </c>
      <c r="H27" s="6">
        <v>21.4</v>
      </c>
      <c r="I27" s="6">
        <v>8</v>
      </c>
      <c r="J27" s="6">
        <v>1</v>
      </c>
      <c r="K27" s="6">
        <v>21.6</v>
      </c>
      <c r="L27" s="6">
        <v>8</v>
      </c>
      <c r="M27" s="6">
        <v>1</v>
      </c>
      <c r="N27" s="6">
        <v>22.6</v>
      </c>
      <c r="O27" s="6">
        <v>8</v>
      </c>
      <c r="P27" s="6">
        <v>1</v>
      </c>
      <c r="Q27" s="6">
        <v>21.3</v>
      </c>
      <c r="R27" s="6">
        <v>8</v>
      </c>
      <c r="S27" s="6">
        <v>1</v>
      </c>
      <c r="T27" s="6">
        <v>21.2</v>
      </c>
      <c r="U27" s="6">
        <v>8</v>
      </c>
      <c r="V27" s="6">
        <v>1</v>
      </c>
      <c r="W27" s="6">
        <v>24.4</v>
      </c>
      <c r="X27" s="6">
        <v>8</v>
      </c>
      <c r="Y27" s="6">
        <v>1</v>
      </c>
      <c r="Z27" s="6">
        <v>23.6</v>
      </c>
      <c r="AA27" s="6">
        <v>8</v>
      </c>
      <c r="AB27" s="6">
        <v>1</v>
      </c>
      <c r="AC27" s="6">
        <v>20.7</v>
      </c>
      <c r="AD27" s="6">
        <v>8</v>
      </c>
      <c r="AE27" s="6">
        <v>1</v>
      </c>
    </row>
    <row r="28" spans="1:31" x14ac:dyDescent="0.15">
      <c r="A28" s="1">
        <v>43760</v>
      </c>
      <c r="B28" s="6">
        <v>26.3</v>
      </c>
      <c r="C28" s="6">
        <v>8</v>
      </c>
      <c r="D28" s="6">
        <v>1</v>
      </c>
      <c r="E28" s="6">
        <v>23.4</v>
      </c>
      <c r="F28" s="6">
        <v>8</v>
      </c>
      <c r="G28" s="6">
        <v>1</v>
      </c>
      <c r="H28" s="6">
        <v>23.2</v>
      </c>
      <c r="I28" s="6">
        <v>8</v>
      </c>
      <c r="J28" s="6">
        <v>1</v>
      </c>
      <c r="K28" s="6">
        <v>23.2</v>
      </c>
      <c r="L28" s="6">
        <v>8</v>
      </c>
      <c r="M28" s="6">
        <v>1</v>
      </c>
      <c r="N28" s="6">
        <v>25.4</v>
      </c>
      <c r="O28" s="6">
        <v>8</v>
      </c>
      <c r="P28" s="6">
        <v>1</v>
      </c>
      <c r="Q28" s="6">
        <v>25.3</v>
      </c>
      <c r="R28" s="6">
        <v>8</v>
      </c>
      <c r="S28" s="6">
        <v>1</v>
      </c>
      <c r="T28" s="6">
        <v>24.2</v>
      </c>
      <c r="U28" s="6">
        <v>8</v>
      </c>
      <c r="V28" s="6">
        <v>1</v>
      </c>
      <c r="W28" s="6">
        <v>26.3</v>
      </c>
      <c r="X28" s="6">
        <v>8</v>
      </c>
      <c r="Y28" s="6">
        <v>1</v>
      </c>
      <c r="Z28" s="6">
        <v>26.4</v>
      </c>
      <c r="AA28" s="6">
        <v>8</v>
      </c>
      <c r="AB28" s="6">
        <v>1</v>
      </c>
      <c r="AC28" s="6">
        <v>22.9</v>
      </c>
      <c r="AD28" s="6">
        <v>8</v>
      </c>
      <c r="AE28" s="6">
        <v>1</v>
      </c>
    </row>
    <row r="29" spans="1:31" x14ac:dyDescent="0.15">
      <c r="A29" s="1">
        <v>43761</v>
      </c>
      <c r="B29" s="6">
        <v>29.7</v>
      </c>
      <c r="C29" s="6">
        <v>8</v>
      </c>
      <c r="D29" s="6">
        <v>1</v>
      </c>
      <c r="E29" s="6">
        <v>27.7</v>
      </c>
      <c r="F29" s="6">
        <v>8</v>
      </c>
      <c r="G29" s="6">
        <v>1</v>
      </c>
      <c r="H29" s="6">
        <v>27.7</v>
      </c>
      <c r="I29" s="6">
        <v>8</v>
      </c>
      <c r="J29" s="6">
        <v>1</v>
      </c>
      <c r="K29" s="6">
        <v>25.1</v>
      </c>
      <c r="L29" s="6">
        <v>8</v>
      </c>
      <c r="M29" s="6">
        <v>1</v>
      </c>
      <c r="N29" s="6">
        <v>29</v>
      </c>
      <c r="O29" s="6">
        <v>8</v>
      </c>
      <c r="P29" s="6">
        <v>1</v>
      </c>
      <c r="Q29" s="6">
        <v>27.7</v>
      </c>
      <c r="R29" s="6">
        <v>8</v>
      </c>
      <c r="S29" s="6">
        <v>1</v>
      </c>
      <c r="T29" s="6">
        <v>27.8</v>
      </c>
      <c r="U29" s="6">
        <v>8</v>
      </c>
      <c r="V29" s="6">
        <v>1</v>
      </c>
      <c r="W29" s="6">
        <v>28.9</v>
      </c>
      <c r="X29" s="6">
        <v>8</v>
      </c>
      <c r="Y29" s="6">
        <v>1</v>
      </c>
      <c r="Z29" s="6">
        <v>29.2</v>
      </c>
      <c r="AA29" s="6">
        <v>8</v>
      </c>
      <c r="AB29" s="6">
        <v>1</v>
      </c>
      <c r="AC29" s="6">
        <v>26.9</v>
      </c>
      <c r="AD29" s="6">
        <v>8</v>
      </c>
      <c r="AE29" s="6">
        <v>1</v>
      </c>
    </row>
    <row r="30" spans="1:31" x14ac:dyDescent="0.15">
      <c r="A30" s="1">
        <v>43762</v>
      </c>
      <c r="B30" s="6">
        <v>30.4</v>
      </c>
      <c r="C30" s="6">
        <v>8</v>
      </c>
      <c r="D30" s="6">
        <v>1</v>
      </c>
      <c r="E30" s="6">
        <v>27.6</v>
      </c>
      <c r="F30" s="6">
        <v>8</v>
      </c>
      <c r="G30" s="6">
        <v>1</v>
      </c>
      <c r="H30" s="6">
        <v>25.7</v>
      </c>
      <c r="I30" s="6">
        <v>8</v>
      </c>
      <c r="J30" s="6">
        <v>1</v>
      </c>
      <c r="K30" s="6">
        <v>24.4</v>
      </c>
      <c r="L30" s="6">
        <v>8</v>
      </c>
      <c r="M30" s="6">
        <v>1</v>
      </c>
      <c r="N30" s="6">
        <v>30.6</v>
      </c>
      <c r="O30" s="6">
        <v>8</v>
      </c>
      <c r="P30" s="6">
        <v>1</v>
      </c>
      <c r="Q30" s="6">
        <v>26.8</v>
      </c>
      <c r="R30" s="6">
        <v>8</v>
      </c>
      <c r="S30" s="6">
        <v>1</v>
      </c>
      <c r="T30" s="6">
        <v>25.3</v>
      </c>
      <c r="U30" s="6">
        <v>8</v>
      </c>
      <c r="V30" s="6">
        <v>1</v>
      </c>
      <c r="W30" s="6">
        <v>30.2</v>
      </c>
      <c r="X30" s="6">
        <v>8</v>
      </c>
      <c r="Y30" s="6">
        <v>1</v>
      </c>
      <c r="Z30" s="6">
        <v>30.6</v>
      </c>
      <c r="AA30" s="6">
        <v>8</v>
      </c>
      <c r="AB30" s="6">
        <v>1</v>
      </c>
      <c r="AC30" s="6">
        <v>29.6</v>
      </c>
      <c r="AD30" s="6">
        <v>8</v>
      </c>
      <c r="AE30" s="6">
        <v>1</v>
      </c>
    </row>
    <row r="31" spans="1:31" x14ac:dyDescent="0.15">
      <c r="A31" s="1">
        <v>43763</v>
      </c>
      <c r="B31" s="6">
        <v>32</v>
      </c>
      <c r="C31" s="6">
        <v>8</v>
      </c>
      <c r="D31" s="6">
        <v>1</v>
      </c>
      <c r="E31" s="6">
        <v>29.8</v>
      </c>
      <c r="F31" s="6">
        <v>8</v>
      </c>
      <c r="G31" s="6">
        <v>1</v>
      </c>
      <c r="H31" s="6">
        <v>28.1</v>
      </c>
      <c r="I31" s="6">
        <v>8</v>
      </c>
      <c r="J31" s="6">
        <v>1</v>
      </c>
      <c r="K31" s="6">
        <v>27.5</v>
      </c>
      <c r="L31" s="6">
        <v>8</v>
      </c>
      <c r="M31" s="6">
        <v>1</v>
      </c>
      <c r="N31" s="6">
        <v>33.200000000000003</v>
      </c>
      <c r="O31" s="6">
        <v>8</v>
      </c>
      <c r="P31" s="6">
        <v>1</v>
      </c>
      <c r="Q31" s="6">
        <v>29.2</v>
      </c>
      <c r="R31" s="6">
        <v>8</v>
      </c>
      <c r="S31" s="6">
        <v>1</v>
      </c>
      <c r="T31" s="6">
        <v>28</v>
      </c>
      <c r="U31" s="6">
        <v>8</v>
      </c>
      <c r="V31" s="6">
        <v>1</v>
      </c>
      <c r="W31" s="6">
        <v>30.7</v>
      </c>
      <c r="X31" s="6">
        <v>8</v>
      </c>
      <c r="Y31" s="6">
        <v>1</v>
      </c>
      <c r="Z31" s="6">
        <v>32.4</v>
      </c>
      <c r="AA31" s="6">
        <v>8</v>
      </c>
      <c r="AB31" s="6">
        <v>1</v>
      </c>
      <c r="AC31" s="6">
        <v>31.7</v>
      </c>
      <c r="AD31" s="6">
        <v>8</v>
      </c>
      <c r="AE31" s="6">
        <v>1</v>
      </c>
    </row>
    <row r="32" spans="1:31" x14ac:dyDescent="0.15">
      <c r="A32" s="1">
        <v>43764</v>
      </c>
      <c r="B32" s="6">
        <v>34.200000000000003</v>
      </c>
      <c r="C32" s="6">
        <v>8</v>
      </c>
      <c r="D32" s="6">
        <v>1</v>
      </c>
      <c r="E32" s="6">
        <v>31.3</v>
      </c>
      <c r="F32" s="6">
        <v>8</v>
      </c>
      <c r="G32" s="6">
        <v>1</v>
      </c>
      <c r="H32" s="6">
        <v>30.1</v>
      </c>
      <c r="I32" s="6">
        <v>8</v>
      </c>
      <c r="J32" s="6">
        <v>1</v>
      </c>
      <c r="K32" s="6">
        <v>30.3</v>
      </c>
      <c r="L32" s="6">
        <v>8</v>
      </c>
      <c r="M32" s="6">
        <v>1</v>
      </c>
      <c r="N32" s="6">
        <v>33.299999999999997</v>
      </c>
      <c r="O32" s="6">
        <v>8</v>
      </c>
      <c r="P32" s="6">
        <v>1</v>
      </c>
      <c r="Q32" s="6">
        <v>31.8</v>
      </c>
      <c r="R32" s="6">
        <v>8</v>
      </c>
      <c r="S32" s="6">
        <v>1</v>
      </c>
      <c r="T32" s="6">
        <v>29.2</v>
      </c>
      <c r="U32" s="6">
        <v>8</v>
      </c>
      <c r="V32" s="6">
        <v>1</v>
      </c>
      <c r="W32" s="6">
        <v>33.200000000000003</v>
      </c>
      <c r="X32" s="6">
        <v>8</v>
      </c>
      <c r="Y32" s="6">
        <v>1</v>
      </c>
      <c r="Z32" s="6">
        <v>31.8</v>
      </c>
      <c r="AA32" s="6">
        <v>8</v>
      </c>
      <c r="AB32" s="6">
        <v>1</v>
      </c>
      <c r="AC32" s="6">
        <v>30.6</v>
      </c>
      <c r="AD32" s="6">
        <v>8</v>
      </c>
      <c r="AE32" s="6">
        <v>1</v>
      </c>
    </row>
    <row r="33" spans="1:31" x14ac:dyDescent="0.15">
      <c r="A33" s="1">
        <v>43765</v>
      </c>
      <c r="B33" s="6">
        <v>32.4</v>
      </c>
      <c r="C33" s="6">
        <v>8</v>
      </c>
      <c r="D33" s="6">
        <v>1</v>
      </c>
      <c r="E33" s="6">
        <v>30.7</v>
      </c>
      <c r="F33" s="6">
        <v>8</v>
      </c>
      <c r="G33" s="6">
        <v>1</v>
      </c>
      <c r="H33" s="6">
        <v>30.8</v>
      </c>
      <c r="I33" s="6">
        <v>8</v>
      </c>
      <c r="J33" s="6">
        <v>1</v>
      </c>
      <c r="K33" s="6">
        <v>28.5</v>
      </c>
      <c r="L33" s="6">
        <v>8</v>
      </c>
      <c r="M33" s="6">
        <v>1</v>
      </c>
      <c r="N33" s="6">
        <v>29.2</v>
      </c>
      <c r="O33" s="6">
        <v>8</v>
      </c>
      <c r="P33" s="6">
        <v>1</v>
      </c>
      <c r="Q33" s="6">
        <v>30.4</v>
      </c>
      <c r="R33" s="6">
        <v>8</v>
      </c>
      <c r="S33" s="6">
        <v>1</v>
      </c>
      <c r="T33" s="6">
        <v>28.1</v>
      </c>
      <c r="U33" s="6">
        <v>8</v>
      </c>
      <c r="V33" s="6">
        <v>1</v>
      </c>
      <c r="W33" s="6">
        <v>29.7</v>
      </c>
      <c r="X33" s="6">
        <v>8</v>
      </c>
      <c r="Y33" s="6">
        <v>1</v>
      </c>
      <c r="Z33" s="6">
        <v>29.1</v>
      </c>
      <c r="AA33" s="6">
        <v>8</v>
      </c>
      <c r="AB33" s="6">
        <v>1</v>
      </c>
      <c r="AC33" s="6">
        <v>23.1</v>
      </c>
      <c r="AD33" s="6">
        <v>8</v>
      </c>
      <c r="AE33" s="6">
        <v>1</v>
      </c>
    </row>
    <row r="34" spans="1:31" x14ac:dyDescent="0.15">
      <c r="A34" s="1">
        <v>43766</v>
      </c>
      <c r="B34" s="6">
        <v>23.6</v>
      </c>
      <c r="C34" s="6">
        <v>8</v>
      </c>
      <c r="D34" s="6">
        <v>1</v>
      </c>
      <c r="E34" s="6">
        <v>23.8</v>
      </c>
      <c r="F34" s="6">
        <v>8</v>
      </c>
      <c r="G34" s="6">
        <v>1</v>
      </c>
      <c r="H34" s="6">
        <v>23.8</v>
      </c>
      <c r="I34" s="6">
        <v>8</v>
      </c>
      <c r="J34" s="6">
        <v>1</v>
      </c>
      <c r="K34" s="6">
        <v>24.5</v>
      </c>
      <c r="L34" s="6">
        <v>8</v>
      </c>
      <c r="M34" s="6">
        <v>1</v>
      </c>
      <c r="N34" s="6">
        <v>21.7</v>
      </c>
      <c r="O34" s="6">
        <v>8</v>
      </c>
      <c r="P34" s="6">
        <v>1</v>
      </c>
      <c r="Q34" s="6">
        <v>22.8</v>
      </c>
      <c r="R34" s="6">
        <v>8</v>
      </c>
      <c r="S34" s="6">
        <v>1</v>
      </c>
      <c r="T34" s="6">
        <v>25.3</v>
      </c>
      <c r="U34" s="6">
        <v>8</v>
      </c>
      <c r="V34" s="6">
        <v>1</v>
      </c>
      <c r="W34" s="6">
        <v>23.5</v>
      </c>
      <c r="X34" s="6">
        <v>8</v>
      </c>
      <c r="Y34" s="6">
        <v>1</v>
      </c>
      <c r="Z34" s="6">
        <v>22.9</v>
      </c>
      <c r="AA34" s="6">
        <v>8</v>
      </c>
      <c r="AB34" s="6">
        <v>1</v>
      </c>
      <c r="AC34" s="6">
        <v>18.7</v>
      </c>
      <c r="AD34" s="6">
        <v>8</v>
      </c>
      <c r="AE34" s="6">
        <v>1</v>
      </c>
    </row>
    <row r="35" spans="1:31" x14ac:dyDescent="0.15">
      <c r="A35" s="1">
        <v>43767</v>
      </c>
      <c r="B35" s="6">
        <v>25.8</v>
      </c>
      <c r="C35" s="6">
        <v>8</v>
      </c>
      <c r="D35" s="6">
        <v>1</v>
      </c>
      <c r="E35" s="6">
        <v>22.6</v>
      </c>
      <c r="F35" s="6">
        <v>8</v>
      </c>
      <c r="G35" s="6">
        <v>1</v>
      </c>
      <c r="H35" s="6">
        <v>23.3</v>
      </c>
      <c r="I35" s="6">
        <v>8</v>
      </c>
      <c r="J35" s="6">
        <v>1</v>
      </c>
      <c r="K35" s="6">
        <v>22.7</v>
      </c>
      <c r="L35" s="6">
        <v>8</v>
      </c>
      <c r="M35" s="6">
        <v>1</v>
      </c>
      <c r="N35" s="6">
        <v>24.1</v>
      </c>
      <c r="O35" s="6">
        <v>8</v>
      </c>
      <c r="P35" s="6">
        <v>1</v>
      </c>
      <c r="Q35" s="6">
        <v>24.3</v>
      </c>
      <c r="R35" s="6">
        <v>8</v>
      </c>
      <c r="S35" s="6">
        <v>1</v>
      </c>
      <c r="T35" s="6">
        <v>23.6</v>
      </c>
      <c r="U35" s="6">
        <v>8</v>
      </c>
      <c r="V35" s="6">
        <v>1</v>
      </c>
      <c r="W35" s="6">
        <v>26.1</v>
      </c>
      <c r="X35" s="6">
        <v>8</v>
      </c>
      <c r="Y35" s="6">
        <v>1</v>
      </c>
      <c r="Z35" s="6">
        <v>25.3</v>
      </c>
      <c r="AA35" s="6">
        <v>8</v>
      </c>
      <c r="AB35" s="6">
        <v>1</v>
      </c>
      <c r="AC35" s="6">
        <v>22.5</v>
      </c>
      <c r="AD35" s="6">
        <v>8</v>
      </c>
      <c r="AE35" s="6">
        <v>1</v>
      </c>
    </row>
    <row r="36" spans="1:31" x14ac:dyDescent="0.15">
      <c r="A36" s="1">
        <v>43768</v>
      </c>
      <c r="B36" s="6">
        <v>30.3</v>
      </c>
      <c r="C36" s="6">
        <v>8</v>
      </c>
      <c r="D36" s="6">
        <v>1</v>
      </c>
      <c r="E36" s="6">
        <v>27.5</v>
      </c>
      <c r="F36" s="6">
        <v>8</v>
      </c>
      <c r="G36" s="6">
        <v>1</v>
      </c>
      <c r="H36" s="6">
        <v>27.4</v>
      </c>
      <c r="I36" s="6">
        <v>8</v>
      </c>
      <c r="J36" s="6">
        <v>1</v>
      </c>
      <c r="K36" s="6">
        <v>25.8</v>
      </c>
      <c r="L36" s="6">
        <v>8</v>
      </c>
      <c r="M36" s="6">
        <v>1</v>
      </c>
      <c r="N36" s="6">
        <v>28.6</v>
      </c>
      <c r="O36" s="6">
        <v>8</v>
      </c>
      <c r="P36" s="6">
        <v>1</v>
      </c>
      <c r="Q36" s="6">
        <v>26.7</v>
      </c>
      <c r="R36" s="6">
        <v>8</v>
      </c>
      <c r="S36" s="6">
        <v>1</v>
      </c>
      <c r="T36" s="6">
        <v>24.2</v>
      </c>
      <c r="U36" s="6">
        <v>8</v>
      </c>
      <c r="V36" s="6">
        <v>1</v>
      </c>
      <c r="W36" s="6">
        <v>27.8</v>
      </c>
      <c r="X36" s="6">
        <v>8</v>
      </c>
      <c r="Y36" s="6">
        <v>1</v>
      </c>
      <c r="Z36" s="6">
        <v>26.9</v>
      </c>
      <c r="AA36" s="6">
        <v>8</v>
      </c>
      <c r="AB36" s="6">
        <v>1</v>
      </c>
      <c r="AC36" s="6">
        <v>26.6</v>
      </c>
      <c r="AD36" s="6">
        <v>8</v>
      </c>
      <c r="AE36" s="6">
        <v>1</v>
      </c>
    </row>
    <row r="37" spans="1:31" x14ac:dyDescent="0.15">
      <c r="A37" s="1">
        <v>43769</v>
      </c>
      <c r="B37" s="6">
        <v>22.8</v>
      </c>
      <c r="C37" s="6">
        <v>8</v>
      </c>
      <c r="D37" s="6">
        <v>1</v>
      </c>
      <c r="E37" s="6">
        <v>22.6</v>
      </c>
      <c r="F37" s="6">
        <v>8</v>
      </c>
      <c r="G37" s="6">
        <v>1</v>
      </c>
      <c r="H37" s="6">
        <v>22</v>
      </c>
      <c r="I37" s="6">
        <v>8</v>
      </c>
      <c r="J37" s="6">
        <v>1</v>
      </c>
      <c r="K37" s="6">
        <v>23</v>
      </c>
      <c r="L37" s="6">
        <v>8</v>
      </c>
      <c r="M37" s="6">
        <v>1</v>
      </c>
      <c r="N37" s="6">
        <v>21</v>
      </c>
      <c r="O37" s="6">
        <v>8</v>
      </c>
      <c r="P37" s="6">
        <v>1</v>
      </c>
      <c r="Q37" s="6">
        <v>21.9</v>
      </c>
      <c r="R37" s="6">
        <v>8</v>
      </c>
      <c r="S37" s="6">
        <v>1</v>
      </c>
      <c r="T37" s="6">
        <v>23.2</v>
      </c>
      <c r="U37" s="6">
        <v>8</v>
      </c>
      <c r="V37" s="6">
        <v>1</v>
      </c>
      <c r="W37" s="6">
        <v>21.5</v>
      </c>
      <c r="X37" s="6">
        <v>8</v>
      </c>
      <c r="Y37" s="6">
        <v>1</v>
      </c>
      <c r="Z37" s="6">
        <v>21.4</v>
      </c>
      <c r="AA37" s="6">
        <v>8</v>
      </c>
      <c r="AB37" s="6">
        <v>1</v>
      </c>
      <c r="AC37" s="6">
        <v>19.7</v>
      </c>
      <c r="AD37" s="6">
        <v>8</v>
      </c>
      <c r="AE37" s="6">
        <v>1</v>
      </c>
    </row>
    <row r="39" spans="1:31" x14ac:dyDescent="0.15">
      <c r="B39" s="6">
        <f>COUNTIF(B7:B37,"&gt;=30")</f>
        <v>5</v>
      </c>
      <c r="E39" s="6">
        <f>COUNTIF(E7:E37,"&gt;=30")</f>
        <v>2</v>
      </c>
      <c r="H39" s="6">
        <f>COUNTIF(H7:H37,"&gt;=30")</f>
        <v>2</v>
      </c>
      <c r="K39" s="6">
        <f>COUNTIF(K7:K37,"&gt;=30")</f>
        <v>1</v>
      </c>
      <c r="N39" s="6">
        <f>COUNTIF(N7:N37,"&gt;=30")</f>
        <v>3</v>
      </c>
      <c r="Q39" s="6">
        <f>COUNTIF(Q7:Q37,"&gt;=30")</f>
        <v>2</v>
      </c>
      <c r="T39" s="6">
        <f>COUNTIF(T7:T37,"&gt;=30")</f>
        <v>0</v>
      </c>
      <c r="W39" s="6">
        <f>COUNTIF(W7:W37,"&gt;=30")</f>
        <v>3</v>
      </c>
      <c r="Z39" s="6">
        <f>COUNTIF(Z7:Z37,"&gt;=30")</f>
        <v>3</v>
      </c>
      <c r="AC39" s="6">
        <f>COUNTIF(AC7:AC37,"&gt;=30")</f>
        <v>2</v>
      </c>
    </row>
    <row r="40" spans="1:31" ht="14.25" thickBot="1" x14ac:dyDescent="0.2"/>
    <row r="41" spans="1:31" ht="18" thickBot="1" x14ac:dyDescent="0.2">
      <c r="A41" s="17" t="s">
        <v>35</v>
      </c>
      <c r="B41" s="18"/>
      <c r="C41" s="11" t="s">
        <v>42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15">
      <c r="A43" s="11"/>
      <c r="B43" s="11" t="s">
        <v>0</v>
      </c>
      <c r="C43" s="11"/>
      <c r="D43" s="11"/>
      <c r="E43" s="11" t="s">
        <v>2</v>
      </c>
      <c r="F43" s="11"/>
      <c r="G43" s="11"/>
      <c r="H43" s="11" t="s">
        <v>3</v>
      </c>
      <c r="I43" s="11"/>
      <c r="J43" s="11"/>
      <c r="K43" s="11" t="s">
        <v>4</v>
      </c>
      <c r="L43" s="11"/>
      <c r="M43" s="11"/>
      <c r="N43" s="11" t="s">
        <v>1</v>
      </c>
      <c r="O43" s="11"/>
      <c r="P43" s="11"/>
      <c r="Q43" s="11" t="s">
        <v>5</v>
      </c>
      <c r="R43" s="11"/>
      <c r="S43" s="11"/>
      <c r="T43" s="11" t="s">
        <v>6</v>
      </c>
      <c r="U43" s="11"/>
      <c r="V43" s="11"/>
      <c r="W43" s="11" t="s">
        <v>7</v>
      </c>
      <c r="X43" s="11"/>
      <c r="Y43" s="11"/>
      <c r="Z43" s="11" t="s">
        <v>8</v>
      </c>
      <c r="AA43" s="11"/>
      <c r="AB43" s="11"/>
      <c r="AC43" s="11" t="s">
        <v>9</v>
      </c>
      <c r="AD43" s="11"/>
      <c r="AE43" s="11"/>
    </row>
    <row r="44" spans="1:31" x14ac:dyDescent="0.15">
      <c r="A44" s="11" t="s">
        <v>10</v>
      </c>
      <c r="B44" s="11" t="s">
        <v>11</v>
      </c>
      <c r="C44" s="11" t="s">
        <v>11</v>
      </c>
      <c r="D44" s="11" t="s">
        <v>11</v>
      </c>
      <c r="E44" s="11" t="s">
        <v>11</v>
      </c>
      <c r="F44" s="11" t="s">
        <v>11</v>
      </c>
      <c r="G44" s="11" t="s">
        <v>11</v>
      </c>
      <c r="H44" s="11" t="s">
        <v>11</v>
      </c>
      <c r="I44" s="11" t="s">
        <v>11</v>
      </c>
      <c r="J44" s="11" t="s">
        <v>11</v>
      </c>
      <c r="K44" s="11" t="s">
        <v>11</v>
      </c>
      <c r="L44" s="11" t="s">
        <v>11</v>
      </c>
      <c r="M44" s="11" t="s">
        <v>11</v>
      </c>
      <c r="N44" s="11" t="s">
        <v>11</v>
      </c>
      <c r="O44" s="11" t="s">
        <v>11</v>
      </c>
      <c r="P44" s="11" t="s">
        <v>11</v>
      </c>
      <c r="Q44" s="11" t="s">
        <v>11</v>
      </c>
      <c r="R44" s="11" t="s">
        <v>11</v>
      </c>
      <c r="S44" s="11" t="s">
        <v>11</v>
      </c>
      <c r="T44" s="11" t="s">
        <v>11</v>
      </c>
      <c r="U44" s="11" t="s">
        <v>11</v>
      </c>
      <c r="V44" s="11" t="s">
        <v>11</v>
      </c>
      <c r="W44" s="11" t="s">
        <v>11</v>
      </c>
      <c r="X44" s="11" t="s">
        <v>11</v>
      </c>
      <c r="Y44" s="11" t="s">
        <v>11</v>
      </c>
      <c r="Z44" s="11" t="s">
        <v>11</v>
      </c>
      <c r="AA44" s="11" t="s">
        <v>11</v>
      </c>
      <c r="AB44" s="11" t="s">
        <v>11</v>
      </c>
      <c r="AC44" s="11" t="s">
        <v>11</v>
      </c>
      <c r="AD44" s="11" t="s">
        <v>11</v>
      </c>
      <c r="AE44" s="11" t="s">
        <v>11</v>
      </c>
    </row>
    <row r="45" spans="1:3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x14ac:dyDescent="0.15">
      <c r="A46" s="11"/>
      <c r="B46" s="11"/>
      <c r="C46" s="11" t="s">
        <v>12</v>
      </c>
      <c r="D46" s="11" t="s">
        <v>13</v>
      </c>
      <c r="E46" s="11"/>
      <c r="F46" s="11" t="s">
        <v>12</v>
      </c>
      <c r="G46" s="11" t="s">
        <v>13</v>
      </c>
      <c r="H46" s="11"/>
      <c r="I46" s="11" t="s">
        <v>12</v>
      </c>
      <c r="J46" s="11" t="s">
        <v>13</v>
      </c>
      <c r="K46" s="11"/>
      <c r="L46" s="11" t="s">
        <v>12</v>
      </c>
      <c r="M46" s="11" t="s">
        <v>13</v>
      </c>
      <c r="N46" s="11"/>
      <c r="O46" s="11" t="s">
        <v>12</v>
      </c>
      <c r="P46" s="11" t="s">
        <v>13</v>
      </c>
      <c r="Q46" s="11"/>
      <c r="R46" s="11" t="s">
        <v>12</v>
      </c>
      <c r="S46" s="11" t="s">
        <v>13</v>
      </c>
      <c r="T46" s="11"/>
      <c r="U46" s="11" t="s">
        <v>12</v>
      </c>
      <c r="V46" s="11" t="s">
        <v>13</v>
      </c>
      <c r="W46" s="11"/>
      <c r="X46" s="11" t="s">
        <v>12</v>
      </c>
      <c r="Y46" s="11" t="s">
        <v>13</v>
      </c>
      <c r="Z46" s="11"/>
      <c r="AA46" s="11" t="s">
        <v>12</v>
      </c>
      <c r="AB46" s="11" t="s">
        <v>13</v>
      </c>
      <c r="AC46" s="11"/>
      <c r="AD46" s="11" t="s">
        <v>12</v>
      </c>
      <c r="AE46" s="11" t="s">
        <v>13</v>
      </c>
    </row>
    <row r="47" spans="1:31" x14ac:dyDescent="0.15">
      <c r="A47" s="12">
        <v>43739</v>
      </c>
      <c r="B47" s="13">
        <f>ROUND(B7-集計!$B$3*0.6/100,1)</f>
        <v>16.399999999999999</v>
      </c>
      <c r="C47" s="11">
        <v>8</v>
      </c>
      <c r="D47" s="11">
        <v>1</v>
      </c>
      <c r="E47" s="13">
        <f>ROUND(E7-集計!$B$3*0.6/100,1)</f>
        <v>14.9</v>
      </c>
      <c r="F47" s="11">
        <v>8</v>
      </c>
      <c r="G47" s="11">
        <v>1</v>
      </c>
      <c r="H47" s="13">
        <f>ROUND(H7-集計!$B$3*0.6/100,1)</f>
        <v>14.1</v>
      </c>
      <c r="I47" s="11">
        <v>8</v>
      </c>
      <c r="J47" s="11">
        <v>1</v>
      </c>
      <c r="K47" s="13">
        <f>ROUND(K7-集計!$B$3*0.6/100,1)</f>
        <v>14.3</v>
      </c>
      <c r="L47" s="11">
        <v>8</v>
      </c>
      <c r="M47" s="11">
        <v>1</v>
      </c>
      <c r="N47" s="13">
        <f>ROUND(N7-集計!$B$3*0.6/100,1)</f>
        <v>15.5</v>
      </c>
      <c r="O47" s="11">
        <v>8</v>
      </c>
      <c r="P47" s="11">
        <v>1</v>
      </c>
      <c r="Q47" s="13">
        <f>ROUND(Q7-集計!$B$3*0.6/100,1)</f>
        <v>13.9</v>
      </c>
      <c r="R47" s="11">
        <v>8</v>
      </c>
      <c r="S47" s="11">
        <v>1</v>
      </c>
      <c r="T47" s="13">
        <f>ROUND(T7-集計!$B$3*0.6/100,1)</f>
        <v>14.7</v>
      </c>
      <c r="U47" s="11">
        <v>8</v>
      </c>
      <c r="V47" s="11">
        <v>1</v>
      </c>
      <c r="W47" s="13">
        <f>ROUND(W7-集計!$B$3*0.6/100,1)</f>
        <v>15.9</v>
      </c>
      <c r="X47" s="11">
        <v>8</v>
      </c>
      <c r="Y47" s="11">
        <v>1</v>
      </c>
      <c r="Z47" s="13">
        <f>ROUND(Z7-集計!$B$3*0.6/100,1)</f>
        <v>15.5</v>
      </c>
      <c r="AA47" s="11">
        <v>8</v>
      </c>
      <c r="AB47" s="11">
        <v>1</v>
      </c>
      <c r="AC47" s="13">
        <f>ROUND(AC7-集計!$B$3*0.6/100,1)</f>
        <v>15.4</v>
      </c>
      <c r="AD47" s="11">
        <v>8</v>
      </c>
      <c r="AE47" s="11">
        <v>1</v>
      </c>
    </row>
    <row r="48" spans="1:31" x14ac:dyDescent="0.15">
      <c r="A48" s="12">
        <v>43740</v>
      </c>
      <c r="B48" s="13">
        <f>ROUND(B8-集計!$B$3*0.6/100,1)</f>
        <v>20.6</v>
      </c>
      <c r="C48" s="11">
        <v>8</v>
      </c>
      <c r="D48" s="11">
        <v>1</v>
      </c>
      <c r="E48" s="13">
        <f>ROUND(E8-集計!$B$3*0.6/100,1)</f>
        <v>19.399999999999999</v>
      </c>
      <c r="F48" s="11">
        <v>8</v>
      </c>
      <c r="G48" s="11">
        <v>1</v>
      </c>
      <c r="H48" s="13">
        <f>ROUND(H8-集計!$B$3*0.6/100,1)</f>
        <v>17.5</v>
      </c>
      <c r="I48" s="11">
        <v>8</v>
      </c>
      <c r="J48" s="11">
        <v>1</v>
      </c>
      <c r="K48" s="13">
        <f>ROUND(K8-集計!$B$3*0.6/100,1)</f>
        <v>17.899999999999999</v>
      </c>
      <c r="L48" s="11">
        <v>8</v>
      </c>
      <c r="M48" s="11">
        <v>1</v>
      </c>
      <c r="N48" s="13">
        <f>ROUND(N8-集計!$B$3*0.6/100,1)</f>
        <v>20.7</v>
      </c>
      <c r="O48" s="11">
        <v>8</v>
      </c>
      <c r="P48" s="11">
        <v>1</v>
      </c>
      <c r="Q48" s="13">
        <f>ROUND(Q8-集計!$B$3*0.6/100,1)</f>
        <v>17.899999999999999</v>
      </c>
      <c r="R48" s="11">
        <v>8</v>
      </c>
      <c r="S48" s="11">
        <v>1</v>
      </c>
      <c r="T48" s="13">
        <f>ROUND(T8-集計!$B$3*0.6/100,1)</f>
        <v>17.600000000000001</v>
      </c>
      <c r="U48" s="11">
        <v>8</v>
      </c>
      <c r="V48" s="11">
        <v>1</v>
      </c>
      <c r="W48" s="13">
        <f>ROUND(W8-集計!$B$3*0.6/100,1)</f>
        <v>19.5</v>
      </c>
      <c r="X48" s="11">
        <v>8</v>
      </c>
      <c r="Y48" s="11">
        <v>1</v>
      </c>
      <c r="Z48" s="13">
        <f>ROUND(Z8-集計!$B$3*0.6/100,1)</f>
        <v>20.100000000000001</v>
      </c>
      <c r="AA48" s="11">
        <v>8</v>
      </c>
      <c r="AB48" s="11">
        <v>1</v>
      </c>
      <c r="AC48" s="13">
        <f>ROUND(AC8-集計!$B$3*0.6/100,1)</f>
        <v>20.3</v>
      </c>
      <c r="AD48" s="11">
        <v>8</v>
      </c>
      <c r="AE48" s="11">
        <v>1</v>
      </c>
    </row>
    <row r="49" spans="1:31" x14ac:dyDescent="0.15">
      <c r="A49" s="12">
        <v>43741</v>
      </c>
      <c r="B49" s="13">
        <f>ROUND(B9-集計!$B$3*0.6/100,1)</f>
        <v>23.1</v>
      </c>
      <c r="C49" s="11">
        <v>8</v>
      </c>
      <c r="D49" s="11">
        <v>1</v>
      </c>
      <c r="E49" s="13">
        <f>ROUND(E9-集計!$B$3*0.6/100,1)</f>
        <v>21.6</v>
      </c>
      <c r="F49" s="11">
        <v>8</v>
      </c>
      <c r="G49" s="11">
        <v>1</v>
      </c>
      <c r="H49" s="13">
        <f>ROUND(H9-集計!$B$3*0.6/100,1)</f>
        <v>20.6</v>
      </c>
      <c r="I49" s="11">
        <v>8</v>
      </c>
      <c r="J49" s="11">
        <v>1</v>
      </c>
      <c r="K49" s="13">
        <f>ROUND(K9-集計!$B$3*0.6/100,1)</f>
        <v>19.5</v>
      </c>
      <c r="L49" s="11">
        <v>8</v>
      </c>
      <c r="M49" s="11">
        <v>1</v>
      </c>
      <c r="N49" s="13">
        <f>ROUND(N9-集計!$B$3*0.6/100,1)</f>
        <v>23.6</v>
      </c>
      <c r="O49" s="11">
        <v>8</v>
      </c>
      <c r="P49" s="11">
        <v>1</v>
      </c>
      <c r="Q49" s="13">
        <f>ROUND(Q9-集計!$B$3*0.6/100,1)</f>
        <v>20.6</v>
      </c>
      <c r="R49" s="11">
        <v>8</v>
      </c>
      <c r="S49" s="11">
        <v>1</v>
      </c>
      <c r="T49" s="13">
        <f>ROUND(T9-集計!$B$3*0.6/100,1)</f>
        <v>19</v>
      </c>
      <c r="U49" s="11">
        <v>8</v>
      </c>
      <c r="V49" s="11">
        <v>1</v>
      </c>
      <c r="W49" s="13">
        <f>ROUND(W9-集計!$B$3*0.6/100,1)</f>
        <v>22.4</v>
      </c>
      <c r="X49" s="11">
        <v>8</v>
      </c>
      <c r="Y49" s="11">
        <v>1</v>
      </c>
      <c r="Z49" s="13">
        <f>ROUND(Z9-集計!$B$3*0.6/100,1)</f>
        <v>21</v>
      </c>
      <c r="AA49" s="11">
        <v>8</v>
      </c>
      <c r="AB49" s="11">
        <v>1</v>
      </c>
      <c r="AC49" s="13">
        <f>ROUND(AC9-集計!$B$3*0.6/100,1)</f>
        <v>21.8</v>
      </c>
      <c r="AD49" s="11">
        <v>8</v>
      </c>
      <c r="AE49" s="11">
        <v>1</v>
      </c>
    </row>
    <row r="50" spans="1:31" x14ac:dyDescent="0.15">
      <c r="A50" s="12">
        <v>43742</v>
      </c>
      <c r="B50" s="13">
        <f>ROUND(B10-集計!$B$3*0.6/100,1)</f>
        <v>24.8</v>
      </c>
      <c r="C50" s="11">
        <v>8</v>
      </c>
      <c r="D50" s="11">
        <v>1</v>
      </c>
      <c r="E50" s="13">
        <f>ROUND(E10-集計!$B$3*0.6/100,1)</f>
        <v>22.5</v>
      </c>
      <c r="F50" s="11">
        <v>8</v>
      </c>
      <c r="G50" s="11">
        <v>1</v>
      </c>
      <c r="H50" s="13">
        <f>ROUND(H10-集計!$B$3*0.6/100,1)</f>
        <v>17.399999999999999</v>
      </c>
      <c r="I50" s="11">
        <v>8</v>
      </c>
      <c r="J50" s="11">
        <v>1</v>
      </c>
      <c r="K50" s="13">
        <f>ROUND(K10-集計!$B$3*0.6/100,1)</f>
        <v>18.5</v>
      </c>
      <c r="L50" s="11">
        <v>8</v>
      </c>
      <c r="M50" s="11">
        <v>1</v>
      </c>
      <c r="N50" s="13">
        <f>ROUND(N10-集計!$B$3*0.6/100,1)</f>
        <v>23.2</v>
      </c>
      <c r="O50" s="11">
        <v>8</v>
      </c>
      <c r="P50" s="11">
        <v>1</v>
      </c>
      <c r="Q50" s="13">
        <f>ROUND(Q10-集計!$B$3*0.6/100,1)</f>
        <v>20.3</v>
      </c>
      <c r="R50" s="11">
        <v>8</v>
      </c>
      <c r="S50" s="11">
        <v>1</v>
      </c>
      <c r="T50" s="13">
        <f>ROUND(T10-集計!$B$3*0.6/100,1)</f>
        <v>18.7</v>
      </c>
      <c r="U50" s="11">
        <v>8</v>
      </c>
      <c r="V50" s="11">
        <v>1</v>
      </c>
      <c r="W50" s="13">
        <f>ROUND(W10-集計!$B$3*0.6/100,1)</f>
        <v>21.2</v>
      </c>
      <c r="X50" s="11">
        <v>8</v>
      </c>
      <c r="Y50" s="11">
        <v>1</v>
      </c>
      <c r="Z50" s="13">
        <f>ROUND(Z10-集計!$B$3*0.6/100,1)</f>
        <v>22</v>
      </c>
      <c r="AA50" s="11">
        <v>8</v>
      </c>
      <c r="AB50" s="11">
        <v>1</v>
      </c>
      <c r="AC50" s="13">
        <f>ROUND(AC10-集計!$B$3*0.6/100,1)</f>
        <v>22.2</v>
      </c>
      <c r="AD50" s="11">
        <v>8</v>
      </c>
      <c r="AE50" s="11">
        <v>1</v>
      </c>
    </row>
    <row r="51" spans="1:31" x14ac:dyDescent="0.15">
      <c r="A51" s="12">
        <v>43743</v>
      </c>
      <c r="B51" s="13">
        <f>ROUND(B11-集計!$B$3*0.6/100,1)</f>
        <v>27.2</v>
      </c>
      <c r="C51" s="11">
        <v>8</v>
      </c>
      <c r="D51" s="11">
        <v>1</v>
      </c>
      <c r="E51" s="13">
        <f>ROUND(E11-集計!$B$3*0.6/100,1)</f>
        <v>26.9</v>
      </c>
      <c r="F51" s="11">
        <v>8</v>
      </c>
      <c r="G51" s="11">
        <v>1</v>
      </c>
      <c r="H51" s="13">
        <f>ROUND(H11-集計!$B$3*0.6/100,1)</f>
        <v>26.1</v>
      </c>
      <c r="I51" s="11">
        <v>8</v>
      </c>
      <c r="J51" s="11">
        <v>1</v>
      </c>
      <c r="K51" s="13">
        <f>ROUND(K11-集計!$B$3*0.6/100,1)</f>
        <v>26</v>
      </c>
      <c r="L51" s="11">
        <v>8</v>
      </c>
      <c r="M51" s="11">
        <v>1</v>
      </c>
      <c r="N51" s="13">
        <f>ROUND(N11-集計!$B$3*0.6/100,1)</f>
        <v>24.9</v>
      </c>
      <c r="O51" s="11">
        <v>8</v>
      </c>
      <c r="P51" s="11">
        <v>1</v>
      </c>
      <c r="Q51" s="13">
        <f>ROUND(Q11-集計!$B$3*0.6/100,1)</f>
        <v>26.3</v>
      </c>
      <c r="R51" s="11">
        <v>8</v>
      </c>
      <c r="S51" s="11">
        <v>1</v>
      </c>
      <c r="T51" s="13">
        <f>ROUND(T11-集計!$B$3*0.6/100,1)</f>
        <v>23</v>
      </c>
      <c r="U51" s="11">
        <v>8</v>
      </c>
      <c r="V51" s="11">
        <v>1</v>
      </c>
      <c r="W51" s="13">
        <f>ROUND(W11-集計!$B$3*0.6/100,1)</f>
        <v>25.7</v>
      </c>
      <c r="X51" s="11">
        <v>8</v>
      </c>
      <c r="Y51" s="11">
        <v>1</v>
      </c>
      <c r="Z51" s="13">
        <f>ROUND(Z11-集計!$B$3*0.6/100,1)</f>
        <v>25.5</v>
      </c>
      <c r="AA51" s="11">
        <v>8</v>
      </c>
      <c r="AB51" s="11">
        <v>1</v>
      </c>
      <c r="AC51" s="13">
        <f>ROUND(AC11-集計!$B$3*0.6/100,1)</f>
        <v>23.8</v>
      </c>
      <c r="AD51" s="11">
        <v>8</v>
      </c>
      <c r="AE51" s="11">
        <v>1</v>
      </c>
    </row>
    <row r="52" spans="1:31" x14ac:dyDescent="0.15">
      <c r="A52" s="12">
        <v>43744</v>
      </c>
      <c r="B52" s="13">
        <f>ROUND(B12-集計!$B$3*0.6/100,1)</f>
        <v>22.8</v>
      </c>
      <c r="C52" s="11">
        <v>8</v>
      </c>
      <c r="D52" s="11">
        <v>1</v>
      </c>
      <c r="E52" s="13">
        <f>ROUND(E12-集計!$B$3*0.6/100,1)</f>
        <v>23.2</v>
      </c>
      <c r="F52" s="11">
        <v>8</v>
      </c>
      <c r="G52" s="11">
        <v>1</v>
      </c>
      <c r="H52" s="13">
        <f>ROUND(H12-集計!$B$3*0.6/100,1)</f>
        <v>23.2</v>
      </c>
      <c r="I52" s="11">
        <v>8</v>
      </c>
      <c r="J52" s="11">
        <v>1</v>
      </c>
      <c r="K52" s="13">
        <f>ROUND(K12-集計!$B$3*0.6/100,1)</f>
        <v>23.1</v>
      </c>
      <c r="L52" s="11">
        <v>8</v>
      </c>
      <c r="M52" s="11">
        <v>1</v>
      </c>
      <c r="N52" s="13">
        <f>ROUND(N12-集計!$B$3*0.6/100,1)</f>
        <v>23.1</v>
      </c>
      <c r="O52" s="11">
        <v>8</v>
      </c>
      <c r="P52" s="11">
        <v>1</v>
      </c>
      <c r="Q52" s="13">
        <f>ROUND(Q12-集計!$B$3*0.6/100,1)</f>
        <v>23</v>
      </c>
      <c r="R52" s="11">
        <v>8</v>
      </c>
      <c r="S52" s="11">
        <v>1</v>
      </c>
      <c r="T52" s="13">
        <f>ROUND(T12-集計!$B$3*0.6/100,1)</f>
        <v>22.7</v>
      </c>
      <c r="U52" s="11">
        <v>8</v>
      </c>
      <c r="V52" s="11">
        <v>1</v>
      </c>
      <c r="W52" s="13">
        <f>ROUND(W12-集計!$B$3*0.6/100,1)</f>
        <v>23.4</v>
      </c>
      <c r="X52" s="11">
        <v>8</v>
      </c>
      <c r="Y52" s="11">
        <v>1</v>
      </c>
      <c r="Z52" s="13">
        <f>ROUND(Z12-集計!$B$3*0.6/100,1)</f>
        <v>22.7</v>
      </c>
      <c r="AA52" s="11">
        <v>8</v>
      </c>
      <c r="AB52" s="11">
        <v>1</v>
      </c>
      <c r="AC52" s="13">
        <f>ROUND(AC12-集計!$B$3*0.6/100,1)</f>
        <v>19.3</v>
      </c>
      <c r="AD52" s="11">
        <v>8</v>
      </c>
      <c r="AE52" s="11">
        <v>1</v>
      </c>
    </row>
    <row r="53" spans="1:31" x14ac:dyDescent="0.15">
      <c r="A53" s="12">
        <v>43745</v>
      </c>
      <c r="B53" s="13">
        <f>ROUND(B13-集計!$B$3*0.6/100,1)</f>
        <v>16.3</v>
      </c>
      <c r="C53" s="11">
        <v>8</v>
      </c>
      <c r="D53" s="11">
        <v>1</v>
      </c>
      <c r="E53" s="13">
        <f>ROUND(E13-集計!$B$3*0.6/100,1)</f>
        <v>14.5</v>
      </c>
      <c r="F53" s="11">
        <v>8</v>
      </c>
      <c r="G53" s="11">
        <v>1</v>
      </c>
      <c r="H53" s="13">
        <f>ROUND(H13-集計!$B$3*0.6/100,1)</f>
        <v>14.4</v>
      </c>
      <c r="I53" s="11">
        <v>8</v>
      </c>
      <c r="J53" s="11">
        <v>1</v>
      </c>
      <c r="K53" s="13">
        <f>ROUND(K13-集計!$B$3*0.6/100,1)</f>
        <v>14.7</v>
      </c>
      <c r="L53" s="11">
        <v>8</v>
      </c>
      <c r="M53" s="11">
        <v>1</v>
      </c>
      <c r="N53" s="13">
        <f>ROUND(N13-集計!$B$3*0.6/100,1)</f>
        <v>14.8</v>
      </c>
      <c r="O53" s="11">
        <v>8</v>
      </c>
      <c r="P53" s="11">
        <v>1</v>
      </c>
      <c r="Q53" s="13">
        <f>ROUND(Q13-集計!$B$3*0.6/100,1)</f>
        <v>14.6</v>
      </c>
      <c r="R53" s="11">
        <v>8</v>
      </c>
      <c r="S53" s="11">
        <v>1</v>
      </c>
      <c r="T53" s="13">
        <f>ROUND(T13-集計!$B$3*0.6/100,1)</f>
        <v>14.8</v>
      </c>
      <c r="U53" s="11">
        <v>8</v>
      </c>
      <c r="V53" s="11">
        <v>1</v>
      </c>
      <c r="W53" s="13">
        <f>ROUND(W13-集計!$B$3*0.6/100,1)</f>
        <v>16.7</v>
      </c>
      <c r="X53" s="11">
        <v>8</v>
      </c>
      <c r="Y53" s="11">
        <v>1</v>
      </c>
      <c r="Z53" s="13">
        <f>ROUND(Z13-集計!$B$3*0.6/100,1)</f>
        <v>16.100000000000001</v>
      </c>
      <c r="AA53" s="11">
        <v>8</v>
      </c>
      <c r="AB53" s="11">
        <v>1</v>
      </c>
      <c r="AC53" s="13">
        <f>ROUND(AC13-集計!$B$3*0.6/100,1)</f>
        <v>14</v>
      </c>
      <c r="AD53" s="11">
        <v>8</v>
      </c>
      <c r="AE53" s="11">
        <v>1</v>
      </c>
    </row>
    <row r="54" spans="1:31" x14ac:dyDescent="0.15">
      <c r="A54" s="12">
        <v>43746</v>
      </c>
      <c r="B54" s="13">
        <f>ROUND(B14-集計!$B$3*0.6/100,1)</f>
        <v>21.5</v>
      </c>
      <c r="C54" s="11">
        <v>8</v>
      </c>
      <c r="D54" s="11">
        <v>1</v>
      </c>
      <c r="E54" s="13">
        <f>ROUND(E14-集計!$B$3*0.6/100,1)</f>
        <v>20.2</v>
      </c>
      <c r="F54" s="11">
        <v>8</v>
      </c>
      <c r="G54" s="11">
        <v>1</v>
      </c>
      <c r="H54" s="13">
        <f>ROUND(H14-集計!$B$3*0.6/100,1)</f>
        <v>18.7</v>
      </c>
      <c r="I54" s="11">
        <v>8</v>
      </c>
      <c r="J54" s="11">
        <v>1</v>
      </c>
      <c r="K54" s="13">
        <f>ROUND(K14-集計!$B$3*0.6/100,1)</f>
        <v>18.7</v>
      </c>
      <c r="L54" s="11">
        <v>8</v>
      </c>
      <c r="M54" s="11">
        <v>1</v>
      </c>
      <c r="N54" s="13">
        <f>ROUND(N14-集計!$B$3*0.6/100,1)</f>
        <v>22.2</v>
      </c>
      <c r="O54" s="11">
        <v>8</v>
      </c>
      <c r="P54" s="11">
        <v>1</v>
      </c>
      <c r="Q54" s="13">
        <f>ROUND(Q14-集計!$B$3*0.6/100,1)</f>
        <v>19.399999999999999</v>
      </c>
      <c r="R54" s="11">
        <v>8</v>
      </c>
      <c r="S54" s="11">
        <v>1</v>
      </c>
      <c r="T54" s="13">
        <f>ROUND(T14-集計!$B$3*0.6/100,1)</f>
        <v>19.5</v>
      </c>
      <c r="U54" s="11">
        <v>8</v>
      </c>
      <c r="V54" s="11">
        <v>1</v>
      </c>
      <c r="W54" s="13">
        <f>ROUND(W14-集計!$B$3*0.6/100,1)</f>
        <v>22.3</v>
      </c>
      <c r="X54" s="11">
        <v>8</v>
      </c>
      <c r="Y54" s="11">
        <v>1</v>
      </c>
      <c r="Z54" s="13">
        <f>ROUND(Z14-集計!$B$3*0.6/100,1)</f>
        <v>22.7</v>
      </c>
      <c r="AA54" s="11">
        <v>8</v>
      </c>
      <c r="AB54" s="11">
        <v>1</v>
      </c>
      <c r="AC54" s="13">
        <f>ROUND(AC14-集計!$B$3*0.6/100,1)</f>
        <v>20.3</v>
      </c>
      <c r="AD54" s="11">
        <v>8</v>
      </c>
      <c r="AE54" s="11">
        <v>1</v>
      </c>
    </row>
    <row r="55" spans="1:31" x14ac:dyDescent="0.15">
      <c r="A55" s="12">
        <v>43747</v>
      </c>
      <c r="B55" s="13">
        <f>ROUND(B15-集計!$B$3*0.6/100,1)</f>
        <v>22.2</v>
      </c>
      <c r="C55" s="11">
        <v>8</v>
      </c>
      <c r="D55" s="11">
        <v>1</v>
      </c>
      <c r="E55" s="13">
        <f>ROUND(E15-集計!$B$3*0.6/100,1)</f>
        <v>22</v>
      </c>
      <c r="F55" s="11">
        <v>8</v>
      </c>
      <c r="G55" s="11">
        <v>1</v>
      </c>
      <c r="H55" s="13">
        <f>ROUND(H15-集計!$B$3*0.6/100,1)</f>
        <v>21.1</v>
      </c>
      <c r="I55" s="11">
        <v>8</v>
      </c>
      <c r="J55" s="11">
        <v>1</v>
      </c>
      <c r="K55" s="13">
        <f>ROUND(K15-集計!$B$3*0.6/100,1)</f>
        <v>21.3</v>
      </c>
      <c r="L55" s="11">
        <v>8</v>
      </c>
      <c r="M55" s="11">
        <v>1</v>
      </c>
      <c r="N55" s="13">
        <f>ROUND(N15-集計!$B$3*0.6/100,1)</f>
        <v>22.3</v>
      </c>
      <c r="O55" s="11">
        <v>8</v>
      </c>
      <c r="P55" s="11">
        <v>1</v>
      </c>
      <c r="Q55" s="13">
        <f>ROUND(Q15-集計!$B$3*0.6/100,1)</f>
        <v>21.4</v>
      </c>
      <c r="R55" s="11">
        <v>8</v>
      </c>
      <c r="S55" s="11">
        <v>1</v>
      </c>
      <c r="T55" s="13">
        <f>ROUND(T15-集計!$B$3*0.6/100,1)</f>
        <v>21.3</v>
      </c>
      <c r="U55" s="11">
        <v>8</v>
      </c>
      <c r="V55" s="11">
        <v>1</v>
      </c>
      <c r="W55" s="13">
        <f>ROUND(W15-集計!$B$3*0.6/100,1)</f>
        <v>23.9</v>
      </c>
      <c r="X55" s="11">
        <v>8</v>
      </c>
      <c r="Y55" s="11">
        <v>1</v>
      </c>
      <c r="Z55" s="13">
        <f>ROUND(Z15-集計!$B$3*0.6/100,1)</f>
        <v>23.7</v>
      </c>
      <c r="AA55" s="11">
        <v>8</v>
      </c>
      <c r="AB55" s="11">
        <v>1</v>
      </c>
      <c r="AC55" s="13">
        <f>ROUND(AC15-集計!$B$3*0.6/100,1)</f>
        <v>20.5</v>
      </c>
      <c r="AD55" s="11">
        <v>8</v>
      </c>
      <c r="AE55" s="11">
        <v>1</v>
      </c>
    </row>
    <row r="56" spans="1:31" x14ac:dyDescent="0.15">
      <c r="A56" s="12">
        <v>43748</v>
      </c>
      <c r="B56" s="13">
        <f>ROUND(B16-集計!$B$3*0.6/100,1)</f>
        <v>23.9</v>
      </c>
      <c r="C56" s="11">
        <v>8</v>
      </c>
      <c r="D56" s="11">
        <v>1</v>
      </c>
      <c r="E56" s="13">
        <f>ROUND(E16-集計!$B$3*0.6/100,1)</f>
        <v>23.1</v>
      </c>
      <c r="F56" s="11">
        <v>8</v>
      </c>
      <c r="G56" s="11">
        <v>1</v>
      </c>
      <c r="H56" s="13">
        <f>ROUND(H16-集計!$B$3*0.6/100,1)</f>
        <v>21.1</v>
      </c>
      <c r="I56" s="11">
        <v>8</v>
      </c>
      <c r="J56" s="11">
        <v>1</v>
      </c>
      <c r="K56" s="13">
        <f>ROUND(K16-集計!$B$3*0.6/100,1)</f>
        <v>21.4</v>
      </c>
      <c r="L56" s="11">
        <v>8</v>
      </c>
      <c r="M56" s="11">
        <v>1</v>
      </c>
      <c r="N56" s="13">
        <f>ROUND(N16-集計!$B$3*0.6/100,1)</f>
        <v>23.7</v>
      </c>
      <c r="O56" s="11">
        <v>8</v>
      </c>
      <c r="P56" s="11">
        <v>1</v>
      </c>
      <c r="Q56" s="13">
        <f>ROUND(Q16-集計!$B$3*0.6/100,1)</f>
        <v>21.6</v>
      </c>
      <c r="R56" s="11">
        <v>8</v>
      </c>
      <c r="S56" s="11">
        <v>1</v>
      </c>
      <c r="T56" s="13">
        <f>ROUND(T16-集計!$B$3*0.6/100,1)</f>
        <v>21.1</v>
      </c>
      <c r="U56" s="11">
        <v>8</v>
      </c>
      <c r="V56" s="11">
        <v>1</v>
      </c>
      <c r="W56" s="13">
        <f>ROUND(W16-集計!$B$3*0.6/100,1)</f>
        <v>23.8</v>
      </c>
      <c r="X56" s="11">
        <v>8</v>
      </c>
      <c r="Y56" s="11">
        <v>1</v>
      </c>
      <c r="Z56" s="13">
        <f>ROUND(Z16-集計!$B$3*0.6/100,1)</f>
        <v>22.8</v>
      </c>
      <c r="AA56" s="11">
        <v>8</v>
      </c>
      <c r="AB56" s="11">
        <v>1</v>
      </c>
      <c r="AC56" s="13">
        <f>ROUND(AC16-集計!$B$3*0.6/100,1)</f>
        <v>23.1</v>
      </c>
      <c r="AD56" s="11">
        <v>8</v>
      </c>
      <c r="AE56" s="11">
        <v>1</v>
      </c>
    </row>
    <row r="57" spans="1:31" x14ac:dyDescent="0.15">
      <c r="A57" s="12">
        <v>43749</v>
      </c>
      <c r="B57" s="13">
        <f>ROUND(B17-集計!$B$3*0.6/100,1)</f>
        <v>24</v>
      </c>
      <c r="C57" s="11">
        <v>8</v>
      </c>
      <c r="D57" s="11">
        <v>1</v>
      </c>
      <c r="E57" s="13">
        <f>ROUND(E17-集計!$B$3*0.6/100,1)</f>
        <v>23.7</v>
      </c>
      <c r="F57" s="11">
        <v>8</v>
      </c>
      <c r="G57" s="11">
        <v>1</v>
      </c>
      <c r="H57" s="13">
        <f>ROUND(H17-集計!$B$3*0.6/100,1)</f>
        <v>18.899999999999999</v>
      </c>
      <c r="I57" s="11">
        <v>8</v>
      </c>
      <c r="J57" s="11">
        <v>1</v>
      </c>
      <c r="K57" s="13">
        <f>ROUND(K17-集計!$B$3*0.6/100,1)</f>
        <v>20.3</v>
      </c>
      <c r="L57" s="11">
        <v>8</v>
      </c>
      <c r="M57" s="11">
        <v>1</v>
      </c>
      <c r="N57" s="13">
        <f>ROUND(N17-集計!$B$3*0.6/100,1)</f>
        <v>24.8</v>
      </c>
      <c r="O57" s="11">
        <v>8</v>
      </c>
      <c r="P57" s="11">
        <v>1</v>
      </c>
      <c r="Q57" s="13">
        <f>ROUND(Q17-集計!$B$3*0.6/100,1)</f>
        <v>20.3</v>
      </c>
      <c r="R57" s="11">
        <v>8</v>
      </c>
      <c r="S57" s="11">
        <v>1</v>
      </c>
      <c r="T57" s="13">
        <f>ROUND(T17-集計!$B$3*0.6/100,1)</f>
        <v>20.6</v>
      </c>
      <c r="U57" s="11">
        <v>8</v>
      </c>
      <c r="V57" s="11">
        <v>1</v>
      </c>
      <c r="W57" s="13">
        <f>ROUND(W17-集計!$B$3*0.6/100,1)</f>
        <v>21.7</v>
      </c>
      <c r="X57" s="11">
        <v>8</v>
      </c>
      <c r="Y57" s="11">
        <v>1</v>
      </c>
      <c r="Z57" s="13">
        <f>ROUND(Z17-集計!$B$3*0.6/100,1)</f>
        <v>23.8</v>
      </c>
      <c r="AA57" s="11">
        <v>8</v>
      </c>
      <c r="AB57" s="11">
        <v>1</v>
      </c>
      <c r="AC57" s="13">
        <f>ROUND(AC17-集計!$B$3*0.6/100,1)</f>
        <v>23.5</v>
      </c>
      <c r="AD57" s="11">
        <v>8</v>
      </c>
      <c r="AE57" s="11">
        <v>1</v>
      </c>
    </row>
    <row r="58" spans="1:31" x14ac:dyDescent="0.15">
      <c r="A58" s="12">
        <v>43750</v>
      </c>
      <c r="B58" s="13">
        <f>ROUND(B18-集計!$B$3*0.6/100,1)</f>
        <v>22.4</v>
      </c>
      <c r="C58" s="11">
        <v>8</v>
      </c>
      <c r="D58" s="11">
        <v>1</v>
      </c>
      <c r="E58" s="13">
        <f>ROUND(E18-集計!$B$3*0.6/100,1)</f>
        <v>21.5</v>
      </c>
      <c r="F58" s="11">
        <v>8</v>
      </c>
      <c r="G58" s="11">
        <v>1</v>
      </c>
      <c r="H58" s="13">
        <f>ROUND(H18-集計!$B$3*0.6/100,1)</f>
        <v>17.899999999999999</v>
      </c>
      <c r="I58" s="11">
        <v>8</v>
      </c>
      <c r="J58" s="11">
        <v>1</v>
      </c>
      <c r="K58" s="13">
        <f>ROUND(K18-集計!$B$3*0.6/100,1)</f>
        <v>18</v>
      </c>
      <c r="L58" s="11">
        <v>8</v>
      </c>
      <c r="M58" s="11">
        <v>1</v>
      </c>
      <c r="N58" s="13">
        <f>ROUND(N18-集計!$B$3*0.6/100,1)</f>
        <v>23.8</v>
      </c>
      <c r="O58" s="11">
        <v>8</v>
      </c>
      <c r="P58" s="11">
        <v>1</v>
      </c>
      <c r="Q58" s="13">
        <f>ROUND(Q18-集計!$B$3*0.6/100,1)</f>
        <v>19.3</v>
      </c>
      <c r="R58" s="11">
        <v>8</v>
      </c>
      <c r="S58" s="11">
        <v>1</v>
      </c>
      <c r="T58" s="13">
        <f>ROUND(T18-集計!$B$3*0.6/100,1)</f>
        <v>18.600000000000001</v>
      </c>
      <c r="U58" s="11">
        <v>8</v>
      </c>
      <c r="V58" s="11">
        <v>1</v>
      </c>
      <c r="W58" s="13">
        <f>ROUND(W18-集計!$B$3*0.6/100,1)</f>
        <v>19.5</v>
      </c>
      <c r="X58" s="11">
        <v>8</v>
      </c>
      <c r="Y58" s="11">
        <v>1</v>
      </c>
      <c r="Z58" s="13">
        <f>ROUND(Z18-集計!$B$3*0.6/100,1)</f>
        <v>21</v>
      </c>
      <c r="AA58" s="11">
        <v>8</v>
      </c>
      <c r="AB58" s="11">
        <v>1</v>
      </c>
      <c r="AC58" s="13">
        <f>ROUND(AC18-集計!$B$3*0.6/100,1)</f>
        <v>23.5</v>
      </c>
      <c r="AD58" s="11">
        <v>8</v>
      </c>
      <c r="AE58" s="11">
        <v>1</v>
      </c>
    </row>
    <row r="59" spans="1:31" x14ac:dyDescent="0.15">
      <c r="A59" s="12">
        <v>43751</v>
      </c>
      <c r="B59" s="13">
        <f>ROUND(B19-集計!$B$3*0.6/100,1)</f>
        <v>27.4</v>
      </c>
      <c r="C59" s="11">
        <v>8</v>
      </c>
      <c r="D59" s="11">
        <v>1</v>
      </c>
      <c r="E59" s="13">
        <f>ROUND(E19-集計!$B$3*0.6/100,1)</f>
        <v>26.8</v>
      </c>
      <c r="F59" s="11">
        <v>8</v>
      </c>
      <c r="G59" s="11">
        <v>1</v>
      </c>
      <c r="H59" s="13">
        <f>ROUND(H19-集計!$B$3*0.6/100,1)</f>
        <v>19.399999999999999</v>
      </c>
      <c r="I59" s="11">
        <v>8</v>
      </c>
      <c r="J59" s="11">
        <v>1</v>
      </c>
      <c r="K59" s="13">
        <f>ROUND(K19-集計!$B$3*0.6/100,1)</f>
        <v>20.8</v>
      </c>
      <c r="L59" s="11">
        <v>8</v>
      </c>
      <c r="M59" s="11">
        <v>1</v>
      </c>
      <c r="N59" s="13">
        <f>ROUND(N19-集計!$B$3*0.6/100,1)</f>
        <v>27.6</v>
      </c>
      <c r="O59" s="11">
        <v>8</v>
      </c>
      <c r="P59" s="11">
        <v>1</v>
      </c>
      <c r="Q59" s="13">
        <f>ROUND(Q19-集計!$B$3*0.6/100,1)</f>
        <v>20.399999999999999</v>
      </c>
      <c r="R59" s="11">
        <v>8</v>
      </c>
      <c r="S59" s="11">
        <v>1</v>
      </c>
      <c r="T59" s="13">
        <f>ROUND(T19-集計!$B$3*0.6/100,1)</f>
        <v>20.2</v>
      </c>
      <c r="U59" s="11">
        <v>8</v>
      </c>
      <c r="V59" s="11">
        <v>1</v>
      </c>
      <c r="W59" s="13">
        <f>ROUND(W19-集計!$B$3*0.6/100,1)</f>
        <v>21.1</v>
      </c>
      <c r="X59" s="11">
        <v>8</v>
      </c>
      <c r="Y59" s="11">
        <v>1</v>
      </c>
      <c r="Z59" s="13">
        <f>ROUND(Z19-集計!$B$3*0.6/100,1)</f>
        <v>23.9</v>
      </c>
      <c r="AA59" s="11">
        <v>8</v>
      </c>
      <c r="AB59" s="11">
        <v>1</v>
      </c>
      <c r="AC59" s="13">
        <f>ROUND(AC19-集計!$B$3*0.6/100,1)</f>
        <v>24.4</v>
      </c>
      <c r="AD59" s="11">
        <v>8</v>
      </c>
      <c r="AE59" s="11">
        <v>1</v>
      </c>
    </row>
    <row r="60" spans="1:31" x14ac:dyDescent="0.15">
      <c r="A60" s="12">
        <v>43752</v>
      </c>
      <c r="B60" s="13">
        <f>ROUND(B20-集計!$B$3*0.6/100,1)</f>
        <v>22.2</v>
      </c>
      <c r="C60" s="11">
        <v>8</v>
      </c>
      <c r="D60" s="11">
        <v>1</v>
      </c>
      <c r="E60" s="13">
        <f>ROUND(E20-集計!$B$3*0.6/100,1)</f>
        <v>21.7</v>
      </c>
      <c r="F60" s="11">
        <v>8</v>
      </c>
      <c r="G60" s="11">
        <v>1</v>
      </c>
      <c r="H60" s="13">
        <f>ROUND(H20-集計!$B$3*0.6/100,1)</f>
        <v>21.1</v>
      </c>
      <c r="I60" s="11">
        <v>8</v>
      </c>
      <c r="J60" s="11">
        <v>1</v>
      </c>
      <c r="K60" s="13">
        <f>ROUND(K20-集計!$B$3*0.6/100,1)</f>
        <v>20.100000000000001</v>
      </c>
      <c r="L60" s="11">
        <v>8</v>
      </c>
      <c r="M60" s="11">
        <v>1</v>
      </c>
      <c r="N60" s="13">
        <f>ROUND(N20-集計!$B$3*0.6/100,1)</f>
        <v>21.9</v>
      </c>
      <c r="O60" s="11">
        <v>8</v>
      </c>
      <c r="P60" s="11">
        <v>1</v>
      </c>
      <c r="Q60" s="13">
        <f>ROUND(Q20-集計!$B$3*0.6/100,1)</f>
        <v>20.8</v>
      </c>
      <c r="R60" s="11">
        <v>8</v>
      </c>
      <c r="S60" s="11">
        <v>1</v>
      </c>
      <c r="T60" s="13">
        <f>ROUND(T20-集計!$B$3*0.6/100,1)</f>
        <v>21.3</v>
      </c>
      <c r="U60" s="11">
        <v>8</v>
      </c>
      <c r="V60" s="11">
        <v>1</v>
      </c>
      <c r="W60" s="13">
        <f>ROUND(W20-集計!$B$3*0.6/100,1)</f>
        <v>22.3</v>
      </c>
      <c r="X60" s="11">
        <v>8</v>
      </c>
      <c r="Y60" s="11">
        <v>1</v>
      </c>
      <c r="Z60" s="13">
        <f>ROUND(Z20-集計!$B$3*0.6/100,1)</f>
        <v>21.7</v>
      </c>
      <c r="AA60" s="11">
        <v>8</v>
      </c>
      <c r="AB60" s="11">
        <v>1</v>
      </c>
      <c r="AC60" s="13">
        <f>ROUND(AC20-集計!$B$3*0.6/100,1)</f>
        <v>18.600000000000001</v>
      </c>
      <c r="AD60" s="11">
        <v>8</v>
      </c>
      <c r="AE60" s="11">
        <v>1</v>
      </c>
    </row>
    <row r="61" spans="1:31" x14ac:dyDescent="0.15">
      <c r="A61" s="12">
        <v>43753</v>
      </c>
      <c r="B61" s="13">
        <f>ROUND(B21-集計!$B$3*0.6/100,1)</f>
        <v>25</v>
      </c>
      <c r="C61" s="11">
        <v>8</v>
      </c>
      <c r="D61" s="11">
        <v>1</v>
      </c>
      <c r="E61" s="13">
        <f>ROUND(E21-集計!$B$3*0.6/100,1)</f>
        <v>23.6</v>
      </c>
      <c r="F61" s="11">
        <v>8</v>
      </c>
      <c r="G61" s="11">
        <v>1</v>
      </c>
      <c r="H61" s="13">
        <f>ROUND(H21-集計!$B$3*0.6/100,1)</f>
        <v>21</v>
      </c>
      <c r="I61" s="11">
        <v>8</v>
      </c>
      <c r="J61" s="11">
        <v>1</v>
      </c>
      <c r="K61" s="13">
        <f>ROUND(K21-集計!$B$3*0.6/100,1)</f>
        <v>21.3</v>
      </c>
      <c r="L61" s="11">
        <v>8</v>
      </c>
      <c r="M61" s="11">
        <v>1</v>
      </c>
      <c r="N61" s="13">
        <f>ROUND(N21-集計!$B$3*0.6/100,1)</f>
        <v>24.9</v>
      </c>
      <c r="O61" s="11">
        <v>8</v>
      </c>
      <c r="P61" s="11">
        <v>1</v>
      </c>
      <c r="Q61" s="13">
        <f>ROUND(Q21-集計!$B$3*0.6/100,1)</f>
        <v>22.1</v>
      </c>
      <c r="R61" s="11">
        <v>8</v>
      </c>
      <c r="S61" s="11">
        <v>1</v>
      </c>
      <c r="T61" s="13">
        <f>ROUND(T21-集計!$B$3*0.6/100,1)</f>
        <v>22</v>
      </c>
      <c r="U61" s="11">
        <v>8</v>
      </c>
      <c r="V61" s="11">
        <v>1</v>
      </c>
      <c r="W61" s="13">
        <f>ROUND(W21-集計!$B$3*0.6/100,1)</f>
        <v>24.2</v>
      </c>
      <c r="X61" s="11">
        <v>8</v>
      </c>
      <c r="Y61" s="11">
        <v>1</v>
      </c>
      <c r="Z61" s="13">
        <f>ROUND(Z21-集計!$B$3*0.6/100,1)</f>
        <v>25.9</v>
      </c>
      <c r="AA61" s="11">
        <v>8</v>
      </c>
      <c r="AB61" s="11">
        <v>1</v>
      </c>
      <c r="AC61" s="13">
        <f>ROUND(AC21-集計!$B$3*0.6/100,1)</f>
        <v>23.1</v>
      </c>
      <c r="AD61" s="11">
        <v>8</v>
      </c>
      <c r="AE61" s="11">
        <v>1</v>
      </c>
    </row>
    <row r="62" spans="1:31" x14ac:dyDescent="0.15">
      <c r="A62" s="12">
        <v>43754</v>
      </c>
      <c r="B62" s="13">
        <f>ROUND(B22-集計!$B$3*0.6/100,1)</f>
        <v>27.2</v>
      </c>
      <c r="C62" s="11">
        <v>8</v>
      </c>
      <c r="D62" s="11">
        <v>1</v>
      </c>
      <c r="E62" s="13">
        <f>ROUND(E22-集計!$B$3*0.6/100,1)</f>
        <v>25.9</v>
      </c>
      <c r="F62" s="11">
        <v>8</v>
      </c>
      <c r="G62" s="11">
        <v>1</v>
      </c>
      <c r="H62" s="13">
        <f>ROUND(H22-集計!$B$3*0.6/100,1)</f>
        <v>23.4</v>
      </c>
      <c r="I62" s="11">
        <v>8</v>
      </c>
      <c r="J62" s="11">
        <v>1</v>
      </c>
      <c r="K62" s="13">
        <f>ROUND(K22-集計!$B$3*0.6/100,1)</f>
        <v>23.9</v>
      </c>
      <c r="L62" s="11">
        <v>8</v>
      </c>
      <c r="M62" s="11">
        <v>1</v>
      </c>
      <c r="N62" s="13">
        <f>ROUND(N22-集計!$B$3*0.6/100,1)</f>
        <v>24.9</v>
      </c>
      <c r="O62" s="11">
        <v>8</v>
      </c>
      <c r="P62" s="11">
        <v>1</v>
      </c>
      <c r="Q62" s="13">
        <f>ROUND(Q22-集計!$B$3*0.6/100,1)</f>
        <v>24.9</v>
      </c>
      <c r="R62" s="11">
        <v>8</v>
      </c>
      <c r="S62" s="11">
        <v>1</v>
      </c>
      <c r="T62" s="13">
        <f>ROUND(T22-集計!$B$3*0.6/100,1)</f>
        <v>22.8</v>
      </c>
      <c r="U62" s="11">
        <v>8</v>
      </c>
      <c r="V62" s="11">
        <v>1</v>
      </c>
      <c r="W62" s="13">
        <f>ROUND(W22-集計!$B$3*0.6/100,1)</f>
        <v>24.1</v>
      </c>
      <c r="X62" s="11">
        <v>8</v>
      </c>
      <c r="Y62" s="11">
        <v>1</v>
      </c>
      <c r="Z62" s="13">
        <f>ROUND(Z22-集計!$B$3*0.6/100,1)</f>
        <v>24.4</v>
      </c>
      <c r="AA62" s="11">
        <v>8</v>
      </c>
      <c r="AB62" s="11">
        <v>1</v>
      </c>
      <c r="AC62" s="13">
        <f>ROUND(AC22-集計!$B$3*0.6/100,1)</f>
        <v>22.6</v>
      </c>
      <c r="AD62" s="11">
        <v>8</v>
      </c>
      <c r="AE62" s="11">
        <v>1</v>
      </c>
    </row>
    <row r="63" spans="1:31" x14ac:dyDescent="0.15">
      <c r="A63" s="12">
        <v>43755</v>
      </c>
      <c r="B63" s="13">
        <f>ROUND(B23-集計!$B$3*0.6/100,1)</f>
        <v>27.5</v>
      </c>
      <c r="C63" s="11">
        <v>8</v>
      </c>
      <c r="D63" s="11">
        <v>1</v>
      </c>
      <c r="E63" s="13">
        <f>ROUND(E23-集計!$B$3*0.6/100,1)</f>
        <v>26.2</v>
      </c>
      <c r="F63" s="11">
        <v>8</v>
      </c>
      <c r="G63" s="11">
        <v>1</v>
      </c>
      <c r="H63" s="13">
        <f>ROUND(H23-集計!$B$3*0.6/100,1)</f>
        <v>25</v>
      </c>
      <c r="I63" s="11">
        <v>8</v>
      </c>
      <c r="J63" s="11">
        <v>1</v>
      </c>
      <c r="K63" s="13">
        <f>ROUND(K23-集計!$B$3*0.6/100,1)</f>
        <v>23.9</v>
      </c>
      <c r="L63" s="11">
        <v>8</v>
      </c>
      <c r="M63" s="11">
        <v>1</v>
      </c>
      <c r="N63" s="13">
        <f>ROUND(N23-集計!$B$3*0.6/100,1)</f>
        <v>26.8</v>
      </c>
      <c r="O63" s="11">
        <v>8</v>
      </c>
      <c r="P63" s="11">
        <v>1</v>
      </c>
      <c r="Q63" s="13">
        <f>ROUND(Q23-集計!$B$3*0.6/100,1)</f>
        <v>25.9</v>
      </c>
      <c r="R63" s="11">
        <v>8</v>
      </c>
      <c r="S63" s="11">
        <v>1</v>
      </c>
      <c r="T63" s="13">
        <f>ROUND(T23-集計!$B$3*0.6/100,1)</f>
        <v>22.9</v>
      </c>
      <c r="U63" s="11">
        <v>8</v>
      </c>
      <c r="V63" s="11">
        <v>1</v>
      </c>
      <c r="W63" s="13">
        <f>ROUND(W23-集計!$B$3*0.6/100,1)</f>
        <v>27.9</v>
      </c>
      <c r="X63" s="11">
        <v>8</v>
      </c>
      <c r="Y63" s="11">
        <v>1</v>
      </c>
      <c r="Z63" s="13">
        <f>ROUND(Z23-集計!$B$3*0.6/100,1)</f>
        <v>27.9</v>
      </c>
      <c r="AA63" s="11">
        <v>8</v>
      </c>
      <c r="AB63" s="11">
        <v>1</v>
      </c>
      <c r="AC63" s="13">
        <f>ROUND(AC23-集計!$B$3*0.6/100,1)</f>
        <v>23.3</v>
      </c>
      <c r="AD63" s="11">
        <v>8</v>
      </c>
      <c r="AE63" s="11">
        <v>1</v>
      </c>
    </row>
    <row r="64" spans="1:31" x14ac:dyDescent="0.15">
      <c r="A64" s="12">
        <v>43756</v>
      </c>
      <c r="B64" s="13">
        <f>ROUND(B24-集計!$B$3*0.6/100,1)</f>
        <v>23.4</v>
      </c>
      <c r="C64" s="11">
        <v>8</v>
      </c>
      <c r="D64" s="11">
        <v>1</v>
      </c>
      <c r="E64" s="13">
        <f>ROUND(E24-集計!$B$3*0.6/100,1)</f>
        <v>24</v>
      </c>
      <c r="F64" s="11">
        <v>8</v>
      </c>
      <c r="G64" s="11">
        <v>1</v>
      </c>
      <c r="H64" s="13">
        <f>ROUND(H24-集計!$B$3*0.6/100,1)</f>
        <v>23</v>
      </c>
      <c r="I64" s="11">
        <v>8</v>
      </c>
      <c r="J64" s="11">
        <v>1</v>
      </c>
      <c r="K64" s="13">
        <f>ROUND(K24-集計!$B$3*0.6/100,1)</f>
        <v>23.6</v>
      </c>
      <c r="L64" s="11">
        <v>8</v>
      </c>
      <c r="M64" s="11">
        <v>1</v>
      </c>
      <c r="N64" s="13">
        <f>ROUND(N24-集計!$B$3*0.6/100,1)</f>
        <v>21.1</v>
      </c>
      <c r="O64" s="11">
        <v>8</v>
      </c>
      <c r="P64" s="11">
        <v>1</v>
      </c>
      <c r="Q64" s="13">
        <f>ROUND(Q24-集計!$B$3*0.6/100,1)</f>
        <v>23.2</v>
      </c>
      <c r="R64" s="11">
        <v>8</v>
      </c>
      <c r="S64" s="11">
        <v>1</v>
      </c>
      <c r="T64" s="13">
        <f>ROUND(T24-集計!$B$3*0.6/100,1)</f>
        <v>22.7</v>
      </c>
      <c r="U64" s="11">
        <v>8</v>
      </c>
      <c r="V64" s="11">
        <v>1</v>
      </c>
      <c r="W64" s="13">
        <f>ROUND(W24-集計!$B$3*0.6/100,1)</f>
        <v>23.1</v>
      </c>
      <c r="X64" s="11">
        <v>8</v>
      </c>
      <c r="Y64" s="11">
        <v>1</v>
      </c>
      <c r="Z64" s="13">
        <f>ROUND(Z24-集計!$B$3*0.6/100,1)</f>
        <v>23.2</v>
      </c>
      <c r="AA64" s="11">
        <v>8</v>
      </c>
      <c r="AB64" s="11">
        <v>1</v>
      </c>
      <c r="AC64" s="13">
        <f>ROUND(AC24-集計!$B$3*0.6/100,1)</f>
        <v>17.7</v>
      </c>
      <c r="AD64" s="11">
        <v>8</v>
      </c>
      <c r="AE64" s="11">
        <v>1</v>
      </c>
    </row>
    <row r="65" spans="1:31" x14ac:dyDescent="0.15">
      <c r="A65" s="12">
        <v>43757</v>
      </c>
      <c r="B65" s="13">
        <f>ROUND(B25-集計!$B$3*0.6/100,1)</f>
        <v>26.7</v>
      </c>
      <c r="C65" s="11">
        <v>8</v>
      </c>
      <c r="D65" s="11">
        <v>1</v>
      </c>
      <c r="E65" s="13">
        <f>ROUND(E25-集計!$B$3*0.6/100,1)</f>
        <v>26.3</v>
      </c>
      <c r="F65" s="11">
        <v>8</v>
      </c>
      <c r="G65" s="11">
        <v>1</v>
      </c>
      <c r="H65" s="13">
        <f>ROUND(H25-集計!$B$3*0.6/100,1)</f>
        <v>25.7</v>
      </c>
      <c r="I65" s="11">
        <v>8</v>
      </c>
      <c r="J65" s="11">
        <v>1</v>
      </c>
      <c r="K65" s="13">
        <f>ROUND(K25-集計!$B$3*0.6/100,1)</f>
        <v>27.4</v>
      </c>
      <c r="L65" s="11">
        <v>8</v>
      </c>
      <c r="M65" s="11">
        <v>1</v>
      </c>
      <c r="N65" s="13">
        <f>ROUND(N25-集計!$B$3*0.6/100,1)</f>
        <v>24.5</v>
      </c>
      <c r="O65" s="11">
        <v>8</v>
      </c>
      <c r="P65" s="11">
        <v>1</v>
      </c>
      <c r="Q65" s="13">
        <f>ROUND(Q25-集計!$B$3*0.6/100,1)</f>
        <v>27</v>
      </c>
      <c r="R65" s="11">
        <v>8</v>
      </c>
      <c r="S65" s="11">
        <v>1</v>
      </c>
      <c r="T65" s="13">
        <f>ROUND(T25-集計!$B$3*0.6/100,1)</f>
        <v>26.7</v>
      </c>
      <c r="U65" s="11">
        <v>8</v>
      </c>
      <c r="V65" s="11">
        <v>1</v>
      </c>
      <c r="W65" s="13">
        <f>ROUND(W25-集計!$B$3*0.6/100,1)</f>
        <v>26.9</v>
      </c>
      <c r="X65" s="11">
        <v>8</v>
      </c>
      <c r="Y65" s="11">
        <v>1</v>
      </c>
      <c r="Z65" s="13">
        <f>ROUND(Z25-集計!$B$3*0.6/100,1)</f>
        <v>28.1</v>
      </c>
      <c r="AA65" s="11">
        <v>8</v>
      </c>
      <c r="AB65" s="11">
        <v>1</v>
      </c>
      <c r="AC65" s="13">
        <f>ROUND(AC25-集計!$B$3*0.6/100,1)</f>
        <v>21.2</v>
      </c>
      <c r="AD65" s="11">
        <v>8</v>
      </c>
      <c r="AE65" s="11">
        <v>1</v>
      </c>
    </row>
    <row r="66" spans="1:31" x14ac:dyDescent="0.15">
      <c r="A66" s="12">
        <v>43758</v>
      </c>
      <c r="B66" s="13">
        <f>ROUND(B26-集計!$B$3*0.6/100,1)</f>
        <v>23.3</v>
      </c>
      <c r="C66" s="11">
        <v>8</v>
      </c>
      <c r="D66" s="11">
        <v>1</v>
      </c>
      <c r="E66" s="13">
        <f>ROUND(E26-集計!$B$3*0.6/100,1)</f>
        <v>24.1</v>
      </c>
      <c r="F66" s="11">
        <v>8</v>
      </c>
      <c r="G66" s="11">
        <v>1</v>
      </c>
      <c r="H66" s="13">
        <f>ROUND(H26-集計!$B$3*0.6/100,1)</f>
        <v>23</v>
      </c>
      <c r="I66" s="11">
        <v>8</v>
      </c>
      <c r="J66" s="11">
        <v>1</v>
      </c>
      <c r="K66" s="13">
        <f>ROUND(K26-集計!$B$3*0.6/100,1)</f>
        <v>24.8</v>
      </c>
      <c r="L66" s="11">
        <v>8</v>
      </c>
      <c r="M66" s="11">
        <v>1</v>
      </c>
      <c r="N66" s="13">
        <f>ROUND(N26-集計!$B$3*0.6/100,1)</f>
        <v>22.5</v>
      </c>
      <c r="O66" s="11">
        <v>8</v>
      </c>
      <c r="P66" s="11">
        <v>1</v>
      </c>
      <c r="Q66" s="13">
        <f>ROUND(Q26-集計!$B$3*0.6/100,1)</f>
        <v>24.2</v>
      </c>
      <c r="R66" s="11">
        <v>8</v>
      </c>
      <c r="S66" s="11">
        <v>1</v>
      </c>
      <c r="T66" s="13">
        <f>ROUND(T26-集計!$B$3*0.6/100,1)</f>
        <v>24.3</v>
      </c>
      <c r="U66" s="11">
        <v>8</v>
      </c>
      <c r="V66" s="11">
        <v>1</v>
      </c>
      <c r="W66" s="13">
        <f>ROUND(W26-集計!$B$3*0.6/100,1)</f>
        <v>24.5</v>
      </c>
      <c r="X66" s="11">
        <v>8</v>
      </c>
      <c r="Y66" s="11">
        <v>1</v>
      </c>
      <c r="Z66" s="13">
        <f>ROUND(Z26-集計!$B$3*0.6/100,1)</f>
        <v>25</v>
      </c>
      <c r="AA66" s="11">
        <v>8</v>
      </c>
      <c r="AB66" s="11">
        <v>1</v>
      </c>
      <c r="AC66" s="13">
        <f>ROUND(AC26-集計!$B$3*0.6/100,1)</f>
        <v>18.399999999999999</v>
      </c>
      <c r="AD66" s="11">
        <v>8</v>
      </c>
      <c r="AE66" s="11">
        <v>1</v>
      </c>
    </row>
    <row r="67" spans="1:31" x14ac:dyDescent="0.15">
      <c r="A67" s="12">
        <v>43759</v>
      </c>
      <c r="B67" s="13">
        <f>ROUND(B27-集計!$B$3*0.6/100,1)</f>
        <v>22.7</v>
      </c>
      <c r="C67" s="11">
        <v>8</v>
      </c>
      <c r="D67" s="11">
        <v>1</v>
      </c>
      <c r="E67" s="13">
        <f>ROUND(E27-集計!$B$3*0.6/100,1)</f>
        <v>20.100000000000001</v>
      </c>
      <c r="F67" s="11">
        <v>8</v>
      </c>
      <c r="G67" s="11">
        <v>1</v>
      </c>
      <c r="H67" s="13">
        <f>ROUND(H27-集計!$B$3*0.6/100,1)</f>
        <v>19.899999999999999</v>
      </c>
      <c r="I67" s="11">
        <v>8</v>
      </c>
      <c r="J67" s="11">
        <v>1</v>
      </c>
      <c r="K67" s="13">
        <f>ROUND(K27-集計!$B$3*0.6/100,1)</f>
        <v>20.100000000000001</v>
      </c>
      <c r="L67" s="11">
        <v>8</v>
      </c>
      <c r="M67" s="11">
        <v>1</v>
      </c>
      <c r="N67" s="13">
        <f>ROUND(N27-集計!$B$3*0.6/100,1)</f>
        <v>21.1</v>
      </c>
      <c r="O67" s="11">
        <v>8</v>
      </c>
      <c r="P67" s="11">
        <v>1</v>
      </c>
      <c r="Q67" s="13">
        <f>ROUND(Q27-集計!$B$3*0.6/100,1)</f>
        <v>19.8</v>
      </c>
      <c r="R67" s="11">
        <v>8</v>
      </c>
      <c r="S67" s="11">
        <v>1</v>
      </c>
      <c r="T67" s="13">
        <f>ROUND(T27-集計!$B$3*0.6/100,1)</f>
        <v>19.7</v>
      </c>
      <c r="U67" s="11">
        <v>8</v>
      </c>
      <c r="V67" s="11">
        <v>1</v>
      </c>
      <c r="W67" s="13">
        <f>ROUND(W27-集計!$B$3*0.6/100,1)</f>
        <v>22.9</v>
      </c>
      <c r="X67" s="11">
        <v>8</v>
      </c>
      <c r="Y67" s="11">
        <v>1</v>
      </c>
      <c r="Z67" s="13">
        <f>ROUND(Z27-集計!$B$3*0.6/100,1)</f>
        <v>22.1</v>
      </c>
      <c r="AA67" s="11">
        <v>8</v>
      </c>
      <c r="AB67" s="11">
        <v>1</v>
      </c>
      <c r="AC67" s="13">
        <f>ROUND(AC27-集計!$B$3*0.6/100,1)</f>
        <v>19.2</v>
      </c>
      <c r="AD67" s="11">
        <v>8</v>
      </c>
      <c r="AE67" s="11">
        <v>1</v>
      </c>
    </row>
    <row r="68" spans="1:31" x14ac:dyDescent="0.15">
      <c r="A68" s="12">
        <v>43760</v>
      </c>
      <c r="B68" s="13">
        <f>ROUND(B28-集計!$B$3*0.6/100,1)</f>
        <v>24.8</v>
      </c>
      <c r="C68" s="11">
        <v>8</v>
      </c>
      <c r="D68" s="11">
        <v>1</v>
      </c>
      <c r="E68" s="13">
        <f>ROUND(E28-集計!$B$3*0.6/100,1)</f>
        <v>21.9</v>
      </c>
      <c r="F68" s="11">
        <v>8</v>
      </c>
      <c r="G68" s="11">
        <v>1</v>
      </c>
      <c r="H68" s="13">
        <f>ROUND(H28-集計!$B$3*0.6/100,1)</f>
        <v>21.7</v>
      </c>
      <c r="I68" s="11">
        <v>8</v>
      </c>
      <c r="J68" s="11">
        <v>1</v>
      </c>
      <c r="K68" s="13">
        <f>ROUND(K28-集計!$B$3*0.6/100,1)</f>
        <v>21.7</v>
      </c>
      <c r="L68" s="11">
        <v>8</v>
      </c>
      <c r="M68" s="11">
        <v>1</v>
      </c>
      <c r="N68" s="13">
        <f>ROUND(N28-集計!$B$3*0.6/100,1)</f>
        <v>23.9</v>
      </c>
      <c r="O68" s="11">
        <v>8</v>
      </c>
      <c r="P68" s="11">
        <v>1</v>
      </c>
      <c r="Q68" s="13">
        <f>ROUND(Q28-集計!$B$3*0.6/100,1)</f>
        <v>23.8</v>
      </c>
      <c r="R68" s="11">
        <v>8</v>
      </c>
      <c r="S68" s="11">
        <v>1</v>
      </c>
      <c r="T68" s="13">
        <f>ROUND(T28-集計!$B$3*0.6/100,1)</f>
        <v>22.7</v>
      </c>
      <c r="U68" s="11">
        <v>8</v>
      </c>
      <c r="V68" s="11">
        <v>1</v>
      </c>
      <c r="W68" s="13">
        <f>ROUND(W28-集計!$B$3*0.6/100,1)</f>
        <v>24.8</v>
      </c>
      <c r="X68" s="11">
        <v>8</v>
      </c>
      <c r="Y68" s="11">
        <v>1</v>
      </c>
      <c r="Z68" s="13">
        <f>ROUND(Z28-集計!$B$3*0.6/100,1)</f>
        <v>24.9</v>
      </c>
      <c r="AA68" s="11">
        <v>8</v>
      </c>
      <c r="AB68" s="11">
        <v>1</v>
      </c>
      <c r="AC68" s="13">
        <f>ROUND(AC28-集計!$B$3*0.6/100,1)</f>
        <v>21.4</v>
      </c>
      <c r="AD68" s="11">
        <v>8</v>
      </c>
      <c r="AE68" s="11">
        <v>1</v>
      </c>
    </row>
    <row r="69" spans="1:31" x14ac:dyDescent="0.15">
      <c r="A69" s="12">
        <v>43761</v>
      </c>
      <c r="B69" s="13">
        <f>ROUND(B29-集計!$B$3*0.6/100,1)</f>
        <v>28.2</v>
      </c>
      <c r="C69" s="11">
        <v>8</v>
      </c>
      <c r="D69" s="11">
        <v>1</v>
      </c>
      <c r="E69" s="13">
        <f>ROUND(E29-集計!$B$3*0.6/100,1)</f>
        <v>26.2</v>
      </c>
      <c r="F69" s="11">
        <v>8</v>
      </c>
      <c r="G69" s="11">
        <v>1</v>
      </c>
      <c r="H69" s="13">
        <f>ROUND(H29-集計!$B$3*0.6/100,1)</f>
        <v>26.2</v>
      </c>
      <c r="I69" s="11">
        <v>8</v>
      </c>
      <c r="J69" s="11">
        <v>1</v>
      </c>
      <c r="K69" s="13">
        <f>ROUND(K29-集計!$B$3*0.6/100,1)</f>
        <v>23.6</v>
      </c>
      <c r="L69" s="11">
        <v>8</v>
      </c>
      <c r="M69" s="11">
        <v>1</v>
      </c>
      <c r="N69" s="13">
        <f>ROUND(N29-集計!$B$3*0.6/100,1)</f>
        <v>27.5</v>
      </c>
      <c r="O69" s="11">
        <v>8</v>
      </c>
      <c r="P69" s="11">
        <v>1</v>
      </c>
      <c r="Q69" s="13">
        <f>ROUND(Q29-集計!$B$3*0.6/100,1)</f>
        <v>26.2</v>
      </c>
      <c r="R69" s="11">
        <v>8</v>
      </c>
      <c r="S69" s="11">
        <v>1</v>
      </c>
      <c r="T69" s="13">
        <f>ROUND(T29-集計!$B$3*0.6/100,1)</f>
        <v>26.3</v>
      </c>
      <c r="U69" s="11">
        <v>8</v>
      </c>
      <c r="V69" s="11">
        <v>1</v>
      </c>
      <c r="W69" s="13">
        <f>ROUND(W29-集計!$B$3*0.6/100,1)</f>
        <v>27.4</v>
      </c>
      <c r="X69" s="11">
        <v>8</v>
      </c>
      <c r="Y69" s="11">
        <v>1</v>
      </c>
      <c r="Z69" s="13">
        <f>ROUND(Z29-集計!$B$3*0.6/100,1)</f>
        <v>27.7</v>
      </c>
      <c r="AA69" s="11">
        <v>8</v>
      </c>
      <c r="AB69" s="11">
        <v>1</v>
      </c>
      <c r="AC69" s="13">
        <f>ROUND(AC29-集計!$B$3*0.6/100,1)</f>
        <v>25.4</v>
      </c>
      <c r="AD69" s="11">
        <v>8</v>
      </c>
      <c r="AE69" s="11">
        <v>1</v>
      </c>
    </row>
    <row r="70" spans="1:31" x14ac:dyDescent="0.15">
      <c r="A70" s="12">
        <v>43762</v>
      </c>
      <c r="B70" s="13">
        <f>ROUND(B30-集計!$B$3*0.6/100,1)</f>
        <v>28.9</v>
      </c>
      <c r="C70" s="11">
        <v>8</v>
      </c>
      <c r="D70" s="11">
        <v>1</v>
      </c>
      <c r="E70" s="13">
        <f>ROUND(E30-集計!$B$3*0.6/100,1)</f>
        <v>26.1</v>
      </c>
      <c r="F70" s="11">
        <v>8</v>
      </c>
      <c r="G70" s="11">
        <v>1</v>
      </c>
      <c r="H70" s="13">
        <f>ROUND(H30-集計!$B$3*0.6/100,1)</f>
        <v>24.2</v>
      </c>
      <c r="I70" s="11">
        <v>8</v>
      </c>
      <c r="J70" s="11">
        <v>1</v>
      </c>
      <c r="K70" s="13">
        <f>ROUND(K30-集計!$B$3*0.6/100,1)</f>
        <v>22.9</v>
      </c>
      <c r="L70" s="11">
        <v>8</v>
      </c>
      <c r="M70" s="11">
        <v>1</v>
      </c>
      <c r="N70" s="13">
        <f>ROUND(N30-集計!$B$3*0.6/100,1)</f>
        <v>29.1</v>
      </c>
      <c r="O70" s="11">
        <v>8</v>
      </c>
      <c r="P70" s="11">
        <v>1</v>
      </c>
      <c r="Q70" s="13">
        <f>ROUND(Q30-集計!$B$3*0.6/100,1)</f>
        <v>25.3</v>
      </c>
      <c r="R70" s="11">
        <v>8</v>
      </c>
      <c r="S70" s="11">
        <v>1</v>
      </c>
      <c r="T70" s="13">
        <f>ROUND(T30-集計!$B$3*0.6/100,1)</f>
        <v>23.8</v>
      </c>
      <c r="U70" s="11">
        <v>8</v>
      </c>
      <c r="V70" s="11">
        <v>1</v>
      </c>
      <c r="W70" s="13">
        <f>ROUND(W30-集計!$B$3*0.6/100,1)</f>
        <v>28.7</v>
      </c>
      <c r="X70" s="11">
        <v>8</v>
      </c>
      <c r="Y70" s="11">
        <v>1</v>
      </c>
      <c r="Z70" s="13">
        <f>ROUND(Z30-集計!$B$3*0.6/100,1)</f>
        <v>29.1</v>
      </c>
      <c r="AA70" s="11">
        <v>8</v>
      </c>
      <c r="AB70" s="11">
        <v>1</v>
      </c>
      <c r="AC70" s="13">
        <f>ROUND(AC30-集計!$B$3*0.6/100,1)</f>
        <v>28.1</v>
      </c>
      <c r="AD70" s="11">
        <v>8</v>
      </c>
      <c r="AE70" s="11">
        <v>1</v>
      </c>
    </row>
    <row r="71" spans="1:31" x14ac:dyDescent="0.15">
      <c r="A71" s="12">
        <v>43763</v>
      </c>
      <c r="B71" s="13">
        <f>ROUND(B31-集計!$B$3*0.6/100,1)</f>
        <v>30.5</v>
      </c>
      <c r="C71" s="11">
        <v>8</v>
      </c>
      <c r="D71" s="11">
        <v>1</v>
      </c>
      <c r="E71" s="13">
        <f>ROUND(E31-集計!$B$3*0.6/100,1)</f>
        <v>28.3</v>
      </c>
      <c r="F71" s="11">
        <v>8</v>
      </c>
      <c r="G71" s="11">
        <v>1</v>
      </c>
      <c r="H71" s="13">
        <f>ROUND(H31-集計!$B$3*0.6/100,1)</f>
        <v>26.6</v>
      </c>
      <c r="I71" s="11">
        <v>8</v>
      </c>
      <c r="J71" s="11">
        <v>1</v>
      </c>
      <c r="K71" s="13">
        <f>ROUND(K31-集計!$B$3*0.6/100,1)</f>
        <v>26</v>
      </c>
      <c r="L71" s="11">
        <v>8</v>
      </c>
      <c r="M71" s="11">
        <v>1</v>
      </c>
      <c r="N71" s="13">
        <f>ROUND(N31-集計!$B$3*0.6/100,1)</f>
        <v>31.7</v>
      </c>
      <c r="O71" s="11">
        <v>8</v>
      </c>
      <c r="P71" s="11">
        <v>1</v>
      </c>
      <c r="Q71" s="13">
        <f>ROUND(Q31-集計!$B$3*0.6/100,1)</f>
        <v>27.7</v>
      </c>
      <c r="R71" s="11">
        <v>8</v>
      </c>
      <c r="S71" s="11">
        <v>1</v>
      </c>
      <c r="T71" s="13">
        <f>ROUND(T31-集計!$B$3*0.6/100,1)</f>
        <v>26.5</v>
      </c>
      <c r="U71" s="11">
        <v>8</v>
      </c>
      <c r="V71" s="11">
        <v>1</v>
      </c>
      <c r="W71" s="13">
        <f>ROUND(W31-集計!$B$3*0.6/100,1)</f>
        <v>29.2</v>
      </c>
      <c r="X71" s="11">
        <v>8</v>
      </c>
      <c r="Y71" s="11">
        <v>1</v>
      </c>
      <c r="Z71" s="13">
        <f>ROUND(Z31-集計!$B$3*0.6/100,1)</f>
        <v>30.9</v>
      </c>
      <c r="AA71" s="11">
        <v>8</v>
      </c>
      <c r="AB71" s="11">
        <v>1</v>
      </c>
      <c r="AC71" s="13">
        <f>ROUND(AC31-集計!$B$3*0.6/100,1)</f>
        <v>30.2</v>
      </c>
      <c r="AD71" s="11">
        <v>8</v>
      </c>
      <c r="AE71" s="11">
        <v>1</v>
      </c>
    </row>
    <row r="72" spans="1:31" x14ac:dyDescent="0.15">
      <c r="A72" s="12">
        <v>43764</v>
      </c>
      <c r="B72" s="13">
        <f>ROUND(B32-集計!$B$3*0.6/100,1)</f>
        <v>32.700000000000003</v>
      </c>
      <c r="C72" s="11">
        <v>8</v>
      </c>
      <c r="D72" s="11">
        <v>1</v>
      </c>
      <c r="E72" s="13">
        <f>ROUND(E32-集計!$B$3*0.6/100,1)</f>
        <v>29.8</v>
      </c>
      <c r="F72" s="11">
        <v>8</v>
      </c>
      <c r="G72" s="11">
        <v>1</v>
      </c>
      <c r="H72" s="13">
        <f>ROUND(H32-集計!$B$3*0.6/100,1)</f>
        <v>28.6</v>
      </c>
      <c r="I72" s="11">
        <v>8</v>
      </c>
      <c r="J72" s="11">
        <v>1</v>
      </c>
      <c r="K72" s="13">
        <f>ROUND(K32-集計!$B$3*0.6/100,1)</f>
        <v>28.8</v>
      </c>
      <c r="L72" s="11">
        <v>8</v>
      </c>
      <c r="M72" s="11">
        <v>1</v>
      </c>
      <c r="N72" s="13">
        <f>ROUND(N32-集計!$B$3*0.6/100,1)</f>
        <v>31.8</v>
      </c>
      <c r="O72" s="11">
        <v>8</v>
      </c>
      <c r="P72" s="11">
        <v>1</v>
      </c>
      <c r="Q72" s="13">
        <f>ROUND(Q32-集計!$B$3*0.6/100,1)</f>
        <v>30.3</v>
      </c>
      <c r="R72" s="11">
        <v>8</v>
      </c>
      <c r="S72" s="11">
        <v>1</v>
      </c>
      <c r="T72" s="13">
        <f>ROUND(T32-集計!$B$3*0.6/100,1)</f>
        <v>27.7</v>
      </c>
      <c r="U72" s="11">
        <v>8</v>
      </c>
      <c r="V72" s="11">
        <v>1</v>
      </c>
      <c r="W72" s="13">
        <f>ROUND(W32-集計!$B$3*0.6/100,1)</f>
        <v>31.7</v>
      </c>
      <c r="X72" s="11">
        <v>8</v>
      </c>
      <c r="Y72" s="11">
        <v>1</v>
      </c>
      <c r="Z72" s="13">
        <f>ROUND(Z32-集計!$B$3*0.6/100,1)</f>
        <v>30.3</v>
      </c>
      <c r="AA72" s="11">
        <v>8</v>
      </c>
      <c r="AB72" s="11">
        <v>1</v>
      </c>
      <c r="AC72" s="13">
        <f>ROUND(AC32-集計!$B$3*0.6/100,1)</f>
        <v>29.1</v>
      </c>
      <c r="AD72" s="11">
        <v>8</v>
      </c>
      <c r="AE72" s="11">
        <v>1</v>
      </c>
    </row>
    <row r="73" spans="1:31" x14ac:dyDescent="0.15">
      <c r="A73" s="12">
        <v>43765</v>
      </c>
      <c r="B73" s="13">
        <f>ROUND(B33-集計!$B$3*0.6/100,1)</f>
        <v>30.9</v>
      </c>
      <c r="C73" s="11">
        <v>8</v>
      </c>
      <c r="D73" s="11">
        <v>1</v>
      </c>
      <c r="E73" s="13">
        <f>ROUND(E33-集計!$B$3*0.6/100,1)</f>
        <v>29.2</v>
      </c>
      <c r="F73" s="11">
        <v>8</v>
      </c>
      <c r="G73" s="11">
        <v>1</v>
      </c>
      <c r="H73" s="13">
        <f>ROUND(H33-集計!$B$3*0.6/100,1)</f>
        <v>29.3</v>
      </c>
      <c r="I73" s="11">
        <v>8</v>
      </c>
      <c r="J73" s="11">
        <v>1</v>
      </c>
      <c r="K73" s="13">
        <f>ROUND(K33-集計!$B$3*0.6/100,1)</f>
        <v>27</v>
      </c>
      <c r="L73" s="11">
        <v>8</v>
      </c>
      <c r="M73" s="11">
        <v>1</v>
      </c>
      <c r="N73" s="13">
        <f>ROUND(N33-集計!$B$3*0.6/100,1)</f>
        <v>27.7</v>
      </c>
      <c r="O73" s="11">
        <v>8</v>
      </c>
      <c r="P73" s="11">
        <v>1</v>
      </c>
      <c r="Q73" s="13">
        <f>ROUND(Q33-集計!$B$3*0.6/100,1)</f>
        <v>28.9</v>
      </c>
      <c r="R73" s="11">
        <v>8</v>
      </c>
      <c r="S73" s="11">
        <v>1</v>
      </c>
      <c r="T73" s="13">
        <f>ROUND(T33-集計!$B$3*0.6/100,1)</f>
        <v>26.6</v>
      </c>
      <c r="U73" s="11">
        <v>8</v>
      </c>
      <c r="V73" s="11">
        <v>1</v>
      </c>
      <c r="W73" s="13">
        <f>ROUND(W33-集計!$B$3*0.6/100,1)</f>
        <v>28.2</v>
      </c>
      <c r="X73" s="11">
        <v>8</v>
      </c>
      <c r="Y73" s="11">
        <v>1</v>
      </c>
      <c r="Z73" s="13">
        <f>ROUND(Z33-集計!$B$3*0.6/100,1)</f>
        <v>27.6</v>
      </c>
      <c r="AA73" s="11">
        <v>8</v>
      </c>
      <c r="AB73" s="11">
        <v>1</v>
      </c>
      <c r="AC73" s="13">
        <f>ROUND(AC33-集計!$B$3*0.6/100,1)</f>
        <v>21.6</v>
      </c>
      <c r="AD73" s="11">
        <v>8</v>
      </c>
      <c r="AE73" s="11">
        <v>1</v>
      </c>
    </row>
    <row r="74" spans="1:31" x14ac:dyDescent="0.15">
      <c r="A74" s="12">
        <v>43766</v>
      </c>
      <c r="B74" s="13">
        <f>ROUND(B34-集計!$B$3*0.6/100,1)</f>
        <v>22.1</v>
      </c>
      <c r="C74" s="11">
        <v>8</v>
      </c>
      <c r="D74" s="11">
        <v>1</v>
      </c>
      <c r="E74" s="13">
        <f>ROUND(E34-集計!$B$3*0.6/100,1)</f>
        <v>22.3</v>
      </c>
      <c r="F74" s="11">
        <v>8</v>
      </c>
      <c r="G74" s="11">
        <v>1</v>
      </c>
      <c r="H74" s="13">
        <f>ROUND(H34-集計!$B$3*0.6/100,1)</f>
        <v>22.3</v>
      </c>
      <c r="I74" s="11">
        <v>8</v>
      </c>
      <c r="J74" s="11">
        <v>1</v>
      </c>
      <c r="K74" s="13">
        <f>ROUND(K34-集計!$B$3*0.6/100,1)</f>
        <v>23</v>
      </c>
      <c r="L74" s="11">
        <v>8</v>
      </c>
      <c r="M74" s="11">
        <v>1</v>
      </c>
      <c r="N74" s="13">
        <f>ROUND(N34-集計!$B$3*0.6/100,1)</f>
        <v>20.2</v>
      </c>
      <c r="O74" s="11">
        <v>8</v>
      </c>
      <c r="P74" s="11">
        <v>1</v>
      </c>
      <c r="Q74" s="13">
        <f>ROUND(Q34-集計!$B$3*0.6/100,1)</f>
        <v>21.3</v>
      </c>
      <c r="R74" s="11">
        <v>8</v>
      </c>
      <c r="S74" s="11">
        <v>1</v>
      </c>
      <c r="T74" s="13">
        <f>ROUND(T34-集計!$B$3*0.6/100,1)</f>
        <v>23.8</v>
      </c>
      <c r="U74" s="11">
        <v>8</v>
      </c>
      <c r="V74" s="11">
        <v>1</v>
      </c>
      <c r="W74" s="13">
        <f>ROUND(W34-集計!$B$3*0.6/100,1)</f>
        <v>22</v>
      </c>
      <c r="X74" s="11">
        <v>8</v>
      </c>
      <c r="Y74" s="11">
        <v>1</v>
      </c>
      <c r="Z74" s="13">
        <f>ROUND(Z34-集計!$B$3*0.6/100,1)</f>
        <v>21.4</v>
      </c>
      <c r="AA74" s="11">
        <v>8</v>
      </c>
      <c r="AB74" s="11">
        <v>1</v>
      </c>
      <c r="AC74" s="13">
        <f>ROUND(AC34-集計!$B$3*0.6/100,1)</f>
        <v>17.2</v>
      </c>
      <c r="AD74" s="11">
        <v>8</v>
      </c>
      <c r="AE74" s="11">
        <v>1</v>
      </c>
    </row>
    <row r="75" spans="1:31" x14ac:dyDescent="0.15">
      <c r="A75" s="12">
        <v>43767</v>
      </c>
      <c r="B75" s="13">
        <f>ROUND(B35-集計!$B$3*0.6/100,1)</f>
        <v>24.3</v>
      </c>
      <c r="C75" s="11">
        <v>8</v>
      </c>
      <c r="D75" s="11">
        <v>1</v>
      </c>
      <c r="E75" s="13">
        <f>ROUND(E35-集計!$B$3*0.6/100,1)</f>
        <v>21.1</v>
      </c>
      <c r="F75" s="11">
        <v>8</v>
      </c>
      <c r="G75" s="11">
        <v>1</v>
      </c>
      <c r="H75" s="13">
        <f>ROUND(H35-集計!$B$3*0.6/100,1)</f>
        <v>21.8</v>
      </c>
      <c r="I75" s="11">
        <v>8</v>
      </c>
      <c r="J75" s="11">
        <v>1</v>
      </c>
      <c r="K75" s="13">
        <f>ROUND(K35-集計!$B$3*0.6/100,1)</f>
        <v>21.2</v>
      </c>
      <c r="L75" s="11">
        <v>8</v>
      </c>
      <c r="M75" s="11">
        <v>1</v>
      </c>
      <c r="N75" s="13">
        <f>ROUND(N35-集計!$B$3*0.6/100,1)</f>
        <v>22.6</v>
      </c>
      <c r="O75" s="11">
        <v>8</v>
      </c>
      <c r="P75" s="11">
        <v>1</v>
      </c>
      <c r="Q75" s="13">
        <f>ROUND(Q35-集計!$B$3*0.6/100,1)</f>
        <v>22.8</v>
      </c>
      <c r="R75" s="11">
        <v>8</v>
      </c>
      <c r="S75" s="11">
        <v>1</v>
      </c>
      <c r="T75" s="13">
        <f>ROUND(T35-集計!$B$3*0.6/100,1)</f>
        <v>22.1</v>
      </c>
      <c r="U75" s="11">
        <v>8</v>
      </c>
      <c r="V75" s="11">
        <v>1</v>
      </c>
      <c r="W75" s="13">
        <f>ROUND(W35-集計!$B$3*0.6/100,1)</f>
        <v>24.6</v>
      </c>
      <c r="X75" s="11">
        <v>8</v>
      </c>
      <c r="Y75" s="11">
        <v>1</v>
      </c>
      <c r="Z75" s="13">
        <f>ROUND(Z35-集計!$B$3*0.6/100,1)</f>
        <v>23.8</v>
      </c>
      <c r="AA75" s="11">
        <v>8</v>
      </c>
      <c r="AB75" s="11">
        <v>1</v>
      </c>
      <c r="AC75" s="13">
        <f>ROUND(AC35-集計!$B$3*0.6/100,1)</f>
        <v>21</v>
      </c>
      <c r="AD75" s="11">
        <v>8</v>
      </c>
      <c r="AE75" s="11">
        <v>1</v>
      </c>
    </row>
    <row r="76" spans="1:31" x14ac:dyDescent="0.15">
      <c r="A76" s="12">
        <v>43768</v>
      </c>
      <c r="B76" s="13">
        <f>ROUND(B36-集計!$B$3*0.6/100,1)</f>
        <v>28.8</v>
      </c>
      <c r="C76" s="11">
        <v>8</v>
      </c>
      <c r="D76" s="11">
        <v>1</v>
      </c>
      <c r="E76" s="13">
        <f>ROUND(E36-集計!$B$3*0.6/100,1)</f>
        <v>26</v>
      </c>
      <c r="F76" s="11">
        <v>8</v>
      </c>
      <c r="G76" s="11">
        <v>1</v>
      </c>
      <c r="H76" s="13">
        <f>ROUND(H36-集計!$B$3*0.6/100,1)</f>
        <v>25.9</v>
      </c>
      <c r="I76" s="11">
        <v>8</v>
      </c>
      <c r="J76" s="11">
        <v>1</v>
      </c>
      <c r="K76" s="13">
        <f>ROUND(K36-集計!$B$3*0.6/100,1)</f>
        <v>24.3</v>
      </c>
      <c r="L76" s="11">
        <v>8</v>
      </c>
      <c r="M76" s="11">
        <v>1</v>
      </c>
      <c r="N76" s="13">
        <f>ROUND(N36-集計!$B$3*0.6/100,1)</f>
        <v>27.1</v>
      </c>
      <c r="O76" s="11">
        <v>8</v>
      </c>
      <c r="P76" s="11">
        <v>1</v>
      </c>
      <c r="Q76" s="13">
        <f>ROUND(Q36-集計!$B$3*0.6/100,1)</f>
        <v>25.2</v>
      </c>
      <c r="R76" s="11">
        <v>8</v>
      </c>
      <c r="S76" s="11">
        <v>1</v>
      </c>
      <c r="T76" s="13">
        <f>ROUND(T36-集計!$B$3*0.6/100,1)</f>
        <v>22.7</v>
      </c>
      <c r="U76" s="11">
        <v>8</v>
      </c>
      <c r="V76" s="11">
        <v>1</v>
      </c>
      <c r="W76" s="13">
        <f>ROUND(W36-集計!$B$3*0.6/100,1)</f>
        <v>26.3</v>
      </c>
      <c r="X76" s="11">
        <v>8</v>
      </c>
      <c r="Y76" s="11">
        <v>1</v>
      </c>
      <c r="Z76" s="13">
        <f>ROUND(Z36-集計!$B$3*0.6/100,1)</f>
        <v>25.4</v>
      </c>
      <c r="AA76" s="11">
        <v>8</v>
      </c>
      <c r="AB76" s="11">
        <v>1</v>
      </c>
      <c r="AC76" s="13">
        <f>ROUND(AC36-集計!$B$3*0.6/100,1)</f>
        <v>25.1</v>
      </c>
      <c r="AD76" s="11">
        <v>8</v>
      </c>
      <c r="AE76" s="11">
        <v>1</v>
      </c>
    </row>
    <row r="77" spans="1:31" x14ac:dyDescent="0.15">
      <c r="A77" s="12">
        <v>43769</v>
      </c>
      <c r="B77" s="13">
        <f>ROUND(B37-集計!$B$3*0.6/100,1)</f>
        <v>21.3</v>
      </c>
      <c r="C77" s="11">
        <v>8</v>
      </c>
      <c r="D77" s="11">
        <v>1</v>
      </c>
      <c r="E77" s="13">
        <f>ROUND(E37-集計!$B$3*0.6/100,1)</f>
        <v>21.1</v>
      </c>
      <c r="F77" s="11">
        <v>8</v>
      </c>
      <c r="G77" s="11">
        <v>1</v>
      </c>
      <c r="H77" s="13">
        <f>ROUND(H37-集計!$B$3*0.6/100,1)</f>
        <v>20.5</v>
      </c>
      <c r="I77" s="11">
        <v>8</v>
      </c>
      <c r="J77" s="11">
        <v>1</v>
      </c>
      <c r="K77" s="13">
        <f>ROUND(K37-集計!$B$3*0.6/100,1)</f>
        <v>21.5</v>
      </c>
      <c r="L77" s="11">
        <v>8</v>
      </c>
      <c r="M77" s="11">
        <v>1</v>
      </c>
      <c r="N77" s="13">
        <f>ROUND(N37-集計!$B$3*0.6/100,1)</f>
        <v>19.5</v>
      </c>
      <c r="O77" s="11">
        <v>8</v>
      </c>
      <c r="P77" s="11">
        <v>1</v>
      </c>
      <c r="Q77" s="13">
        <f>ROUND(Q37-集計!$B$3*0.6/100,1)</f>
        <v>20.399999999999999</v>
      </c>
      <c r="R77" s="11">
        <v>8</v>
      </c>
      <c r="S77" s="11">
        <v>1</v>
      </c>
      <c r="T77" s="13">
        <f>ROUND(T37-集計!$B$3*0.6/100,1)</f>
        <v>21.7</v>
      </c>
      <c r="U77" s="11">
        <v>8</v>
      </c>
      <c r="V77" s="11">
        <v>1</v>
      </c>
      <c r="W77" s="13">
        <f>ROUND(W37-集計!$B$3*0.6/100,1)</f>
        <v>20</v>
      </c>
      <c r="X77" s="11">
        <v>8</v>
      </c>
      <c r="Y77" s="11">
        <v>1</v>
      </c>
      <c r="Z77" s="13">
        <f>ROUND(Z37-集計!$B$3*0.6/100,1)</f>
        <v>19.899999999999999</v>
      </c>
      <c r="AA77" s="11">
        <v>8</v>
      </c>
      <c r="AB77" s="11">
        <v>1</v>
      </c>
      <c r="AC77" s="13">
        <f>ROUND(AC37-集計!$B$3*0.6/100,1)</f>
        <v>18.2</v>
      </c>
      <c r="AD77" s="11">
        <v>8</v>
      </c>
      <c r="AE77" s="11">
        <v>1</v>
      </c>
    </row>
    <row r="78" spans="1:31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1:31" x14ac:dyDescent="0.15">
      <c r="A79" s="11"/>
      <c r="B79" s="11">
        <f>COUNTIF(B47:B77,"&gt;=30")</f>
        <v>3</v>
      </c>
      <c r="C79" s="11"/>
      <c r="D79" s="11"/>
      <c r="E79" s="11">
        <f>COUNTIF(E47:E77,"&gt;=30")</f>
        <v>0</v>
      </c>
      <c r="F79" s="11"/>
      <c r="G79" s="11"/>
      <c r="H79" s="11">
        <f>COUNTIF(H47:H77,"&gt;=30")</f>
        <v>0</v>
      </c>
      <c r="I79" s="11"/>
      <c r="J79" s="11"/>
      <c r="K79" s="11">
        <f>COUNTIF(K47:K77,"&gt;=30")</f>
        <v>0</v>
      </c>
      <c r="L79" s="11"/>
      <c r="M79" s="11"/>
      <c r="N79" s="11">
        <f>COUNTIF(N47:N77,"&gt;=30")</f>
        <v>2</v>
      </c>
      <c r="O79" s="11"/>
      <c r="P79" s="11"/>
      <c r="Q79" s="11">
        <f>COUNTIF(Q47:Q77,"&gt;=30")</f>
        <v>1</v>
      </c>
      <c r="R79" s="11"/>
      <c r="S79" s="11"/>
      <c r="T79" s="11">
        <f>COUNTIF(T47:T77,"&gt;=30")</f>
        <v>0</v>
      </c>
      <c r="U79" s="11"/>
      <c r="V79" s="11"/>
      <c r="W79" s="11">
        <f>COUNTIF(W47:W77,"&gt;=30")</f>
        <v>1</v>
      </c>
      <c r="X79" s="11"/>
      <c r="Y79" s="11"/>
      <c r="Z79" s="11">
        <f>COUNTIF(Z47:Z77,"&gt;=30")</f>
        <v>2</v>
      </c>
      <c r="AA79" s="11"/>
      <c r="AB79" s="11"/>
      <c r="AC79" s="11">
        <f>COUNTIF(AC47:AC77,"&gt;=30")</f>
        <v>1</v>
      </c>
      <c r="AD79" s="11"/>
      <c r="AE79" s="11"/>
    </row>
  </sheetData>
  <mergeCells count="2">
    <mergeCell ref="A2:B2"/>
    <mergeCell ref="A41:B41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集計</vt:lpstr>
      <vt:lpstr>5月</vt:lpstr>
      <vt:lpstr>6月</vt:lpstr>
      <vt:lpstr>7月</vt:lpstr>
      <vt:lpstr>8月</vt:lpstr>
      <vt:lpstr>9月</vt:lpstr>
      <vt:lpstr>10月 </vt:lpstr>
      <vt:lpstr>集計!Print_Area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 隆輔</dc:creator>
  <cp:lastModifiedBy>鳥取県庁</cp:lastModifiedBy>
  <dcterms:created xsi:type="dcterms:W3CDTF">2019-06-05T08:53:13Z</dcterms:created>
  <dcterms:modified xsi:type="dcterms:W3CDTF">2019-07-18T01:35:23Z</dcterms:modified>
</cp:coreProperties>
</file>