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B36EBB75-D633-4CDC-B721-E9BADF415AA8}"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<sst xmlns="http://schemas.openxmlformats.org/spreadsheetml/2006/main" count="207" uniqueCount="66">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</sst>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4" t="s">
        <v>37</v>
      </c>
      <c r="B5" s="48" t="s">
        <v>55</v>
      </c>
      <c r="C5" s="49"/>
      <c r="D5" s="49"/>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8.75" customHeight="1" x14ac:dyDescent="0.2">
      <c r="A9" s="8" t="s">
        <v>29</v>
      </c>
      <c r="B9" s="17">
        <f t="shared" ref="B9:I9" si="0">B10+B11</f>
        <v>-529</v>
      </c>
      <c r="C9" s="17">
        <f t="shared" si="0"/>
        <v>-653</v>
      </c>
      <c r="D9" s="17">
        <f t="shared" si="0"/>
        <v>-152</v>
      </c>
      <c r="E9" s="17">
        <f t="shared" si="0"/>
        <v>-419</v>
      </c>
      <c r="F9" s="17">
        <f t="shared" si="0"/>
        <v>267</v>
      </c>
      <c r="G9" s="17">
        <f t="shared" si="0"/>
        <v>-13</v>
      </c>
      <c r="H9" s="17">
        <f t="shared" si="0"/>
        <v>686</v>
      </c>
      <c r="I9" s="17">
        <f t="shared" si="0"/>
        <v>15</v>
      </c>
      <c r="J9" s="28">
        <f t="shared" ref="J9:J19" si="1">K9-L9</f>
        <v>-9.2900637862707391</v>
      </c>
      <c r="K9" s="32">
        <v>5.9199213148789687</v>
      </c>
      <c r="L9" s="32">
        <v>15.209985101149709</v>
      </c>
      <c r="M9" s="17">
        <f t="shared" ref="M9:U9" si="2">M10+M11</f>
        <v>-110</v>
      </c>
      <c r="N9" s="17">
        <f t="shared" si="2"/>
        <v>1001</v>
      </c>
      <c r="O9" s="17">
        <f t="shared" si="2"/>
        <v>-42</v>
      </c>
      <c r="P9" s="17">
        <f t="shared" si="2"/>
        <v>570</v>
      </c>
      <c r="Q9" s="17">
        <f t="shared" si="2"/>
        <v>431</v>
      </c>
      <c r="R9" s="17">
        <f t="shared" si="2"/>
        <v>1111</v>
      </c>
      <c r="S9" s="17">
        <f t="shared" si="2"/>
        <v>82</v>
      </c>
      <c r="T9" s="17">
        <f t="shared" si="2"/>
        <v>680</v>
      </c>
      <c r="U9" s="17">
        <f t="shared" si="2"/>
        <v>431</v>
      </c>
      <c r="V9" s="28">
        <v>-2.4389188937703601</v>
      </c>
    </row>
    <row r="10" spans="1:22" ht="18.75" customHeight="1" x14ac:dyDescent="0.2">
      <c r="A10" s="6" t="s">
        <v>28</v>
      </c>
      <c r="B10" s="18">
        <f t="shared" ref="B10:I10" si="3">B20+B21+B22+B23</f>
        <v>-298</v>
      </c>
      <c r="C10" s="18">
        <f t="shared" si="3"/>
        <v>-485</v>
      </c>
      <c r="D10" s="18">
        <f t="shared" si="3"/>
        <v>-67</v>
      </c>
      <c r="E10" s="18">
        <f t="shared" si="3"/>
        <v>-235</v>
      </c>
      <c r="F10" s="18">
        <f t="shared" si="3"/>
        <v>213</v>
      </c>
      <c r="G10" s="18">
        <f t="shared" si="3"/>
        <v>-8</v>
      </c>
      <c r="H10" s="18">
        <f t="shared" si="3"/>
        <v>448</v>
      </c>
      <c r="I10" s="18">
        <f t="shared" si="3"/>
        <v>-29</v>
      </c>
      <c r="J10" s="25">
        <f t="shared" si="1"/>
        <v>-6.8953834602029893</v>
      </c>
      <c r="K10" s="33">
        <v>6.2498582000988812</v>
      </c>
      <c r="L10" s="33">
        <v>13.14524166030187</v>
      </c>
      <c r="M10" s="18">
        <f t="shared" ref="M10:U10" si="4">M20+M21+M22+M23</f>
        <v>-63</v>
      </c>
      <c r="N10" s="18">
        <f t="shared" si="4"/>
        <v>751</v>
      </c>
      <c r="O10" s="18">
        <f t="shared" si="4"/>
        <v>-37</v>
      </c>
      <c r="P10" s="18">
        <f t="shared" si="4"/>
        <v>470</v>
      </c>
      <c r="Q10" s="18">
        <f t="shared" si="4"/>
        <v>281</v>
      </c>
      <c r="R10" s="18">
        <f t="shared" si="4"/>
        <v>814</v>
      </c>
      <c r="S10" s="18">
        <f t="shared" si="4"/>
        <v>51</v>
      </c>
      <c r="T10" s="18">
        <f t="shared" si="4"/>
        <v>557</v>
      </c>
      <c r="U10" s="18">
        <f t="shared" si="4"/>
        <v>257</v>
      </c>
      <c r="V10" s="25">
        <v>-1.8485496084799458</v>
      </c>
    </row>
    <row r="11" spans="1:22" ht="18.75" customHeight="1" x14ac:dyDescent="0.2">
      <c r="A11" s="2" t="s">
        <v>27</v>
      </c>
      <c r="B11" s="19">
        <f t="shared" ref="B11:I11" si="5">B12+B13+B14+B15+B16</f>
        <v>-231</v>
      </c>
      <c r="C11" s="19">
        <f t="shared" si="5"/>
        <v>-168</v>
      </c>
      <c r="D11" s="19">
        <f t="shared" si="5"/>
        <v>-85</v>
      </c>
      <c r="E11" s="19">
        <f t="shared" si="5"/>
        <v>-184</v>
      </c>
      <c r="F11" s="19">
        <f t="shared" si="5"/>
        <v>54</v>
      </c>
      <c r="G11" s="19">
        <f t="shared" si="5"/>
        <v>-5</v>
      </c>
      <c r="H11" s="19">
        <f t="shared" si="5"/>
        <v>238</v>
      </c>
      <c r="I11" s="19">
        <f t="shared" si="5"/>
        <v>44</v>
      </c>
      <c r="J11" s="27">
        <f t="shared" si="1"/>
        <v>-16.69513066126293</v>
      </c>
      <c r="K11" s="34">
        <v>4.8996579114575987</v>
      </c>
      <c r="L11" s="34">
        <v>21.594788572720528</v>
      </c>
      <c r="M11" s="19">
        <f t="shared" ref="M11:U11" si="6">M12+M13+M14+M15+M16</f>
        <v>-47</v>
      </c>
      <c r="N11" s="19">
        <f t="shared" si="6"/>
        <v>250</v>
      </c>
      <c r="O11" s="19">
        <f t="shared" si="6"/>
        <v>-5</v>
      </c>
      <c r="P11" s="19">
        <f t="shared" si="6"/>
        <v>100</v>
      </c>
      <c r="Q11" s="19">
        <f t="shared" si="6"/>
        <v>150</v>
      </c>
      <c r="R11" s="19">
        <f t="shared" si="6"/>
        <v>297</v>
      </c>
      <c r="S11" s="19">
        <f t="shared" si="6"/>
        <v>31</v>
      </c>
      <c r="T11" s="19">
        <f t="shared" si="6"/>
        <v>123</v>
      </c>
      <c r="U11" s="19">
        <f t="shared" si="6"/>
        <v>174</v>
      </c>
      <c r="V11" s="30">
        <v>-4.2645170710834641</v>
      </c>
    </row>
    <row r="12" spans="1:22" ht="18.75" customHeight="1" x14ac:dyDescent="0.2">
      <c r="A12" s="6" t="s">
        <v>26</v>
      </c>
      <c r="B12" s="18">
        <f t="shared" ref="B12:I12" si="7">B24</f>
        <v>-11</v>
      </c>
      <c r="C12" s="18">
        <f t="shared" si="7"/>
        <v>-10</v>
      </c>
      <c r="D12" s="18">
        <f t="shared" si="7"/>
        <v>-12</v>
      </c>
      <c r="E12" s="18">
        <f t="shared" si="7"/>
        <v>-13</v>
      </c>
      <c r="F12" s="18">
        <f t="shared" si="7"/>
        <v>3</v>
      </c>
      <c r="G12" s="18">
        <f t="shared" si="7"/>
        <v>-2</v>
      </c>
      <c r="H12" s="18">
        <f t="shared" si="7"/>
        <v>16</v>
      </c>
      <c r="I12" s="18">
        <f t="shared" si="7"/>
        <v>2</v>
      </c>
      <c r="J12" s="25">
        <f t="shared" si="1"/>
        <v>-14.895562011620919</v>
      </c>
      <c r="K12" s="33">
        <v>3.4374373872971353</v>
      </c>
      <c r="L12" s="33">
        <v>18.332999398918055</v>
      </c>
      <c r="M12" s="18">
        <f t="shared" ref="M12:U12" si="8">M24</f>
        <v>2</v>
      </c>
      <c r="N12" s="18">
        <f t="shared" si="8"/>
        <v>21</v>
      </c>
      <c r="O12" s="18">
        <f t="shared" si="8"/>
        <v>-10</v>
      </c>
      <c r="P12" s="18">
        <f t="shared" si="8"/>
        <v>14</v>
      </c>
      <c r="Q12" s="18">
        <f t="shared" si="8"/>
        <v>7</v>
      </c>
      <c r="R12" s="18">
        <f t="shared" si="8"/>
        <v>19</v>
      </c>
      <c r="S12" s="18">
        <f t="shared" si="8"/>
        <v>-2</v>
      </c>
      <c r="T12" s="18">
        <f t="shared" si="8"/>
        <v>6</v>
      </c>
      <c r="U12" s="18">
        <f t="shared" si="8"/>
        <v>13</v>
      </c>
      <c r="V12" s="25">
        <v>2.2916249248647524</v>
      </c>
    </row>
    <row r="13" spans="1:22" ht="18.75" customHeight="1" x14ac:dyDescent="0.2">
      <c r="A13" s="4" t="s">
        <v>25</v>
      </c>
      <c r="B13" s="20">
        <f t="shared" ref="B13:I13" si="9">B25+B26+B27</f>
        <v>-35</v>
      </c>
      <c r="C13" s="20">
        <f t="shared" si="9"/>
        <v>-19</v>
      </c>
      <c r="D13" s="20">
        <f t="shared" si="9"/>
        <v>-9</v>
      </c>
      <c r="E13" s="20">
        <f t="shared" si="9"/>
        <v>-31</v>
      </c>
      <c r="F13" s="20">
        <f t="shared" si="9"/>
        <v>7</v>
      </c>
      <c r="G13" s="20">
        <f t="shared" si="9"/>
        <v>-5</v>
      </c>
      <c r="H13" s="20">
        <f t="shared" si="9"/>
        <v>38</v>
      </c>
      <c r="I13" s="20">
        <f t="shared" si="9"/>
        <v>0</v>
      </c>
      <c r="J13" s="26">
        <f t="shared" si="1"/>
        <v>-15.807886666954607</v>
      </c>
      <c r="K13" s="35">
        <v>3.5695227957639433</v>
      </c>
      <c r="L13" s="35">
        <v>19.37740946271855</v>
      </c>
      <c r="M13" s="20">
        <f t="shared" ref="M13:U13" si="10">M25+M26+M27</f>
        <v>-4</v>
      </c>
      <c r="N13" s="20">
        <f t="shared" si="10"/>
        <v>46</v>
      </c>
      <c r="O13" s="20">
        <f t="shared" si="10"/>
        <v>-1</v>
      </c>
      <c r="P13" s="20">
        <f t="shared" si="10"/>
        <v>17</v>
      </c>
      <c r="Q13" s="20">
        <f t="shared" si="10"/>
        <v>29</v>
      </c>
      <c r="R13" s="20">
        <f t="shared" si="10"/>
        <v>50</v>
      </c>
      <c r="S13" s="20">
        <f t="shared" si="10"/>
        <v>3</v>
      </c>
      <c r="T13" s="20">
        <f t="shared" si="10"/>
        <v>21</v>
      </c>
      <c r="U13" s="20">
        <f t="shared" si="10"/>
        <v>29</v>
      </c>
      <c r="V13" s="26">
        <v>-2.0397273118651071</v>
      </c>
    </row>
    <row r="14" spans="1:22" ht="18.75" customHeight="1" x14ac:dyDescent="0.2">
      <c r="A14" s="4" t="s">
        <v>24</v>
      </c>
      <c r="B14" s="20">
        <f t="shared" ref="B14:I14" si="11">B28+B29+B30+B31</f>
        <v>-98</v>
      </c>
      <c r="C14" s="20">
        <f t="shared" si="11"/>
        <v>-106</v>
      </c>
      <c r="D14" s="20">
        <f t="shared" si="11"/>
        <v>-61</v>
      </c>
      <c r="E14" s="20">
        <f t="shared" si="11"/>
        <v>-74</v>
      </c>
      <c r="F14" s="20">
        <f t="shared" si="11"/>
        <v>27</v>
      </c>
      <c r="G14" s="20">
        <f t="shared" si="11"/>
        <v>4</v>
      </c>
      <c r="H14" s="20">
        <f t="shared" si="11"/>
        <v>101</v>
      </c>
      <c r="I14" s="20">
        <f t="shared" si="11"/>
        <v>41</v>
      </c>
      <c r="J14" s="26">
        <f t="shared" si="1"/>
        <v>-17.464117763504483</v>
      </c>
      <c r="K14" s="35">
        <v>6.3720429677651484</v>
      </c>
      <c r="L14" s="35">
        <v>23.836160731269629</v>
      </c>
      <c r="M14" s="20">
        <f t="shared" ref="M14:U14" si="12">M28+M29+M30+M31</f>
        <v>-24</v>
      </c>
      <c r="N14" s="20">
        <f t="shared" si="12"/>
        <v>96</v>
      </c>
      <c r="O14" s="20">
        <f t="shared" si="12"/>
        <v>-1</v>
      </c>
      <c r="P14" s="20">
        <f t="shared" si="12"/>
        <v>29</v>
      </c>
      <c r="Q14" s="20">
        <f t="shared" si="12"/>
        <v>67</v>
      </c>
      <c r="R14" s="20">
        <f t="shared" si="12"/>
        <v>120</v>
      </c>
      <c r="S14" s="20">
        <f t="shared" si="12"/>
        <v>23</v>
      </c>
      <c r="T14" s="20">
        <f t="shared" si="12"/>
        <v>43</v>
      </c>
      <c r="U14" s="20">
        <f t="shared" si="12"/>
        <v>77</v>
      </c>
      <c r="V14" s="26">
        <v>-5.6640381935690165</v>
      </c>
    </row>
    <row r="15" spans="1:22" ht="18.75" customHeight="1" x14ac:dyDescent="0.2">
      <c r="A15" s="4" t="s">
        <v>23</v>
      </c>
      <c r="B15" s="20">
        <f t="shared" ref="B15:I15" si="13">B32+B33+B34+B35</f>
        <v>-72</v>
      </c>
      <c r="C15" s="20">
        <f t="shared" si="13"/>
        <v>-31</v>
      </c>
      <c r="D15" s="20">
        <f t="shared" si="13"/>
        <v>-14</v>
      </c>
      <c r="E15" s="20">
        <f t="shared" si="13"/>
        <v>-45</v>
      </c>
      <c r="F15" s="20">
        <f t="shared" si="13"/>
        <v>13</v>
      </c>
      <c r="G15" s="20">
        <f t="shared" si="13"/>
        <v>-3</v>
      </c>
      <c r="H15" s="20">
        <f t="shared" si="13"/>
        <v>58</v>
      </c>
      <c r="I15" s="22">
        <f t="shared" si="13"/>
        <v>1</v>
      </c>
      <c r="J15" s="26">
        <f>K15-L15</f>
        <v>-14.02006392876752</v>
      </c>
      <c r="K15" s="35">
        <v>4.0502406905328394</v>
      </c>
      <c r="L15" s="35">
        <v>18.070304619300359</v>
      </c>
      <c r="M15" s="22">
        <f t="shared" ref="M15:U15" si="14">M32+M33+M34+M35</f>
        <v>-27</v>
      </c>
      <c r="N15" s="20">
        <f t="shared" si="14"/>
        <v>66</v>
      </c>
      <c r="O15" s="20">
        <f t="shared" si="14"/>
        <v>-4</v>
      </c>
      <c r="P15" s="20">
        <f t="shared" si="14"/>
        <v>27</v>
      </c>
      <c r="Q15" s="20">
        <f t="shared" si="14"/>
        <v>39</v>
      </c>
      <c r="R15" s="20">
        <f>R32+R33+R34+R35</f>
        <v>93</v>
      </c>
      <c r="S15" s="20">
        <f t="shared" si="14"/>
        <v>6</v>
      </c>
      <c r="T15" s="20">
        <f t="shared" si="14"/>
        <v>49</v>
      </c>
      <c r="U15" s="20">
        <f t="shared" si="14"/>
        <v>44</v>
      </c>
      <c r="V15" s="26">
        <v>-8.41203835726051</v>
      </c>
    </row>
    <row r="16" spans="1:22" ht="18.75" customHeight="1" x14ac:dyDescent="0.2">
      <c r="A16" s="2" t="s">
        <v>22</v>
      </c>
      <c r="B16" s="19">
        <f t="shared" ref="B16:I16" si="15">B36+B37+B38</f>
        <v>-15</v>
      </c>
      <c r="C16" s="19">
        <f t="shared" si="15"/>
        <v>-2</v>
      </c>
      <c r="D16" s="19">
        <f t="shared" si="15"/>
        <v>11</v>
      </c>
      <c r="E16" s="19">
        <f t="shared" si="15"/>
        <v>-21</v>
      </c>
      <c r="F16" s="19">
        <f t="shared" si="15"/>
        <v>4</v>
      </c>
      <c r="G16" s="19">
        <f t="shared" si="15"/>
        <v>1</v>
      </c>
      <c r="H16" s="19">
        <f t="shared" si="15"/>
        <v>25</v>
      </c>
      <c r="I16" s="19">
        <f t="shared" si="15"/>
        <v>0</v>
      </c>
      <c r="J16" s="27">
        <f t="shared" si="1"/>
        <v>-28.361414306905477</v>
      </c>
      <c r="K16" s="34">
        <v>5.4021741536962828</v>
      </c>
      <c r="L16" s="34">
        <v>33.76358846060176</v>
      </c>
      <c r="M16" s="19">
        <f t="shared" ref="M16:U16" si="16">M36+M37+M38</f>
        <v>6</v>
      </c>
      <c r="N16" s="19">
        <f t="shared" si="16"/>
        <v>21</v>
      </c>
      <c r="O16" s="19">
        <f t="shared" si="16"/>
        <v>11</v>
      </c>
      <c r="P16" s="19">
        <f t="shared" si="16"/>
        <v>13</v>
      </c>
      <c r="Q16" s="19">
        <f t="shared" si="16"/>
        <v>8</v>
      </c>
      <c r="R16" s="19">
        <f t="shared" si="16"/>
        <v>15</v>
      </c>
      <c r="S16" s="19">
        <f t="shared" si="16"/>
        <v>1</v>
      </c>
      <c r="T16" s="19">
        <f t="shared" si="16"/>
        <v>4</v>
      </c>
      <c r="U16" s="19">
        <f t="shared" si="16"/>
        <v>11</v>
      </c>
      <c r="V16" s="30">
        <v>8.1032612305444189</v>
      </c>
    </row>
    <row r="17" spans="1:22" ht="18.75" customHeight="1" x14ac:dyDescent="0.2">
      <c r="A17" s="6" t="s">
        <v>21</v>
      </c>
      <c r="B17" s="18">
        <f t="shared" ref="B17:I17" si="17">B12+B13+B20</f>
        <v>-224</v>
      </c>
      <c r="C17" s="18">
        <f t="shared" si="17"/>
        <v>-287</v>
      </c>
      <c r="D17" s="18">
        <f t="shared" si="17"/>
        <v>-156</v>
      </c>
      <c r="E17" s="18">
        <f t="shared" si="17"/>
        <v>-169</v>
      </c>
      <c r="F17" s="18">
        <f t="shared" si="17"/>
        <v>100</v>
      </c>
      <c r="G17" s="18">
        <f t="shared" si="17"/>
        <v>-8</v>
      </c>
      <c r="H17" s="18">
        <f t="shared" si="17"/>
        <v>269</v>
      </c>
      <c r="I17" s="18">
        <f t="shared" si="17"/>
        <v>20</v>
      </c>
      <c r="J17" s="25">
        <f t="shared" si="1"/>
        <v>-9.2345052857219017</v>
      </c>
      <c r="K17" s="33">
        <v>5.4642043110780465</v>
      </c>
      <c r="L17" s="33">
        <v>14.698709596799947</v>
      </c>
      <c r="M17" s="18">
        <f t="shared" ref="M17:U17" si="18">M12+M13+M20</f>
        <v>-55</v>
      </c>
      <c r="N17" s="18">
        <f t="shared" si="18"/>
        <v>337</v>
      </c>
      <c r="O17" s="18">
        <f t="shared" si="18"/>
        <v>-91</v>
      </c>
      <c r="P17" s="18">
        <f t="shared" si="18"/>
        <v>221</v>
      </c>
      <c r="Q17" s="18">
        <f t="shared" si="18"/>
        <v>116</v>
      </c>
      <c r="R17" s="18">
        <f t="shared" si="18"/>
        <v>392</v>
      </c>
      <c r="S17" s="18">
        <f t="shared" si="18"/>
        <v>37</v>
      </c>
      <c r="T17" s="18">
        <f t="shared" si="18"/>
        <v>260</v>
      </c>
      <c r="U17" s="18">
        <f t="shared" si="18"/>
        <v>132</v>
      </c>
      <c r="V17" s="25">
        <v>-3.0053123710929235</v>
      </c>
    </row>
    <row r="18" spans="1:22" ht="18.75" customHeight="1" x14ac:dyDescent="0.2">
      <c r="A18" s="4" t="s">
        <v>20</v>
      </c>
      <c r="B18" s="20">
        <f t="shared" ref="B18:I18" si="19">B14+B22</f>
        <v>-128</v>
      </c>
      <c r="C18" s="20">
        <f t="shared" si="19"/>
        <v>-13</v>
      </c>
      <c r="D18" s="20">
        <f t="shared" si="19"/>
        <v>-43</v>
      </c>
      <c r="E18" s="20">
        <f t="shared" si="19"/>
        <v>-108</v>
      </c>
      <c r="F18" s="20">
        <f t="shared" si="19"/>
        <v>46</v>
      </c>
      <c r="G18" s="20">
        <f t="shared" si="19"/>
        <v>-2</v>
      </c>
      <c r="H18" s="20">
        <f t="shared" si="19"/>
        <v>154</v>
      </c>
      <c r="I18" s="20">
        <f t="shared" si="19"/>
        <v>29</v>
      </c>
      <c r="J18" s="26">
        <f t="shared" si="1"/>
        <v>-13.565292234789926</v>
      </c>
      <c r="K18" s="35">
        <v>5.7778096555586709</v>
      </c>
      <c r="L18" s="35">
        <v>19.343101890348596</v>
      </c>
      <c r="M18" s="20">
        <f t="shared" ref="M18:U18" si="20">M14+M22</f>
        <v>-20</v>
      </c>
      <c r="N18" s="20">
        <f t="shared" si="20"/>
        <v>198</v>
      </c>
      <c r="O18" s="20">
        <f t="shared" si="20"/>
        <v>12</v>
      </c>
      <c r="P18" s="20">
        <f t="shared" si="20"/>
        <v>68</v>
      </c>
      <c r="Q18" s="20">
        <f t="shared" si="20"/>
        <v>130</v>
      </c>
      <c r="R18" s="20">
        <f t="shared" si="20"/>
        <v>218</v>
      </c>
      <c r="S18" s="20">
        <f t="shared" si="20"/>
        <v>24</v>
      </c>
      <c r="T18" s="20">
        <f t="shared" si="20"/>
        <v>88</v>
      </c>
      <c r="U18" s="20">
        <f t="shared" si="20"/>
        <v>130</v>
      </c>
      <c r="V18" s="26">
        <v>-2.5120911545907276</v>
      </c>
    </row>
    <row r="19" spans="1:22" ht="18.75" customHeight="1" x14ac:dyDescent="0.2">
      <c r="A19" s="2" t="s">
        <v>19</v>
      </c>
      <c r="B19" s="19">
        <f t="shared" ref="B19:I19" si="21">B15+B16+B21+B23</f>
        <v>-177</v>
      </c>
      <c r="C19" s="19">
        <f t="shared" si="21"/>
        <v>-353</v>
      </c>
      <c r="D19" s="19">
        <f t="shared" si="21"/>
        <v>47</v>
      </c>
      <c r="E19" s="19">
        <f t="shared" si="21"/>
        <v>-142</v>
      </c>
      <c r="F19" s="19">
        <f t="shared" si="21"/>
        <v>121</v>
      </c>
      <c r="G19" s="19">
        <f t="shared" si="21"/>
        <v>-3</v>
      </c>
      <c r="H19" s="19">
        <f t="shared" si="21"/>
        <v>263</v>
      </c>
      <c r="I19" s="21">
        <f t="shared" si="21"/>
        <v>-34</v>
      </c>
      <c r="J19" s="27">
        <f t="shared" si="1"/>
        <v>-7.5373430010262137</v>
      </c>
      <c r="K19" s="34">
        <v>6.422665514958954</v>
      </c>
      <c r="L19" s="34">
        <v>13.960008515985168</v>
      </c>
      <c r="M19" s="21">
        <f t="shared" ref="M19:U19" si="22">M15+M16+M21+M23</f>
        <v>-35</v>
      </c>
      <c r="N19" s="21">
        <f>N15+N16+N21+N23</f>
        <v>466</v>
      </c>
      <c r="O19" s="19">
        <f t="shared" si="22"/>
        <v>37</v>
      </c>
      <c r="P19" s="19">
        <f t="shared" si="22"/>
        <v>281</v>
      </c>
      <c r="Q19" s="19">
        <f t="shared" si="22"/>
        <v>185</v>
      </c>
      <c r="R19" s="19">
        <f t="shared" si="22"/>
        <v>501</v>
      </c>
      <c r="S19" s="19">
        <f t="shared" si="22"/>
        <v>21</v>
      </c>
      <c r="T19" s="19">
        <f t="shared" si="22"/>
        <v>332</v>
      </c>
      <c r="U19" s="19">
        <f t="shared" si="22"/>
        <v>169</v>
      </c>
      <c r="V19" s="30">
        <v>-1.8577958101120942</v>
      </c>
    </row>
    <row r="20" spans="1:22" ht="18.75" customHeight="1" x14ac:dyDescent="0.2">
      <c r="A20" s="5" t="s">
        <v>18</v>
      </c>
      <c r="B20" s="18">
        <f>E20+M20</f>
        <v>-178</v>
      </c>
      <c r="C20" s="18">
        <v>-258</v>
      </c>
      <c r="D20" s="18">
        <f>G20-I20+O20-S20</f>
        <v>-135</v>
      </c>
      <c r="E20" s="18">
        <f>F20-H20</f>
        <v>-125</v>
      </c>
      <c r="F20" s="18">
        <v>90</v>
      </c>
      <c r="G20" s="18">
        <v>-1</v>
      </c>
      <c r="H20" s="18">
        <v>215</v>
      </c>
      <c r="I20" s="18">
        <v>18</v>
      </c>
      <c r="J20" s="25">
        <f>K20-L20</f>
        <v>-8.0816509956240736</v>
      </c>
      <c r="K20" s="33">
        <v>5.8187887168493324</v>
      </c>
      <c r="L20" s="33">
        <v>13.900439712473405</v>
      </c>
      <c r="M20" s="18">
        <f>N20-R20</f>
        <v>-53</v>
      </c>
      <c r="N20" s="18">
        <f>P20+Q20</f>
        <v>270</v>
      </c>
      <c r="O20" s="22">
        <v>-80</v>
      </c>
      <c r="P20" s="22">
        <v>190</v>
      </c>
      <c r="Q20" s="22">
        <v>80</v>
      </c>
      <c r="R20" s="22">
        <f>SUM(T20:U20)</f>
        <v>323</v>
      </c>
      <c r="S20" s="22">
        <v>36</v>
      </c>
      <c r="T20" s="22">
        <v>233</v>
      </c>
      <c r="U20" s="22">
        <v>90</v>
      </c>
      <c r="V20" s="29">
        <v>-3.4266200221446113</v>
      </c>
    </row>
    <row r="21" spans="1:22" ht="18.75" customHeight="1" x14ac:dyDescent="0.2">
      <c r="A21" s="3" t="s">
        <v>17</v>
      </c>
      <c r="B21" s="20">
        <f t="shared" ref="B21:B38" si="23">E21+M21</f>
        <v>-83</v>
      </c>
      <c r="C21" s="20">
        <v>-313</v>
      </c>
      <c r="D21" s="20">
        <f t="shared" ref="D21:D38" si="24">G21-I21+O21-S21</f>
        <v>30</v>
      </c>
      <c r="E21" s="20">
        <f t="shared" ref="E21:E38" si="25">F21-H21</f>
        <v>-58</v>
      </c>
      <c r="F21" s="20">
        <v>87</v>
      </c>
      <c r="G21" s="20">
        <v>-7</v>
      </c>
      <c r="H21" s="20">
        <v>145</v>
      </c>
      <c r="I21" s="20">
        <v>-19</v>
      </c>
      <c r="J21" s="26">
        <f t="shared" ref="J21:J38" si="26">K21-L21</f>
        <v>-4.7482868879685673</v>
      </c>
      <c r="K21" s="35">
        <v>7.1224303319528532</v>
      </c>
      <c r="L21" s="35">
        <v>11.870717219921421</v>
      </c>
      <c r="M21" s="20">
        <f t="shared" ref="M21:M38" si="27">N21-R21</f>
        <v>-25</v>
      </c>
      <c r="N21" s="20">
        <f t="shared" ref="N21:N38" si="28">P21+Q21</f>
        <v>303</v>
      </c>
      <c r="O21" s="20">
        <v>35</v>
      </c>
      <c r="P21" s="20">
        <v>207</v>
      </c>
      <c r="Q21" s="20">
        <v>96</v>
      </c>
      <c r="R21" s="20">
        <f t="shared" ref="R21:R38" si="29">SUM(T21:U21)</f>
        <v>328</v>
      </c>
      <c r="S21" s="20">
        <v>17</v>
      </c>
      <c r="T21" s="20">
        <v>232</v>
      </c>
      <c r="U21" s="20">
        <v>96</v>
      </c>
      <c r="V21" s="26">
        <v>-2.0466753827450788</v>
      </c>
    </row>
    <row r="22" spans="1:22" ht="18.75" customHeight="1" x14ac:dyDescent="0.2">
      <c r="A22" s="3" t="s">
        <v>16</v>
      </c>
      <c r="B22" s="20">
        <f t="shared" si="23"/>
        <v>-30</v>
      </c>
      <c r="C22" s="20">
        <v>93</v>
      </c>
      <c r="D22" s="20">
        <f t="shared" si="24"/>
        <v>18</v>
      </c>
      <c r="E22" s="20">
        <f t="shared" si="25"/>
        <v>-34</v>
      </c>
      <c r="F22" s="20">
        <v>19</v>
      </c>
      <c r="G22" s="20">
        <v>-6</v>
      </c>
      <c r="H22" s="20">
        <v>53</v>
      </c>
      <c r="I22" s="20">
        <v>-12</v>
      </c>
      <c r="J22" s="26">
        <f t="shared" si="26"/>
        <v>-9.1293917407029745</v>
      </c>
      <c r="K22" s="35">
        <v>5.1017189139222481</v>
      </c>
      <c r="L22" s="35">
        <v>14.231110654625223</v>
      </c>
      <c r="M22" s="20">
        <f t="shared" si="27"/>
        <v>4</v>
      </c>
      <c r="N22" s="20">
        <f t="shared" si="28"/>
        <v>102</v>
      </c>
      <c r="O22" s="20">
        <v>13</v>
      </c>
      <c r="P22" s="20">
        <v>39</v>
      </c>
      <c r="Q22" s="20">
        <v>63</v>
      </c>
      <c r="R22" s="20">
        <f t="shared" si="29"/>
        <v>98</v>
      </c>
      <c r="S22" s="20">
        <v>1</v>
      </c>
      <c r="T22" s="20">
        <v>45</v>
      </c>
      <c r="U22" s="20">
        <v>53</v>
      </c>
      <c r="V22" s="26">
        <v>1.0740460871415252</v>
      </c>
    </row>
    <row r="23" spans="1:22" ht="18.75" customHeight="1" x14ac:dyDescent="0.2">
      <c r="A23" s="1" t="s">
        <v>15</v>
      </c>
      <c r="B23" s="19">
        <f t="shared" si="23"/>
        <v>-7</v>
      </c>
      <c r="C23" s="19">
        <v>-7</v>
      </c>
      <c r="D23" s="19">
        <f t="shared" si="24"/>
        <v>20</v>
      </c>
      <c r="E23" s="19">
        <f t="shared" si="25"/>
        <v>-18</v>
      </c>
      <c r="F23" s="19">
        <v>17</v>
      </c>
      <c r="G23" s="19">
        <v>6</v>
      </c>
      <c r="H23" s="19">
        <v>35</v>
      </c>
      <c r="I23" s="21">
        <v>-16</v>
      </c>
      <c r="J23" s="27">
        <f t="shared" si="26"/>
        <v>-6.7303055812090866</v>
      </c>
      <c r="K23" s="34">
        <v>6.356399715586357</v>
      </c>
      <c r="L23" s="34">
        <v>13.086705296795444</v>
      </c>
      <c r="M23" s="21">
        <f t="shared" si="27"/>
        <v>11</v>
      </c>
      <c r="N23" s="21">
        <f t="shared" si="28"/>
        <v>76</v>
      </c>
      <c r="O23" s="19">
        <v>-5</v>
      </c>
      <c r="P23" s="19">
        <v>34</v>
      </c>
      <c r="Q23" s="19">
        <v>42</v>
      </c>
      <c r="R23" s="19">
        <f t="shared" si="29"/>
        <v>65</v>
      </c>
      <c r="S23" s="19">
        <v>-3</v>
      </c>
      <c r="T23" s="19">
        <v>47</v>
      </c>
      <c r="U23" s="19">
        <v>18</v>
      </c>
      <c r="V23" s="31">
        <v>4.1129645218499924</v>
      </c>
    </row>
    <row r="24" spans="1:22" ht="18.75" customHeight="1" x14ac:dyDescent="0.2">
      <c r="A24" s="7" t="s">
        <v>14</v>
      </c>
      <c r="B24" s="17">
        <f t="shared" si="23"/>
        <v>-11</v>
      </c>
      <c r="C24" s="17">
        <v>-10</v>
      </c>
      <c r="D24" s="18">
        <f t="shared" si="24"/>
        <v>-12</v>
      </c>
      <c r="E24" s="18">
        <f t="shared" si="25"/>
        <v>-13</v>
      </c>
      <c r="F24" s="17">
        <v>3</v>
      </c>
      <c r="G24" s="17">
        <v>-2</v>
      </c>
      <c r="H24" s="17">
        <v>16</v>
      </c>
      <c r="I24" s="23">
        <v>2</v>
      </c>
      <c r="J24" s="28">
        <f t="shared" si="26"/>
        <v>-14.895562011620919</v>
      </c>
      <c r="K24" s="32">
        <v>3.4374373872971353</v>
      </c>
      <c r="L24" s="32">
        <v>18.332999398918055</v>
      </c>
      <c r="M24" s="18">
        <f t="shared" si="27"/>
        <v>2</v>
      </c>
      <c r="N24" s="17">
        <f t="shared" si="28"/>
        <v>21</v>
      </c>
      <c r="O24" s="17">
        <v>-10</v>
      </c>
      <c r="P24" s="17">
        <v>14</v>
      </c>
      <c r="Q24" s="17">
        <v>7</v>
      </c>
      <c r="R24" s="17">
        <f t="shared" si="29"/>
        <v>19</v>
      </c>
      <c r="S24" s="17">
        <v>-2</v>
      </c>
      <c r="T24" s="17">
        <v>6</v>
      </c>
      <c r="U24" s="17">
        <v>13</v>
      </c>
      <c r="V24" s="28">
        <v>2.2916249248647524</v>
      </c>
    </row>
    <row r="25" spans="1:22" ht="18.75" customHeight="1" x14ac:dyDescent="0.2">
      <c r="A25" s="5" t="s">
        <v>13</v>
      </c>
      <c r="B25" s="18">
        <f t="shared" si="23"/>
        <v>-4</v>
      </c>
      <c r="C25" s="18">
        <v>10</v>
      </c>
      <c r="D25" s="18">
        <f t="shared" si="24"/>
        <v>2</v>
      </c>
      <c r="E25" s="18">
        <f t="shared" si="25"/>
        <v>-4</v>
      </c>
      <c r="F25" s="18">
        <v>0</v>
      </c>
      <c r="G25" s="18">
        <v>0</v>
      </c>
      <c r="H25" s="18">
        <v>4</v>
      </c>
      <c r="I25" s="18">
        <v>-2</v>
      </c>
      <c r="J25" s="25">
        <f t="shared" si="26"/>
        <v>-18.822561359750061</v>
      </c>
      <c r="K25" s="33">
        <v>0</v>
      </c>
      <c r="L25" s="33">
        <v>18.822561359750061</v>
      </c>
      <c r="M25" s="18">
        <f t="shared" si="27"/>
        <v>0</v>
      </c>
      <c r="N25" s="18">
        <f t="shared" si="28"/>
        <v>5</v>
      </c>
      <c r="O25" s="18">
        <v>-1</v>
      </c>
      <c r="P25" s="18">
        <v>0</v>
      </c>
      <c r="Q25" s="18">
        <v>5</v>
      </c>
      <c r="R25" s="18">
        <f t="shared" si="29"/>
        <v>5</v>
      </c>
      <c r="S25" s="18">
        <v>-1</v>
      </c>
      <c r="T25" s="18">
        <v>3</v>
      </c>
      <c r="U25" s="18">
        <v>2</v>
      </c>
      <c r="V25" s="29">
        <v>0</v>
      </c>
    </row>
    <row r="26" spans="1:22" ht="18.75" customHeight="1" x14ac:dyDescent="0.2">
      <c r="A26" s="3" t="s">
        <v>12</v>
      </c>
      <c r="B26" s="20">
        <f t="shared" si="23"/>
        <v>-9</v>
      </c>
      <c r="C26" s="20">
        <v>-19</v>
      </c>
      <c r="D26" s="20">
        <f t="shared" si="24"/>
        <v>-13</v>
      </c>
      <c r="E26" s="20">
        <f t="shared" si="25"/>
        <v>-10</v>
      </c>
      <c r="F26" s="20">
        <v>2</v>
      </c>
      <c r="G26" s="20">
        <v>-2</v>
      </c>
      <c r="H26" s="20">
        <v>12</v>
      </c>
      <c r="I26" s="20">
        <v>-1</v>
      </c>
      <c r="J26" s="26">
        <f t="shared" si="26"/>
        <v>-20.195777647798884</v>
      </c>
      <c r="K26" s="35">
        <v>4.0391555295597765</v>
      </c>
      <c r="L26" s="35">
        <v>24.234933177358659</v>
      </c>
      <c r="M26" s="20">
        <f t="shared" si="27"/>
        <v>1</v>
      </c>
      <c r="N26" s="20">
        <f t="shared" si="28"/>
        <v>13</v>
      </c>
      <c r="O26" s="20">
        <v>-8</v>
      </c>
      <c r="P26" s="20">
        <v>6</v>
      </c>
      <c r="Q26" s="20">
        <v>7</v>
      </c>
      <c r="R26" s="20">
        <f t="shared" si="29"/>
        <v>12</v>
      </c>
      <c r="S26" s="20">
        <v>4</v>
      </c>
      <c r="T26" s="20">
        <v>4</v>
      </c>
      <c r="U26" s="20">
        <v>8</v>
      </c>
      <c r="V26" s="26">
        <v>2.0195777647798892</v>
      </c>
    </row>
    <row r="27" spans="1:22" ht="18.75" customHeight="1" x14ac:dyDescent="0.2">
      <c r="A27" s="1" t="s">
        <v>11</v>
      </c>
      <c r="B27" s="19">
        <f t="shared" si="23"/>
        <v>-22</v>
      </c>
      <c r="C27" s="19">
        <v>-10</v>
      </c>
      <c r="D27" s="19">
        <f t="shared" si="24"/>
        <v>2</v>
      </c>
      <c r="E27" s="19">
        <f t="shared" si="25"/>
        <v>-17</v>
      </c>
      <c r="F27" s="19">
        <v>5</v>
      </c>
      <c r="G27" s="19">
        <v>-3</v>
      </c>
      <c r="H27" s="21">
        <v>22</v>
      </c>
      <c r="I27" s="21">
        <v>3</v>
      </c>
      <c r="J27" s="27">
        <f t="shared" si="26"/>
        <v>-13.563297568546751</v>
      </c>
      <c r="K27" s="34">
        <v>3.9892051672196329</v>
      </c>
      <c r="L27" s="34">
        <v>17.552502735766385</v>
      </c>
      <c r="M27" s="21">
        <f t="shared" si="27"/>
        <v>-5</v>
      </c>
      <c r="N27" s="21">
        <f t="shared" si="28"/>
        <v>28</v>
      </c>
      <c r="O27" s="24">
        <v>8</v>
      </c>
      <c r="P27" s="24">
        <v>11</v>
      </c>
      <c r="Q27" s="24">
        <v>17</v>
      </c>
      <c r="R27" s="24">
        <f t="shared" si="29"/>
        <v>33</v>
      </c>
      <c r="S27" s="24">
        <v>0</v>
      </c>
      <c r="T27" s="24">
        <v>14</v>
      </c>
      <c r="U27" s="24">
        <v>19</v>
      </c>
      <c r="V27" s="31">
        <v>-3.9892051672196303</v>
      </c>
    </row>
    <row r="28" spans="1:22" ht="18.75" customHeight="1" x14ac:dyDescent="0.2">
      <c r="A28" s="5" t="s">
        <v>10</v>
      </c>
      <c r="B28" s="18">
        <f t="shared" si="23"/>
        <v>-15</v>
      </c>
      <c r="C28" s="18">
        <v>-7</v>
      </c>
      <c r="D28" s="18">
        <f t="shared" si="24"/>
        <v>-5</v>
      </c>
      <c r="E28" s="18">
        <f>F28-H28</f>
        <v>-8</v>
      </c>
      <c r="F28" s="18">
        <v>2</v>
      </c>
      <c r="G28" s="18">
        <v>0</v>
      </c>
      <c r="H28" s="18">
        <v>10</v>
      </c>
      <c r="I28" s="18">
        <v>4</v>
      </c>
      <c r="J28" s="25">
        <f t="shared" si="26"/>
        <v>-16.996871136085261</v>
      </c>
      <c r="K28" s="33">
        <v>4.2492177840213161</v>
      </c>
      <c r="L28" s="33">
        <v>21.246088920106576</v>
      </c>
      <c r="M28" s="18">
        <f t="shared" si="27"/>
        <v>-7</v>
      </c>
      <c r="N28" s="18">
        <f t="shared" si="28"/>
        <v>4</v>
      </c>
      <c r="O28" s="18">
        <v>-1</v>
      </c>
      <c r="P28" s="18">
        <v>0</v>
      </c>
      <c r="Q28" s="18">
        <v>4</v>
      </c>
      <c r="R28" s="18">
        <f t="shared" si="29"/>
        <v>11</v>
      </c>
      <c r="S28" s="18">
        <v>0</v>
      </c>
      <c r="T28" s="18">
        <v>6</v>
      </c>
      <c r="U28" s="18">
        <v>5</v>
      </c>
      <c r="V28" s="25">
        <v>-14.872262244074607</v>
      </c>
    </row>
    <row r="29" spans="1:22" ht="18.75" customHeight="1" x14ac:dyDescent="0.2">
      <c r="A29" s="3" t="s">
        <v>9</v>
      </c>
      <c r="B29" s="20">
        <f t="shared" si="23"/>
        <v>-8</v>
      </c>
      <c r="C29" s="20">
        <v>-38</v>
      </c>
      <c r="D29" s="20">
        <f t="shared" si="24"/>
        <v>0</v>
      </c>
      <c r="E29" s="20">
        <f t="shared" si="25"/>
        <v>-17</v>
      </c>
      <c r="F29" s="20">
        <v>12</v>
      </c>
      <c r="G29" s="20">
        <v>7</v>
      </c>
      <c r="H29" s="20">
        <v>29</v>
      </c>
      <c r="I29" s="20">
        <v>10</v>
      </c>
      <c r="J29" s="26">
        <f t="shared" si="26"/>
        <v>-12.905714854639582</v>
      </c>
      <c r="K29" s="35">
        <v>9.109916367980885</v>
      </c>
      <c r="L29" s="35">
        <v>22.015631222620467</v>
      </c>
      <c r="M29" s="22">
        <f t="shared" si="27"/>
        <v>9</v>
      </c>
      <c r="N29" s="22">
        <f t="shared" si="28"/>
        <v>44</v>
      </c>
      <c r="O29" s="20">
        <v>6</v>
      </c>
      <c r="P29" s="20">
        <v>4</v>
      </c>
      <c r="Q29" s="20">
        <v>40</v>
      </c>
      <c r="R29" s="20">
        <f t="shared" si="29"/>
        <v>35</v>
      </c>
      <c r="S29" s="20">
        <v>3</v>
      </c>
      <c r="T29" s="20">
        <v>12</v>
      </c>
      <c r="U29" s="20">
        <v>23</v>
      </c>
      <c r="V29" s="26">
        <v>6.8324372759856615</v>
      </c>
    </row>
    <row r="30" spans="1:22" ht="18.75" customHeight="1" x14ac:dyDescent="0.2">
      <c r="A30" s="3" t="s">
        <v>8</v>
      </c>
      <c r="B30" s="20">
        <f t="shared" si="23"/>
        <v>-51</v>
      </c>
      <c r="C30" s="20">
        <v>-35</v>
      </c>
      <c r="D30" s="20">
        <f t="shared" si="24"/>
        <v>-43</v>
      </c>
      <c r="E30" s="20">
        <f t="shared" si="25"/>
        <v>-32</v>
      </c>
      <c r="F30" s="20">
        <v>9</v>
      </c>
      <c r="G30" s="20">
        <v>-1</v>
      </c>
      <c r="H30" s="20">
        <v>41</v>
      </c>
      <c r="I30" s="20">
        <v>22</v>
      </c>
      <c r="J30" s="29">
        <f t="shared" si="26"/>
        <v>-24.7741935483871</v>
      </c>
      <c r="K30" s="36">
        <v>6.967741935483871</v>
      </c>
      <c r="L30" s="36">
        <v>31.741935483870972</v>
      </c>
      <c r="M30" s="20">
        <f t="shared" si="27"/>
        <v>-19</v>
      </c>
      <c r="N30" s="20">
        <f t="shared" si="28"/>
        <v>27</v>
      </c>
      <c r="O30" s="20">
        <v>-9</v>
      </c>
      <c r="P30" s="20">
        <v>18</v>
      </c>
      <c r="Q30" s="20">
        <v>9</v>
      </c>
      <c r="R30" s="20">
        <f t="shared" si="29"/>
        <v>46</v>
      </c>
      <c r="S30" s="20">
        <v>11</v>
      </c>
      <c r="T30" s="20">
        <v>16</v>
      </c>
      <c r="U30" s="20">
        <v>30</v>
      </c>
      <c r="V30" s="26">
        <v>-14.709677419354836</v>
      </c>
    </row>
    <row r="31" spans="1:22" ht="18.75" customHeight="1" x14ac:dyDescent="0.2">
      <c r="A31" s="1" t="s">
        <v>7</v>
      </c>
      <c r="B31" s="19">
        <f t="shared" si="23"/>
        <v>-24</v>
      </c>
      <c r="C31" s="19">
        <v>-26</v>
      </c>
      <c r="D31" s="19">
        <f t="shared" si="24"/>
        <v>-13</v>
      </c>
      <c r="E31" s="19">
        <f t="shared" si="25"/>
        <v>-17</v>
      </c>
      <c r="F31" s="19">
        <v>4</v>
      </c>
      <c r="G31" s="19">
        <v>-2</v>
      </c>
      <c r="H31" s="19">
        <v>21</v>
      </c>
      <c r="I31" s="21">
        <v>5</v>
      </c>
      <c r="J31" s="27">
        <f t="shared" si="26"/>
        <v>-14.684641309581126</v>
      </c>
      <c r="K31" s="34">
        <v>3.4552097199014415</v>
      </c>
      <c r="L31" s="34">
        <v>18.139851029482568</v>
      </c>
      <c r="M31" s="19">
        <f t="shared" si="27"/>
        <v>-7</v>
      </c>
      <c r="N31" s="19">
        <f t="shared" si="28"/>
        <v>21</v>
      </c>
      <c r="O31" s="19">
        <v>3</v>
      </c>
      <c r="P31" s="19">
        <v>7</v>
      </c>
      <c r="Q31" s="19">
        <v>14</v>
      </c>
      <c r="R31" s="19">
        <f t="shared" si="29"/>
        <v>28</v>
      </c>
      <c r="S31" s="19">
        <v>9</v>
      </c>
      <c r="T31" s="19">
        <v>9</v>
      </c>
      <c r="U31" s="19">
        <v>19</v>
      </c>
      <c r="V31" s="30">
        <v>-6.0466170098275214</v>
      </c>
    </row>
    <row r="32" spans="1:22" ht="18.75" customHeight="1" x14ac:dyDescent="0.2">
      <c r="A32" s="5" t="s">
        <v>6</v>
      </c>
      <c r="B32" s="18">
        <f t="shared" si="23"/>
        <v>-7</v>
      </c>
      <c r="C32" s="18">
        <v>-20</v>
      </c>
      <c r="D32" s="18">
        <f t="shared" si="24"/>
        <v>-15</v>
      </c>
      <c r="E32" s="18">
        <f t="shared" si="25"/>
        <v>-1</v>
      </c>
      <c r="F32" s="18">
        <v>2</v>
      </c>
      <c r="G32" s="18">
        <v>0</v>
      </c>
      <c r="H32" s="18">
        <v>3</v>
      </c>
      <c r="I32" s="18">
        <v>0</v>
      </c>
      <c r="J32" s="25">
        <f t="shared" si="26"/>
        <v>-3.3229528885176558</v>
      </c>
      <c r="K32" s="33">
        <v>6.6459057770353089</v>
      </c>
      <c r="L32" s="33">
        <v>9.9688586655529647</v>
      </c>
      <c r="M32" s="18">
        <f t="shared" si="27"/>
        <v>-6</v>
      </c>
      <c r="N32" s="18">
        <f t="shared" si="28"/>
        <v>11</v>
      </c>
      <c r="O32" s="22">
        <v>-13</v>
      </c>
      <c r="P32" s="22">
        <v>1</v>
      </c>
      <c r="Q32" s="22">
        <v>10</v>
      </c>
      <c r="R32" s="22">
        <f t="shared" si="29"/>
        <v>17</v>
      </c>
      <c r="S32" s="22">
        <v>2</v>
      </c>
      <c r="T32" s="22">
        <v>4</v>
      </c>
      <c r="U32" s="22">
        <v>13</v>
      </c>
      <c r="V32" s="29">
        <v>-19.937717331105922</v>
      </c>
    </row>
    <row r="33" spans="1:22" ht="18.75" customHeight="1" x14ac:dyDescent="0.2">
      <c r="A33" s="3" t="s">
        <v>5</v>
      </c>
      <c r="B33" s="20">
        <f t="shared" si="23"/>
        <v>-28</v>
      </c>
      <c r="C33" s="20">
        <v>-12</v>
      </c>
      <c r="D33" s="20">
        <f t="shared" si="24"/>
        <v>11</v>
      </c>
      <c r="E33" s="20">
        <f t="shared" si="25"/>
        <v>-24</v>
      </c>
      <c r="F33" s="20">
        <v>3</v>
      </c>
      <c r="G33" s="20">
        <v>1</v>
      </c>
      <c r="H33" s="20">
        <v>27</v>
      </c>
      <c r="I33" s="20">
        <v>1</v>
      </c>
      <c r="J33" s="26">
        <f t="shared" si="26"/>
        <v>-19.795643335872388</v>
      </c>
      <c r="K33" s="35">
        <v>2.4744554169840494</v>
      </c>
      <c r="L33" s="35">
        <v>22.270098752856438</v>
      </c>
      <c r="M33" s="20">
        <f t="shared" si="27"/>
        <v>-4</v>
      </c>
      <c r="N33" s="20">
        <f t="shared" si="28"/>
        <v>24</v>
      </c>
      <c r="O33" s="20">
        <v>3</v>
      </c>
      <c r="P33" s="20">
        <v>12</v>
      </c>
      <c r="Q33" s="20">
        <v>12</v>
      </c>
      <c r="R33" s="20">
        <f t="shared" si="29"/>
        <v>28</v>
      </c>
      <c r="S33" s="20">
        <v>-8</v>
      </c>
      <c r="T33" s="20">
        <v>21</v>
      </c>
      <c r="U33" s="20">
        <v>7</v>
      </c>
      <c r="V33" s="26">
        <v>-3.2992738893120617</v>
      </c>
    </row>
    <row r="34" spans="1:22" ht="18.75" customHeight="1" x14ac:dyDescent="0.2">
      <c r="A34" s="3" t="s">
        <v>4</v>
      </c>
      <c r="B34" s="20">
        <f t="shared" si="23"/>
        <v>-20</v>
      </c>
      <c r="C34" s="20">
        <v>-5</v>
      </c>
      <c r="D34" s="20">
        <f t="shared" si="24"/>
        <v>0</v>
      </c>
      <c r="E34" s="20">
        <f t="shared" si="25"/>
        <v>-9</v>
      </c>
      <c r="F34" s="20">
        <v>5</v>
      </c>
      <c r="G34" s="20">
        <v>1</v>
      </c>
      <c r="H34" s="20">
        <v>14</v>
      </c>
      <c r="I34" s="20">
        <v>1</v>
      </c>
      <c r="J34" s="26">
        <f t="shared" si="26"/>
        <v>-10.74399034541244</v>
      </c>
      <c r="K34" s="35">
        <v>5.968883525229133</v>
      </c>
      <c r="L34" s="35">
        <v>16.712873870641573</v>
      </c>
      <c r="M34" s="20">
        <f>N34-R34</f>
        <v>-11</v>
      </c>
      <c r="N34" s="20">
        <f t="shared" si="28"/>
        <v>14</v>
      </c>
      <c r="O34" s="20">
        <v>5</v>
      </c>
      <c r="P34" s="20">
        <v>7</v>
      </c>
      <c r="Q34" s="20">
        <v>7</v>
      </c>
      <c r="R34" s="20">
        <f t="shared" si="29"/>
        <v>25</v>
      </c>
      <c r="S34" s="20">
        <v>5</v>
      </c>
      <c r="T34" s="20">
        <v>15</v>
      </c>
      <c r="U34" s="20">
        <v>10</v>
      </c>
      <c r="V34" s="26">
        <v>-13.13154375550409</v>
      </c>
    </row>
    <row r="35" spans="1:22" ht="18.75" customHeight="1" x14ac:dyDescent="0.2">
      <c r="A35" s="1" t="s">
        <v>3</v>
      </c>
      <c r="B35" s="19">
        <f t="shared" si="23"/>
        <v>-17</v>
      </c>
      <c r="C35" s="19">
        <v>6</v>
      </c>
      <c r="D35" s="19">
        <f t="shared" si="24"/>
        <v>-10</v>
      </c>
      <c r="E35" s="19">
        <f t="shared" si="25"/>
        <v>-11</v>
      </c>
      <c r="F35" s="19">
        <v>3</v>
      </c>
      <c r="G35" s="19">
        <v>-5</v>
      </c>
      <c r="H35" s="19">
        <v>14</v>
      </c>
      <c r="I35" s="21">
        <v>-1</v>
      </c>
      <c r="J35" s="27">
        <f t="shared" si="26"/>
        <v>-12.810314434990678</v>
      </c>
      <c r="K35" s="34">
        <v>3.4937221186338214</v>
      </c>
      <c r="L35" s="34">
        <v>16.304036553624499</v>
      </c>
      <c r="M35" s="21">
        <f t="shared" si="27"/>
        <v>-6</v>
      </c>
      <c r="N35" s="21">
        <f t="shared" si="28"/>
        <v>17</v>
      </c>
      <c r="O35" s="24">
        <v>1</v>
      </c>
      <c r="P35" s="24">
        <v>7</v>
      </c>
      <c r="Q35" s="24">
        <v>10</v>
      </c>
      <c r="R35" s="24">
        <f t="shared" si="29"/>
        <v>23</v>
      </c>
      <c r="S35" s="24">
        <v>7</v>
      </c>
      <c r="T35" s="24">
        <v>9</v>
      </c>
      <c r="U35" s="24">
        <v>14</v>
      </c>
      <c r="V35" s="31">
        <v>-6.9874442372676455</v>
      </c>
    </row>
    <row r="36" spans="1:22" ht="18.75" customHeight="1" x14ac:dyDescent="0.2">
      <c r="A36" s="5" t="s">
        <v>2</v>
      </c>
      <c r="B36" s="18">
        <f t="shared" si="23"/>
        <v>-11</v>
      </c>
      <c r="C36" s="18">
        <v>-5</v>
      </c>
      <c r="D36" s="18">
        <f t="shared" si="24"/>
        <v>-2</v>
      </c>
      <c r="E36" s="18">
        <f t="shared" si="25"/>
        <v>-10</v>
      </c>
      <c r="F36" s="18">
        <v>1</v>
      </c>
      <c r="G36" s="18">
        <v>0</v>
      </c>
      <c r="H36" s="18">
        <v>11</v>
      </c>
      <c r="I36" s="18">
        <v>1</v>
      </c>
      <c r="J36" s="25">
        <f t="shared" si="26"/>
        <v>-31.584942784652824</v>
      </c>
      <c r="K36" s="33">
        <v>3.1584942784652825</v>
      </c>
      <c r="L36" s="33">
        <v>34.743437063118108</v>
      </c>
      <c r="M36" s="18">
        <f t="shared" si="27"/>
        <v>-1</v>
      </c>
      <c r="N36" s="18">
        <f t="shared" si="28"/>
        <v>6</v>
      </c>
      <c r="O36" s="18">
        <v>3</v>
      </c>
      <c r="P36" s="18">
        <v>6</v>
      </c>
      <c r="Q36" s="18">
        <v>0</v>
      </c>
      <c r="R36" s="18">
        <f t="shared" si="29"/>
        <v>7</v>
      </c>
      <c r="S36" s="18">
        <v>4</v>
      </c>
      <c r="T36" s="18">
        <v>3</v>
      </c>
      <c r="U36" s="18">
        <v>4</v>
      </c>
      <c r="V36" s="25">
        <v>-3.1584942784652803</v>
      </c>
    </row>
    <row r="37" spans="1:22" ht="18.75" customHeight="1" x14ac:dyDescent="0.2">
      <c r="A37" s="3" t="s">
        <v>1</v>
      </c>
      <c r="B37" s="20">
        <f t="shared" si="23"/>
        <v>-3</v>
      </c>
      <c r="C37" s="20">
        <v>3</v>
      </c>
      <c r="D37" s="20">
        <f t="shared" si="24"/>
        <v>5</v>
      </c>
      <c r="E37" s="20">
        <f t="shared" si="25"/>
        <v>-5</v>
      </c>
      <c r="F37" s="20">
        <v>1</v>
      </c>
      <c r="G37" s="20">
        <v>-1</v>
      </c>
      <c r="H37" s="20">
        <v>6</v>
      </c>
      <c r="I37" s="20">
        <v>-3</v>
      </c>
      <c r="J37" s="26">
        <f t="shared" si="26"/>
        <v>-22.713450582730335</v>
      </c>
      <c r="K37" s="35">
        <v>4.5426901165460665</v>
      </c>
      <c r="L37" s="35">
        <v>27.256140699276401</v>
      </c>
      <c r="M37" s="20">
        <f>N37-R37</f>
        <v>2</v>
      </c>
      <c r="N37" s="22">
        <f t="shared" si="28"/>
        <v>6</v>
      </c>
      <c r="O37" s="20">
        <v>0</v>
      </c>
      <c r="P37" s="20">
        <v>2</v>
      </c>
      <c r="Q37" s="20">
        <v>4</v>
      </c>
      <c r="R37" s="20">
        <f t="shared" si="29"/>
        <v>4</v>
      </c>
      <c r="S37" s="20">
        <v>-3</v>
      </c>
      <c r="T37" s="20">
        <v>0</v>
      </c>
      <c r="U37" s="20">
        <v>4</v>
      </c>
      <c r="V37" s="26">
        <v>9.0853802330921347</v>
      </c>
    </row>
    <row r="38" spans="1:22" ht="18.75" customHeight="1" x14ac:dyDescent="0.2">
      <c r="A38" s="1" t="s">
        <v>0</v>
      </c>
      <c r="B38" s="19">
        <f t="shared" si="23"/>
        <v>-1</v>
      </c>
      <c r="C38" s="19">
        <v>0</v>
      </c>
      <c r="D38" s="19">
        <f t="shared" si="24"/>
        <v>8</v>
      </c>
      <c r="E38" s="19">
        <f t="shared" si="25"/>
        <v>-6</v>
      </c>
      <c r="F38" s="19">
        <v>2</v>
      </c>
      <c r="G38" s="19">
        <v>2</v>
      </c>
      <c r="H38" s="19">
        <v>8</v>
      </c>
      <c r="I38" s="21">
        <v>2</v>
      </c>
      <c r="J38" s="27">
        <f t="shared" si="26"/>
        <v>-29.454764938635911</v>
      </c>
      <c r="K38" s="34">
        <v>9.8182549795453031</v>
      </c>
      <c r="L38" s="34">
        <v>39.273019918181213</v>
      </c>
      <c r="M38" s="21">
        <f t="shared" si="27"/>
        <v>5</v>
      </c>
      <c r="N38" s="19">
        <f t="shared" si="28"/>
        <v>9</v>
      </c>
      <c r="O38" s="19">
        <v>8</v>
      </c>
      <c r="P38" s="19">
        <v>5</v>
      </c>
      <c r="Q38" s="19">
        <v>4</v>
      </c>
      <c r="R38" s="19">
        <f t="shared" si="29"/>
        <v>4</v>
      </c>
      <c r="S38" s="19">
        <v>0</v>
      </c>
      <c r="T38" s="19">
        <v>1</v>
      </c>
      <c r="U38" s="19">
        <v>3</v>
      </c>
      <c r="V38" s="30">
        <v>24.545637448863257</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H9" si="0">B10+B11</f>
        <v>-233</v>
      </c>
      <c r="C9" s="17">
        <f t="shared" si="0"/>
        <v>-375</v>
      </c>
      <c r="D9" s="17">
        <f t="shared" si="0"/>
        <v>-61</v>
      </c>
      <c r="E9" s="17">
        <f t="shared" si="0"/>
        <v>-200</v>
      </c>
      <c r="F9" s="17">
        <f t="shared" si="0"/>
        <v>133</v>
      </c>
      <c r="G9" s="17">
        <f t="shared" si="0"/>
        <v>-12</v>
      </c>
      <c r="H9" s="17">
        <f t="shared" si="0"/>
        <v>333</v>
      </c>
      <c r="I9" s="17">
        <f>I10+I11</f>
        <v>1</v>
      </c>
      <c r="J9" s="28">
        <f>K9-L9</f>
        <v>-9.265339579758626</v>
      </c>
      <c r="K9" s="28">
        <v>6.1614508205394856</v>
      </c>
      <c r="L9" s="28">
        <v>15.426790400298112</v>
      </c>
      <c r="M9" s="17">
        <f t="shared" ref="M9:U9" si="1">M10+M11</f>
        <v>-33</v>
      </c>
      <c r="N9" s="17">
        <f t="shared" si="1"/>
        <v>563</v>
      </c>
      <c r="O9" s="17">
        <f t="shared" si="1"/>
        <v>19</v>
      </c>
      <c r="P9" s="17">
        <f t="shared" si="1"/>
        <v>339</v>
      </c>
      <c r="Q9" s="17">
        <f t="shared" si="1"/>
        <v>224</v>
      </c>
      <c r="R9" s="17">
        <f>R10+R11</f>
        <v>596</v>
      </c>
      <c r="S9" s="17">
        <f t="shared" si="1"/>
        <v>67</v>
      </c>
      <c r="T9" s="17">
        <f t="shared" si="1"/>
        <v>372</v>
      </c>
      <c r="U9" s="17">
        <f t="shared" si="1"/>
        <v>224</v>
      </c>
      <c r="V9" s="28">
        <v>-1.528781030660177</v>
      </c>
    </row>
    <row r="10" spans="1:22" ht="15" customHeight="1" x14ac:dyDescent="0.2">
      <c r="A10" s="6" t="s">
        <v>28</v>
      </c>
      <c r="B10" s="18">
        <f t="shared" ref="B10:I10" si="2">B20+B21+B22+B23</f>
        <v>-138</v>
      </c>
      <c r="C10" s="18">
        <f t="shared" si="2"/>
        <v>-315</v>
      </c>
      <c r="D10" s="18">
        <f t="shared" si="2"/>
        <v>-40</v>
      </c>
      <c r="E10" s="18">
        <f t="shared" si="2"/>
        <v>-118</v>
      </c>
      <c r="F10" s="18">
        <f t="shared" si="2"/>
        <v>109</v>
      </c>
      <c r="G10" s="18">
        <f t="shared" si="2"/>
        <v>-6</v>
      </c>
      <c r="H10" s="18">
        <f t="shared" si="2"/>
        <v>227</v>
      </c>
      <c r="I10" s="18">
        <f t="shared" si="2"/>
        <v>-7</v>
      </c>
      <c r="J10" s="25">
        <f t="shared" ref="J10:J38" si="3">K10-L10</f>
        <v>-7.2217825335132808</v>
      </c>
      <c r="K10" s="25">
        <v>6.6709686114656588</v>
      </c>
      <c r="L10" s="25">
        <v>13.89275114497894</v>
      </c>
      <c r="M10" s="18">
        <f t="shared" ref="M10:U10" si="4">M20+M21+M22+M23</f>
        <v>-20</v>
      </c>
      <c r="N10" s="18">
        <f t="shared" si="4"/>
        <v>430</v>
      </c>
      <c r="O10" s="18">
        <f t="shared" si="4"/>
        <v>11</v>
      </c>
      <c r="P10" s="18">
        <f t="shared" si="4"/>
        <v>278</v>
      </c>
      <c r="Q10" s="18">
        <f t="shared" si="4"/>
        <v>152</v>
      </c>
      <c r="R10" s="18">
        <f t="shared" si="4"/>
        <v>450</v>
      </c>
      <c r="S10" s="18">
        <f t="shared" si="4"/>
        <v>52</v>
      </c>
      <c r="T10" s="18">
        <f t="shared" si="4"/>
        <v>309</v>
      </c>
      <c r="U10" s="18">
        <f t="shared" si="4"/>
        <v>141</v>
      </c>
      <c r="V10" s="25">
        <v>-1.2240309378836045</v>
      </c>
    </row>
    <row r="11" spans="1:22" ht="15" customHeight="1" x14ac:dyDescent="0.2">
      <c r="A11" s="2" t="s">
        <v>27</v>
      </c>
      <c r="B11" s="19">
        <f t="shared" ref="B11:I11" si="5">B12+B13+B14+B15+B16</f>
        <v>-95</v>
      </c>
      <c r="C11" s="19">
        <f t="shared" si="5"/>
        <v>-60</v>
      </c>
      <c r="D11" s="19">
        <f t="shared" si="5"/>
        <v>-21</v>
      </c>
      <c r="E11" s="19">
        <f t="shared" si="5"/>
        <v>-82</v>
      </c>
      <c r="F11" s="19">
        <f t="shared" si="5"/>
        <v>24</v>
      </c>
      <c r="G11" s="19">
        <f t="shared" si="5"/>
        <v>-6</v>
      </c>
      <c r="H11" s="19">
        <f t="shared" si="5"/>
        <v>106</v>
      </c>
      <c r="I11" s="19">
        <f t="shared" si="5"/>
        <v>8</v>
      </c>
      <c r="J11" s="30">
        <f t="shared" si="3"/>
        <v>-15.629857965774926</v>
      </c>
      <c r="K11" s="30">
        <v>4.574592575348758</v>
      </c>
      <c r="L11" s="30">
        <v>20.204450541123684</v>
      </c>
      <c r="M11" s="19">
        <f t="shared" ref="M11:U11" si="6">M12+M13+M14+M15+M16</f>
        <v>-13</v>
      </c>
      <c r="N11" s="19">
        <f t="shared" si="6"/>
        <v>133</v>
      </c>
      <c r="O11" s="19">
        <f t="shared" si="6"/>
        <v>8</v>
      </c>
      <c r="P11" s="19">
        <f t="shared" si="6"/>
        <v>61</v>
      </c>
      <c r="Q11" s="19">
        <f t="shared" si="6"/>
        <v>72</v>
      </c>
      <c r="R11" s="19">
        <f t="shared" si="6"/>
        <v>146</v>
      </c>
      <c r="S11" s="19">
        <f t="shared" si="6"/>
        <v>15</v>
      </c>
      <c r="T11" s="19">
        <f t="shared" si="6"/>
        <v>63</v>
      </c>
      <c r="U11" s="19">
        <f t="shared" si="6"/>
        <v>83</v>
      </c>
      <c r="V11" s="30">
        <v>-2.4779043116472401</v>
      </c>
    </row>
    <row r="12" spans="1:22" ht="15" customHeight="1" x14ac:dyDescent="0.2">
      <c r="A12" s="6" t="s">
        <v>26</v>
      </c>
      <c r="B12" s="18">
        <f t="shared" ref="B12:I12" si="7">B24</f>
        <v>-7</v>
      </c>
      <c r="C12" s="18">
        <f t="shared" si="7"/>
        <v>-5</v>
      </c>
      <c r="D12" s="18">
        <f t="shared" si="7"/>
        <v>-5</v>
      </c>
      <c r="E12" s="18">
        <f t="shared" si="7"/>
        <v>-6</v>
      </c>
      <c r="F12" s="18">
        <f t="shared" si="7"/>
        <v>2</v>
      </c>
      <c r="G12" s="18">
        <f t="shared" si="7"/>
        <v>0</v>
      </c>
      <c r="H12" s="18">
        <f t="shared" si="7"/>
        <v>8</v>
      </c>
      <c r="I12" s="18">
        <f t="shared" si="7"/>
        <v>1</v>
      </c>
      <c r="J12" s="25">
        <f t="shared" si="3"/>
        <v>-14.293524955088651</v>
      </c>
      <c r="K12" s="25">
        <v>4.7645083183628838</v>
      </c>
      <c r="L12" s="25">
        <v>19.058033273451535</v>
      </c>
      <c r="M12" s="18">
        <f t="shared" ref="M12:U12" si="8">M24</f>
        <v>-1</v>
      </c>
      <c r="N12" s="18">
        <f t="shared" si="8"/>
        <v>13</v>
      </c>
      <c r="O12" s="18">
        <f t="shared" si="8"/>
        <v>-6</v>
      </c>
      <c r="P12" s="18">
        <f t="shared" si="8"/>
        <v>9</v>
      </c>
      <c r="Q12" s="18">
        <f t="shared" si="8"/>
        <v>4</v>
      </c>
      <c r="R12" s="18">
        <f t="shared" si="8"/>
        <v>14</v>
      </c>
      <c r="S12" s="18">
        <f t="shared" si="8"/>
        <v>-2</v>
      </c>
      <c r="T12" s="18">
        <f t="shared" si="8"/>
        <v>5</v>
      </c>
      <c r="U12" s="18">
        <f t="shared" si="8"/>
        <v>9</v>
      </c>
      <c r="V12" s="25">
        <v>-2.3822541591814357</v>
      </c>
    </row>
    <row r="13" spans="1:22" ht="15" customHeight="1" x14ac:dyDescent="0.2">
      <c r="A13" s="4" t="s">
        <v>25</v>
      </c>
      <c r="B13" s="20">
        <f t="shared" ref="B13:I13" si="9">B25+B26+B27</f>
        <v>-14</v>
      </c>
      <c r="C13" s="20">
        <f t="shared" si="9"/>
        <v>-15</v>
      </c>
      <c r="D13" s="20">
        <f t="shared" si="9"/>
        <v>1</v>
      </c>
      <c r="E13" s="20">
        <f t="shared" si="9"/>
        <v>-13</v>
      </c>
      <c r="F13" s="20">
        <f t="shared" si="9"/>
        <v>4</v>
      </c>
      <c r="G13" s="20">
        <f t="shared" si="9"/>
        <v>-3</v>
      </c>
      <c r="H13" s="20">
        <f t="shared" si="9"/>
        <v>17</v>
      </c>
      <c r="I13" s="20">
        <f t="shared" si="9"/>
        <v>-2</v>
      </c>
      <c r="J13" s="26">
        <f t="shared" si="3"/>
        <v>-13.984862958336397</v>
      </c>
      <c r="K13" s="26">
        <v>4.3030347564111979</v>
      </c>
      <c r="L13" s="26">
        <v>18.287897714747594</v>
      </c>
      <c r="M13" s="20">
        <f t="shared" ref="M13:U13" si="10">M25+M26+M27</f>
        <v>-1</v>
      </c>
      <c r="N13" s="20">
        <f t="shared" si="10"/>
        <v>23</v>
      </c>
      <c r="O13" s="20">
        <f t="shared" si="10"/>
        <v>6</v>
      </c>
      <c r="P13" s="20">
        <f t="shared" si="10"/>
        <v>10</v>
      </c>
      <c r="Q13" s="20">
        <f t="shared" si="10"/>
        <v>13</v>
      </c>
      <c r="R13" s="20">
        <f t="shared" si="10"/>
        <v>24</v>
      </c>
      <c r="S13" s="20">
        <f t="shared" si="10"/>
        <v>4</v>
      </c>
      <c r="T13" s="20">
        <f t="shared" si="10"/>
        <v>9</v>
      </c>
      <c r="U13" s="20">
        <f t="shared" si="10"/>
        <v>15</v>
      </c>
      <c r="V13" s="26">
        <v>-1.0757586891028019</v>
      </c>
    </row>
    <row r="14" spans="1:22" ht="15" customHeight="1" x14ac:dyDescent="0.2">
      <c r="A14" s="4" t="s">
        <v>24</v>
      </c>
      <c r="B14" s="20">
        <f t="shared" ref="B14:I14" si="11">B28+B29+B30+B31</f>
        <v>-34</v>
      </c>
      <c r="C14" s="20">
        <f t="shared" si="11"/>
        <v>-21</v>
      </c>
      <c r="D14" s="20">
        <f t="shared" si="11"/>
        <v>-15</v>
      </c>
      <c r="E14" s="20">
        <f t="shared" si="11"/>
        <v>-32</v>
      </c>
      <c r="F14" s="20">
        <f t="shared" si="11"/>
        <v>10</v>
      </c>
      <c r="G14" s="20">
        <f t="shared" si="11"/>
        <v>0</v>
      </c>
      <c r="H14" s="20">
        <f t="shared" si="11"/>
        <v>42</v>
      </c>
      <c r="I14" s="20">
        <f t="shared" si="11"/>
        <v>15</v>
      </c>
      <c r="J14" s="26">
        <f t="shared" si="3"/>
        <v>-15.823028504958881</v>
      </c>
      <c r="K14" s="26">
        <v>4.9446964077996514</v>
      </c>
      <c r="L14" s="26">
        <v>20.767724912758531</v>
      </c>
      <c r="M14" s="20">
        <f t="shared" ref="M14:U14" si="12">M28+M29+M30+M31</f>
        <v>-2</v>
      </c>
      <c r="N14" s="20">
        <f t="shared" si="12"/>
        <v>53</v>
      </c>
      <c r="O14" s="20">
        <f t="shared" si="12"/>
        <v>12</v>
      </c>
      <c r="P14" s="20">
        <f t="shared" si="12"/>
        <v>20</v>
      </c>
      <c r="Q14" s="20">
        <f t="shared" si="12"/>
        <v>33</v>
      </c>
      <c r="R14" s="20">
        <f t="shared" si="12"/>
        <v>55</v>
      </c>
      <c r="S14" s="20">
        <f t="shared" si="12"/>
        <v>12</v>
      </c>
      <c r="T14" s="20">
        <f t="shared" si="12"/>
        <v>20</v>
      </c>
      <c r="U14" s="20">
        <f t="shared" si="12"/>
        <v>35</v>
      </c>
      <c r="V14" s="26">
        <v>-0.98893928155993294</v>
      </c>
    </row>
    <row r="15" spans="1:22" ht="15" customHeight="1" x14ac:dyDescent="0.2">
      <c r="A15" s="4" t="s">
        <v>23</v>
      </c>
      <c r="B15" s="20">
        <f t="shared" ref="B15:I15" si="13">B32+B33+B34+B35</f>
        <v>-35</v>
      </c>
      <c r="C15" s="20">
        <f t="shared" si="13"/>
        <v>-5</v>
      </c>
      <c r="D15" s="20">
        <f t="shared" si="13"/>
        <v>-10</v>
      </c>
      <c r="E15" s="20">
        <f t="shared" si="13"/>
        <v>-24</v>
      </c>
      <c r="F15" s="20">
        <f t="shared" si="13"/>
        <v>7</v>
      </c>
      <c r="G15" s="20">
        <f t="shared" si="13"/>
        <v>-2</v>
      </c>
      <c r="H15" s="20">
        <f t="shared" si="13"/>
        <v>31</v>
      </c>
      <c r="I15" s="20">
        <f t="shared" si="13"/>
        <v>-1</v>
      </c>
      <c r="J15" s="26">
        <f t="shared" si="3"/>
        <v>-15.699198776091606</v>
      </c>
      <c r="K15" s="26">
        <v>4.5789329763600515</v>
      </c>
      <c r="L15" s="26">
        <v>20.278131752451657</v>
      </c>
      <c r="M15" s="20">
        <f t="shared" ref="M15:U15" si="14">M32+M33+M34+M35</f>
        <v>-11</v>
      </c>
      <c r="N15" s="20">
        <f t="shared" si="14"/>
        <v>31</v>
      </c>
      <c r="O15" s="20">
        <f t="shared" si="14"/>
        <v>-10</v>
      </c>
      <c r="P15" s="20">
        <f t="shared" si="14"/>
        <v>13</v>
      </c>
      <c r="Q15" s="20">
        <f t="shared" si="14"/>
        <v>18</v>
      </c>
      <c r="R15" s="20">
        <f t="shared" si="14"/>
        <v>42</v>
      </c>
      <c r="S15" s="20">
        <f t="shared" si="14"/>
        <v>-1</v>
      </c>
      <c r="T15" s="20">
        <f t="shared" si="14"/>
        <v>26</v>
      </c>
      <c r="U15" s="20">
        <f t="shared" si="14"/>
        <v>16</v>
      </c>
      <c r="V15" s="26">
        <v>-7.195466105708654</v>
      </c>
    </row>
    <row r="16" spans="1:22" ht="15" customHeight="1" x14ac:dyDescent="0.2">
      <c r="A16" s="2" t="s">
        <v>22</v>
      </c>
      <c r="B16" s="19">
        <f t="shared" ref="B16:I16" si="15">B36+B37+B38</f>
        <v>-5</v>
      </c>
      <c r="C16" s="19">
        <f t="shared" si="15"/>
        <v>-14</v>
      </c>
      <c r="D16" s="19">
        <f t="shared" si="15"/>
        <v>8</v>
      </c>
      <c r="E16" s="19">
        <f t="shared" si="15"/>
        <v>-7</v>
      </c>
      <c r="F16" s="19">
        <f t="shared" si="15"/>
        <v>1</v>
      </c>
      <c r="G16" s="19">
        <f t="shared" si="15"/>
        <v>-1</v>
      </c>
      <c r="H16" s="19">
        <f t="shared" si="15"/>
        <v>8</v>
      </c>
      <c r="I16" s="19">
        <f t="shared" si="15"/>
        <v>-5</v>
      </c>
      <c r="J16" s="30">
        <f t="shared" si="3"/>
        <v>-20.236327446210229</v>
      </c>
      <c r="K16" s="30">
        <v>2.8909039208871756</v>
      </c>
      <c r="L16" s="30">
        <v>23.127231367097405</v>
      </c>
      <c r="M16" s="19">
        <f t="shared" ref="M16:U16" si="16">M36+M37+M38</f>
        <v>2</v>
      </c>
      <c r="N16" s="19">
        <f t="shared" si="16"/>
        <v>13</v>
      </c>
      <c r="O16" s="19">
        <f t="shared" si="16"/>
        <v>6</v>
      </c>
      <c r="P16" s="19">
        <f t="shared" si="16"/>
        <v>9</v>
      </c>
      <c r="Q16" s="19">
        <f t="shared" si="16"/>
        <v>4</v>
      </c>
      <c r="R16" s="19">
        <f t="shared" si="16"/>
        <v>11</v>
      </c>
      <c r="S16" s="19">
        <f t="shared" si="16"/>
        <v>2</v>
      </c>
      <c r="T16" s="19">
        <f t="shared" si="16"/>
        <v>3</v>
      </c>
      <c r="U16" s="19">
        <f t="shared" si="16"/>
        <v>8</v>
      </c>
      <c r="V16" s="30">
        <v>5.7818078417743521</v>
      </c>
    </row>
    <row r="17" spans="1:22" ht="15" customHeight="1" x14ac:dyDescent="0.2">
      <c r="A17" s="6" t="s">
        <v>21</v>
      </c>
      <c r="B17" s="18">
        <f t="shared" ref="B17:I17" si="17">B12+B13+B20</f>
        <v>-87</v>
      </c>
      <c r="C17" s="18">
        <f t="shared" si="17"/>
        <v>-149</v>
      </c>
      <c r="D17" s="18">
        <f t="shared" si="17"/>
        <v>-39</v>
      </c>
      <c r="E17" s="18">
        <f t="shared" si="17"/>
        <v>-76</v>
      </c>
      <c r="F17" s="18">
        <f t="shared" si="17"/>
        <v>54</v>
      </c>
      <c r="G17" s="18">
        <f t="shared" si="17"/>
        <v>4</v>
      </c>
      <c r="H17" s="18">
        <f t="shared" si="17"/>
        <v>130</v>
      </c>
      <c r="I17" s="18">
        <f t="shared" si="17"/>
        <v>-2</v>
      </c>
      <c r="J17" s="25">
        <f t="shared" si="3"/>
        <v>-8.5752680464906792</v>
      </c>
      <c r="K17" s="25">
        <v>6.092953611980219</v>
      </c>
      <c r="L17" s="25">
        <v>14.668221658470898</v>
      </c>
      <c r="M17" s="18">
        <f t="shared" ref="M17:U17" si="18">M12+M13+M20</f>
        <v>-11</v>
      </c>
      <c r="N17" s="18">
        <f t="shared" si="18"/>
        <v>196</v>
      </c>
      <c r="O17" s="18">
        <f t="shared" si="18"/>
        <v>-27</v>
      </c>
      <c r="P17" s="18">
        <f t="shared" si="18"/>
        <v>132</v>
      </c>
      <c r="Q17" s="18">
        <f t="shared" si="18"/>
        <v>64</v>
      </c>
      <c r="R17" s="18">
        <f t="shared" si="18"/>
        <v>207</v>
      </c>
      <c r="S17" s="18">
        <f t="shared" si="18"/>
        <v>18</v>
      </c>
      <c r="T17" s="18">
        <f t="shared" si="18"/>
        <v>132</v>
      </c>
      <c r="U17" s="18">
        <f t="shared" si="18"/>
        <v>75</v>
      </c>
      <c r="V17" s="25">
        <v>-1.2411572172552319</v>
      </c>
    </row>
    <row r="18" spans="1:22" ht="15" customHeight="1" x14ac:dyDescent="0.2">
      <c r="A18" s="4" t="s">
        <v>20</v>
      </c>
      <c r="B18" s="20">
        <f t="shared" ref="B18:I18" si="19">B14+B22</f>
        <v>-50</v>
      </c>
      <c r="C18" s="20">
        <f t="shared" si="19"/>
        <v>25</v>
      </c>
      <c r="D18" s="20">
        <f t="shared" si="19"/>
        <v>-16</v>
      </c>
      <c r="E18" s="20">
        <f t="shared" si="19"/>
        <v>-49</v>
      </c>
      <c r="F18" s="20">
        <f t="shared" si="19"/>
        <v>20</v>
      </c>
      <c r="G18" s="20">
        <f t="shared" si="19"/>
        <v>-4</v>
      </c>
      <c r="H18" s="20">
        <f t="shared" si="19"/>
        <v>69</v>
      </c>
      <c r="I18" s="20">
        <f t="shared" si="19"/>
        <v>17</v>
      </c>
      <c r="J18" s="26">
        <f t="shared" si="3"/>
        <v>-12.981109568555805</v>
      </c>
      <c r="K18" s="26">
        <v>5.2984120687982879</v>
      </c>
      <c r="L18" s="26">
        <v>18.279521637354094</v>
      </c>
      <c r="M18" s="20">
        <f t="shared" ref="M18:U18" si="20">M14+M22</f>
        <v>-1</v>
      </c>
      <c r="N18" s="20">
        <f t="shared" si="20"/>
        <v>110</v>
      </c>
      <c r="O18" s="20">
        <f t="shared" si="20"/>
        <v>21</v>
      </c>
      <c r="P18" s="20">
        <f t="shared" si="20"/>
        <v>44</v>
      </c>
      <c r="Q18" s="20">
        <f t="shared" si="20"/>
        <v>66</v>
      </c>
      <c r="R18" s="20">
        <f t="shared" si="20"/>
        <v>111</v>
      </c>
      <c r="S18" s="20">
        <f t="shared" si="20"/>
        <v>16</v>
      </c>
      <c r="T18" s="20">
        <f t="shared" si="20"/>
        <v>46</v>
      </c>
      <c r="U18" s="20">
        <f t="shared" si="20"/>
        <v>65</v>
      </c>
      <c r="V18" s="26">
        <v>-0.26492060343991497</v>
      </c>
    </row>
    <row r="19" spans="1:22" ht="15" customHeight="1" x14ac:dyDescent="0.2">
      <c r="A19" s="2" t="s">
        <v>19</v>
      </c>
      <c r="B19" s="19">
        <f t="shared" ref="B19:I19" si="21">B15+B16+B21+B23</f>
        <v>-96</v>
      </c>
      <c r="C19" s="19">
        <f t="shared" si="21"/>
        <v>-251</v>
      </c>
      <c r="D19" s="19">
        <f t="shared" si="21"/>
        <v>-6</v>
      </c>
      <c r="E19" s="19">
        <f t="shared" si="21"/>
        <v>-75</v>
      </c>
      <c r="F19" s="19">
        <f t="shared" si="21"/>
        <v>59</v>
      </c>
      <c r="G19" s="19">
        <f t="shared" si="21"/>
        <v>-12</v>
      </c>
      <c r="H19" s="19">
        <f t="shared" si="21"/>
        <v>134</v>
      </c>
      <c r="I19" s="19">
        <f t="shared" si="21"/>
        <v>-14</v>
      </c>
      <c r="J19" s="30">
        <f t="shared" si="3"/>
        <v>-8.3813748447002965</v>
      </c>
      <c r="K19" s="30">
        <v>6.5933482111642361</v>
      </c>
      <c r="L19" s="30">
        <v>14.974723055864533</v>
      </c>
      <c r="M19" s="19">
        <f t="shared" ref="M19:U19" si="22">M15+M16+M21+M23</f>
        <v>-21</v>
      </c>
      <c r="N19" s="19">
        <f t="shared" si="22"/>
        <v>257</v>
      </c>
      <c r="O19" s="19">
        <f t="shared" si="22"/>
        <v>25</v>
      </c>
      <c r="P19" s="19">
        <f t="shared" si="22"/>
        <v>163</v>
      </c>
      <c r="Q19" s="19">
        <f t="shared" si="22"/>
        <v>94</v>
      </c>
      <c r="R19" s="19">
        <f t="shared" si="22"/>
        <v>278</v>
      </c>
      <c r="S19" s="19">
        <f t="shared" si="22"/>
        <v>33</v>
      </c>
      <c r="T19" s="19">
        <f t="shared" si="22"/>
        <v>194</v>
      </c>
      <c r="U19" s="19">
        <f t="shared" si="22"/>
        <v>84</v>
      </c>
      <c r="V19" s="30">
        <v>-2.3467849565160819</v>
      </c>
    </row>
    <row r="20" spans="1:22" ht="15" customHeight="1" x14ac:dyDescent="0.2">
      <c r="A20" s="5" t="s">
        <v>18</v>
      </c>
      <c r="B20" s="18">
        <f>E20+M20</f>
        <v>-66</v>
      </c>
      <c r="C20" s="18">
        <v>-129</v>
      </c>
      <c r="D20" s="18">
        <f>G20-I20+O20-S20</f>
        <v>-35</v>
      </c>
      <c r="E20" s="18">
        <f>F20-H20</f>
        <v>-57</v>
      </c>
      <c r="F20" s="18">
        <v>48</v>
      </c>
      <c r="G20" s="18">
        <v>7</v>
      </c>
      <c r="H20" s="18">
        <v>105</v>
      </c>
      <c r="I20" s="18">
        <v>-1</v>
      </c>
      <c r="J20" s="25">
        <f t="shared" si="3"/>
        <v>-7.5864963129380634</v>
      </c>
      <c r="K20" s="25">
        <v>6.3886284740531067</v>
      </c>
      <c r="L20" s="25">
        <v>13.97512478699117</v>
      </c>
      <c r="M20" s="18">
        <f>N20-R20</f>
        <v>-9</v>
      </c>
      <c r="N20" s="18">
        <f>SUM(P20:Q20)</f>
        <v>160</v>
      </c>
      <c r="O20" s="22">
        <v>-27</v>
      </c>
      <c r="P20" s="22">
        <v>113</v>
      </c>
      <c r="Q20" s="22">
        <v>47</v>
      </c>
      <c r="R20" s="22">
        <f>SUM(T20:U20)</f>
        <v>169</v>
      </c>
      <c r="S20" s="22">
        <v>16</v>
      </c>
      <c r="T20" s="22">
        <v>118</v>
      </c>
      <c r="U20" s="22">
        <v>51</v>
      </c>
      <c r="V20" s="29">
        <v>-1.1978678388849602</v>
      </c>
    </row>
    <row r="21" spans="1:22" ht="15" customHeight="1" x14ac:dyDescent="0.2">
      <c r="A21" s="3" t="s">
        <v>17</v>
      </c>
      <c r="B21" s="20">
        <f t="shared" ref="B21:B38" si="23">E21+M21</f>
        <v>-59</v>
      </c>
      <c r="C21" s="20">
        <v>-227</v>
      </c>
      <c r="D21" s="20">
        <f t="shared" ref="D21:D38" si="24">G21-I21+O21-S21</f>
        <v>-16</v>
      </c>
      <c r="E21" s="20">
        <f t="shared" ref="E21:E38" si="25">F21-H21</f>
        <v>-33</v>
      </c>
      <c r="F21" s="20">
        <v>42</v>
      </c>
      <c r="G21" s="20">
        <v>-11</v>
      </c>
      <c r="H21" s="20">
        <v>75</v>
      </c>
      <c r="I21" s="20">
        <v>-6</v>
      </c>
      <c r="J21" s="26">
        <f t="shared" si="3"/>
        <v>-5.6995948276106159</v>
      </c>
      <c r="K21" s="26">
        <v>7.254029780595328</v>
      </c>
      <c r="L21" s="26">
        <v>12.953624608205944</v>
      </c>
      <c r="M21" s="20">
        <f t="shared" ref="M21:M38" si="26">N21-R21</f>
        <v>-26</v>
      </c>
      <c r="N21" s="20">
        <f>SUM(P21:Q21)</f>
        <v>165</v>
      </c>
      <c r="O21" s="20">
        <v>18</v>
      </c>
      <c r="P21" s="20">
        <v>119</v>
      </c>
      <c r="Q21" s="20">
        <v>46</v>
      </c>
      <c r="R21" s="20">
        <f t="shared" ref="R21:R38" si="27">SUM(T21:U21)</f>
        <v>191</v>
      </c>
      <c r="S21" s="20">
        <v>29</v>
      </c>
      <c r="T21" s="20">
        <v>140</v>
      </c>
      <c r="U21" s="20">
        <v>51</v>
      </c>
      <c r="V21" s="26">
        <v>-4.4905898641780624</v>
      </c>
    </row>
    <row r="22" spans="1:22" ht="15" customHeight="1" x14ac:dyDescent="0.2">
      <c r="A22" s="3" t="s">
        <v>16</v>
      </c>
      <c r="B22" s="20">
        <f t="shared" si="23"/>
        <v>-16</v>
      </c>
      <c r="C22" s="20">
        <v>46</v>
      </c>
      <c r="D22" s="20">
        <f t="shared" si="24"/>
        <v>-1</v>
      </c>
      <c r="E22" s="20">
        <f t="shared" si="25"/>
        <v>-17</v>
      </c>
      <c r="F22" s="20">
        <v>10</v>
      </c>
      <c r="G22" s="20">
        <v>-4</v>
      </c>
      <c r="H22" s="20">
        <v>27</v>
      </c>
      <c r="I22" s="20">
        <v>2</v>
      </c>
      <c r="J22" s="26">
        <f t="shared" si="3"/>
        <v>-9.7012749489755343</v>
      </c>
      <c r="K22" s="26">
        <v>5.7066323229267848</v>
      </c>
      <c r="L22" s="26">
        <v>15.407907271902319</v>
      </c>
      <c r="M22" s="20">
        <f>N22-R22</f>
        <v>1</v>
      </c>
      <c r="N22" s="20">
        <f t="shared" ref="N22:N38" si="28">SUM(P22:Q22)</f>
        <v>57</v>
      </c>
      <c r="O22" s="20">
        <v>9</v>
      </c>
      <c r="P22" s="20">
        <v>24</v>
      </c>
      <c r="Q22" s="20">
        <v>33</v>
      </c>
      <c r="R22" s="20">
        <f t="shared" si="27"/>
        <v>56</v>
      </c>
      <c r="S22" s="20">
        <v>4</v>
      </c>
      <c r="T22" s="20">
        <v>26</v>
      </c>
      <c r="U22" s="20">
        <v>30</v>
      </c>
      <c r="V22" s="26">
        <v>0.57066323229267013</v>
      </c>
    </row>
    <row r="23" spans="1:22" ht="15" customHeight="1" x14ac:dyDescent="0.2">
      <c r="A23" s="1" t="s">
        <v>15</v>
      </c>
      <c r="B23" s="19">
        <f t="shared" si="23"/>
        <v>3</v>
      </c>
      <c r="C23" s="19">
        <v>-5</v>
      </c>
      <c r="D23" s="19">
        <f t="shared" si="24"/>
        <v>12</v>
      </c>
      <c r="E23" s="19">
        <f t="shared" si="25"/>
        <v>-11</v>
      </c>
      <c r="F23" s="19">
        <v>9</v>
      </c>
      <c r="G23" s="19">
        <v>2</v>
      </c>
      <c r="H23" s="19">
        <v>20</v>
      </c>
      <c r="I23" s="19">
        <v>-2</v>
      </c>
      <c r="J23" s="30">
        <f t="shared" si="3"/>
        <v>-8.5678168453579282</v>
      </c>
      <c r="K23" s="30">
        <v>7.0100319643837601</v>
      </c>
      <c r="L23" s="30">
        <v>15.577848809741688</v>
      </c>
      <c r="M23" s="19">
        <f t="shared" si="26"/>
        <v>14</v>
      </c>
      <c r="N23" s="19">
        <f t="shared" si="28"/>
        <v>48</v>
      </c>
      <c r="O23" s="19">
        <v>11</v>
      </c>
      <c r="P23" s="19">
        <v>22</v>
      </c>
      <c r="Q23" s="19">
        <v>26</v>
      </c>
      <c r="R23" s="19">
        <f t="shared" si="27"/>
        <v>34</v>
      </c>
      <c r="S23" s="24">
        <v>3</v>
      </c>
      <c r="T23" s="24">
        <v>25</v>
      </c>
      <c r="U23" s="24">
        <v>9</v>
      </c>
      <c r="V23" s="31">
        <v>10.904494166819187</v>
      </c>
    </row>
    <row r="24" spans="1:22" ht="15" customHeight="1" x14ac:dyDescent="0.2">
      <c r="A24" s="7" t="s">
        <v>14</v>
      </c>
      <c r="B24" s="17">
        <f t="shared" si="23"/>
        <v>-7</v>
      </c>
      <c r="C24" s="17">
        <v>-5</v>
      </c>
      <c r="D24" s="17">
        <f t="shared" si="24"/>
        <v>-5</v>
      </c>
      <c r="E24" s="18">
        <f t="shared" si="25"/>
        <v>-6</v>
      </c>
      <c r="F24" s="17">
        <v>2</v>
      </c>
      <c r="G24" s="17">
        <v>0</v>
      </c>
      <c r="H24" s="17">
        <v>8</v>
      </c>
      <c r="I24" s="23">
        <v>1</v>
      </c>
      <c r="J24" s="38">
        <f t="shared" si="3"/>
        <v>-14.293524955088651</v>
      </c>
      <c r="K24" s="38">
        <v>4.7645083183628838</v>
      </c>
      <c r="L24" s="38">
        <v>19.058033273451535</v>
      </c>
      <c r="M24" s="18">
        <f t="shared" si="26"/>
        <v>-1</v>
      </c>
      <c r="N24" s="17">
        <f t="shared" si="28"/>
        <v>13</v>
      </c>
      <c r="O24" s="17">
        <v>-6</v>
      </c>
      <c r="P24" s="17">
        <v>9</v>
      </c>
      <c r="Q24" s="17">
        <v>4</v>
      </c>
      <c r="R24" s="17">
        <f t="shared" si="27"/>
        <v>14</v>
      </c>
      <c r="S24" s="17">
        <v>-2</v>
      </c>
      <c r="T24" s="17">
        <v>5</v>
      </c>
      <c r="U24" s="17">
        <v>9</v>
      </c>
      <c r="V24" s="28">
        <v>-2.3822541591814357</v>
      </c>
    </row>
    <row r="25" spans="1:22" ht="15" customHeight="1" x14ac:dyDescent="0.2">
      <c r="A25" s="5" t="s">
        <v>13</v>
      </c>
      <c r="B25" s="18">
        <f t="shared" si="23"/>
        <v>-1</v>
      </c>
      <c r="C25" s="18">
        <v>5</v>
      </c>
      <c r="D25" s="18">
        <f t="shared" si="24"/>
        <v>4</v>
      </c>
      <c r="E25" s="18">
        <f t="shared" si="25"/>
        <v>-2</v>
      </c>
      <c r="F25" s="18">
        <v>0</v>
      </c>
      <c r="G25" s="18">
        <v>0</v>
      </c>
      <c r="H25" s="18">
        <v>2</v>
      </c>
      <c r="I25" s="18">
        <v>0</v>
      </c>
      <c r="J25" s="25">
        <f t="shared" si="3"/>
        <v>-19.579521746108171</v>
      </c>
      <c r="K25" s="25">
        <v>0</v>
      </c>
      <c r="L25" s="25">
        <v>19.579521746108171</v>
      </c>
      <c r="M25" s="18">
        <f t="shared" si="26"/>
        <v>1</v>
      </c>
      <c r="N25" s="18">
        <f t="shared" si="28"/>
        <v>4</v>
      </c>
      <c r="O25" s="18">
        <v>3</v>
      </c>
      <c r="P25" s="18">
        <v>0</v>
      </c>
      <c r="Q25" s="18">
        <v>4</v>
      </c>
      <c r="R25" s="18">
        <f t="shared" si="27"/>
        <v>3</v>
      </c>
      <c r="S25" s="22">
        <v>-1</v>
      </c>
      <c r="T25" s="22">
        <v>1</v>
      </c>
      <c r="U25" s="22">
        <v>2</v>
      </c>
      <c r="V25" s="29">
        <v>9.7897608730540853</v>
      </c>
    </row>
    <row r="26" spans="1:22" ht="15" customHeight="1" x14ac:dyDescent="0.2">
      <c r="A26" s="3" t="s">
        <v>12</v>
      </c>
      <c r="B26" s="20">
        <f t="shared" si="23"/>
        <v>-2</v>
      </c>
      <c r="C26" s="20">
        <v>-12</v>
      </c>
      <c r="D26" s="20">
        <f t="shared" si="24"/>
        <v>2</v>
      </c>
      <c r="E26" s="20">
        <f t="shared" si="25"/>
        <v>-3</v>
      </c>
      <c r="F26" s="20">
        <v>1</v>
      </c>
      <c r="G26" s="20">
        <v>-1</v>
      </c>
      <c r="H26" s="20">
        <v>4</v>
      </c>
      <c r="I26" s="20">
        <v>-3</v>
      </c>
      <c r="J26" s="26">
        <f t="shared" si="3"/>
        <v>-12.997928381177863</v>
      </c>
      <c r="K26" s="26">
        <v>4.3326427937259542</v>
      </c>
      <c r="L26" s="26">
        <v>17.330571174903817</v>
      </c>
      <c r="M26" s="20">
        <f t="shared" si="26"/>
        <v>1</v>
      </c>
      <c r="N26" s="20">
        <f t="shared" si="28"/>
        <v>7</v>
      </c>
      <c r="O26" s="20">
        <v>3</v>
      </c>
      <c r="P26" s="20">
        <v>3</v>
      </c>
      <c r="Q26" s="20">
        <v>4</v>
      </c>
      <c r="R26" s="20">
        <f t="shared" si="27"/>
        <v>6</v>
      </c>
      <c r="S26" s="20">
        <v>3</v>
      </c>
      <c r="T26" s="20">
        <v>2</v>
      </c>
      <c r="U26" s="20">
        <v>4</v>
      </c>
      <c r="V26" s="26">
        <v>4.3326427937259488</v>
      </c>
    </row>
    <row r="27" spans="1:22" ht="15" customHeight="1" x14ac:dyDescent="0.2">
      <c r="A27" s="1" t="s">
        <v>11</v>
      </c>
      <c r="B27" s="19">
        <f t="shared" si="23"/>
        <v>-11</v>
      </c>
      <c r="C27" s="19">
        <v>-8</v>
      </c>
      <c r="D27" s="19">
        <f t="shared" si="24"/>
        <v>-5</v>
      </c>
      <c r="E27" s="19">
        <f t="shared" si="25"/>
        <v>-8</v>
      </c>
      <c r="F27" s="19">
        <v>3</v>
      </c>
      <c r="G27" s="19">
        <v>-2</v>
      </c>
      <c r="H27" s="19">
        <v>11</v>
      </c>
      <c r="I27" s="19">
        <v>1</v>
      </c>
      <c r="J27" s="30">
        <f t="shared" si="3"/>
        <v>-13.408803648953125</v>
      </c>
      <c r="K27" s="30">
        <v>5.0283013683574218</v>
      </c>
      <c r="L27" s="30">
        <v>18.437105017310547</v>
      </c>
      <c r="M27" s="19">
        <f t="shared" si="26"/>
        <v>-3</v>
      </c>
      <c r="N27" s="19">
        <f t="shared" si="28"/>
        <v>12</v>
      </c>
      <c r="O27" s="24">
        <v>0</v>
      </c>
      <c r="P27" s="24">
        <v>7</v>
      </c>
      <c r="Q27" s="24">
        <v>5</v>
      </c>
      <c r="R27" s="24">
        <f t="shared" si="27"/>
        <v>15</v>
      </c>
      <c r="S27" s="24">
        <v>2</v>
      </c>
      <c r="T27" s="24">
        <v>6</v>
      </c>
      <c r="U27" s="24">
        <v>9</v>
      </c>
      <c r="V27" s="31">
        <v>-5.0283013683574183</v>
      </c>
    </row>
    <row r="28" spans="1:22" ht="15" customHeight="1" x14ac:dyDescent="0.2">
      <c r="A28" s="5" t="s">
        <v>10</v>
      </c>
      <c r="B28" s="18">
        <f t="shared" si="23"/>
        <v>-2</v>
      </c>
      <c r="C28" s="18">
        <v>3</v>
      </c>
      <c r="D28" s="18">
        <f t="shared" si="24"/>
        <v>2</v>
      </c>
      <c r="E28" s="18">
        <f t="shared" si="25"/>
        <v>-2</v>
      </c>
      <c r="F28" s="18">
        <v>0</v>
      </c>
      <c r="G28" s="18">
        <v>0</v>
      </c>
      <c r="H28" s="18">
        <v>2</v>
      </c>
      <c r="I28" s="18">
        <v>1</v>
      </c>
      <c r="J28" s="25">
        <f t="shared" si="3"/>
        <v>-8.7293542424423105</v>
      </c>
      <c r="K28" s="25">
        <v>0</v>
      </c>
      <c r="L28" s="25">
        <v>8.7293542424423105</v>
      </c>
      <c r="M28" s="18">
        <f t="shared" si="26"/>
        <v>0</v>
      </c>
      <c r="N28" s="18">
        <f t="shared" si="28"/>
        <v>3</v>
      </c>
      <c r="O28" s="18">
        <v>0</v>
      </c>
      <c r="P28" s="18">
        <v>0</v>
      </c>
      <c r="Q28" s="18">
        <v>3</v>
      </c>
      <c r="R28" s="18">
        <f t="shared" si="27"/>
        <v>3</v>
      </c>
      <c r="S28" s="18">
        <v>-3</v>
      </c>
      <c r="T28" s="18">
        <v>1</v>
      </c>
      <c r="U28" s="18">
        <v>2</v>
      </c>
      <c r="V28" s="25">
        <v>0</v>
      </c>
    </row>
    <row r="29" spans="1:22" ht="15" customHeight="1" x14ac:dyDescent="0.2">
      <c r="A29" s="3" t="s">
        <v>9</v>
      </c>
      <c r="B29" s="20">
        <f t="shared" si="23"/>
        <v>-10</v>
      </c>
      <c r="C29" s="20">
        <v>-24</v>
      </c>
      <c r="D29" s="20">
        <f t="shared" si="24"/>
        <v>2</v>
      </c>
      <c r="E29" s="20">
        <f>F29-H29</f>
        <v>-11</v>
      </c>
      <c r="F29" s="20">
        <v>4</v>
      </c>
      <c r="G29" s="20">
        <v>3</v>
      </c>
      <c r="H29" s="20">
        <v>15</v>
      </c>
      <c r="I29" s="20">
        <v>4</v>
      </c>
      <c r="J29" s="26">
        <f t="shared" si="3"/>
        <v>-17.526446388925166</v>
      </c>
      <c r="K29" s="26">
        <v>6.3732532323364239</v>
      </c>
      <c r="L29" s="26">
        <v>23.89969962126159</v>
      </c>
      <c r="M29" s="20">
        <f t="shared" si="26"/>
        <v>1</v>
      </c>
      <c r="N29" s="20">
        <f t="shared" si="28"/>
        <v>21</v>
      </c>
      <c r="O29" s="20">
        <v>7</v>
      </c>
      <c r="P29" s="20">
        <v>3</v>
      </c>
      <c r="Q29" s="20">
        <v>18</v>
      </c>
      <c r="R29" s="20">
        <f t="shared" si="27"/>
        <v>20</v>
      </c>
      <c r="S29" s="20">
        <v>4</v>
      </c>
      <c r="T29" s="20">
        <v>6</v>
      </c>
      <c r="U29" s="20">
        <v>14</v>
      </c>
      <c r="V29" s="26">
        <v>1.5933133080841024</v>
      </c>
    </row>
    <row r="30" spans="1:22" ht="15" customHeight="1" x14ac:dyDescent="0.2">
      <c r="A30" s="3" t="s">
        <v>8</v>
      </c>
      <c r="B30" s="20">
        <f t="shared" si="23"/>
        <v>-14</v>
      </c>
      <c r="C30" s="20">
        <v>11</v>
      </c>
      <c r="D30" s="20">
        <f t="shared" si="24"/>
        <v>-16</v>
      </c>
      <c r="E30" s="20">
        <f t="shared" si="25"/>
        <v>-11</v>
      </c>
      <c r="F30" s="20">
        <v>3</v>
      </c>
      <c r="G30" s="20">
        <v>-4</v>
      </c>
      <c r="H30" s="20">
        <v>14</v>
      </c>
      <c r="I30" s="20">
        <v>7</v>
      </c>
      <c r="J30" s="26">
        <f t="shared" si="3"/>
        <v>-18.005125154850333</v>
      </c>
      <c r="K30" s="26">
        <v>4.9104886785955468</v>
      </c>
      <c r="L30" s="26">
        <v>22.915613833445882</v>
      </c>
      <c r="M30" s="20">
        <f t="shared" si="26"/>
        <v>-3</v>
      </c>
      <c r="N30" s="20">
        <f t="shared" si="28"/>
        <v>16</v>
      </c>
      <c r="O30" s="20">
        <v>2</v>
      </c>
      <c r="P30" s="20">
        <v>10</v>
      </c>
      <c r="Q30" s="20">
        <v>6</v>
      </c>
      <c r="R30" s="20">
        <f t="shared" si="27"/>
        <v>19</v>
      </c>
      <c r="S30" s="20">
        <v>7</v>
      </c>
      <c r="T30" s="20">
        <v>7</v>
      </c>
      <c r="U30" s="20">
        <v>12</v>
      </c>
      <c r="V30" s="26">
        <v>-4.9104886785955486</v>
      </c>
    </row>
    <row r="31" spans="1:22" ht="15" customHeight="1" x14ac:dyDescent="0.2">
      <c r="A31" s="1" t="s">
        <v>7</v>
      </c>
      <c r="B31" s="19">
        <f t="shared" si="23"/>
        <v>-8</v>
      </c>
      <c r="C31" s="19">
        <v>-11</v>
      </c>
      <c r="D31" s="19">
        <f t="shared" si="24"/>
        <v>-3</v>
      </c>
      <c r="E31" s="19">
        <f t="shared" si="25"/>
        <v>-8</v>
      </c>
      <c r="F31" s="19">
        <v>3</v>
      </c>
      <c r="G31" s="19">
        <v>1</v>
      </c>
      <c r="H31" s="19">
        <v>11</v>
      </c>
      <c r="I31" s="19">
        <v>3</v>
      </c>
      <c r="J31" s="30">
        <f t="shared" si="3"/>
        <v>-14.42229545017954</v>
      </c>
      <c r="K31" s="30">
        <v>5.4083607938173275</v>
      </c>
      <c r="L31" s="30">
        <v>19.830656243996867</v>
      </c>
      <c r="M31" s="19">
        <f t="shared" si="26"/>
        <v>0</v>
      </c>
      <c r="N31" s="19">
        <f t="shared" si="28"/>
        <v>13</v>
      </c>
      <c r="O31" s="19">
        <v>3</v>
      </c>
      <c r="P31" s="19">
        <v>7</v>
      </c>
      <c r="Q31" s="19">
        <v>6</v>
      </c>
      <c r="R31" s="19">
        <f t="shared" si="27"/>
        <v>13</v>
      </c>
      <c r="S31" s="19">
        <v>4</v>
      </c>
      <c r="T31" s="19">
        <v>6</v>
      </c>
      <c r="U31" s="19">
        <v>7</v>
      </c>
      <c r="V31" s="30">
        <v>0</v>
      </c>
    </row>
    <row r="32" spans="1:22" ht="15" customHeight="1" x14ac:dyDescent="0.2">
      <c r="A32" s="5" t="s">
        <v>6</v>
      </c>
      <c r="B32" s="18">
        <f t="shared" si="23"/>
        <v>-2</v>
      </c>
      <c r="C32" s="18">
        <v>-3</v>
      </c>
      <c r="D32" s="18">
        <f t="shared" si="24"/>
        <v>-6</v>
      </c>
      <c r="E32" s="18">
        <f t="shared" si="25"/>
        <v>-2</v>
      </c>
      <c r="F32" s="18">
        <v>0</v>
      </c>
      <c r="G32" s="18">
        <v>0</v>
      </c>
      <c r="H32" s="18">
        <v>2</v>
      </c>
      <c r="I32" s="18">
        <v>0</v>
      </c>
      <c r="J32" s="25">
        <f t="shared" si="3"/>
        <v>-14.224640497473766</v>
      </c>
      <c r="K32" s="25">
        <v>0</v>
      </c>
      <c r="L32" s="25">
        <v>14.224640497473766</v>
      </c>
      <c r="M32" s="18">
        <f t="shared" si="26"/>
        <v>0</v>
      </c>
      <c r="N32" s="18">
        <f t="shared" si="28"/>
        <v>6</v>
      </c>
      <c r="O32" s="22">
        <v>-9</v>
      </c>
      <c r="P32" s="22">
        <v>0</v>
      </c>
      <c r="Q32" s="22">
        <v>6</v>
      </c>
      <c r="R32" s="22">
        <f t="shared" si="27"/>
        <v>6</v>
      </c>
      <c r="S32" s="22">
        <v>-3</v>
      </c>
      <c r="T32" s="22">
        <v>3</v>
      </c>
      <c r="U32" s="22">
        <v>3</v>
      </c>
      <c r="V32" s="29">
        <v>0</v>
      </c>
    </row>
    <row r="33" spans="1:22" ht="15" customHeight="1" x14ac:dyDescent="0.2">
      <c r="A33" s="3" t="s">
        <v>5</v>
      </c>
      <c r="B33" s="20">
        <f t="shared" si="23"/>
        <v>-15</v>
      </c>
      <c r="C33" s="20">
        <v>-7</v>
      </c>
      <c r="D33" s="20">
        <f t="shared" si="24"/>
        <v>2</v>
      </c>
      <c r="E33" s="20">
        <f t="shared" si="25"/>
        <v>-15</v>
      </c>
      <c r="F33" s="20">
        <v>2</v>
      </c>
      <c r="G33" s="20">
        <v>1</v>
      </c>
      <c r="H33" s="20">
        <v>17</v>
      </c>
      <c r="I33" s="20">
        <v>2</v>
      </c>
      <c r="J33" s="26">
        <f t="shared" si="3"/>
        <v>-25.823384980103288</v>
      </c>
      <c r="K33" s="26">
        <v>3.4431179973471058</v>
      </c>
      <c r="L33" s="26">
        <v>29.266502977450394</v>
      </c>
      <c r="M33" s="20">
        <f t="shared" si="26"/>
        <v>0</v>
      </c>
      <c r="N33" s="20">
        <f t="shared" si="28"/>
        <v>12</v>
      </c>
      <c r="O33" s="20">
        <v>0</v>
      </c>
      <c r="P33" s="20">
        <v>7</v>
      </c>
      <c r="Q33" s="20">
        <v>5</v>
      </c>
      <c r="R33" s="20">
        <f t="shared" si="27"/>
        <v>12</v>
      </c>
      <c r="S33" s="20">
        <v>-3</v>
      </c>
      <c r="T33" s="20">
        <v>8</v>
      </c>
      <c r="U33" s="20">
        <v>4</v>
      </c>
      <c r="V33" s="26">
        <v>0</v>
      </c>
    </row>
    <row r="34" spans="1:22" ht="15" customHeight="1" x14ac:dyDescent="0.2">
      <c r="A34" s="3" t="s">
        <v>4</v>
      </c>
      <c r="B34" s="20">
        <f t="shared" si="23"/>
        <v>-10</v>
      </c>
      <c r="C34" s="20">
        <v>-1</v>
      </c>
      <c r="D34" s="20">
        <f t="shared" si="24"/>
        <v>2</v>
      </c>
      <c r="E34" s="20">
        <f t="shared" si="25"/>
        <v>-4</v>
      </c>
      <c r="F34" s="20">
        <v>3</v>
      </c>
      <c r="G34" s="20">
        <v>1</v>
      </c>
      <c r="H34" s="20">
        <v>7</v>
      </c>
      <c r="I34" s="20">
        <v>0</v>
      </c>
      <c r="J34" s="26">
        <f t="shared" si="3"/>
        <v>-9.9527516231007169</v>
      </c>
      <c r="K34" s="26">
        <v>7.4645637173255386</v>
      </c>
      <c r="L34" s="26">
        <v>17.417315340426256</v>
      </c>
      <c r="M34" s="20">
        <f t="shared" si="26"/>
        <v>-6</v>
      </c>
      <c r="N34" s="20">
        <f t="shared" si="28"/>
        <v>7</v>
      </c>
      <c r="O34" s="20">
        <v>2</v>
      </c>
      <c r="P34" s="20">
        <v>4</v>
      </c>
      <c r="Q34" s="20">
        <v>3</v>
      </c>
      <c r="R34" s="20">
        <f t="shared" si="27"/>
        <v>13</v>
      </c>
      <c r="S34" s="20">
        <v>1</v>
      </c>
      <c r="T34" s="20">
        <v>9</v>
      </c>
      <c r="U34" s="20">
        <v>4</v>
      </c>
      <c r="V34" s="26">
        <v>-14.929127434651072</v>
      </c>
    </row>
    <row r="35" spans="1:22" ht="15" customHeight="1" x14ac:dyDescent="0.2">
      <c r="A35" s="1" t="s">
        <v>3</v>
      </c>
      <c r="B35" s="19">
        <f t="shared" si="23"/>
        <v>-8</v>
      </c>
      <c r="C35" s="19">
        <v>6</v>
      </c>
      <c r="D35" s="19">
        <f t="shared" si="24"/>
        <v>-8</v>
      </c>
      <c r="E35" s="19">
        <f t="shared" si="25"/>
        <v>-3</v>
      </c>
      <c r="F35" s="19">
        <v>2</v>
      </c>
      <c r="G35" s="19">
        <v>-4</v>
      </c>
      <c r="H35" s="19">
        <v>5</v>
      </c>
      <c r="I35" s="19">
        <v>-3</v>
      </c>
      <c r="J35" s="30">
        <f t="shared" si="3"/>
        <v>-7.4006173921248806</v>
      </c>
      <c r="K35" s="30">
        <v>4.9337449280832537</v>
      </c>
      <c r="L35" s="30">
        <v>12.334362320208134</v>
      </c>
      <c r="M35" s="19">
        <f>N35-R35</f>
        <v>-5</v>
      </c>
      <c r="N35" s="19">
        <f t="shared" si="28"/>
        <v>6</v>
      </c>
      <c r="O35" s="24">
        <v>-3</v>
      </c>
      <c r="P35" s="24">
        <v>2</v>
      </c>
      <c r="Q35" s="24">
        <v>4</v>
      </c>
      <c r="R35" s="24">
        <f t="shared" si="27"/>
        <v>11</v>
      </c>
      <c r="S35" s="24">
        <v>4</v>
      </c>
      <c r="T35" s="24">
        <v>6</v>
      </c>
      <c r="U35" s="24">
        <v>5</v>
      </c>
      <c r="V35" s="31">
        <v>-12.334362320208131</v>
      </c>
    </row>
    <row r="36" spans="1:22" ht="15" customHeight="1" x14ac:dyDescent="0.2">
      <c r="A36" s="5" t="s">
        <v>2</v>
      </c>
      <c r="B36" s="18">
        <f t="shared" si="23"/>
        <v>-3</v>
      </c>
      <c r="C36" s="18">
        <v>-5</v>
      </c>
      <c r="D36" s="18">
        <f t="shared" si="24"/>
        <v>5</v>
      </c>
      <c r="E36" s="18">
        <f t="shared" si="25"/>
        <v>-3</v>
      </c>
      <c r="F36" s="18">
        <v>0</v>
      </c>
      <c r="G36" s="18">
        <v>-1</v>
      </c>
      <c r="H36" s="18">
        <v>3</v>
      </c>
      <c r="I36" s="18">
        <v>-6</v>
      </c>
      <c r="J36" s="25">
        <f t="shared" si="3"/>
        <v>-19.776300859134381</v>
      </c>
      <c r="K36" s="25">
        <v>0</v>
      </c>
      <c r="L36" s="25">
        <v>19.776300859134381</v>
      </c>
      <c r="M36" s="18">
        <f t="shared" si="26"/>
        <v>0</v>
      </c>
      <c r="N36" s="18">
        <f t="shared" si="28"/>
        <v>5</v>
      </c>
      <c r="O36" s="18">
        <v>2</v>
      </c>
      <c r="P36" s="18">
        <v>5</v>
      </c>
      <c r="Q36" s="18">
        <v>0</v>
      </c>
      <c r="R36" s="18">
        <f t="shared" si="27"/>
        <v>5</v>
      </c>
      <c r="S36" s="18">
        <v>2</v>
      </c>
      <c r="T36" s="18">
        <v>2</v>
      </c>
      <c r="U36" s="18">
        <v>3</v>
      </c>
      <c r="V36" s="25">
        <v>0</v>
      </c>
    </row>
    <row r="37" spans="1:22" ht="15" customHeight="1" x14ac:dyDescent="0.2">
      <c r="A37" s="3" t="s">
        <v>1</v>
      </c>
      <c r="B37" s="20">
        <f t="shared" si="23"/>
        <v>-5</v>
      </c>
      <c r="C37" s="20">
        <v>-11</v>
      </c>
      <c r="D37" s="20">
        <f t="shared" si="24"/>
        <v>-4</v>
      </c>
      <c r="E37" s="20">
        <f t="shared" si="25"/>
        <v>-4</v>
      </c>
      <c r="F37" s="20">
        <v>0</v>
      </c>
      <c r="G37" s="20">
        <v>-1</v>
      </c>
      <c r="H37" s="20">
        <v>4</v>
      </c>
      <c r="I37" s="20">
        <v>2</v>
      </c>
      <c r="J37" s="26">
        <f t="shared" si="3"/>
        <v>-40.055815480587704</v>
      </c>
      <c r="K37" s="26">
        <v>0</v>
      </c>
      <c r="L37" s="26">
        <v>40.055815480587704</v>
      </c>
      <c r="M37" s="20">
        <f t="shared" si="26"/>
        <v>-1</v>
      </c>
      <c r="N37" s="20">
        <f t="shared" si="28"/>
        <v>2</v>
      </c>
      <c r="O37" s="20">
        <v>-2</v>
      </c>
      <c r="P37" s="20">
        <v>1</v>
      </c>
      <c r="Q37" s="20">
        <v>1</v>
      </c>
      <c r="R37" s="20">
        <f t="shared" si="27"/>
        <v>3</v>
      </c>
      <c r="S37" s="20">
        <v>-1</v>
      </c>
      <c r="T37" s="20">
        <v>0</v>
      </c>
      <c r="U37" s="20">
        <v>3</v>
      </c>
      <c r="V37" s="26">
        <v>-10.013953870146928</v>
      </c>
    </row>
    <row r="38" spans="1:22" ht="15" customHeight="1" x14ac:dyDescent="0.2">
      <c r="A38" s="1" t="s">
        <v>0</v>
      </c>
      <c r="B38" s="19">
        <f t="shared" si="23"/>
        <v>3</v>
      </c>
      <c r="C38" s="19">
        <v>2</v>
      </c>
      <c r="D38" s="19">
        <f t="shared" si="24"/>
        <v>7</v>
      </c>
      <c r="E38" s="19">
        <f t="shared" si="25"/>
        <v>0</v>
      </c>
      <c r="F38" s="19">
        <v>1</v>
      </c>
      <c r="G38" s="19">
        <v>1</v>
      </c>
      <c r="H38" s="19">
        <v>1</v>
      </c>
      <c r="I38" s="19">
        <v>-1</v>
      </c>
      <c r="J38" s="30">
        <f t="shared" si="3"/>
        <v>0</v>
      </c>
      <c r="K38" s="30">
        <v>10.598250999015463</v>
      </c>
      <c r="L38" s="30">
        <v>10.598250999015463</v>
      </c>
      <c r="M38" s="19">
        <f t="shared" si="26"/>
        <v>3</v>
      </c>
      <c r="N38" s="19">
        <f t="shared" si="28"/>
        <v>6</v>
      </c>
      <c r="O38" s="19">
        <v>6</v>
      </c>
      <c r="P38" s="19">
        <v>3</v>
      </c>
      <c r="Q38" s="19">
        <v>3</v>
      </c>
      <c r="R38" s="19">
        <f t="shared" si="27"/>
        <v>3</v>
      </c>
      <c r="S38" s="19">
        <v>1</v>
      </c>
      <c r="T38" s="19">
        <v>1</v>
      </c>
      <c r="U38" s="19">
        <v>2</v>
      </c>
      <c r="V38" s="30">
        <v>31.794752997046391</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50</v>
      </c>
      <c r="H6" s="14"/>
      <c r="I6" s="42" t="s">
        <v>50</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I9" si="0">B10+B11</f>
        <v>-296</v>
      </c>
      <c r="C9" s="17">
        <f t="shared" si="0"/>
        <v>-278</v>
      </c>
      <c r="D9" s="17">
        <f t="shared" si="0"/>
        <v>-91</v>
      </c>
      <c r="E9" s="17">
        <f t="shared" si="0"/>
        <v>-219</v>
      </c>
      <c r="F9" s="17">
        <f t="shared" si="0"/>
        <v>134</v>
      </c>
      <c r="G9" s="17">
        <f t="shared" si="0"/>
        <v>-1</v>
      </c>
      <c r="H9" s="17">
        <f t="shared" si="0"/>
        <v>353</v>
      </c>
      <c r="I9" s="17">
        <f t="shared" si="0"/>
        <v>14</v>
      </c>
      <c r="J9" s="28">
        <f>K9-L9</f>
        <v>-9.3127585279813836</v>
      </c>
      <c r="K9" s="28">
        <v>5.6982175468013923</v>
      </c>
      <c r="L9" s="28">
        <v>15.010976074782775</v>
      </c>
      <c r="M9" s="17">
        <f t="shared" ref="M9:U9" si="1">M10+M11</f>
        <v>-77</v>
      </c>
      <c r="N9" s="17">
        <f t="shared" si="1"/>
        <v>438</v>
      </c>
      <c r="O9" s="17">
        <f t="shared" si="1"/>
        <v>-61</v>
      </c>
      <c r="P9" s="17">
        <f t="shared" si="1"/>
        <v>231</v>
      </c>
      <c r="Q9" s="17">
        <f t="shared" si="1"/>
        <v>207</v>
      </c>
      <c r="R9" s="17">
        <f>R10+R11</f>
        <v>515</v>
      </c>
      <c r="S9" s="17">
        <f t="shared" si="1"/>
        <v>15</v>
      </c>
      <c r="T9" s="17">
        <f t="shared" si="1"/>
        <v>308</v>
      </c>
      <c r="U9" s="17">
        <f t="shared" si="1"/>
        <v>207</v>
      </c>
      <c r="V9" s="28">
        <v>-3.2743488888336358</v>
      </c>
    </row>
    <row r="10" spans="1:22" ht="15" customHeight="1" x14ac:dyDescent="0.2">
      <c r="A10" s="6" t="s">
        <v>28</v>
      </c>
      <c r="B10" s="18">
        <f t="shared" ref="B10:I10" si="2">B20+B21+B22+B23</f>
        <v>-160</v>
      </c>
      <c r="C10" s="18">
        <f t="shared" si="2"/>
        <v>-170</v>
      </c>
      <c r="D10" s="18">
        <f t="shared" si="2"/>
        <v>-27</v>
      </c>
      <c r="E10" s="18">
        <f t="shared" si="2"/>
        <v>-117</v>
      </c>
      <c r="F10" s="18">
        <f t="shared" si="2"/>
        <v>104</v>
      </c>
      <c r="G10" s="18">
        <f t="shared" si="2"/>
        <v>-2</v>
      </c>
      <c r="H10" s="18">
        <f t="shared" si="2"/>
        <v>221</v>
      </c>
      <c r="I10" s="18">
        <f t="shared" si="2"/>
        <v>-22</v>
      </c>
      <c r="J10" s="25">
        <f t="shared" ref="J10:J38" si="3">K10-L10</f>
        <v>-6.5947753707578318</v>
      </c>
      <c r="K10" s="25">
        <v>5.862022551784742</v>
      </c>
      <c r="L10" s="25">
        <v>12.456797922542574</v>
      </c>
      <c r="M10" s="18">
        <f t="shared" ref="M10:U10" si="4">M20+M21+M22+M23</f>
        <v>-43</v>
      </c>
      <c r="N10" s="18">
        <f t="shared" si="4"/>
        <v>321</v>
      </c>
      <c r="O10" s="18">
        <f t="shared" si="4"/>
        <v>-48</v>
      </c>
      <c r="P10" s="18">
        <f t="shared" si="4"/>
        <v>192</v>
      </c>
      <c r="Q10" s="18">
        <f t="shared" si="4"/>
        <v>129</v>
      </c>
      <c r="R10" s="18">
        <f t="shared" si="4"/>
        <v>364</v>
      </c>
      <c r="S10" s="18">
        <f t="shared" si="4"/>
        <v>-1</v>
      </c>
      <c r="T10" s="18">
        <f t="shared" si="4"/>
        <v>248</v>
      </c>
      <c r="U10" s="18">
        <f t="shared" si="4"/>
        <v>116</v>
      </c>
      <c r="V10" s="25">
        <v>-2.4237208627571505</v>
      </c>
    </row>
    <row r="11" spans="1:22" ht="15" customHeight="1" x14ac:dyDescent="0.2">
      <c r="A11" s="2" t="s">
        <v>27</v>
      </c>
      <c r="B11" s="19">
        <f t="shared" ref="B11:I11" si="5">B12+B13+B14+B15+B16</f>
        <v>-136</v>
      </c>
      <c r="C11" s="19">
        <f t="shared" si="5"/>
        <v>-108</v>
      </c>
      <c r="D11" s="19">
        <f t="shared" si="5"/>
        <v>-64</v>
      </c>
      <c r="E11" s="19">
        <f t="shared" si="5"/>
        <v>-102</v>
      </c>
      <c r="F11" s="19">
        <f t="shared" si="5"/>
        <v>30</v>
      </c>
      <c r="G11" s="19">
        <f t="shared" si="5"/>
        <v>1</v>
      </c>
      <c r="H11" s="19">
        <f t="shared" si="5"/>
        <v>132</v>
      </c>
      <c r="I11" s="19">
        <f t="shared" si="5"/>
        <v>36</v>
      </c>
      <c r="J11" s="30">
        <f t="shared" si="3"/>
        <v>-17.662922624173202</v>
      </c>
      <c r="K11" s="30">
        <v>5.1949772424038834</v>
      </c>
      <c r="L11" s="30">
        <v>22.857899866577085</v>
      </c>
      <c r="M11" s="19">
        <f t="shared" ref="M11:U11" si="6">M12+M13+M14+M15+M16</f>
        <v>-34</v>
      </c>
      <c r="N11" s="19">
        <f t="shared" si="6"/>
        <v>117</v>
      </c>
      <c r="O11" s="19">
        <f t="shared" si="6"/>
        <v>-13</v>
      </c>
      <c r="P11" s="19">
        <f t="shared" si="6"/>
        <v>39</v>
      </c>
      <c r="Q11" s="19">
        <f t="shared" si="6"/>
        <v>78</v>
      </c>
      <c r="R11" s="19">
        <f t="shared" si="6"/>
        <v>151</v>
      </c>
      <c r="S11" s="19">
        <f t="shared" si="6"/>
        <v>16</v>
      </c>
      <c r="T11" s="19">
        <f t="shared" si="6"/>
        <v>60</v>
      </c>
      <c r="U11" s="19">
        <f t="shared" si="6"/>
        <v>91</v>
      </c>
      <c r="V11" s="30">
        <v>-5.8876408747244007</v>
      </c>
    </row>
    <row r="12" spans="1:22" ht="15" customHeight="1" x14ac:dyDescent="0.2">
      <c r="A12" s="6" t="s">
        <v>26</v>
      </c>
      <c r="B12" s="18">
        <f t="shared" ref="B12:I12" si="7">B24</f>
        <v>-4</v>
      </c>
      <c r="C12" s="18">
        <f t="shared" si="7"/>
        <v>-5</v>
      </c>
      <c r="D12" s="18">
        <f t="shared" si="7"/>
        <v>-7</v>
      </c>
      <c r="E12" s="18">
        <f t="shared" si="7"/>
        <v>-7</v>
      </c>
      <c r="F12" s="18">
        <f t="shared" si="7"/>
        <v>1</v>
      </c>
      <c r="G12" s="18">
        <f t="shared" si="7"/>
        <v>-2</v>
      </c>
      <c r="H12" s="18">
        <f t="shared" si="7"/>
        <v>8</v>
      </c>
      <c r="I12" s="18">
        <f t="shared" si="7"/>
        <v>1</v>
      </c>
      <c r="J12" s="25">
        <f t="shared" si="3"/>
        <v>-15.453470697517314</v>
      </c>
      <c r="K12" s="25">
        <v>2.207638671073902</v>
      </c>
      <c r="L12" s="25">
        <v>17.661109368591216</v>
      </c>
      <c r="M12" s="18">
        <f t="shared" ref="M12:U12" si="8">M24</f>
        <v>3</v>
      </c>
      <c r="N12" s="18">
        <f t="shared" si="8"/>
        <v>8</v>
      </c>
      <c r="O12" s="18">
        <f t="shared" si="8"/>
        <v>-4</v>
      </c>
      <c r="P12" s="18">
        <f t="shared" si="8"/>
        <v>5</v>
      </c>
      <c r="Q12" s="18">
        <f t="shared" si="8"/>
        <v>3</v>
      </c>
      <c r="R12" s="18">
        <f t="shared" si="8"/>
        <v>5</v>
      </c>
      <c r="S12" s="18">
        <f t="shared" si="8"/>
        <v>0</v>
      </c>
      <c r="T12" s="18">
        <f t="shared" si="8"/>
        <v>1</v>
      </c>
      <c r="U12" s="18">
        <f t="shared" si="8"/>
        <v>4</v>
      </c>
      <c r="V12" s="25">
        <v>6.6229160132217082</v>
      </c>
    </row>
    <row r="13" spans="1:22" ht="15" customHeight="1" x14ac:dyDescent="0.2">
      <c r="A13" s="4" t="s">
        <v>25</v>
      </c>
      <c r="B13" s="20">
        <f t="shared" ref="B13:I13" si="9">B25+B26+B27</f>
        <v>-21</v>
      </c>
      <c r="C13" s="20">
        <f t="shared" si="9"/>
        <v>-4</v>
      </c>
      <c r="D13" s="20">
        <f t="shared" si="9"/>
        <v>-10</v>
      </c>
      <c r="E13" s="20">
        <f t="shared" si="9"/>
        <v>-18</v>
      </c>
      <c r="F13" s="20">
        <f t="shared" si="9"/>
        <v>3</v>
      </c>
      <c r="G13" s="20">
        <f t="shared" si="9"/>
        <v>-2</v>
      </c>
      <c r="H13" s="20">
        <f t="shared" si="9"/>
        <v>21</v>
      </c>
      <c r="I13" s="20">
        <f t="shared" si="9"/>
        <v>2</v>
      </c>
      <c r="J13" s="26">
        <f t="shared" si="3"/>
        <v>-17.450823536890955</v>
      </c>
      <c r="K13" s="26">
        <v>2.9084705894818259</v>
      </c>
      <c r="L13" s="26">
        <v>20.359294126372781</v>
      </c>
      <c r="M13" s="20">
        <f t="shared" ref="M13:U13" si="10">M25+M26+M27</f>
        <v>-3</v>
      </c>
      <c r="N13" s="20">
        <f t="shared" si="10"/>
        <v>23</v>
      </c>
      <c r="O13" s="20">
        <f t="shared" si="10"/>
        <v>-7</v>
      </c>
      <c r="P13" s="20">
        <f t="shared" si="10"/>
        <v>7</v>
      </c>
      <c r="Q13" s="20">
        <f t="shared" si="10"/>
        <v>16</v>
      </c>
      <c r="R13" s="20">
        <f t="shared" si="10"/>
        <v>26</v>
      </c>
      <c r="S13" s="20">
        <f t="shared" si="10"/>
        <v>-1</v>
      </c>
      <c r="T13" s="20">
        <f t="shared" si="10"/>
        <v>12</v>
      </c>
      <c r="U13" s="20">
        <f t="shared" si="10"/>
        <v>14</v>
      </c>
      <c r="V13" s="26">
        <v>-2.9084705894818264</v>
      </c>
    </row>
    <row r="14" spans="1:22" ht="15" customHeight="1" x14ac:dyDescent="0.2">
      <c r="A14" s="4" t="s">
        <v>24</v>
      </c>
      <c r="B14" s="20">
        <f t="shared" ref="B14:I14" si="11">B28+B29+B30+B31</f>
        <v>-64</v>
      </c>
      <c r="C14" s="20">
        <f t="shared" si="11"/>
        <v>-85</v>
      </c>
      <c r="D14" s="20">
        <f t="shared" si="11"/>
        <v>-46</v>
      </c>
      <c r="E14" s="20">
        <f t="shared" si="11"/>
        <v>-42</v>
      </c>
      <c r="F14" s="20">
        <f t="shared" si="11"/>
        <v>17</v>
      </c>
      <c r="G14" s="20">
        <f t="shared" si="11"/>
        <v>4</v>
      </c>
      <c r="H14" s="20">
        <f t="shared" si="11"/>
        <v>59</v>
      </c>
      <c r="I14" s="20">
        <f t="shared" si="11"/>
        <v>26</v>
      </c>
      <c r="J14" s="26">
        <f t="shared" si="3"/>
        <v>-18.962560907913407</v>
      </c>
      <c r="K14" s="26">
        <v>7.6753222722506624</v>
      </c>
      <c r="L14" s="26">
        <v>26.637883180164067</v>
      </c>
      <c r="M14" s="20">
        <f t="shared" ref="M14:U14" si="12">M28+M29+M30+M31</f>
        <v>-22</v>
      </c>
      <c r="N14" s="20">
        <f t="shared" si="12"/>
        <v>43</v>
      </c>
      <c r="O14" s="20">
        <f t="shared" si="12"/>
        <v>-13</v>
      </c>
      <c r="P14" s="20">
        <f t="shared" si="12"/>
        <v>9</v>
      </c>
      <c r="Q14" s="20">
        <f t="shared" si="12"/>
        <v>34</v>
      </c>
      <c r="R14" s="20">
        <f t="shared" si="12"/>
        <v>65</v>
      </c>
      <c r="S14" s="20">
        <f t="shared" si="12"/>
        <v>11</v>
      </c>
      <c r="T14" s="20">
        <f t="shared" si="12"/>
        <v>23</v>
      </c>
      <c r="U14" s="20">
        <f t="shared" si="12"/>
        <v>42</v>
      </c>
      <c r="V14" s="26">
        <v>-9.9327699993832077</v>
      </c>
    </row>
    <row r="15" spans="1:22" ht="15" customHeight="1" x14ac:dyDescent="0.2">
      <c r="A15" s="4" t="s">
        <v>23</v>
      </c>
      <c r="B15" s="20">
        <f t="shared" ref="B15:I15" si="13">B32+B33+B34+B35</f>
        <v>-37</v>
      </c>
      <c r="C15" s="20">
        <f t="shared" si="13"/>
        <v>-26</v>
      </c>
      <c r="D15" s="20">
        <f t="shared" si="13"/>
        <v>-4</v>
      </c>
      <c r="E15" s="20">
        <f t="shared" si="13"/>
        <v>-21</v>
      </c>
      <c r="F15" s="20">
        <f t="shared" si="13"/>
        <v>6</v>
      </c>
      <c r="G15" s="20">
        <f t="shared" si="13"/>
        <v>-1</v>
      </c>
      <c r="H15" s="20">
        <f t="shared" si="13"/>
        <v>27</v>
      </c>
      <c r="I15" s="20">
        <f t="shared" si="13"/>
        <v>2</v>
      </c>
      <c r="J15" s="26">
        <f t="shared" si="3"/>
        <v>-12.492970063033743</v>
      </c>
      <c r="K15" s="26">
        <v>3.5694200180096423</v>
      </c>
      <c r="L15" s="26">
        <v>16.062390081043386</v>
      </c>
      <c r="M15" s="20">
        <f t="shared" ref="M15:U15" si="14">M32+M33+M34+M35</f>
        <v>-16</v>
      </c>
      <c r="N15" s="20">
        <f t="shared" si="14"/>
        <v>35</v>
      </c>
      <c r="O15" s="20">
        <f t="shared" si="14"/>
        <v>6</v>
      </c>
      <c r="P15" s="20">
        <f t="shared" si="14"/>
        <v>14</v>
      </c>
      <c r="Q15" s="20">
        <f t="shared" si="14"/>
        <v>21</v>
      </c>
      <c r="R15" s="20">
        <f t="shared" si="14"/>
        <v>51</v>
      </c>
      <c r="S15" s="20">
        <f t="shared" si="14"/>
        <v>7</v>
      </c>
      <c r="T15" s="20">
        <f t="shared" si="14"/>
        <v>23</v>
      </c>
      <c r="U15" s="20">
        <f t="shared" si="14"/>
        <v>28</v>
      </c>
      <c r="V15" s="26">
        <v>-9.5184533813590448</v>
      </c>
    </row>
    <row r="16" spans="1:22" ht="15" customHeight="1" x14ac:dyDescent="0.2">
      <c r="A16" s="2" t="s">
        <v>22</v>
      </c>
      <c r="B16" s="19">
        <f t="shared" ref="B16:I16" si="15">B36+B37+B38</f>
        <v>-10</v>
      </c>
      <c r="C16" s="19">
        <f t="shared" si="15"/>
        <v>12</v>
      </c>
      <c r="D16" s="19">
        <f t="shared" si="15"/>
        <v>3</v>
      </c>
      <c r="E16" s="19">
        <f t="shared" si="15"/>
        <v>-14</v>
      </c>
      <c r="F16" s="19">
        <f t="shared" si="15"/>
        <v>3</v>
      </c>
      <c r="G16" s="19">
        <f t="shared" si="15"/>
        <v>2</v>
      </c>
      <c r="H16" s="19">
        <f t="shared" si="15"/>
        <v>17</v>
      </c>
      <c r="I16" s="19">
        <f t="shared" si="15"/>
        <v>5</v>
      </c>
      <c r="J16" s="30">
        <f t="shared" si="3"/>
        <v>-35.485256028476847</v>
      </c>
      <c r="K16" s="30">
        <v>7.6039834346736113</v>
      </c>
      <c r="L16" s="30">
        <v>43.089239463150456</v>
      </c>
      <c r="M16" s="19">
        <f t="shared" ref="M16:U16" si="16">M36+M37+M38</f>
        <v>4</v>
      </c>
      <c r="N16" s="19">
        <f t="shared" si="16"/>
        <v>8</v>
      </c>
      <c r="O16" s="19">
        <f t="shared" si="16"/>
        <v>5</v>
      </c>
      <c r="P16" s="19">
        <f t="shared" si="16"/>
        <v>4</v>
      </c>
      <c r="Q16" s="19">
        <f t="shared" si="16"/>
        <v>4</v>
      </c>
      <c r="R16" s="19">
        <f t="shared" si="16"/>
        <v>4</v>
      </c>
      <c r="S16" s="19">
        <f t="shared" si="16"/>
        <v>-1</v>
      </c>
      <c r="T16" s="19">
        <f t="shared" si="16"/>
        <v>1</v>
      </c>
      <c r="U16" s="19">
        <f t="shared" si="16"/>
        <v>3</v>
      </c>
      <c r="V16" s="30">
        <v>10.138644579564813</v>
      </c>
    </row>
    <row r="17" spans="1:22" ht="15" customHeight="1" x14ac:dyDescent="0.2">
      <c r="A17" s="6" t="s">
        <v>21</v>
      </c>
      <c r="B17" s="18">
        <f t="shared" ref="B17:I17" si="17">B12+B13+B20</f>
        <v>-137</v>
      </c>
      <c r="C17" s="18">
        <f t="shared" si="17"/>
        <v>-138</v>
      </c>
      <c r="D17" s="18">
        <f t="shared" si="17"/>
        <v>-117</v>
      </c>
      <c r="E17" s="18">
        <f t="shared" si="17"/>
        <v>-93</v>
      </c>
      <c r="F17" s="18">
        <f t="shared" si="17"/>
        <v>46</v>
      </c>
      <c r="G17" s="18">
        <f t="shared" si="17"/>
        <v>-12</v>
      </c>
      <c r="H17" s="18">
        <f t="shared" si="17"/>
        <v>139</v>
      </c>
      <c r="I17" s="18">
        <f t="shared" si="17"/>
        <v>22</v>
      </c>
      <c r="J17" s="25">
        <f t="shared" si="3"/>
        <v>-9.8535429679086786</v>
      </c>
      <c r="K17" s="25">
        <v>4.8737954464924655</v>
      </c>
      <c r="L17" s="25">
        <v>14.727338414401144</v>
      </c>
      <c r="M17" s="18">
        <f t="shared" ref="M17:U17" si="18">M12+M13+M20</f>
        <v>-44</v>
      </c>
      <c r="N17" s="18">
        <f t="shared" si="18"/>
        <v>141</v>
      </c>
      <c r="O17" s="18">
        <f t="shared" si="18"/>
        <v>-64</v>
      </c>
      <c r="P17" s="18">
        <f t="shared" si="18"/>
        <v>89</v>
      </c>
      <c r="Q17" s="18">
        <f t="shared" si="18"/>
        <v>52</v>
      </c>
      <c r="R17" s="18">
        <f t="shared" si="18"/>
        <v>185</v>
      </c>
      <c r="S17" s="18">
        <f t="shared" si="18"/>
        <v>19</v>
      </c>
      <c r="T17" s="18">
        <f t="shared" si="18"/>
        <v>128</v>
      </c>
      <c r="U17" s="18">
        <f t="shared" si="18"/>
        <v>57</v>
      </c>
      <c r="V17" s="25">
        <v>-4.6618912966449635</v>
      </c>
    </row>
    <row r="18" spans="1:22" ht="15" customHeight="1" x14ac:dyDescent="0.2">
      <c r="A18" s="4" t="s">
        <v>20</v>
      </c>
      <c r="B18" s="20">
        <f t="shared" ref="B18:I18" si="19">B14+B22</f>
        <v>-78</v>
      </c>
      <c r="C18" s="20">
        <f t="shared" si="19"/>
        <v>-38</v>
      </c>
      <c r="D18" s="20">
        <f t="shared" si="19"/>
        <v>-27</v>
      </c>
      <c r="E18" s="20">
        <f t="shared" si="19"/>
        <v>-59</v>
      </c>
      <c r="F18" s="20">
        <f t="shared" si="19"/>
        <v>26</v>
      </c>
      <c r="G18" s="20">
        <f t="shared" si="19"/>
        <v>2</v>
      </c>
      <c r="H18" s="20">
        <f t="shared" si="19"/>
        <v>85</v>
      </c>
      <c r="I18" s="20">
        <f t="shared" si="19"/>
        <v>12</v>
      </c>
      <c r="J18" s="26">
        <f t="shared" si="3"/>
        <v>-14.091979631431494</v>
      </c>
      <c r="K18" s="26">
        <v>6.2100249223257453</v>
      </c>
      <c r="L18" s="26">
        <v>20.302004553757239</v>
      </c>
      <c r="M18" s="20">
        <f t="shared" ref="M18:U18" si="20">M14+M22</f>
        <v>-19</v>
      </c>
      <c r="N18" s="20">
        <f t="shared" si="20"/>
        <v>88</v>
      </c>
      <c r="O18" s="20">
        <f t="shared" si="20"/>
        <v>-9</v>
      </c>
      <c r="P18" s="20">
        <f t="shared" si="20"/>
        <v>24</v>
      </c>
      <c r="Q18" s="20">
        <f t="shared" si="20"/>
        <v>64</v>
      </c>
      <c r="R18" s="20">
        <f t="shared" si="20"/>
        <v>107</v>
      </c>
      <c r="S18" s="20">
        <f t="shared" si="20"/>
        <v>8</v>
      </c>
      <c r="T18" s="20">
        <f t="shared" si="20"/>
        <v>42</v>
      </c>
      <c r="U18" s="20">
        <f t="shared" si="20"/>
        <v>65</v>
      </c>
      <c r="V18" s="26">
        <v>-4.5380951355457313</v>
      </c>
    </row>
    <row r="19" spans="1:22" ht="15" customHeight="1" x14ac:dyDescent="0.2">
      <c r="A19" s="2" t="s">
        <v>19</v>
      </c>
      <c r="B19" s="19">
        <f t="shared" ref="B19:I19" si="21">B15+B16+B21+B23</f>
        <v>-81</v>
      </c>
      <c r="C19" s="19">
        <f t="shared" si="21"/>
        <v>-102</v>
      </c>
      <c r="D19" s="19">
        <f t="shared" si="21"/>
        <v>53</v>
      </c>
      <c r="E19" s="19">
        <f t="shared" si="21"/>
        <v>-67</v>
      </c>
      <c r="F19" s="19">
        <f t="shared" si="21"/>
        <v>62</v>
      </c>
      <c r="G19" s="19">
        <f t="shared" si="21"/>
        <v>9</v>
      </c>
      <c r="H19" s="19">
        <f t="shared" si="21"/>
        <v>129</v>
      </c>
      <c r="I19" s="19">
        <f t="shared" si="21"/>
        <v>-20</v>
      </c>
      <c r="J19" s="30">
        <f t="shared" si="3"/>
        <v>-6.7737543399456754</v>
      </c>
      <c r="K19" s="30">
        <v>6.2682502847258501</v>
      </c>
      <c r="L19" s="30">
        <v>13.042004624671526</v>
      </c>
      <c r="M19" s="19">
        <f t="shared" ref="M19:U19" si="22">M15+M16+M21+M23</f>
        <v>-14</v>
      </c>
      <c r="N19" s="19">
        <f t="shared" si="22"/>
        <v>209</v>
      </c>
      <c r="O19" s="19">
        <f t="shared" si="22"/>
        <v>12</v>
      </c>
      <c r="P19" s="19">
        <f t="shared" si="22"/>
        <v>118</v>
      </c>
      <c r="Q19" s="19">
        <f t="shared" si="22"/>
        <v>91</v>
      </c>
      <c r="R19" s="19">
        <f t="shared" si="22"/>
        <v>223</v>
      </c>
      <c r="S19" s="19">
        <f t="shared" si="22"/>
        <v>-12</v>
      </c>
      <c r="T19" s="19">
        <f t="shared" si="22"/>
        <v>138</v>
      </c>
      <c r="U19" s="19">
        <f t="shared" si="22"/>
        <v>85</v>
      </c>
      <c r="V19" s="30">
        <v>-1.415411354615518</v>
      </c>
    </row>
    <row r="20" spans="1:22" ht="15" customHeight="1" x14ac:dyDescent="0.2">
      <c r="A20" s="5" t="s">
        <v>18</v>
      </c>
      <c r="B20" s="18">
        <f>E20+M20</f>
        <v>-112</v>
      </c>
      <c r="C20" s="18">
        <v>-129</v>
      </c>
      <c r="D20" s="18">
        <f>G20-I20+O20-S20</f>
        <v>-100</v>
      </c>
      <c r="E20" s="18">
        <f>F20-H20</f>
        <v>-68</v>
      </c>
      <c r="F20" s="18">
        <v>42</v>
      </c>
      <c r="G20" s="18">
        <v>-8</v>
      </c>
      <c r="H20" s="18">
        <v>110</v>
      </c>
      <c r="I20" s="18">
        <v>19</v>
      </c>
      <c r="J20" s="25">
        <f t="shared" si="3"/>
        <v>-8.5493867237175412</v>
      </c>
      <c r="K20" s="25">
        <v>5.2805035646490683</v>
      </c>
      <c r="L20" s="25">
        <v>13.829890288366609</v>
      </c>
      <c r="M20" s="18">
        <f>N20-R20</f>
        <v>-44</v>
      </c>
      <c r="N20" s="18">
        <f>SUM(P20:Q20)</f>
        <v>110</v>
      </c>
      <c r="O20" s="22">
        <v>-53</v>
      </c>
      <c r="P20" s="22">
        <v>77</v>
      </c>
      <c r="Q20" s="22">
        <v>33</v>
      </c>
      <c r="R20" s="22">
        <f>SUM(T20:U20)</f>
        <v>154</v>
      </c>
      <c r="S20" s="22">
        <v>20</v>
      </c>
      <c r="T20" s="22">
        <v>115</v>
      </c>
      <c r="U20" s="22">
        <v>39</v>
      </c>
      <c r="V20" s="29">
        <v>-5.5319561153466417</v>
      </c>
    </row>
    <row r="21" spans="1:22" ht="15" customHeight="1" x14ac:dyDescent="0.2">
      <c r="A21" s="3" t="s">
        <v>17</v>
      </c>
      <c r="B21" s="20">
        <f t="shared" ref="B21:B38" si="23">E21+M21</f>
        <v>-24</v>
      </c>
      <c r="C21" s="20">
        <v>-86</v>
      </c>
      <c r="D21" s="20">
        <f t="shared" ref="D21:D38" si="24">G21-I21+O21-S21</f>
        <v>46</v>
      </c>
      <c r="E21" s="20">
        <f t="shared" ref="E21:E38" si="25">F21-H21</f>
        <v>-25</v>
      </c>
      <c r="F21" s="20">
        <v>45</v>
      </c>
      <c r="G21" s="20">
        <v>4</v>
      </c>
      <c r="H21" s="20">
        <v>70</v>
      </c>
      <c r="I21" s="20">
        <v>-13</v>
      </c>
      <c r="J21" s="26">
        <f t="shared" si="3"/>
        <v>-3.891022454388926</v>
      </c>
      <c r="K21" s="26">
        <v>7.0038404179000633</v>
      </c>
      <c r="L21" s="26">
        <v>10.894862872288989</v>
      </c>
      <c r="M21" s="20">
        <f t="shared" ref="M21:M38" si="26">N21-R21</f>
        <v>1</v>
      </c>
      <c r="N21" s="20">
        <f>SUM(P21:Q21)</f>
        <v>138</v>
      </c>
      <c r="O21" s="20">
        <v>17</v>
      </c>
      <c r="P21" s="20">
        <v>88</v>
      </c>
      <c r="Q21" s="20">
        <v>50</v>
      </c>
      <c r="R21" s="20">
        <f t="shared" ref="R21:R38" si="27">SUM(T21:U21)</f>
        <v>137</v>
      </c>
      <c r="S21" s="20">
        <v>-12</v>
      </c>
      <c r="T21" s="20">
        <v>92</v>
      </c>
      <c r="U21" s="20">
        <v>45</v>
      </c>
      <c r="V21" s="26">
        <v>0.15564089817555526</v>
      </c>
    </row>
    <row r="22" spans="1:22" ht="15" customHeight="1" x14ac:dyDescent="0.2">
      <c r="A22" s="3" t="s">
        <v>16</v>
      </c>
      <c r="B22" s="20">
        <f t="shared" si="23"/>
        <v>-14</v>
      </c>
      <c r="C22" s="20">
        <v>47</v>
      </c>
      <c r="D22" s="20">
        <f t="shared" si="24"/>
        <v>19</v>
      </c>
      <c r="E22" s="20">
        <f t="shared" si="25"/>
        <v>-17</v>
      </c>
      <c r="F22" s="20">
        <v>9</v>
      </c>
      <c r="G22" s="20">
        <v>-2</v>
      </c>
      <c r="H22" s="20">
        <v>26</v>
      </c>
      <c r="I22" s="20">
        <v>-14</v>
      </c>
      <c r="J22" s="26">
        <f t="shared" si="3"/>
        <v>-8.6211793917509922</v>
      </c>
      <c r="K22" s="26">
        <v>4.5641537956328788</v>
      </c>
      <c r="L22" s="26">
        <v>13.18533318738387</v>
      </c>
      <c r="M22" s="20">
        <f t="shared" si="26"/>
        <v>3</v>
      </c>
      <c r="N22" s="20">
        <f t="shared" ref="N22:N38" si="28">SUM(P22:Q22)</f>
        <v>45</v>
      </c>
      <c r="O22" s="20">
        <v>4</v>
      </c>
      <c r="P22" s="20">
        <v>15</v>
      </c>
      <c r="Q22" s="20">
        <v>30</v>
      </c>
      <c r="R22" s="20">
        <f t="shared" si="27"/>
        <v>42</v>
      </c>
      <c r="S22" s="20">
        <v>-3</v>
      </c>
      <c r="T22" s="20">
        <v>19</v>
      </c>
      <c r="U22" s="20">
        <v>23</v>
      </c>
      <c r="V22" s="26">
        <v>1.5213845985442944</v>
      </c>
    </row>
    <row r="23" spans="1:22" ht="15" customHeight="1" x14ac:dyDescent="0.2">
      <c r="A23" s="1" t="s">
        <v>15</v>
      </c>
      <c r="B23" s="19">
        <f t="shared" si="23"/>
        <v>-10</v>
      </c>
      <c r="C23" s="19">
        <v>-2</v>
      </c>
      <c r="D23" s="19">
        <f t="shared" si="24"/>
        <v>8</v>
      </c>
      <c r="E23" s="19">
        <f t="shared" si="25"/>
        <v>-7</v>
      </c>
      <c r="F23" s="19">
        <v>8</v>
      </c>
      <c r="G23" s="19">
        <v>4</v>
      </c>
      <c r="H23" s="19">
        <v>15</v>
      </c>
      <c r="I23" s="19">
        <v>-14</v>
      </c>
      <c r="J23" s="30">
        <f t="shared" si="3"/>
        <v>-5.0338141850604572</v>
      </c>
      <c r="K23" s="30">
        <v>5.7529304972119508</v>
      </c>
      <c r="L23" s="30">
        <v>10.786744682272408</v>
      </c>
      <c r="M23" s="19">
        <f t="shared" si="26"/>
        <v>-3</v>
      </c>
      <c r="N23" s="19">
        <f t="shared" si="28"/>
        <v>28</v>
      </c>
      <c r="O23" s="19">
        <v>-16</v>
      </c>
      <c r="P23" s="19">
        <v>12</v>
      </c>
      <c r="Q23" s="19">
        <v>16</v>
      </c>
      <c r="R23" s="19">
        <f t="shared" si="27"/>
        <v>31</v>
      </c>
      <c r="S23" s="24">
        <v>-6</v>
      </c>
      <c r="T23" s="24">
        <v>22</v>
      </c>
      <c r="U23" s="24">
        <v>9</v>
      </c>
      <c r="V23" s="31">
        <v>-2.1573489364544862</v>
      </c>
    </row>
    <row r="24" spans="1:22" ht="15" customHeight="1" x14ac:dyDescent="0.2">
      <c r="A24" s="7" t="s">
        <v>14</v>
      </c>
      <c r="B24" s="17">
        <f t="shared" si="23"/>
        <v>-4</v>
      </c>
      <c r="C24" s="17">
        <v>-5</v>
      </c>
      <c r="D24" s="17">
        <f t="shared" si="24"/>
        <v>-7</v>
      </c>
      <c r="E24" s="18">
        <f t="shared" si="25"/>
        <v>-7</v>
      </c>
      <c r="F24" s="17">
        <v>1</v>
      </c>
      <c r="G24" s="17">
        <v>-2</v>
      </c>
      <c r="H24" s="17">
        <v>8</v>
      </c>
      <c r="I24" s="23">
        <v>1</v>
      </c>
      <c r="J24" s="38">
        <f t="shared" si="3"/>
        <v>-15.453470697517314</v>
      </c>
      <c r="K24" s="38">
        <v>2.207638671073902</v>
      </c>
      <c r="L24" s="38">
        <v>17.661109368591216</v>
      </c>
      <c r="M24" s="18">
        <f t="shared" si="26"/>
        <v>3</v>
      </c>
      <c r="N24" s="17">
        <f t="shared" si="28"/>
        <v>8</v>
      </c>
      <c r="O24" s="17">
        <v>-4</v>
      </c>
      <c r="P24" s="17">
        <v>5</v>
      </c>
      <c r="Q24" s="17">
        <v>3</v>
      </c>
      <c r="R24" s="17">
        <f t="shared" si="27"/>
        <v>5</v>
      </c>
      <c r="S24" s="17">
        <v>0</v>
      </c>
      <c r="T24" s="17">
        <v>1</v>
      </c>
      <c r="U24" s="17">
        <v>4</v>
      </c>
      <c r="V24" s="28">
        <v>6.6229160132217082</v>
      </c>
    </row>
    <row r="25" spans="1:22" ht="15" customHeight="1" x14ac:dyDescent="0.2">
      <c r="A25" s="5" t="s">
        <v>13</v>
      </c>
      <c r="B25" s="18">
        <f t="shared" si="23"/>
        <v>-3</v>
      </c>
      <c r="C25" s="18">
        <v>5</v>
      </c>
      <c r="D25" s="18">
        <f t="shared" si="24"/>
        <v>-2</v>
      </c>
      <c r="E25" s="18">
        <f t="shared" si="25"/>
        <v>-2</v>
      </c>
      <c r="F25" s="18">
        <v>0</v>
      </c>
      <c r="G25" s="18">
        <v>0</v>
      </c>
      <c r="H25" s="18">
        <v>2</v>
      </c>
      <c r="I25" s="18">
        <v>-2</v>
      </c>
      <c r="J25" s="25">
        <f t="shared" si="3"/>
        <v>-18.121951823335728</v>
      </c>
      <c r="K25" s="25">
        <v>0</v>
      </c>
      <c r="L25" s="25">
        <v>18.121951823335728</v>
      </c>
      <c r="M25" s="18">
        <f t="shared" si="26"/>
        <v>-1</v>
      </c>
      <c r="N25" s="18">
        <f t="shared" si="28"/>
        <v>1</v>
      </c>
      <c r="O25" s="18">
        <v>-4</v>
      </c>
      <c r="P25" s="18">
        <v>0</v>
      </c>
      <c r="Q25" s="18">
        <v>1</v>
      </c>
      <c r="R25" s="18">
        <f t="shared" si="27"/>
        <v>2</v>
      </c>
      <c r="S25" s="22">
        <v>0</v>
      </c>
      <c r="T25" s="22">
        <v>2</v>
      </c>
      <c r="U25" s="22">
        <v>0</v>
      </c>
      <c r="V25" s="29">
        <v>-9.0609759116678639</v>
      </c>
    </row>
    <row r="26" spans="1:22" ht="15" customHeight="1" x14ac:dyDescent="0.2">
      <c r="A26" s="3" t="s">
        <v>12</v>
      </c>
      <c r="B26" s="20">
        <f t="shared" si="23"/>
        <v>-7</v>
      </c>
      <c r="C26" s="20">
        <v>-7</v>
      </c>
      <c r="D26" s="20">
        <f t="shared" si="24"/>
        <v>-15</v>
      </c>
      <c r="E26" s="20">
        <f t="shared" si="25"/>
        <v>-7</v>
      </c>
      <c r="F26" s="20">
        <v>1</v>
      </c>
      <c r="G26" s="20">
        <v>-1</v>
      </c>
      <c r="H26" s="20">
        <v>8</v>
      </c>
      <c r="I26" s="20">
        <v>2</v>
      </c>
      <c r="J26" s="26">
        <f t="shared" si="3"/>
        <v>-26.480346456367378</v>
      </c>
      <c r="K26" s="26">
        <v>3.782906636623911</v>
      </c>
      <c r="L26" s="26">
        <v>30.263253092991288</v>
      </c>
      <c r="M26" s="20">
        <f t="shared" si="26"/>
        <v>0</v>
      </c>
      <c r="N26" s="20">
        <f t="shared" si="28"/>
        <v>6</v>
      </c>
      <c r="O26" s="20">
        <v>-11</v>
      </c>
      <c r="P26" s="20">
        <v>3</v>
      </c>
      <c r="Q26" s="20">
        <v>3</v>
      </c>
      <c r="R26" s="20">
        <f t="shared" si="27"/>
        <v>6</v>
      </c>
      <c r="S26" s="20">
        <v>1</v>
      </c>
      <c r="T26" s="20">
        <v>2</v>
      </c>
      <c r="U26" s="20">
        <v>4</v>
      </c>
      <c r="V26" s="26">
        <v>0</v>
      </c>
    </row>
    <row r="27" spans="1:22" ht="15" customHeight="1" x14ac:dyDescent="0.2">
      <c r="A27" s="1" t="s">
        <v>11</v>
      </c>
      <c r="B27" s="19">
        <f t="shared" si="23"/>
        <v>-11</v>
      </c>
      <c r="C27" s="19">
        <v>-2</v>
      </c>
      <c r="D27" s="19">
        <f t="shared" si="24"/>
        <v>7</v>
      </c>
      <c r="E27" s="19">
        <f t="shared" si="25"/>
        <v>-9</v>
      </c>
      <c r="F27" s="19">
        <v>2</v>
      </c>
      <c r="G27" s="19">
        <v>-1</v>
      </c>
      <c r="H27" s="19">
        <v>11</v>
      </c>
      <c r="I27" s="19">
        <v>2</v>
      </c>
      <c r="J27" s="30">
        <f t="shared" si="3"/>
        <v>-13.703645152969957</v>
      </c>
      <c r="K27" s="30">
        <v>3.045254478437768</v>
      </c>
      <c r="L27" s="30">
        <v>16.748899631407724</v>
      </c>
      <c r="M27" s="19">
        <f t="shared" si="26"/>
        <v>-2</v>
      </c>
      <c r="N27" s="19">
        <f t="shared" si="28"/>
        <v>16</v>
      </c>
      <c r="O27" s="24">
        <v>8</v>
      </c>
      <c r="P27" s="24">
        <v>4</v>
      </c>
      <c r="Q27" s="24">
        <v>12</v>
      </c>
      <c r="R27" s="24">
        <f t="shared" si="27"/>
        <v>18</v>
      </c>
      <c r="S27" s="24">
        <v>-2</v>
      </c>
      <c r="T27" s="24">
        <v>8</v>
      </c>
      <c r="U27" s="24">
        <v>10</v>
      </c>
      <c r="V27" s="31">
        <v>-3.0452544784377693</v>
      </c>
    </row>
    <row r="28" spans="1:22" ht="15" customHeight="1" x14ac:dyDescent="0.2">
      <c r="A28" s="5" t="s">
        <v>10</v>
      </c>
      <c r="B28" s="18">
        <f t="shared" si="23"/>
        <v>-13</v>
      </c>
      <c r="C28" s="18">
        <v>-10</v>
      </c>
      <c r="D28" s="18">
        <f t="shared" si="24"/>
        <v>-7</v>
      </c>
      <c r="E28" s="18">
        <f t="shared" si="25"/>
        <v>-6</v>
      </c>
      <c r="F28" s="18">
        <v>2</v>
      </c>
      <c r="G28" s="18">
        <v>0</v>
      </c>
      <c r="H28" s="18">
        <v>8</v>
      </c>
      <c r="I28" s="18">
        <v>3</v>
      </c>
      <c r="J28" s="25">
        <f t="shared" si="3"/>
        <v>-24.838257250147038</v>
      </c>
      <c r="K28" s="25">
        <v>8.2794190833823453</v>
      </c>
      <c r="L28" s="25">
        <v>33.117676333529381</v>
      </c>
      <c r="M28" s="18">
        <f t="shared" si="26"/>
        <v>-7</v>
      </c>
      <c r="N28" s="18">
        <f t="shared" si="28"/>
        <v>1</v>
      </c>
      <c r="O28" s="18">
        <v>-1</v>
      </c>
      <c r="P28" s="18">
        <v>0</v>
      </c>
      <c r="Q28" s="18">
        <v>1</v>
      </c>
      <c r="R28" s="18">
        <f t="shared" si="27"/>
        <v>8</v>
      </c>
      <c r="S28" s="18">
        <v>3</v>
      </c>
      <c r="T28" s="18">
        <v>5</v>
      </c>
      <c r="U28" s="18">
        <v>3</v>
      </c>
      <c r="V28" s="25">
        <v>-28.97796679183821</v>
      </c>
    </row>
    <row r="29" spans="1:22" ht="15" customHeight="1" x14ac:dyDescent="0.2">
      <c r="A29" s="3" t="s">
        <v>9</v>
      </c>
      <c r="B29" s="20">
        <f t="shared" si="23"/>
        <v>2</v>
      </c>
      <c r="C29" s="20">
        <v>-14</v>
      </c>
      <c r="D29" s="20">
        <f t="shared" si="24"/>
        <v>-2</v>
      </c>
      <c r="E29" s="20">
        <f t="shared" si="25"/>
        <v>-6</v>
      </c>
      <c r="F29" s="20">
        <v>8</v>
      </c>
      <c r="G29" s="20">
        <v>4</v>
      </c>
      <c r="H29" s="20">
        <v>14</v>
      </c>
      <c r="I29" s="20">
        <v>6</v>
      </c>
      <c r="J29" s="26">
        <f t="shared" si="3"/>
        <v>-8.7004064944017863</v>
      </c>
      <c r="K29" s="26">
        <v>11.600541992535717</v>
      </c>
      <c r="L29" s="26">
        <v>20.300948486937504</v>
      </c>
      <c r="M29" s="20">
        <f t="shared" si="26"/>
        <v>8</v>
      </c>
      <c r="N29" s="20">
        <f t="shared" si="28"/>
        <v>23</v>
      </c>
      <c r="O29" s="20">
        <v>-1</v>
      </c>
      <c r="P29" s="20">
        <v>1</v>
      </c>
      <c r="Q29" s="20">
        <v>22</v>
      </c>
      <c r="R29" s="20">
        <f t="shared" si="27"/>
        <v>15</v>
      </c>
      <c r="S29" s="20">
        <v>-1</v>
      </c>
      <c r="T29" s="20">
        <v>6</v>
      </c>
      <c r="U29" s="20">
        <v>9</v>
      </c>
      <c r="V29" s="26">
        <v>11.600541992535724</v>
      </c>
    </row>
    <row r="30" spans="1:22" ht="15" customHeight="1" x14ac:dyDescent="0.2">
      <c r="A30" s="3" t="s">
        <v>8</v>
      </c>
      <c r="B30" s="20">
        <f t="shared" si="23"/>
        <v>-37</v>
      </c>
      <c r="C30" s="20">
        <v>-46</v>
      </c>
      <c r="D30" s="20">
        <f t="shared" si="24"/>
        <v>-27</v>
      </c>
      <c r="E30" s="20">
        <f t="shared" si="25"/>
        <v>-21</v>
      </c>
      <c r="F30" s="20">
        <v>6</v>
      </c>
      <c r="G30" s="20">
        <v>3</v>
      </c>
      <c r="H30" s="20">
        <v>27</v>
      </c>
      <c r="I30" s="20">
        <v>15</v>
      </c>
      <c r="J30" s="26">
        <f t="shared" si="3"/>
        <v>-30.849257667160348</v>
      </c>
      <c r="K30" s="26">
        <v>8.8140736191886724</v>
      </c>
      <c r="L30" s="26">
        <v>39.66333128634902</v>
      </c>
      <c r="M30" s="20">
        <f t="shared" si="26"/>
        <v>-16</v>
      </c>
      <c r="N30" s="20">
        <f t="shared" si="28"/>
        <v>11</v>
      </c>
      <c r="O30" s="20">
        <v>-11</v>
      </c>
      <c r="P30" s="20">
        <v>8</v>
      </c>
      <c r="Q30" s="20">
        <v>3</v>
      </c>
      <c r="R30" s="20">
        <f t="shared" si="27"/>
        <v>27</v>
      </c>
      <c r="S30" s="20">
        <v>4</v>
      </c>
      <c r="T30" s="20">
        <v>9</v>
      </c>
      <c r="U30" s="20">
        <v>18</v>
      </c>
      <c r="V30" s="26">
        <v>-23.504196317836456</v>
      </c>
    </row>
    <row r="31" spans="1:22" ht="15" customHeight="1" x14ac:dyDescent="0.2">
      <c r="A31" s="1" t="s">
        <v>7</v>
      </c>
      <c r="B31" s="19">
        <f t="shared" si="23"/>
        <v>-16</v>
      </c>
      <c r="C31" s="19">
        <v>-15</v>
      </c>
      <c r="D31" s="19">
        <f t="shared" si="24"/>
        <v>-10</v>
      </c>
      <c r="E31" s="19">
        <f t="shared" si="25"/>
        <v>-9</v>
      </c>
      <c r="F31" s="19">
        <v>1</v>
      </c>
      <c r="G31" s="19">
        <v>-3</v>
      </c>
      <c r="H31" s="19">
        <v>10</v>
      </c>
      <c r="I31" s="19">
        <v>2</v>
      </c>
      <c r="J31" s="30">
        <f t="shared" si="3"/>
        <v>-14.925981811508501</v>
      </c>
      <c r="K31" s="30">
        <v>1.6584424235009447</v>
      </c>
      <c r="L31" s="30">
        <v>16.584424235009447</v>
      </c>
      <c r="M31" s="19">
        <f t="shared" si="26"/>
        <v>-7</v>
      </c>
      <c r="N31" s="19">
        <f t="shared" si="28"/>
        <v>8</v>
      </c>
      <c r="O31" s="19">
        <v>0</v>
      </c>
      <c r="P31" s="19">
        <v>0</v>
      </c>
      <c r="Q31" s="19">
        <v>8</v>
      </c>
      <c r="R31" s="19">
        <f t="shared" si="27"/>
        <v>15</v>
      </c>
      <c r="S31" s="19">
        <v>5</v>
      </c>
      <c r="T31" s="19">
        <v>3</v>
      </c>
      <c r="U31" s="19">
        <v>12</v>
      </c>
      <c r="V31" s="30">
        <v>-11.609096964506614</v>
      </c>
    </row>
    <row r="32" spans="1:22" ht="15" customHeight="1" x14ac:dyDescent="0.2">
      <c r="A32" s="5" t="s">
        <v>6</v>
      </c>
      <c r="B32" s="18">
        <f t="shared" si="23"/>
        <v>-5</v>
      </c>
      <c r="C32" s="18">
        <v>-17</v>
      </c>
      <c r="D32" s="18">
        <f t="shared" si="24"/>
        <v>-9</v>
      </c>
      <c r="E32" s="18">
        <f t="shared" si="25"/>
        <v>1</v>
      </c>
      <c r="F32" s="18">
        <v>2</v>
      </c>
      <c r="G32" s="18">
        <v>0</v>
      </c>
      <c r="H32" s="18">
        <v>1</v>
      </c>
      <c r="I32" s="18">
        <v>0</v>
      </c>
      <c r="J32" s="25">
        <f t="shared" si="3"/>
        <v>6.2368999539900818</v>
      </c>
      <c r="K32" s="25">
        <v>12.473799907980164</v>
      </c>
      <c r="L32" s="25">
        <v>6.2368999539900818</v>
      </c>
      <c r="M32" s="18">
        <f t="shared" si="26"/>
        <v>-6</v>
      </c>
      <c r="N32" s="18">
        <f t="shared" si="28"/>
        <v>5</v>
      </c>
      <c r="O32" s="22">
        <v>-4</v>
      </c>
      <c r="P32" s="22">
        <v>1</v>
      </c>
      <c r="Q32" s="22">
        <v>4</v>
      </c>
      <c r="R32" s="22">
        <f t="shared" si="27"/>
        <v>11</v>
      </c>
      <c r="S32" s="22">
        <v>5</v>
      </c>
      <c r="T32" s="22">
        <v>1</v>
      </c>
      <c r="U32" s="22">
        <v>10</v>
      </c>
      <c r="V32" s="29">
        <v>-37.42139972394051</v>
      </c>
    </row>
    <row r="33" spans="1:22" ht="15" customHeight="1" x14ac:dyDescent="0.2">
      <c r="A33" s="3" t="s">
        <v>5</v>
      </c>
      <c r="B33" s="20">
        <f t="shared" si="23"/>
        <v>-13</v>
      </c>
      <c r="C33" s="20">
        <v>-5</v>
      </c>
      <c r="D33" s="20">
        <f t="shared" si="24"/>
        <v>9</v>
      </c>
      <c r="E33" s="20">
        <f>F33-H33</f>
        <v>-9</v>
      </c>
      <c r="F33" s="20">
        <v>1</v>
      </c>
      <c r="G33" s="20">
        <v>0</v>
      </c>
      <c r="H33" s="20">
        <v>10</v>
      </c>
      <c r="I33" s="20">
        <v>-1</v>
      </c>
      <c r="J33" s="26">
        <f t="shared" si="3"/>
        <v>-14.251349854631039</v>
      </c>
      <c r="K33" s="26">
        <v>1.5834833171812268</v>
      </c>
      <c r="L33" s="26">
        <v>15.834833171812265</v>
      </c>
      <c r="M33" s="20">
        <f>N33-R33</f>
        <v>-4</v>
      </c>
      <c r="N33" s="20">
        <f t="shared" si="28"/>
        <v>12</v>
      </c>
      <c r="O33" s="20">
        <v>3</v>
      </c>
      <c r="P33" s="20">
        <v>5</v>
      </c>
      <c r="Q33" s="20">
        <v>7</v>
      </c>
      <c r="R33" s="20">
        <f t="shared" si="27"/>
        <v>16</v>
      </c>
      <c r="S33" s="20">
        <v>-5</v>
      </c>
      <c r="T33" s="20">
        <v>13</v>
      </c>
      <c r="U33" s="20">
        <v>3</v>
      </c>
      <c r="V33" s="26">
        <v>-6.333933268724909</v>
      </c>
    </row>
    <row r="34" spans="1:22" ht="15" customHeight="1" x14ac:dyDescent="0.2">
      <c r="A34" s="3" t="s">
        <v>4</v>
      </c>
      <c r="B34" s="20">
        <f t="shared" si="23"/>
        <v>-10</v>
      </c>
      <c r="C34" s="20">
        <v>-4</v>
      </c>
      <c r="D34" s="20">
        <f t="shared" si="24"/>
        <v>-2</v>
      </c>
      <c r="E34" s="20">
        <f t="shared" si="25"/>
        <v>-5</v>
      </c>
      <c r="F34" s="20">
        <v>2</v>
      </c>
      <c r="G34" s="20">
        <v>0</v>
      </c>
      <c r="H34" s="20">
        <v>7</v>
      </c>
      <c r="I34" s="20">
        <v>1</v>
      </c>
      <c r="J34" s="26">
        <f t="shared" si="3"/>
        <v>-11.473713909526941</v>
      </c>
      <c r="K34" s="26">
        <v>4.5894855638107774</v>
      </c>
      <c r="L34" s="26">
        <v>16.063199473337718</v>
      </c>
      <c r="M34" s="20">
        <f t="shared" si="26"/>
        <v>-5</v>
      </c>
      <c r="N34" s="20">
        <f t="shared" si="28"/>
        <v>7</v>
      </c>
      <c r="O34" s="20">
        <v>3</v>
      </c>
      <c r="P34" s="20">
        <v>3</v>
      </c>
      <c r="Q34" s="20">
        <v>4</v>
      </c>
      <c r="R34" s="20">
        <f t="shared" si="27"/>
        <v>12</v>
      </c>
      <c r="S34" s="20">
        <v>4</v>
      </c>
      <c r="T34" s="20">
        <v>6</v>
      </c>
      <c r="U34" s="20">
        <v>6</v>
      </c>
      <c r="V34" s="26">
        <v>-11.47371390952695</v>
      </c>
    </row>
    <row r="35" spans="1:22" ht="15" customHeight="1" x14ac:dyDescent="0.2">
      <c r="A35" s="1" t="s">
        <v>3</v>
      </c>
      <c r="B35" s="19">
        <f t="shared" si="23"/>
        <v>-9</v>
      </c>
      <c r="C35" s="19">
        <v>0</v>
      </c>
      <c r="D35" s="19">
        <f t="shared" si="24"/>
        <v>-2</v>
      </c>
      <c r="E35" s="19">
        <f t="shared" si="25"/>
        <v>-8</v>
      </c>
      <c r="F35" s="19">
        <v>1</v>
      </c>
      <c r="G35" s="19">
        <v>-1</v>
      </c>
      <c r="H35" s="19">
        <v>9</v>
      </c>
      <c r="I35" s="19">
        <v>2</v>
      </c>
      <c r="J35" s="30">
        <f t="shared" si="3"/>
        <v>-17.647909735281356</v>
      </c>
      <c r="K35" s="30">
        <v>2.2059887169101691</v>
      </c>
      <c r="L35" s="30">
        <v>19.853898452191526</v>
      </c>
      <c r="M35" s="19">
        <f t="shared" si="26"/>
        <v>-1</v>
      </c>
      <c r="N35" s="19">
        <f t="shared" si="28"/>
        <v>11</v>
      </c>
      <c r="O35" s="24">
        <v>4</v>
      </c>
      <c r="P35" s="24">
        <v>5</v>
      </c>
      <c r="Q35" s="24">
        <v>6</v>
      </c>
      <c r="R35" s="24">
        <f t="shared" si="27"/>
        <v>12</v>
      </c>
      <c r="S35" s="24">
        <v>3</v>
      </c>
      <c r="T35" s="24">
        <v>3</v>
      </c>
      <c r="U35" s="24">
        <v>9</v>
      </c>
      <c r="V35" s="31">
        <v>-2.20598871691017</v>
      </c>
    </row>
    <row r="36" spans="1:22" ht="15" customHeight="1" x14ac:dyDescent="0.2">
      <c r="A36" s="5" t="s">
        <v>2</v>
      </c>
      <c r="B36" s="18">
        <f t="shared" si="23"/>
        <v>-8</v>
      </c>
      <c r="C36" s="18">
        <v>0</v>
      </c>
      <c r="D36" s="18">
        <f t="shared" si="24"/>
        <v>-7</v>
      </c>
      <c r="E36" s="18">
        <f t="shared" si="25"/>
        <v>-7</v>
      </c>
      <c r="F36" s="18">
        <v>1</v>
      </c>
      <c r="G36" s="18">
        <v>1</v>
      </c>
      <c r="H36" s="18">
        <v>8</v>
      </c>
      <c r="I36" s="18">
        <v>7</v>
      </c>
      <c r="J36" s="25">
        <f t="shared" si="3"/>
        <v>-42.447437745414788</v>
      </c>
      <c r="K36" s="25">
        <v>6.063919677916398</v>
      </c>
      <c r="L36" s="25">
        <v>48.511357423331184</v>
      </c>
      <c r="M36" s="18">
        <f t="shared" si="26"/>
        <v>-1</v>
      </c>
      <c r="N36" s="18">
        <f t="shared" si="28"/>
        <v>1</v>
      </c>
      <c r="O36" s="18">
        <v>1</v>
      </c>
      <c r="P36" s="18">
        <v>1</v>
      </c>
      <c r="Q36" s="18">
        <v>0</v>
      </c>
      <c r="R36" s="18">
        <f t="shared" si="27"/>
        <v>2</v>
      </c>
      <c r="S36" s="18">
        <v>2</v>
      </c>
      <c r="T36" s="18">
        <v>1</v>
      </c>
      <c r="U36" s="18">
        <v>1</v>
      </c>
      <c r="V36" s="25">
        <v>-6.063919677916398</v>
      </c>
    </row>
    <row r="37" spans="1:22" ht="15" customHeight="1" x14ac:dyDescent="0.2">
      <c r="A37" s="3" t="s">
        <v>1</v>
      </c>
      <c r="B37" s="20">
        <f t="shared" si="23"/>
        <v>2</v>
      </c>
      <c r="C37" s="20">
        <v>14</v>
      </c>
      <c r="D37" s="20">
        <f t="shared" si="24"/>
        <v>9</v>
      </c>
      <c r="E37" s="20">
        <f t="shared" si="25"/>
        <v>-1</v>
      </c>
      <c r="F37" s="20">
        <v>1</v>
      </c>
      <c r="G37" s="20">
        <v>0</v>
      </c>
      <c r="H37" s="20">
        <v>2</v>
      </c>
      <c r="I37" s="20">
        <v>-5</v>
      </c>
      <c r="J37" s="26">
        <f t="shared" si="3"/>
        <v>-8.314402544298046</v>
      </c>
      <c r="K37" s="26">
        <v>8.314402544298046</v>
      </c>
      <c r="L37" s="26">
        <v>16.628805088596092</v>
      </c>
      <c r="M37" s="20">
        <f t="shared" si="26"/>
        <v>3</v>
      </c>
      <c r="N37" s="20">
        <f t="shared" si="28"/>
        <v>4</v>
      </c>
      <c r="O37" s="20">
        <v>2</v>
      </c>
      <c r="P37" s="20">
        <v>1</v>
      </c>
      <c r="Q37" s="20">
        <v>3</v>
      </c>
      <c r="R37" s="20">
        <f t="shared" si="27"/>
        <v>1</v>
      </c>
      <c r="S37" s="20">
        <v>-2</v>
      </c>
      <c r="T37" s="20">
        <v>0</v>
      </c>
      <c r="U37" s="20">
        <v>1</v>
      </c>
      <c r="V37" s="26">
        <v>24.943207632894136</v>
      </c>
    </row>
    <row r="38" spans="1:22" ht="15" customHeight="1" x14ac:dyDescent="0.2">
      <c r="A38" s="1" t="s">
        <v>0</v>
      </c>
      <c r="B38" s="19">
        <f t="shared" si="23"/>
        <v>-4</v>
      </c>
      <c r="C38" s="19">
        <v>-2</v>
      </c>
      <c r="D38" s="19">
        <f t="shared" si="24"/>
        <v>1</v>
      </c>
      <c r="E38" s="19">
        <f t="shared" si="25"/>
        <v>-6</v>
      </c>
      <c r="F38" s="19">
        <v>1</v>
      </c>
      <c r="G38" s="19">
        <v>1</v>
      </c>
      <c r="H38" s="19">
        <v>7</v>
      </c>
      <c r="I38" s="19">
        <v>3</v>
      </c>
      <c r="J38" s="30">
        <f t="shared" si="3"/>
        <v>-54.87119262387246</v>
      </c>
      <c r="K38" s="30">
        <v>9.1451987706454112</v>
      </c>
      <c r="L38" s="30">
        <v>64.016391394517868</v>
      </c>
      <c r="M38" s="19">
        <f t="shared" si="26"/>
        <v>2</v>
      </c>
      <c r="N38" s="19">
        <f t="shared" si="28"/>
        <v>3</v>
      </c>
      <c r="O38" s="19">
        <v>2</v>
      </c>
      <c r="P38" s="19">
        <v>2</v>
      </c>
      <c r="Q38" s="19">
        <v>1</v>
      </c>
      <c r="R38" s="19">
        <f t="shared" si="27"/>
        <v>1</v>
      </c>
      <c r="S38" s="19">
        <v>-1</v>
      </c>
      <c r="T38" s="19">
        <v>0</v>
      </c>
      <c r="U38" s="19">
        <v>1</v>
      </c>
      <c r="V38" s="30">
        <v>18.290397541290826</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2024-10-28T07:12:09Z</dcterms:modified>
</cp:coreProperties>
</file>