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B1CE1512-2FD8-4E35-8347-52BAF600964E}"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<sst xmlns="http://schemas.openxmlformats.org/spreadsheetml/2006/main" count="207" uniqueCount="66">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</sst>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-2133</v>
      </c>
      <c r="C9" s="17">
        <f t="shared" si="0"/>
        <v>-1581</v>
      </c>
      <c r="D9" s="17">
        <f t="shared" si="0"/>
        <v>-213</v>
      </c>
      <c r="E9" s="17">
        <f t="shared" si="0"/>
        <v>-445</v>
      </c>
      <c r="F9" s="17">
        <f t="shared" si="0"/>
        <v>233</v>
      </c>
      <c r="G9" s="17">
        <f t="shared" si="0"/>
        <v>-55</v>
      </c>
      <c r="H9" s="17">
        <f t="shared" si="0"/>
        <v>678</v>
      </c>
      <c r="I9" s="17">
        <f t="shared" si="0"/>
        <v>-19</v>
      </c>
      <c r="J9" s="28">
        <f t="shared" ref="J9:J19" si="1">K9-L9</f>
        <v>-9.8590370177874895</v>
      </c>
      <c r="K9" s="32">
        <v>5.162147472234798</v>
      </c>
      <c r="L9" s="32">
        <v>15.021184490022288</v>
      </c>
      <c r="M9" s="17">
        <f t="shared" ref="M9:U9" si="2">M10+M11</f>
        <v>-1688</v>
      </c>
      <c r="N9" s="17">
        <f t="shared" si="2"/>
        <v>2486</v>
      </c>
      <c r="O9" s="17">
        <f t="shared" si="2"/>
        <v>-650</v>
      </c>
      <c r="P9" s="17">
        <f t="shared" si="2"/>
        <v>1626</v>
      </c>
      <c r="Q9" s="17">
        <f t="shared" si="2"/>
        <v>860</v>
      </c>
      <c r="R9" s="17">
        <f t="shared" si="2"/>
        <v>4174</v>
      </c>
      <c r="S9" s="17">
        <f t="shared" si="2"/>
        <v>-473</v>
      </c>
      <c r="T9" s="17">
        <f t="shared" si="2"/>
        <v>3314</v>
      </c>
      <c r="U9" s="17">
        <f t="shared" si="2"/>
        <v>860</v>
      </c>
      <c r="V9" s="28">
        <v>-37.39787524949503</v>
      </c>
    </row>
    <row r="10" spans="1:22" ht="18.75" customHeight="1" x14ac:dyDescent="0.2">
      <c r="A10" s="6" t="s">
        <v>28</v>
      </c>
      <c r="B10" s="18">
        <f t="shared" ref="B10:I10" si="3">B20+B21+B22+B23</f>
        <v>-1572</v>
      </c>
      <c r="C10" s="18">
        <f t="shared" si="3"/>
        <v>-1156</v>
      </c>
      <c r="D10" s="18">
        <f t="shared" si="3"/>
        <v>-166</v>
      </c>
      <c r="E10" s="18">
        <f t="shared" si="3"/>
        <v>-269</v>
      </c>
      <c r="F10" s="18">
        <f t="shared" si="3"/>
        <v>179</v>
      </c>
      <c r="G10" s="18">
        <f t="shared" si="3"/>
        <v>-50</v>
      </c>
      <c r="H10" s="18">
        <f t="shared" si="3"/>
        <v>448</v>
      </c>
      <c r="I10" s="18">
        <f t="shared" si="3"/>
        <v>-13</v>
      </c>
      <c r="J10" s="25">
        <f t="shared" si="1"/>
        <v>-7.8908366143026001</v>
      </c>
      <c r="K10" s="33">
        <v>5.2507797544987564</v>
      </c>
      <c r="L10" s="33">
        <v>13.141616368801357</v>
      </c>
      <c r="M10" s="18">
        <f t="shared" ref="M10:U10" si="4">M20+M21+M22+M23</f>
        <v>-1303</v>
      </c>
      <c r="N10" s="18">
        <f t="shared" si="4"/>
        <v>2040</v>
      </c>
      <c r="O10" s="18">
        <f t="shared" si="4"/>
        <v>-493</v>
      </c>
      <c r="P10" s="18">
        <f t="shared" si="4"/>
        <v>1417</v>
      </c>
      <c r="Q10" s="18">
        <f t="shared" si="4"/>
        <v>623</v>
      </c>
      <c r="R10" s="18">
        <f t="shared" si="4"/>
        <v>3343</v>
      </c>
      <c r="S10" s="18">
        <f t="shared" si="4"/>
        <v>-364</v>
      </c>
      <c r="T10" s="18">
        <f t="shared" si="4"/>
        <v>2759</v>
      </c>
      <c r="U10" s="18">
        <f t="shared" si="4"/>
        <v>584</v>
      </c>
      <c r="V10" s="25">
        <v>-38.222156536937867</v>
      </c>
    </row>
    <row r="11" spans="1:22" ht="18.75" customHeight="1" x14ac:dyDescent="0.2">
      <c r="A11" s="2" t="s">
        <v>27</v>
      </c>
      <c r="B11" s="19">
        <f t="shared" ref="B11:I11" si="5">B12+B13+B14+B15+B16</f>
        <v>-561</v>
      </c>
      <c r="C11" s="19">
        <f t="shared" si="5"/>
        <v>-425</v>
      </c>
      <c r="D11" s="19">
        <f t="shared" si="5"/>
        <v>-47</v>
      </c>
      <c r="E11" s="19">
        <f t="shared" si="5"/>
        <v>-176</v>
      </c>
      <c r="F11" s="19">
        <f t="shared" si="5"/>
        <v>54</v>
      </c>
      <c r="G11" s="19">
        <f t="shared" si="5"/>
        <v>-5</v>
      </c>
      <c r="H11" s="19">
        <f t="shared" si="5"/>
        <v>230</v>
      </c>
      <c r="I11" s="19">
        <f t="shared" si="5"/>
        <v>-6</v>
      </c>
      <c r="J11" s="27">
        <f t="shared" si="1"/>
        <v>-15.93325525339085</v>
      </c>
      <c r="K11" s="34">
        <v>4.8886124072903741</v>
      </c>
      <c r="L11" s="34">
        <v>20.821867660681225</v>
      </c>
      <c r="M11" s="19">
        <f t="shared" ref="M11:U11" si="6">M12+M13+M14+M15+M16</f>
        <v>-385</v>
      </c>
      <c r="N11" s="19">
        <f t="shared" si="6"/>
        <v>446</v>
      </c>
      <c r="O11" s="19">
        <f t="shared" si="6"/>
        <v>-157</v>
      </c>
      <c r="P11" s="19">
        <f t="shared" si="6"/>
        <v>209</v>
      </c>
      <c r="Q11" s="19">
        <f t="shared" si="6"/>
        <v>237</v>
      </c>
      <c r="R11" s="19">
        <f t="shared" si="6"/>
        <v>831</v>
      </c>
      <c r="S11" s="19">
        <f t="shared" si="6"/>
        <v>-109</v>
      </c>
      <c r="T11" s="19">
        <f t="shared" si="6"/>
        <v>555</v>
      </c>
      <c r="U11" s="19">
        <f t="shared" si="6"/>
        <v>276</v>
      </c>
      <c r="V11" s="30">
        <v>-34.853995866792459</v>
      </c>
    </row>
    <row r="12" spans="1:22" ht="18.75" customHeight="1" x14ac:dyDescent="0.2">
      <c r="A12" s="6" t="s">
        <v>26</v>
      </c>
      <c r="B12" s="18">
        <f t="shared" ref="B12:I12" si="7">B24</f>
        <v>-40</v>
      </c>
      <c r="C12" s="18">
        <f t="shared" si="7"/>
        <v>-25</v>
      </c>
      <c r="D12" s="18">
        <f t="shared" si="7"/>
        <v>-18</v>
      </c>
      <c r="E12" s="18">
        <f t="shared" si="7"/>
        <v>-14</v>
      </c>
      <c r="F12" s="18">
        <f t="shared" si="7"/>
        <v>1</v>
      </c>
      <c r="G12" s="18">
        <f t="shared" si="7"/>
        <v>-4</v>
      </c>
      <c r="H12" s="18">
        <f t="shared" si="7"/>
        <v>15</v>
      </c>
      <c r="I12" s="18">
        <f t="shared" si="7"/>
        <v>7</v>
      </c>
      <c r="J12" s="25">
        <f t="shared" si="1"/>
        <v>-16.022714480481309</v>
      </c>
      <c r="K12" s="33">
        <v>1.1444796057486648</v>
      </c>
      <c r="L12" s="33">
        <v>17.167194086229973</v>
      </c>
      <c r="M12" s="18">
        <f t="shared" ref="M12:U12" si="8">M24</f>
        <v>-26</v>
      </c>
      <c r="N12" s="18">
        <f t="shared" si="8"/>
        <v>31</v>
      </c>
      <c r="O12" s="18">
        <f t="shared" si="8"/>
        <v>-15</v>
      </c>
      <c r="P12" s="18">
        <f t="shared" si="8"/>
        <v>24</v>
      </c>
      <c r="Q12" s="18">
        <f t="shared" si="8"/>
        <v>7</v>
      </c>
      <c r="R12" s="18">
        <f t="shared" si="8"/>
        <v>57</v>
      </c>
      <c r="S12" s="18">
        <f t="shared" si="8"/>
        <v>-8</v>
      </c>
      <c r="T12" s="18">
        <f t="shared" si="8"/>
        <v>37</v>
      </c>
      <c r="U12" s="18">
        <f t="shared" si="8"/>
        <v>20</v>
      </c>
      <c r="V12" s="25">
        <v>-29.756469749465275</v>
      </c>
    </row>
    <row r="13" spans="1:22" ht="18.75" customHeight="1" x14ac:dyDescent="0.2">
      <c r="A13" s="4" t="s">
        <v>25</v>
      </c>
      <c r="B13" s="20">
        <f t="shared" ref="B13:I13" si="9">B25+B26+B27</f>
        <v>-92</v>
      </c>
      <c r="C13" s="20">
        <f t="shared" si="9"/>
        <v>-53</v>
      </c>
      <c r="D13" s="20">
        <f t="shared" si="9"/>
        <v>41</v>
      </c>
      <c r="E13" s="20">
        <f t="shared" si="9"/>
        <v>-37</v>
      </c>
      <c r="F13" s="20">
        <f t="shared" si="9"/>
        <v>8</v>
      </c>
      <c r="G13" s="20">
        <f t="shared" si="9"/>
        <v>1</v>
      </c>
      <c r="H13" s="20">
        <f t="shared" si="9"/>
        <v>45</v>
      </c>
      <c r="I13" s="20">
        <f t="shared" si="9"/>
        <v>0</v>
      </c>
      <c r="J13" s="26">
        <f t="shared" si="1"/>
        <v>-18.82600886387775</v>
      </c>
      <c r="K13" s="35">
        <v>4.0704884030005957</v>
      </c>
      <c r="L13" s="35">
        <v>22.896497266878345</v>
      </c>
      <c r="M13" s="20">
        <f t="shared" ref="M13:U13" si="10">M25+M26+M27</f>
        <v>-55</v>
      </c>
      <c r="N13" s="20">
        <f t="shared" si="10"/>
        <v>88</v>
      </c>
      <c r="O13" s="20">
        <f t="shared" si="10"/>
        <v>5</v>
      </c>
      <c r="P13" s="20">
        <f t="shared" si="10"/>
        <v>35</v>
      </c>
      <c r="Q13" s="20">
        <f t="shared" si="10"/>
        <v>53</v>
      </c>
      <c r="R13" s="20">
        <f t="shared" si="10"/>
        <v>143</v>
      </c>
      <c r="S13" s="20">
        <f t="shared" si="10"/>
        <v>-35</v>
      </c>
      <c r="T13" s="20">
        <f t="shared" si="10"/>
        <v>99</v>
      </c>
      <c r="U13" s="20">
        <f t="shared" si="10"/>
        <v>44</v>
      </c>
      <c r="V13" s="26">
        <v>-27.98460777062909</v>
      </c>
    </row>
    <row r="14" spans="1:22" ht="18.75" customHeight="1" x14ac:dyDescent="0.2">
      <c r="A14" s="4" t="s">
        <v>24</v>
      </c>
      <c r="B14" s="20">
        <f t="shared" ref="B14:I14" si="11">B28+B29+B30+B31</f>
        <v>-249</v>
      </c>
      <c r="C14" s="20">
        <f t="shared" si="11"/>
        <v>-200</v>
      </c>
      <c r="D14" s="20">
        <f t="shared" si="11"/>
        <v>-29</v>
      </c>
      <c r="E14" s="20">
        <f t="shared" si="11"/>
        <v>-56</v>
      </c>
      <c r="F14" s="20">
        <f t="shared" si="11"/>
        <v>24</v>
      </c>
      <c r="G14" s="20">
        <f t="shared" si="11"/>
        <v>-3</v>
      </c>
      <c r="H14" s="20">
        <f t="shared" si="11"/>
        <v>80</v>
      </c>
      <c r="I14" s="20">
        <f t="shared" si="11"/>
        <v>-21</v>
      </c>
      <c r="J14" s="26">
        <f t="shared" si="1"/>
        <v>-13.192355694127354</v>
      </c>
      <c r="K14" s="35">
        <v>5.6538667260545807</v>
      </c>
      <c r="L14" s="35">
        <v>18.846222420181935</v>
      </c>
      <c r="M14" s="20">
        <f t="shared" ref="M14:U14" si="12">M28+M29+M30+M31</f>
        <v>-193</v>
      </c>
      <c r="N14" s="20">
        <f t="shared" si="12"/>
        <v>142</v>
      </c>
      <c r="O14" s="20">
        <f t="shared" si="12"/>
        <v>-94</v>
      </c>
      <c r="P14" s="20">
        <f t="shared" si="12"/>
        <v>67</v>
      </c>
      <c r="Q14" s="20">
        <f t="shared" si="12"/>
        <v>75</v>
      </c>
      <c r="R14" s="20">
        <f t="shared" si="12"/>
        <v>335</v>
      </c>
      <c r="S14" s="20">
        <f t="shared" si="12"/>
        <v>-47</v>
      </c>
      <c r="T14" s="20">
        <f t="shared" si="12"/>
        <v>231</v>
      </c>
      <c r="U14" s="20">
        <f t="shared" si="12"/>
        <v>104</v>
      </c>
      <c r="V14" s="26">
        <v>-45.466511588688917</v>
      </c>
    </row>
    <row r="15" spans="1:22" ht="18.75" customHeight="1" x14ac:dyDescent="0.2">
      <c r="A15" s="4" t="s">
        <v>23</v>
      </c>
      <c r="B15" s="20">
        <f t="shared" ref="B15:I15" si="13">B32+B33+B34+B35</f>
        <v>-136</v>
      </c>
      <c r="C15" s="20">
        <f t="shared" si="13"/>
        <v>-106</v>
      </c>
      <c r="D15" s="20">
        <f t="shared" si="13"/>
        <v>-65</v>
      </c>
      <c r="E15" s="20">
        <f t="shared" si="13"/>
        <v>-55</v>
      </c>
      <c r="F15" s="20">
        <f t="shared" si="13"/>
        <v>17</v>
      </c>
      <c r="G15" s="20">
        <f t="shared" si="13"/>
        <v>-1</v>
      </c>
      <c r="H15" s="20">
        <f t="shared" si="13"/>
        <v>72</v>
      </c>
      <c r="I15" s="22">
        <f t="shared" si="13"/>
        <v>13</v>
      </c>
      <c r="J15" s="26">
        <f>K15-L15</f>
        <v>-17.084688452685686</v>
      </c>
      <c r="K15" s="35">
        <v>5.2807218853755744</v>
      </c>
      <c r="L15" s="35">
        <v>22.36541033806126</v>
      </c>
      <c r="M15" s="22">
        <f t="shared" ref="M15:U15" si="14">M32+M33+M34+M35</f>
        <v>-81</v>
      </c>
      <c r="N15" s="20">
        <f t="shared" si="14"/>
        <v>146</v>
      </c>
      <c r="O15" s="20">
        <f t="shared" si="14"/>
        <v>-53</v>
      </c>
      <c r="P15" s="20">
        <f t="shared" si="14"/>
        <v>64</v>
      </c>
      <c r="Q15" s="20">
        <f t="shared" si="14"/>
        <v>82</v>
      </c>
      <c r="R15" s="20">
        <f>R32+R33+R34+R35</f>
        <v>227</v>
      </c>
      <c r="S15" s="20">
        <f t="shared" si="14"/>
        <v>-2</v>
      </c>
      <c r="T15" s="20">
        <f t="shared" si="14"/>
        <v>143</v>
      </c>
      <c r="U15" s="20">
        <f t="shared" si="14"/>
        <v>84</v>
      </c>
      <c r="V15" s="26">
        <v>-25.16108663031892</v>
      </c>
    </row>
    <row r="16" spans="1:22" ht="18.75" customHeight="1" x14ac:dyDescent="0.2">
      <c r="A16" s="2" t="s">
        <v>22</v>
      </c>
      <c r="B16" s="19">
        <f t="shared" ref="B16:I16" si="15">B36+B37+B38</f>
        <v>-44</v>
      </c>
      <c r="C16" s="19">
        <f t="shared" si="15"/>
        <v>-41</v>
      </c>
      <c r="D16" s="19">
        <f t="shared" si="15"/>
        <v>24</v>
      </c>
      <c r="E16" s="19">
        <f t="shared" si="15"/>
        <v>-14</v>
      </c>
      <c r="F16" s="19">
        <f t="shared" si="15"/>
        <v>4</v>
      </c>
      <c r="G16" s="19">
        <f t="shared" si="15"/>
        <v>2</v>
      </c>
      <c r="H16" s="19">
        <f t="shared" si="15"/>
        <v>18</v>
      </c>
      <c r="I16" s="19">
        <f t="shared" si="15"/>
        <v>-5</v>
      </c>
      <c r="J16" s="27">
        <f t="shared" si="1"/>
        <v>-18.847243167690443</v>
      </c>
      <c r="K16" s="34">
        <v>5.384926619340126</v>
      </c>
      <c r="L16" s="34">
        <v>24.232169787030568</v>
      </c>
      <c r="M16" s="19">
        <f t="shared" ref="M16:U16" si="16">M36+M37+M38</f>
        <v>-30</v>
      </c>
      <c r="N16" s="19">
        <f t="shared" si="16"/>
        <v>39</v>
      </c>
      <c r="O16" s="19">
        <f t="shared" si="16"/>
        <v>0</v>
      </c>
      <c r="P16" s="19">
        <f t="shared" si="16"/>
        <v>19</v>
      </c>
      <c r="Q16" s="19">
        <f t="shared" si="16"/>
        <v>20</v>
      </c>
      <c r="R16" s="19">
        <f t="shared" si="16"/>
        <v>69</v>
      </c>
      <c r="S16" s="19">
        <f t="shared" si="16"/>
        <v>-17</v>
      </c>
      <c r="T16" s="19">
        <f t="shared" si="16"/>
        <v>45</v>
      </c>
      <c r="U16" s="19">
        <f t="shared" si="16"/>
        <v>24</v>
      </c>
      <c r="V16" s="30">
        <v>-40.386949645050947</v>
      </c>
    </row>
    <row r="17" spans="1:22" ht="18.75" customHeight="1" x14ac:dyDescent="0.2">
      <c r="A17" s="6" t="s">
        <v>21</v>
      </c>
      <c r="B17" s="18">
        <f t="shared" ref="B17:I17" si="17">B12+B13+B20</f>
        <v>-770</v>
      </c>
      <c r="C17" s="18">
        <f t="shared" si="17"/>
        <v>-501</v>
      </c>
      <c r="D17" s="18">
        <f t="shared" si="17"/>
        <v>15</v>
      </c>
      <c r="E17" s="18">
        <f t="shared" si="17"/>
        <v>-172</v>
      </c>
      <c r="F17" s="18">
        <f t="shared" si="17"/>
        <v>88</v>
      </c>
      <c r="G17" s="18">
        <f t="shared" si="17"/>
        <v>-32</v>
      </c>
      <c r="H17" s="18">
        <f t="shared" si="17"/>
        <v>260</v>
      </c>
      <c r="I17" s="18">
        <f t="shared" si="17"/>
        <v>-14</v>
      </c>
      <c r="J17" s="25">
        <f t="shared" si="1"/>
        <v>-9.3914335541754355</v>
      </c>
      <c r="K17" s="33">
        <v>4.8049194928339451</v>
      </c>
      <c r="L17" s="33">
        <v>14.196353047009381</v>
      </c>
      <c r="M17" s="18">
        <f t="shared" ref="M17:U17" si="18">M12+M13+M20</f>
        <v>-598</v>
      </c>
      <c r="N17" s="18">
        <f t="shared" si="18"/>
        <v>946</v>
      </c>
      <c r="O17" s="18">
        <f t="shared" si="18"/>
        <v>-148</v>
      </c>
      <c r="P17" s="18">
        <f t="shared" si="18"/>
        <v>680</v>
      </c>
      <c r="Q17" s="18">
        <f t="shared" si="18"/>
        <v>266</v>
      </c>
      <c r="R17" s="18">
        <f t="shared" si="18"/>
        <v>1544</v>
      </c>
      <c r="S17" s="18">
        <f t="shared" si="18"/>
        <v>-181</v>
      </c>
      <c r="T17" s="18">
        <f t="shared" si="18"/>
        <v>1260</v>
      </c>
      <c r="U17" s="18">
        <f t="shared" si="18"/>
        <v>284</v>
      </c>
      <c r="V17" s="25">
        <v>-32.651612008121575</v>
      </c>
    </row>
    <row r="18" spans="1:22" ht="18.75" customHeight="1" x14ac:dyDescent="0.2">
      <c r="A18" s="4" t="s">
        <v>20</v>
      </c>
      <c r="B18" s="20">
        <f t="shared" ref="B18:I18" si="19">B14+B22</f>
        <v>-375</v>
      </c>
      <c r="C18" s="20">
        <f t="shared" si="19"/>
        <v>-277</v>
      </c>
      <c r="D18" s="20">
        <f t="shared" si="19"/>
        <v>-7</v>
      </c>
      <c r="E18" s="20">
        <f t="shared" si="19"/>
        <v>-89</v>
      </c>
      <c r="F18" s="20">
        <f t="shared" si="19"/>
        <v>47</v>
      </c>
      <c r="G18" s="20">
        <f t="shared" si="19"/>
        <v>-8</v>
      </c>
      <c r="H18" s="20">
        <f t="shared" si="19"/>
        <v>136</v>
      </c>
      <c r="I18" s="20">
        <f t="shared" si="19"/>
        <v>-14</v>
      </c>
      <c r="J18" s="26">
        <f t="shared" si="1"/>
        <v>-11.149980831370829</v>
      </c>
      <c r="K18" s="35">
        <v>5.8881921244317867</v>
      </c>
      <c r="L18" s="35">
        <v>17.038172955802615</v>
      </c>
      <c r="M18" s="20">
        <f t="shared" ref="M18:U18" si="20">M14+M22</f>
        <v>-286</v>
      </c>
      <c r="N18" s="20">
        <f t="shared" si="20"/>
        <v>339</v>
      </c>
      <c r="O18" s="20">
        <f t="shared" si="20"/>
        <v>-161</v>
      </c>
      <c r="P18" s="20">
        <f t="shared" si="20"/>
        <v>173</v>
      </c>
      <c r="Q18" s="20">
        <f t="shared" si="20"/>
        <v>166</v>
      </c>
      <c r="R18" s="20">
        <f t="shared" si="20"/>
        <v>625</v>
      </c>
      <c r="S18" s="20">
        <f t="shared" si="20"/>
        <v>-148</v>
      </c>
      <c r="T18" s="20">
        <f t="shared" si="20"/>
        <v>419</v>
      </c>
      <c r="U18" s="20">
        <f t="shared" si="20"/>
        <v>206</v>
      </c>
      <c r="V18" s="26">
        <v>-35.830275480584916</v>
      </c>
    </row>
    <row r="19" spans="1:22" ht="18.75" customHeight="1" x14ac:dyDescent="0.2">
      <c r="A19" s="2" t="s">
        <v>19</v>
      </c>
      <c r="B19" s="19">
        <f t="shared" ref="B19:I19" si="21">B15+B16+B21+B23</f>
        <v>-988</v>
      </c>
      <c r="C19" s="19">
        <f t="shared" si="21"/>
        <v>-803</v>
      </c>
      <c r="D19" s="19">
        <f t="shared" si="21"/>
        <v>-221</v>
      </c>
      <c r="E19" s="19">
        <f t="shared" si="21"/>
        <v>-184</v>
      </c>
      <c r="F19" s="19">
        <f t="shared" si="21"/>
        <v>98</v>
      </c>
      <c r="G19" s="19">
        <f t="shared" si="21"/>
        <v>-15</v>
      </c>
      <c r="H19" s="19">
        <f t="shared" si="21"/>
        <v>282</v>
      </c>
      <c r="I19" s="21">
        <f t="shared" si="21"/>
        <v>9</v>
      </c>
      <c r="J19" s="27">
        <f t="shared" si="1"/>
        <v>-9.7666540638774322</v>
      </c>
      <c r="K19" s="34">
        <v>5.2018048818477629</v>
      </c>
      <c r="L19" s="34">
        <v>14.968458945725196</v>
      </c>
      <c r="M19" s="21">
        <f t="shared" ref="M19:U19" si="22">M15+M16+M21+M23</f>
        <v>-804</v>
      </c>
      <c r="N19" s="21">
        <f>N15+N16+N21+N23</f>
        <v>1201</v>
      </c>
      <c r="O19" s="19">
        <f t="shared" si="22"/>
        <v>-341</v>
      </c>
      <c r="P19" s="19">
        <f t="shared" si="22"/>
        <v>773</v>
      </c>
      <c r="Q19" s="19">
        <f t="shared" si="22"/>
        <v>428</v>
      </c>
      <c r="R19" s="19">
        <f t="shared" si="22"/>
        <v>2005</v>
      </c>
      <c r="S19" s="19">
        <f t="shared" si="22"/>
        <v>-144</v>
      </c>
      <c r="T19" s="19">
        <f t="shared" si="22"/>
        <v>1635</v>
      </c>
      <c r="U19" s="19">
        <f t="shared" si="22"/>
        <v>370</v>
      </c>
      <c r="V19" s="30">
        <v>-42.67603188781225</v>
      </c>
    </row>
    <row r="20" spans="1:22" ht="18.75" customHeight="1" x14ac:dyDescent="0.2">
      <c r="A20" s="5" t="s">
        <v>18</v>
      </c>
      <c r="B20" s="18">
        <f>E20+M20</f>
        <v>-638</v>
      </c>
      <c r="C20" s="18">
        <v>-423</v>
      </c>
      <c r="D20" s="18">
        <f>G20-I20+O20-S20</f>
        <v>-8</v>
      </c>
      <c r="E20" s="18">
        <f>F20-H20</f>
        <v>-121</v>
      </c>
      <c r="F20" s="18">
        <v>79</v>
      </c>
      <c r="G20" s="18">
        <v>-29</v>
      </c>
      <c r="H20" s="18">
        <v>200</v>
      </c>
      <c r="I20" s="18">
        <v>-21</v>
      </c>
      <c r="J20" s="25">
        <f>K20-L20</f>
        <v>-7.8188421277504796</v>
      </c>
      <c r="K20" s="33">
        <v>5.1048638685313064</v>
      </c>
      <c r="L20" s="33">
        <v>12.923705996281786</v>
      </c>
      <c r="M20" s="18">
        <f>N20-R20</f>
        <v>-517</v>
      </c>
      <c r="N20" s="18">
        <f>P20+Q20</f>
        <v>827</v>
      </c>
      <c r="O20" s="22">
        <v>-138</v>
      </c>
      <c r="P20" s="22">
        <v>621</v>
      </c>
      <c r="Q20" s="22">
        <v>206</v>
      </c>
      <c r="R20" s="22">
        <f>SUM(T20:U20)</f>
        <v>1344</v>
      </c>
      <c r="S20" s="22">
        <v>-138</v>
      </c>
      <c r="T20" s="22">
        <v>1124</v>
      </c>
      <c r="U20" s="22">
        <v>220</v>
      </c>
      <c r="V20" s="29">
        <v>-33.407780000388414</v>
      </c>
    </row>
    <row r="21" spans="1:22" ht="18.75" customHeight="1" x14ac:dyDescent="0.2">
      <c r="A21" s="3" t="s">
        <v>17</v>
      </c>
      <c r="B21" s="20">
        <f t="shared" ref="B21:B38" si="23">E21+M21</f>
        <v>-719</v>
      </c>
      <c r="C21" s="20">
        <v>-588</v>
      </c>
      <c r="D21" s="20">
        <f t="shared" ref="D21:D38" si="24">G21-I21+O21-S21</f>
        <v>-249</v>
      </c>
      <c r="E21" s="20">
        <f t="shared" ref="E21:E38" si="25">F21-H21</f>
        <v>-85</v>
      </c>
      <c r="F21" s="20">
        <v>67</v>
      </c>
      <c r="G21" s="20">
        <v>-11</v>
      </c>
      <c r="H21" s="20">
        <v>152</v>
      </c>
      <c r="I21" s="20">
        <v>8</v>
      </c>
      <c r="J21" s="26">
        <f t="shared" ref="J21:J38" si="26">K21-L21</f>
        <v>-6.9657966175470909</v>
      </c>
      <c r="K21" s="35">
        <v>5.4906867455959416</v>
      </c>
      <c r="L21" s="35">
        <v>12.456483363143033</v>
      </c>
      <c r="M21" s="20">
        <f t="shared" ref="M21:M38" si="27">N21-R21</f>
        <v>-634</v>
      </c>
      <c r="N21" s="20">
        <f t="shared" ref="N21:N38" si="28">P21+Q21</f>
        <v>843</v>
      </c>
      <c r="O21" s="20">
        <v>-229</v>
      </c>
      <c r="P21" s="20">
        <v>564</v>
      </c>
      <c r="Q21" s="20">
        <v>279</v>
      </c>
      <c r="R21" s="20">
        <f t="shared" ref="R21:R38" si="29">SUM(T21:U21)</f>
        <v>1477</v>
      </c>
      <c r="S21" s="20">
        <v>1</v>
      </c>
      <c r="T21" s="20">
        <v>1260</v>
      </c>
      <c r="U21" s="20">
        <v>217</v>
      </c>
      <c r="V21" s="26">
        <v>-51.956647712057105</v>
      </c>
    </row>
    <row r="22" spans="1:22" ht="18.75" customHeight="1" x14ac:dyDescent="0.2">
      <c r="A22" s="3" t="s">
        <v>16</v>
      </c>
      <c r="B22" s="20">
        <f t="shared" si="23"/>
        <v>-126</v>
      </c>
      <c r="C22" s="20">
        <v>-77</v>
      </c>
      <c r="D22" s="20">
        <f t="shared" si="24"/>
        <v>22</v>
      </c>
      <c r="E22" s="20">
        <f t="shared" si="25"/>
        <v>-33</v>
      </c>
      <c r="F22" s="20">
        <v>23</v>
      </c>
      <c r="G22" s="20">
        <v>-5</v>
      </c>
      <c r="H22" s="20">
        <v>56</v>
      </c>
      <c r="I22" s="20">
        <v>7</v>
      </c>
      <c r="J22" s="26">
        <f t="shared" si="26"/>
        <v>-8.8301544143826654</v>
      </c>
      <c r="K22" s="35">
        <v>6.154350046387921</v>
      </c>
      <c r="L22" s="35">
        <v>14.984504460770587</v>
      </c>
      <c r="M22" s="20">
        <f t="shared" si="27"/>
        <v>-93</v>
      </c>
      <c r="N22" s="20">
        <f t="shared" si="28"/>
        <v>197</v>
      </c>
      <c r="O22" s="20">
        <v>-67</v>
      </c>
      <c r="P22" s="20">
        <v>106</v>
      </c>
      <c r="Q22" s="20">
        <v>91</v>
      </c>
      <c r="R22" s="20">
        <f t="shared" si="29"/>
        <v>290</v>
      </c>
      <c r="S22" s="20">
        <v>-101</v>
      </c>
      <c r="T22" s="20">
        <v>188</v>
      </c>
      <c r="U22" s="20">
        <v>102</v>
      </c>
      <c r="V22" s="26">
        <v>-24.884980622351158</v>
      </c>
    </row>
    <row r="23" spans="1:22" ht="18.75" customHeight="1" x14ac:dyDescent="0.2">
      <c r="A23" s="1" t="s">
        <v>15</v>
      </c>
      <c r="B23" s="19">
        <f t="shared" si="23"/>
        <v>-89</v>
      </c>
      <c r="C23" s="19">
        <v>-68</v>
      </c>
      <c r="D23" s="19">
        <f t="shared" si="24"/>
        <v>69</v>
      </c>
      <c r="E23" s="19">
        <f t="shared" si="25"/>
        <v>-30</v>
      </c>
      <c r="F23" s="19">
        <v>10</v>
      </c>
      <c r="G23" s="19">
        <v>-5</v>
      </c>
      <c r="H23" s="19">
        <v>40</v>
      </c>
      <c r="I23" s="21">
        <v>-7</v>
      </c>
      <c r="J23" s="27">
        <f t="shared" si="26"/>
        <v>-11.214689813731969</v>
      </c>
      <c r="K23" s="34">
        <v>3.7382299379106563</v>
      </c>
      <c r="L23" s="34">
        <v>14.952919751642625</v>
      </c>
      <c r="M23" s="21">
        <f t="shared" si="27"/>
        <v>-59</v>
      </c>
      <c r="N23" s="21">
        <f t="shared" si="28"/>
        <v>173</v>
      </c>
      <c r="O23" s="19">
        <v>-59</v>
      </c>
      <c r="P23" s="19">
        <v>126</v>
      </c>
      <c r="Q23" s="19">
        <v>47</v>
      </c>
      <c r="R23" s="19">
        <f t="shared" si="29"/>
        <v>232</v>
      </c>
      <c r="S23" s="19">
        <v>-126</v>
      </c>
      <c r="T23" s="19">
        <v>187</v>
      </c>
      <c r="U23" s="19">
        <v>45</v>
      </c>
      <c r="V23" s="31">
        <v>-22.05555663367285</v>
      </c>
    </row>
    <row r="24" spans="1:22" ht="18.75" customHeight="1" x14ac:dyDescent="0.2">
      <c r="A24" s="7" t="s">
        <v>14</v>
      </c>
      <c r="B24" s="17">
        <f t="shared" si="23"/>
        <v>-40</v>
      </c>
      <c r="C24" s="17">
        <v>-25</v>
      </c>
      <c r="D24" s="18">
        <f t="shared" si="24"/>
        <v>-18</v>
      </c>
      <c r="E24" s="18">
        <f t="shared" si="25"/>
        <v>-14</v>
      </c>
      <c r="F24" s="17">
        <v>1</v>
      </c>
      <c r="G24" s="17">
        <v>-4</v>
      </c>
      <c r="H24" s="17">
        <v>15</v>
      </c>
      <c r="I24" s="23">
        <v>7</v>
      </c>
      <c r="J24" s="28">
        <f t="shared" si="26"/>
        <v>-16.022714480481309</v>
      </c>
      <c r="K24" s="32">
        <v>1.1444796057486648</v>
      </c>
      <c r="L24" s="32">
        <v>17.167194086229973</v>
      </c>
      <c r="M24" s="18">
        <f t="shared" si="27"/>
        <v>-26</v>
      </c>
      <c r="N24" s="17">
        <f t="shared" si="28"/>
        <v>31</v>
      </c>
      <c r="O24" s="17">
        <v>-15</v>
      </c>
      <c r="P24" s="17">
        <v>24</v>
      </c>
      <c r="Q24" s="17">
        <v>7</v>
      </c>
      <c r="R24" s="17">
        <f t="shared" si="29"/>
        <v>57</v>
      </c>
      <c r="S24" s="17">
        <v>-8</v>
      </c>
      <c r="T24" s="17">
        <v>37</v>
      </c>
      <c r="U24" s="17">
        <v>20</v>
      </c>
      <c r="V24" s="28">
        <v>-29.756469749465275</v>
      </c>
    </row>
    <row r="25" spans="1:22" ht="18.75" customHeight="1" x14ac:dyDescent="0.2">
      <c r="A25" s="5" t="s">
        <v>13</v>
      </c>
      <c r="B25" s="18">
        <f t="shared" si="23"/>
        <v>-7</v>
      </c>
      <c r="C25" s="18">
        <v>0</v>
      </c>
      <c r="D25" s="18">
        <f t="shared" si="24"/>
        <v>8</v>
      </c>
      <c r="E25" s="18">
        <f t="shared" si="25"/>
        <v>-4</v>
      </c>
      <c r="F25" s="18">
        <v>0</v>
      </c>
      <c r="G25" s="18">
        <v>-1</v>
      </c>
      <c r="H25" s="18">
        <v>4</v>
      </c>
      <c r="I25" s="18">
        <v>0</v>
      </c>
      <c r="J25" s="25">
        <f t="shared" si="26"/>
        <v>-18.688486921888764</v>
      </c>
      <c r="K25" s="33">
        <v>0</v>
      </c>
      <c r="L25" s="33">
        <v>18.688486921888764</v>
      </c>
      <c r="M25" s="18">
        <f t="shared" si="27"/>
        <v>-3</v>
      </c>
      <c r="N25" s="18">
        <f t="shared" si="28"/>
        <v>7</v>
      </c>
      <c r="O25" s="18">
        <v>-1</v>
      </c>
      <c r="P25" s="18">
        <v>5</v>
      </c>
      <c r="Q25" s="18">
        <v>2</v>
      </c>
      <c r="R25" s="18">
        <f t="shared" si="29"/>
        <v>10</v>
      </c>
      <c r="S25" s="18">
        <v>-10</v>
      </c>
      <c r="T25" s="18">
        <v>5</v>
      </c>
      <c r="U25" s="18">
        <v>5</v>
      </c>
      <c r="V25" s="29">
        <v>-14.016365191416575</v>
      </c>
    </row>
    <row r="26" spans="1:22" ht="18.75" customHeight="1" x14ac:dyDescent="0.2">
      <c r="A26" s="3" t="s">
        <v>12</v>
      </c>
      <c r="B26" s="20">
        <f t="shared" si="23"/>
        <v>-37</v>
      </c>
      <c r="C26" s="20">
        <v>-23</v>
      </c>
      <c r="D26" s="20">
        <f t="shared" si="24"/>
        <v>12</v>
      </c>
      <c r="E26" s="20">
        <f t="shared" si="25"/>
        <v>-14</v>
      </c>
      <c r="F26" s="20">
        <v>1</v>
      </c>
      <c r="G26" s="20">
        <v>1</v>
      </c>
      <c r="H26" s="20">
        <v>15</v>
      </c>
      <c r="I26" s="20">
        <v>1</v>
      </c>
      <c r="J26" s="26">
        <f t="shared" si="26"/>
        <v>-28.27892601892988</v>
      </c>
      <c r="K26" s="35">
        <v>2.0199232870664199</v>
      </c>
      <c r="L26" s="35">
        <v>30.298849305996299</v>
      </c>
      <c r="M26" s="20">
        <f t="shared" si="27"/>
        <v>-23</v>
      </c>
      <c r="N26" s="20">
        <f t="shared" si="28"/>
        <v>28</v>
      </c>
      <c r="O26" s="20">
        <v>3</v>
      </c>
      <c r="P26" s="20">
        <v>13</v>
      </c>
      <c r="Q26" s="20">
        <v>15</v>
      </c>
      <c r="R26" s="20">
        <f t="shared" si="29"/>
        <v>51</v>
      </c>
      <c r="S26" s="20">
        <v>-9</v>
      </c>
      <c r="T26" s="20">
        <v>39</v>
      </c>
      <c r="U26" s="20">
        <v>12</v>
      </c>
      <c r="V26" s="26">
        <v>-46.458235602527665</v>
      </c>
    </row>
    <row r="27" spans="1:22" ht="18.75" customHeight="1" x14ac:dyDescent="0.2">
      <c r="A27" s="1" t="s">
        <v>11</v>
      </c>
      <c r="B27" s="19">
        <f t="shared" si="23"/>
        <v>-48</v>
      </c>
      <c r="C27" s="19">
        <v>-30</v>
      </c>
      <c r="D27" s="19">
        <f t="shared" si="24"/>
        <v>21</v>
      </c>
      <c r="E27" s="19">
        <f t="shared" si="25"/>
        <v>-19</v>
      </c>
      <c r="F27" s="19">
        <v>7</v>
      </c>
      <c r="G27" s="19">
        <v>1</v>
      </c>
      <c r="H27" s="21">
        <v>26</v>
      </c>
      <c r="I27" s="21">
        <v>-1</v>
      </c>
      <c r="J27" s="27">
        <f t="shared" si="26"/>
        <v>-15.124230086647877</v>
      </c>
      <c r="K27" s="34">
        <v>5.5720847687650066</v>
      </c>
      <c r="L27" s="34">
        <v>20.696314855412883</v>
      </c>
      <c r="M27" s="21">
        <f t="shared" si="27"/>
        <v>-29</v>
      </c>
      <c r="N27" s="21">
        <f t="shared" si="28"/>
        <v>53</v>
      </c>
      <c r="O27" s="24">
        <v>3</v>
      </c>
      <c r="P27" s="24">
        <v>17</v>
      </c>
      <c r="Q27" s="24">
        <v>36</v>
      </c>
      <c r="R27" s="24">
        <f t="shared" si="29"/>
        <v>82</v>
      </c>
      <c r="S27" s="24">
        <v>-16</v>
      </c>
      <c r="T27" s="24">
        <v>55</v>
      </c>
      <c r="U27" s="24">
        <v>27</v>
      </c>
      <c r="V27" s="31">
        <v>-23.084351184883602</v>
      </c>
    </row>
    <row r="28" spans="1:22" ht="18.75" customHeight="1" x14ac:dyDescent="0.2">
      <c r="A28" s="5" t="s">
        <v>10</v>
      </c>
      <c r="B28" s="18">
        <f t="shared" si="23"/>
        <v>-21</v>
      </c>
      <c r="C28" s="18">
        <v>-7</v>
      </c>
      <c r="D28" s="18">
        <f t="shared" si="24"/>
        <v>11</v>
      </c>
      <c r="E28" s="18">
        <f>F28-H28</f>
        <v>-7</v>
      </c>
      <c r="F28" s="18">
        <v>1</v>
      </c>
      <c r="G28" s="18">
        <v>1</v>
      </c>
      <c r="H28" s="18">
        <v>8</v>
      </c>
      <c r="I28" s="18">
        <v>-3</v>
      </c>
      <c r="J28" s="25">
        <f t="shared" si="26"/>
        <v>-14.810960804717311</v>
      </c>
      <c r="K28" s="33">
        <v>2.1158515435310443</v>
      </c>
      <c r="L28" s="33">
        <v>16.926812348248355</v>
      </c>
      <c r="M28" s="18">
        <f t="shared" si="27"/>
        <v>-14</v>
      </c>
      <c r="N28" s="18">
        <f t="shared" si="28"/>
        <v>11</v>
      </c>
      <c r="O28" s="18">
        <v>-10</v>
      </c>
      <c r="P28" s="18">
        <v>4</v>
      </c>
      <c r="Q28" s="18">
        <v>7</v>
      </c>
      <c r="R28" s="18">
        <f t="shared" si="29"/>
        <v>25</v>
      </c>
      <c r="S28" s="18">
        <v>-17</v>
      </c>
      <c r="T28" s="18">
        <v>20</v>
      </c>
      <c r="U28" s="18">
        <v>5</v>
      </c>
      <c r="V28" s="25">
        <v>-29.621921609434608</v>
      </c>
    </row>
    <row r="29" spans="1:22" ht="18.75" customHeight="1" x14ac:dyDescent="0.2">
      <c r="A29" s="3" t="s">
        <v>9</v>
      </c>
      <c r="B29" s="20">
        <f t="shared" si="23"/>
        <v>-75</v>
      </c>
      <c r="C29" s="20">
        <v>-71</v>
      </c>
      <c r="D29" s="20">
        <f t="shared" si="24"/>
        <v>-29</v>
      </c>
      <c r="E29" s="20">
        <f t="shared" si="25"/>
        <v>-12</v>
      </c>
      <c r="F29" s="20">
        <v>12</v>
      </c>
      <c r="G29" s="20">
        <v>-1</v>
      </c>
      <c r="H29" s="20">
        <v>24</v>
      </c>
      <c r="I29" s="20">
        <v>-5</v>
      </c>
      <c r="J29" s="26">
        <f t="shared" si="26"/>
        <v>-9.1228215940012056</v>
      </c>
      <c r="K29" s="35">
        <v>9.1228215940012056</v>
      </c>
      <c r="L29" s="35">
        <v>18.245643188002411</v>
      </c>
      <c r="M29" s="22">
        <f t="shared" si="27"/>
        <v>-63</v>
      </c>
      <c r="N29" s="22">
        <f t="shared" si="28"/>
        <v>56</v>
      </c>
      <c r="O29" s="20">
        <v>-34</v>
      </c>
      <c r="P29" s="20">
        <v>27</v>
      </c>
      <c r="Q29" s="20">
        <v>29</v>
      </c>
      <c r="R29" s="20">
        <f t="shared" si="29"/>
        <v>119</v>
      </c>
      <c r="S29" s="20">
        <v>-1</v>
      </c>
      <c r="T29" s="20">
        <v>76</v>
      </c>
      <c r="U29" s="20">
        <v>43</v>
      </c>
      <c r="V29" s="26">
        <v>-47.894813368506334</v>
      </c>
    </row>
    <row r="30" spans="1:22" ht="18.75" customHeight="1" x14ac:dyDescent="0.2">
      <c r="A30" s="3" t="s">
        <v>8</v>
      </c>
      <c r="B30" s="20">
        <f t="shared" si="23"/>
        <v>-83</v>
      </c>
      <c r="C30" s="20">
        <v>-61</v>
      </c>
      <c r="D30" s="20">
        <f t="shared" si="24"/>
        <v>11</v>
      </c>
      <c r="E30" s="20">
        <f t="shared" si="25"/>
        <v>-24</v>
      </c>
      <c r="F30" s="20">
        <v>6</v>
      </c>
      <c r="G30" s="20">
        <v>1</v>
      </c>
      <c r="H30" s="20">
        <v>30</v>
      </c>
      <c r="I30" s="20">
        <v>-9</v>
      </c>
      <c r="J30" s="29">
        <f t="shared" si="26"/>
        <v>-18.49936924395622</v>
      </c>
      <c r="K30" s="36">
        <v>4.6248423109890551</v>
      </c>
      <c r="L30" s="36">
        <v>23.124211554945276</v>
      </c>
      <c r="M30" s="20">
        <f t="shared" si="27"/>
        <v>-59</v>
      </c>
      <c r="N30" s="20">
        <f t="shared" si="28"/>
        <v>39</v>
      </c>
      <c r="O30" s="20">
        <v>-21</v>
      </c>
      <c r="P30" s="20">
        <v>24</v>
      </c>
      <c r="Q30" s="20">
        <v>15</v>
      </c>
      <c r="R30" s="20">
        <f t="shared" si="29"/>
        <v>98</v>
      </c>
      <c r="S30" s="20">
        <v>-22</v>
      </c>
      <c r="T30" s="20">
        <v>71</v>
      </c>
      <c r="U30" s="20">
        <v>27</v>
      </c>
      <c r="V30" s="26">
        <v>-45.477616058059034</v>
      </c>
    </row>
    <row r="31" spans="1:22" ht="18.75" customHeight="1" x14ac:dyDescent="0.2">
      <c r="A31" s="1" t="s">
        <v>7</v>
      </c>
      <c r="B31" s="19">
        <f t="shared" si="23"/>
        <v>-70</v>
      </c>
      <c r="C31" s="19">
        <v>-61</v>
      </c>
      <c r="D31" s="19">
        <f t="shared" si="24"/>
        <v>-22</v>
      </c>
      <c r="E31" s="19">
        <f t="shared" si="25"/>
        <v>-13</v>
      </c>
      <c r="F31" s="19">
        <v>5</v>
      </c>
      <c r="G31" s="19">
        <v>-4</v>
      </c>
      <c r="H31" s="19">
        <v>18</v>
      </c>
      <c r="I31" s="21">
        <v>-4</v>
      </c>
      <c r="J31" s="27">
        <f t="shared" si="26"/>
        <v>-11.211385753669974</v>
      </c>
      <c r="K31" s="34">
        <v>4.3120714437192209</v>
      </c>
      <c r="L31" s="34">
        <v>15.523457197389195</v>
      </c>
      <c r="M31" s="19">
        <f t="shared" si="27"/>
        <v>-57</v>
      </c>
      <c r="N31" s="19">
        <f t="shared" si="28"/>
        <v>36</v>
      </c>
      <c r="O31" s="19">
        <v>-29</v>
      </c>
      <c r="P31" s="19">
        <v>12</v>
      </c>
      <c r="Q31" s="19">
        <v>24</v>
      </c>
      <c r="R31" s="19">
        <f t="shared" si="29"/>
        <v>93</v>
      </c>
      <c r="S31" s="19">
        <v>-7</v>
      </c>
      <c r="T31" s="19">
        <v>64</v>
      </c>
      <c r="U31" s="19">
        <v>29</v>
      </c>
      <c r="V31" s="30">
        <v>-49.157614458399102</v>
      </c>
    </row>
    <row r="32" spans="1:22" ht="18.75" customHeight="1" x14ac:dyDescent="0.2">
      <c r="A32" s="5" t="s">
        <v>6</v>
      </c>
      <c r="B32" s="18">
        <f t="shared" si="23"/>
        <v>-22</v>
      </c>
      <c r="C32" s="18">
        <v>-28</v>
      </c>
      <c r="D32" s="18">
        <f t="shared" si="24"/>
        <v>-21</v>
      </c>
      <c r="E32" s="18">
        <f t="shared" si="25"/>
        <v>-1</v>
      </c>
      <c r="F32" s="18">
        <v>1</v>
      </c>
      <c r="G32" s="18">
        <v>-1</v>
      </c>
      <c r="H32" s="18">
        <v>2</v>
      </c>
      <c r="I32" s="18">
        <v>2</v>
      </c>
      <c r="J32" s="25">
        <f t="shared" si="26"/>
        <v>-3.3285738970688543</v>
      </c>
      <c r="K32" s="33">
        <v>3.3285738970688543</v>
      </c>
      <c r="L32" s="33">
        <v>6.6571477941377086</v>
      </c>
      <c r="M32" s="18">
        <f t="shared" si="27"/>
        <v>-21</v>
      </c>
      <c r="N32" s="18">
        <f t="shared" si="28"/>
        <v>20</v>
      </c>
      <c r="O32" s="22">
        <v>-5</v>
      </c>
      <c r="P32" s="22">
        <v>14</v>
      </c>
      <c r="Q32" s="22">
        <v>6</v>
      </c>
      <c r="R32" s="22">
        <f t="shared" si="29"/>
        <v>41</v>
      </c>
      <c r="S32" s="22">
        <v>13</v>
      </c>
      <c r="T32" s="22">
        <v>20</v>
      </c>
      <c r="U32" s="22">
        <v>21</v>
      </c>
      <c r="V32" s="29">
        <v>-69.900051838445933</v>
      </c>
    </row>
    <row r="33" spans="1:22" ht="18.75" customHeight="1" x14ac:dyDescent="0.2">
      <c r="A33" s="3" t="s">
        <v>5</v>
      </c>
      <c r="B33" s="20">
        <f t="shared" si="23"/>
        <v>-79</v>
      </c>
      <c r="C33" s="20">
        <v>-65</v>
      </c>
      <c r="D33" s="20">
        <f t="shared" si="24"/>
        <v>-27</v>
      </c>
      <c r="E33" s="20">
        <f t="shared" si="25"/>
        <v>-31</v>
      </c>
      <c r="F33" s="20">
        <v>5</v>
      </c>
      <c r="G33" s="20">
        <v>0</v>
      </c>
      <c r="H33" s="20">
        <v>36</v>
      </c>
      <c r="I33" s="20">
        <v>8</v>
      </c>
      <c r="J33" s="26">
        <f t="shared" si="26"/>
        <v>-25.491015461763482</v>
      </c>
      <c r="K33" s="35">
        <v>4.1114541067360451</v>
      </c>
      <c r="L33" s="35">
        <v>29.602469568499526</v>
      </c>
      <c r="M33" s="20">
        <f t="shared" si="27"/>
        <v>-48</v>
      </c>
      <c r="N33" s="20">
        <f t="shared" si="28"/>
        <v>27</v>
      </c>
      <c r="O33" s="20">
        <v>-34</v>
      </c>
      <c r="P33" s="20">
        <v>16</v>
      </c>
      <c r="Q33" s="20">
        <v>11</v>
      </c>
      <c r="R33" s="20">
        <f t="shared" si="29"/>
        <v>75</v>
      </c>
      <c r="S33" s="20">
        <v>-15</v>
      </c>
      <c r="T33" s="20">
        <v>44</v>
      </c>
      <c r="U33" s="20">
        <v>31</v>
      </c>
      <c r="V33" s="26">
        <v>-39.46995942466603</v>
      </c>
    </row>
    <row r="34" spans="1:22" ht="18.75" customHeight="1" x14ac:dyDescent="0.2">
      <c r="A34" s="3" t="s">
        <v>4</v>
      </c>
      <c r="B34" s="20">
        <f t="shared" si="23"/>
        <v>-23</v>
      </c>
      <c r="C34" s="20">
        <v>-10</v>
      </c>
      <c r="D34" s="20">
        <f t="shared" si="24"/>
        <v>-28</v>
      </c>
      <c r="E34" s="20">
        <f t="shared" si="25"/>
        <v>-12</v>
      </c>
      <c r="F34" s="20">
        <v>6</v>
      </c>
      <c r="G34" s="20">
        <v>2</v>
      </c>
      <c r="H34" s="20">
        <v>18</v>
      </c>
      <c r="I34" s="20">
        <v>3</v>
      </c>
      <c r="J34" s="26">
        <f t="shared" si="26"/>
        <v>-14.274802957666374</v>
      </c>
      <c r="K34" s="35">
        <v>7.1374014788331843</v>
      </c>
      <c r="L34" s="35">
        <v>21.412204436499557</v>
      </c>
      <c r="M34" s="20">
        <f>N34-R34</f>
        <v>-11</v>
      </c>
      <c r="N34" s="20">
        <f t="shared" si="28"/>
        <v>41</v>
      </c>
      <c r="O34" s="20">
        <v>-23</v>
      </c>
      <c r="P34" s="20">
        <v>15</v>
      </c>
      <c r="Q34" s="20">
        <v>26</v>
      </c>
      <c r="R34" s="20">
        <f t="shared" si="29"/>
        <v>52</v>
      </c>
      <c r="S34" s="20">
        <v>4</v>
      </c>
      <c r="T34" s="20">
        <v>36</v>
      </c>
      <c r="U34" s="20">
        <v>16</v>
      </c>
      <c r="V34" s="26">
        <v>-13.085236044527505</v>
      </c>
    </row>
    <row r="35" spans="1:22" ht="18.75" customHeight="1" x14ac:dyDescent="0.2">
      <c r="A35" s="1" t="s">
        <v>3</v>
      </c>
      <c r="B35" s="19">
        <f t="shared" si="23"/>
        <v>-12</v>
      </c>
      <c r="C35" s="19">
        <v>-3</v>
      </c>
      <c r="D35" s="19">
        <f t="shared" si="24"/>
        <v>11</v>
      </c>
      <c r="E35" s="19">
        <f t="shared" si="25"/>
        <v>-11</v>
      </c>
      <c r="F35" s="19">
        <v>5</v>
      </c>
      <c r="G35" s="19">
        <v>-2</v>
      </c>
      <c r="H35" s="19">
        <v>16</v>
      </c>
      <c r="I35" s="21">
        <v>0</v>
      </c>
      <c r="J35" s="27">
        <f t="shared" si="26"/>
        <v>-12.759969320292345</v>
      </c>
      <c r="K35" s="34">
        <v>5.7999860546783379</v>
      </c>
      <c r="L35" s="34">
        <v>18.559955374970684</v>
      </c>
      <c r="M35" s="21">
        <f t="shared" si="27"/>
        <v>-1</v>
      </c>
      <c r="N35" s="21">
        <f t="shared" si="28"/>
        <v>58</v>
      </c>
      <c r="O35" s="24">
        <v>9</v>
      </c>
      <c r="P35" s="24">
        <v>19</v>
      </c>
      <c r="Q35" s="24">
        <v>39</v>
      </c>
      <c r="R35" s="24">
        <f t="shared" si="29"/>
        <v>59</v>
      </c>
      <c r="S35" s="24">
        <v>-4</v>
      </c>
      <c r="T35" s="24">
        <v>43</v>
      </c>
      <c r="U35" s="24">
        <v>16</v>
      </c>
      <c r="V35" s="31">
        <v>-1.1599972109356713</v>
      </c>
    </row>
    <row r="36" spans="1:22" ht="18.75" customHeight="1" x14ac:dyDescent="0.2">
      <c r="A36" s="5" t="s">
        <v>2</v>
      </c>
      <c r="B36" s="18">
        <f t="shared" si="23"/>
        <v>-22</v>
      </c>
      <c r="C36" s="18">
        <v>-25</v>
      </c>
      <c r="D36" s="18">
        <f t="shared" si="24"/>
        <v>5</v>
      </c>
      <c r="E36" s="18">
        <f t="shared" si="25"/>
        <v>-8</v>
      </c>
      <c r="F36" s="18">
        <v>3</v>
      </c>
      <c r="G36" s="18">
        <v>3</v>
      </c>
      <c r="H36" s="18">
        <v>11</v>
      </c>
      <c r="I36" s="18">
        <v>4</v>
      </c>
      <c r="J36" s="25">
        <f t="shared" si="26"/>
        <v>-25.153558695932311</v>
      </c>
      <c r="K36" s="33">
        <v>9.4325845109746158</v>
      </c>
      <c r="L36" s="33">
        <v>34.586143206906925</v>
      </c>
      <c r="M36" s="18">
        <f t="shared" si="27"/>
        <v>-14</v>
      </c>
      <c r="N36" s="18">
        <f t="shared" si="28"/>
        <v>17</v>
      </c>
      <c r="O36" s="18">
        <v>2</v>
      </c>
      <c r="P36" s="18">
        <v>6</v>
      </c>
      <c r="Q36" s="18">
        <v>11</v>
      </c>
      <c r="R36" s="18">
        <f t="shared" si="29"/>
        <v>31</v>
      </c>
      <c r="S36" s="18">
        <v>-4</v>
      </c>
      <c r="T36" s="18">
        <v>22</v>
      </c>
      <c r="U36" s="18">
        <v>9</v>
      </c>
      <c r="V36" s="25">
        <v>-44.018727717881539</v>
      </c>
    </row>
    <row r="37" spans="1:22" ht="18.75" customHeight="1" x14ac:dyDescent="0.2">
      <c r="A37" s="3" t="s">
        <v>1</v>
      </c>
      <c r="B37" s="20">
        <f t="shared" si="23"/>
        <v>-27</v>
      </c>
      <c r="C37" s="20">
        <v>-20</v>
      </c>
      <c r="D37" s="20">
        <f t="shared" si="24"/>
        <v>4</v>
      </c>
      <c r="E37" s="20">
        <f t="shared" si="25"/>
        <v>-4</v>
      </c>
      <c r="F37" s="20">
        <v>1</v>
      </c>
      <c r="G37" s="20">
        <v>1</v>
      </c>
      <c r="H37" s="20">
        <v>5</v>
      </c>
      <c r="I37" s="20">
        <v>-7</v>
      </c>
      <c r="J37" s="26">
        <f t="shared" si="26"/>
        <v>-18.108054621017217</v>
      </c>
      <c r="K37" s="35">
        <v>4.5270136552543043</v>
      </c>
      <c r="L37" s="35">
        <v>22.635068276271522</v>
      </c>
      <c r="M37" s="20">
        <f>N37-R37</f>
        <v>-23</v>
      </c>
      <c r="N37" s="22">
        <f t="shared" si="28"/>
        <v>6</v>
      </c>
      <c r="O37" s="20">
        <v>-5</v>
      </c>
      <c r="P37" s="20">
        <v>2</v>
      </c>
      <c r="Q37" s="20">
        <v>4</v>
      </c>
      <c r="R37" s="20">
        <f t="shared" si="29"/>
        <v>29</v>
      </c>
      <c r="S37" s="20">
        <v>-1</v>
      </c>
      <c r="T37" s="20">
        <v>16</v>
      </c>
      <c r="U37" s="20">
        <v>13</v>
      </c>
      <c r="V37" s="26">
        <v>-104.121314070849</v>
      </c>
    </row>
    <row r="38" spans="1:22" ht="18.75" customHeight="1" x14ac:dyDescent="0.2">
      <c r="A38" s="1" t="s">
        <v>0</v>
      </c>
      <c r="B38" s="19">
        <f t="shared" si="23"/>
        <v>5</v>
      </c>
      <c r="C38" s="19">
        <v>4</v>
      </c>
      <c r="D38" s="19">
        <f t="shared" si="24"/>
        <v>15</v>
      </c>
      <c r="E38" s="19">
        <f t="shared" si="25"/>
        <v>-2</v>
      </c>
      <c r="F38" s="19">
        <v>0</v>
      </c>
      <c r="G38" s="19">
        <v>-2</v>
      </c>
      <c r="H38" s="19">
        <v>2</v>
      </c>
      <c r="I38" s="21">
        <v>-2</v>
      </c>
      <c r="J38" s="27">
        <f t="shared" si="26"/>
        <v>-9.8100968948094938</v>
      </c>
      <c r="K38" s="34">
        <v>0</v>
      </c>
      <c r="L38" s="34">
        <v>9.8100968948094938</v>
      </c>
      <c r="M38" s="21">
        <f t="shared" si="27"/>
        <v>7</v>
      </c>
      <c r="N38" s="19">
        <f t="shared" si="28"/>
        <v>16</v>
      </c>
      <c r="O38" s="19">
        <v>3</v>
      </c>
      <c r="P38" s="19">
        <v>11</v>
      </c>
      <c r="Q38" s="19">
        <v>5</v>
      </c>
      <c r="R38" s="19">
        <f t="shared" si="29"/>
        <v>9</v>
      </c>
      <c r="S38" s="19">
        <v>-12</v>
      </c>
      <c r="T38" s="19">
        <v>7</v>
      </c>
      <c r="U38" s="19">
        <v>2</v>
      </c>
      <c r="V38" s="30">
        <v>34.335339131833223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-1138</v>
      </c>
      <c r="C9" s="17">
        <f t="shared" si="0"/>
        <v>-820</v>
      </c>
      <c r="D9" s="17">
        <f t="shared" si="0"/>
        <v>-163</v>
      </c>
      <c r="E9" s="17">
        <f t="shared" si="0"/>
        <v>-193</v>
      </c>
      <c r="F9" s="17">
        <f t="shared" si="0"/>
        <v>135</v>
      </c>
      <c r="G9" s="17">
        <f t="shared" si="0"/>
        <v>-13</v>
      </c>
      <c r="H9" s="17">
        <f t="shared" si="0"/>
        <v>328</v>
      </c>
      <c r="I9" s="17">
        <f>I10+I11</f>
        <v>-16</v>
      </c>
      <c r="J9" s="28">
        <f>K9-L9</f>
        <v>-8.93786125247731</v>
      </c>
      <c r="K9" s="28">
        <v>6.2518718605411223</v>
      </c>
      <c r="L9" s="28">
        <v>15.189733113018432</v>
      </c>
      <c r="M9" s="17">
        <f t="shared" ref="M9:U9" si="1">M10+M11</f>
        <v>-945</v>
      </c>
      <c r="N9" s="17">
        <f t="shared" si="1"/>
        <v>1322</v>
      </c>
      <c r="O9" s="17">
        <f t="shared" si="1"/>
        <v>-385</v>
      </c>
      <c r="P9" s="17">
        <f t="shared" si="1"/>
        <v>865</v>
      </c>
      <c r="Q9" s="17">
        <f t="shared" si="1"/>
        <v>457</v>
      </c>
      <c r="R9" s="17">
        <f>R10+R11</f>
        <v>2267</v>
      </c>
      <c r="S9" s="17">
        <f t="shared" si="1"/>
        <v>-219</v>
      </c>
      <c r="T9" s="17">
        <f t="shared" si="1"/>
        <v>1810</v>
      </c>
      <c r="U9" s="17">
        <f t="shared" si="1"/>
        <v>457</v>
      </c>
      <c r="V9" s="28">
        <v>-43.763103023787835</v>
      </c>
    </row>
    <row r="10" spans="1:22" ht="15" customHeight="1" x14ac:dyDescent="0.2">
      <c r="A10" s="6" t="s">
        <v>28</v>
      </c>
      <c r="B10" s="18">
        <f t="shared" ref="B10:I10" si="2">B20+B21+B22+B23</f>
        <v>-892</v>
      </c>
      <c r="C10" s="18">
        <f t="shared" si="2"/>
        <v>-648</v>
      </c>
      <c r="D10" s="18">
        <f t="shared" si="2"/>
        <v>-133</v>
      </c>
      <c r="E10" s="18">
        <f t="shared" si="2"/>
        <v>-118</v>
      </c>
      <c r="F10" s="18">
        <f t="shared" si="2"/>
        <v>105</v>
      </c>
      <c r="G10" s="18">
        <f t="shared" si="2"/>
        <v>-13</v>
      </c>
      <c r="H10" s="18">
        <f t="shared" si="2"/>
        <v>223</v>
      </c>
      <c r="I10" s="18">
        <f t="shared" si="2"/>
        <v>-12</v>
      </c>
      <c r="J10" s="25">
        <f t="shared" ref="J10:J38" si="3">K10-L10</f>
        <v>-7.2232428259290131</v>
      </c>
      <c r="K10" s="25">
        <v>6.4274618366317497</v>
      </c>
      <c r="L10" s="25">
        <v>13.650704662560763</v>
      </c>
      <c r="M10" s="18">
        <f t="shared" ref="M10:U10" si="4">M20+M21+M22+M23</f>
        <v>-774</v>
      </c>
      <c r="N10" s="18">
        <f t="shared" si="4"/>
        <v>1082</v>
      </c>
      <c r="O10" s="18">
        <f t="shared" si="4"/>
        <v>-300</v>
      </c>
      <c r="P10" s="18">
        <f t="shared" si="4"/>
        <v>752</v>
      </c>
      <c r="Q10" s="18">
        <f t="shared" si="4"/>
        <v>330</v>
      </c>
      <c r="R10" s="18">
        <f t="shared" si="4"/>
        <v>1856</v>
      </c>
      <c r="S10" s="18">
        <f t="shared" si="4"/>
        <v>-168</v>
      </c>
      <c r="T10" s="18">
        <f t="shared" si="4"/>
        <v>1529</v>
      </c>
      <c r="U10" s="18">
        <f t="shared" si="4"/>
        <v>327</v>
      </c>
      <c r="V10" s="25">
        <v>-47.379575824314017</v>
      </c>
    </row>
    <row r="11" spans="1:22" ht="15" customHeight="1" x14ac:dyDescent="0.2">
      <c r="A11" s="2" t="s">
        <v>27</v>
      </c>
      <c r="B11" s="19">
        <f t="shared" ref="B11:I11" si="5">B12+B13+B14+B15+B16</f>
        <v>-246</v>
      </c>
      <c r="C11" s="19">
        <f t="shared" si="5"/>
        <v>-172</v>
      </c>
      <c r="D11" s="19">
        <f t="shared" si="5"/>
        <v>-30</v>
      </c>
      <c r="E11" s="19">
        <f t="shared" si="5"/>
        <v>-75</v>
      </c>
      <c r="F11" s="19">
        <f t="shared" si="5"/>
        <v>30</v>
      </c>
      <c r="G11" s="19">
        <f t="shared" si="5"/>
        <v>0</v>
      </c>
      <c r="H11" s="19">
        <f t="shared" si="5"/>
        <v>105</v>
      </c>
      <c r="I11" s="19">
        <f t="shared" si="5"/>
        <v>-4</v>
      </c>
      <c r="J11" s="30">
        <f t="shared" si="3"/>
        <v>-14.265661435577677</v>
      </c>
      <c r="K11" s="30">
        <v>5.7062645742310707</v>
      </c>
      <c r="L11" s="30">
        <v>19.971926009808747</v>
      </c>
      <c r="M11" s="19">
        <f t="shared" ref="M11:U11" si="6">M12+M13+M14+M15+M16</f>
        <v>-171</v>
      </c>
      <c r="N11" s="19">
        <f t="shared" si="6"/>
        <v>240</v>
      </c>
      <c r="O11" s="19">
        <f t="shared" si="6"/>
        <v>-85</v>
      </c>
      <c r="P11" s="19">
        <f t="shared" si="6"/>
        <v>113</v>
      </c>
      <c r="Q11" s="19">
        <f t="shared" si="6"/>
        <v>127</v>
      </c>
      <c r="R11" s="19">
        <f t="shared" si="6"/>
        <v>411</v>
      </c>
      <c r="S11" s="19">
        <f t="shared" si="6"/>
        <v>-51</v>
      </c>
      <c r="T11" s="19">
        <f t="shared" si="6"/>
        <v>281</v>
      </c>
      <c r="U11" s="19">
        <f t="shared" si="6"/>
        <v>130</v>
      </c>
      <c r="V11" s="30">
        <v>-32.525708073117087</v>
      </c>
    </row>
    <row r="12" spans="1:22" ht="15" customHeight="1" x14ac:dyDescent="0.2">
      <c r="A12" s="6" t="s">
        <v>26</v>
      </c>
      <c r="B12" s="18">
        <f t="shared" ref="B12:I12" si="7">B24</f>
        <v>-22</v>
      </c>
      <c r="C12" s="18">
        <f t="shared" si="7"/>
        <v>-15</v>
      </c>
      <c r="D12" s="18">
        <f t="shared" si="7"/>
        <v>-18</v>
      </c>
      <c r="E12" s="18">
        <f t="shared" si="7"/>
        <v>-7</v>
      </c>
      <c r="F12" s="18">
        <f t="shared" si="7"/>
        <v>1</v>
      </c>
      <c r="G12" s="18">
        <f t="shared" si="7"/>
        <v>-2</v>
      </c>
      <c r="H12" s="18">
        <f t="shared" si="7"/>
        <v>8</v>
      </c>
      <c r="I12" s="18">
        <f t="shared" si="7"/>
        <v>3</v>
      </c>
      <c r="J12" s="25">
        <f t="shared" si="3"/>
        <v>-16.645551115875644</v>
      </c>
      <c r="K12" s="25">
        <v>2.3779358736965208</v>
      </c>
      <c r="L12" s="25">
        <v>19.023486989572167</v>
      </c>
      <c r="M12" s="18">
        <f t="shared" ref="M12:U12" si="8">M24</f>
        <v>-15</v>
      </c>
      <c r="N12" s="18">
        <f t="shared" si="8"/>
        <v>12</v>
      </c>
      <c r="O12" s="18">
        <f t="shared" si="8"/>
        <v>-11</v>
      </c>
      <c r="P12" s="18">
        <f t="shared" si="8"/>
        <v>10</v>
      </c>
      <c r="Q12" s="18">
        <f t="shared" si="8"/>
        <v>2</v>
      </c>
      <c r="R12" s="18">
        <f t="shared" si="8"/>
        <v>27</v>
      </c>
      <c r="S12" s="18">
        <f t="shared" si="8"/>
        <v>2</v>
      </c>
      <c r="T12" s="18">
        <f t="shared" si="8"/>
        <v>16</v>
      </c>
      <c r="U12" s="18">
        <f t="shared" si="8"/>
        <v>11</v>
      </c>
      <c r="V12" s="25">
        <v>-35.669038105447811</v>
      </c>
    </row>
    <row r="13" spans="1:22" ht="15" customHeight="1" x14ac:dyDescent="0.2">
      <c r="A13" s="4" t="s">
        <v>25</v>
      </c>
      <c r="B13" s="20">
        <f t="shared" ref="B13:I13" si="9">B25+B26+B27</f>
        <v>-51</v>
      </c>
      <c r="C13" s="20">
        <f t="shared" si="9"/>
        <v>-35</v>
      </c>
      <c r="D13" s="20">
        <f t="shared" si="9"/>
        <v>5</v>
      </c>
      <c r="E13" s="20">
        <f t="shared" si="9"/>
        <v>-17</v>
      </c>
      <c r="F13" s="20">
        <f t="shared" si="9"/>
        <v>3</v>
      </c>
      <c r="G13" s="20">
        <f t="shared" si="9"/>
        <v>0</v>
      </c>
      <c r="H13" s="20">
        <f t="shared" si="9"/>
        <v>20</v>
      </c>
      <c r="I13" s="20">
        <f t="shared" si="9"/>
        <v>-1</v>
      </c>
      <c r="J13" s="26">
        <f t="shared" si="3"/>
        <v>-18.266261141186277</v>
      </c>
      <c r="K13" s="26">
        <v>3.2234578484446379</v>
      </c>
      <c r="L13" s="26">
        <v>21.489718989630916</v>
      </c>
      <c r="M13" s="20">
        <f t="shared" ref="M13:U13" si="10">M25+M26+M27</f>
        <v>-34</v>
      </c>
      <c r="N13" s="20">
        <f t="shared" si="10"/>
        <v>41</v>
      </c>
      <c r="O13" s="20">
        <f t="shared" si="10"/>
        <v>-3</v>
      </c>
      <c r="P13" s="20">
        <f t="shared" si="10"/>
        <v>13</v>
      </c>
      <c r="Q13" s="20">
        <f t="shared" si="10"/>
        <v>28</v>
      </c>
      <c r="R13" s="20">
        <f t="shared" si="10"/>
        <v>75</v>
      </c>
      <c r="S13" s="20">
        <f t="shared" si="10"/>
        <v>-7</v>
      </c>
      <c r="T13" s="20">
        <f t="shared" si="10"/>
        <v>50</v>
      </c>
      <c r="U13" s="20">
        <f t="shared" si="10"/>
        <v>25</v>
      </c>
      <c r="V13" s="26">
        <v>-36.532522282372561</v>
      </c>
    </row>
    <row r="14" spans="1:22" ht="15" customHeight="1" x14ac:dyDescent="0.2">
      <c r="A14" s="4" t="s">
        <v>24</v>
      </c>
      <c r="B14" s="20">
        <f t="shared" ref="B14:I14" si="11">B28+B29+B30+B31</f>
        <v>-106</v>
      </c>
      <c r="C14" s="20">
        <f t="shared" si="11"/>
        <v>-79</v>
      </c>
      <c r="D14" s="20">
        <f t="shared" si="11"/>
        <v>-25</v>
      </c>
      <c r="E14" s="20">
        <f t="shared" si="11"/>
        <v>-22</v>
      </c>
      <c r="F14" s="20">
        <f t="shared" si="11"/>
        <v>14</v>
      </c>
      <c r="G14" s="20">
        <f t="shared" si="11"/>
        <v>1</v>
      </c>
      <c r="H14" s="20">
        <f t="shared" si="11"/>
        <v>36</v>
      </c>
      <c r="I14" s="20">
        <f t="shared" si="11"/>
        <v>-9</v>
      </c>
      <c r="J14" s="26">
        <f t="shared" si="3"/>
        <v>-10.856961021730108</v>
      </c>
      <c r="K14" s="26">
        <v>6.9089751956464278</v>
      </c>
      <c r="L14" s="26">
        <v>17.765936217376535</v>
      </c>
      <c r="M14" s="20">
        <f t="shared" ref="M14:U14" si="12">M28+M29+M30+M31</f>
        <v>-84</v>
      </c>
      <c r="N14" s="20">
        <f t="shared" si="12"/>
        <v>77</v>
      </c>
      <c r="O14" s="20">
        <f t="shared" si="12"/>
        <v>-55</v>
      </c>
      <c r="P14" s="20">
        <f t="shared" si="12"/>
        <v>40</v>
      </c>
      <c r="Q14" s="20">
        <f t="shared" si="12"/>
        <v>37</v>
      </c>
      <c r="R14" s="20">
        <f t="shared" si="12"/>
        <v>161</v>
      </c>
      <c r="S14" s="20">
        <f t="shared" si="12"/>
        <v>-20</v>
      </c>
      <c r="T14" s="20">
        <f t="shared" si="12"/>
        <v>113</v>
      </c>
      <c r="U14" s="20">
        <f t="shared" si="12"/>
        <v>48</v>
      </c>
      <c r="V14" s="26">
        <v>-41.453851173878576</v>
      </c>
    </row>
    <row r="15" spans="1:22" ht="15" customHeight="1" x14ac:dyDescent="0.2">
      <c r="A15" s="4" t="s">
        <v>23</v>
      </c>
      <c r="B15" s="20">
        <f t="shared" ref="B15:I15" si="13">B32+B33+B34+B35</f>
        <v>-49</v>
      </c>
      <c r="C15" s="20">
        <f t="shared" si="13"/>
        <v>-29</v>
      </c>
      <c r="D15" s="20">
        <f t="shared" si="13"/>
        <v>-10</v>
      </c>
      <c r="E15" s="20">
        <f t="shared" si="13"/>
        <v>-26</v>
      </c>
      <c r="F15" s="20">
        <f t="shared" si="13"/>
        <v>9</v>
      </c>
      <c r="G15" s="20">
        <f t="shared" si="13"/>
        <v>0</v>
      </c>
      <c r="H15" s="20">
        <f t="shared" si="13"/>
        <v>35</v>
      </c>
      <c r="I15" s="20">
        <f t="shared" si="13"/>
        <v>11</v>
      </c>
      <c r="J15" s="26">
        <f t="shared" si="3"/>
        <v>-16.94643601277928</v>
      </c>
      <c r="K15" s="26">
        <v>5.8660740044235977</v>
      </c>
      <c r="L15" s="26">
        <v>22.812510017202879</v>
      </c>
      <c r="M15" s="20">
        <f t="shared" ref="M15:U15" si="14">M32+M33+M34+M35</f>
        <v>-23</v>
      </c>
      <c r="N15" s="20">
        <f t="shared" si="14"/>
        <v>87</v>
      </c>
      <c r="O15" s="20">
        <f t="shared" si="14"/>
        <v>-17</v>
      </c>
      <c r="P15" s="20">
        <f t="shared" si="14"/>
        <v>41</v>
      </c>
      <c r="Q15" s="20">
        <f t="shared" si="14"/>
        <v>46</v>
      </c>
      <c r="R15" s="20">
        <f t="shared" si="14"/>
        <v>110</v>
      </c>
      <c r="S15" s="20">
        <f t="shared" si="14"/>
        <v>-18</v>
      </c>
      <c r="T15" s="20">
        <f t="shared" si="14"/>
        <v>76</v>
      </c>
      <c r="U15" s="20">
        <f t="shared" si="14"/>
        <v>34</v>
      </c>
      <c r="V15" s="26">
        <v>-14.991078011304744</v>
      </c>
    </row>
    <row r="16" spans="1:22" ht="15" customHeight="1" x14ac:dyDescent="0.2">
      <c r="A16" s="2" t="s">
        <v>22</v>
      </c>
      <c r="B16" s="19">
        <f t="shared" ref="B16:I16" si="15">B36+B37+B38</f>
        <v>-18</v>
      </c>
      <c r="C16" s="19">
        <f t="shared" si="15"/>
        <v>-14</v>
      </c>
      <c r="D16" s="19">
        <f t="shared" si="15"/>
        <v>18</v>
      </c>
      <c r="E16" s="19">
        <f t="shared" si="15"/>
        <v>-3</v>
      </c>
      <c r="F16" s="19">
        <f t="shared" si="15"/>
        <v>3</v>
      </c>
      <c r="G16" s="19">
        <f t="shared" si="15"/>
        <v>1</v>
      </c>
      <c r="H16" s="19">
        <f t="shared" si="15"/>
        <v>6</v>
      </c>
      <c r="I16" s="19">
        <f t="shared" si="15"/>
        <v>-8</v>
      </c>
      <c r="J16" s="30">
        <f t="shared" si="3"/>
        <v>-8.6812144212523723</v>
      </c>
      <c r="K16" s="30">
        <v>8.6812144212523723</v>
      </c>
      <c r="L16" s="30">
        <v>17.362428842504745</v>
      </c>
      <c r="M16" s="19">
        <f t="shared" ref="M16:U16" si="16">M36+M37+M38</f>
        <v>-15</v>
      </c>
      <c r="N16" s="19">
        <f t="shared" si="16"/>
        <v>23</v>
      </c>
      <c r="O16" s="19">
        <f t="shared" si="16"/>
        <v>1</v>
      </c>
      <c r="P16" s="19">
        <f t="shared" si="16"/>
        <v>9</v>
      </c>
      <c r="Q16" s="19">
        <f t="shared" si="16"/>
        <v>14</v>
      </c>
      <c r="R16" s="19">
        <f t="shared" si="16"/>
        <v>38</v>
      </c>
      <c r="S16" s="19">
        <f t="shared" si="16"/>
        <v>-8</v>
      </c>
      <c r="T16" s="19">
        <f t="shared" si="16"/>
        <v>26</v>
      </c>
      <c r="U16" s="19">
        <f t="shared" si="16"/>
        <v>12</v>
      </c>
      <c r="V16" s="30">
        <v>-43.406072106261846</v>
      </c>
    </row>
    <row r="17" spans="1:22" ht="15" customHeight="1" x14ac:dyDescent="0.2">
      <c r="A17" s="6" t="s">
        <v>21</v>
      </c>
      <c r="B17" s="18">
        <f t="shared" ref="B17:I17" si="17">B12+B13+B20</f>
        <v>-443</v>
      </c>
      <c r="C17" s="18">
        <f t="shared" si="17"/>
        <v>-307</v>
      </c>
      <c r="D17" s="18">
        <f t="shared" si="17"/>
        <v>-63</v>
      </c>
      <c r="E17" s="18">
        <f t="shared" si="17"/>
        <v>-77</v>
      </c>
      <c r="F17" s="18">
        <f t="shared" si="17"/>
        <v>46</v>
      </c>
      <c r="G17" s="18">
        <f t="shared" si="17"/>
        <v>-17</v>
      </c>
      <c r="H17" s="18">
        <f t="shared" si="17"/>
        <v>123</v>
      </c>
      <c r="I17" s="18">
        <f t="shared" si="17"/>
        <v>-7</v>
      </c>
      <c r="J17" s="25">
        <f t="shared" si="3"/>
        <v>-8.6860252450129778</v>
      </c>
      <c r="K17" s="25">
        <v>5.1890540424752869</v>
      </c>
      <c r="L17" s="25">
        <v>13.875079287488266</v>
      </c>
      <c r="M17" s="18">
        <f t="shared" ref="M17:U17" si="18">M12+M13+M20</f>
        <v>-366</v>
      </c>
      <c r="N17" s="18">
        <f t="shared" si="18"/>
        <v>497</v>
      </c>
      <c r="O17" s="18">
        <f t="shared" si="18"/>
        <v>-92</v>
      </c>
      <c r="P17" s="18">
        <f t="shared" si="18"/>
        <v>357</v>
      </c>
      <c r="Q17" s="18">
        <f t="shared" si="18"/>
        <v>140</v>
      </c>
      <c r="R17" s="18">
        <f t="shared" si="18"/>
        <v>863</v>
      </c>
      <c r="S17" s="18">
        <f t="shared" si="18"/>
        <v>-39</v>
      </c>
      <c r="T17" s="18">
        <f t="shared" si="18"/>
        <v>697</v>
      </c>
      <c r="U17" s="18">
        <f t="shared" si="18"/>
        <v>166</v>
      </c>
      <c r="V17" s="25">
        <v>-41.286821294477285</v>
      </c>
    </row>
    <row r="18" spans="1:22" ht="15" customHeight="1" x14ac:dyDescent="0.2">
      <c r="A18" s="4" t="s">
        <v>20</v>
      </c>
      <c r="B18" s="20">
        <f t="shared" ref="B18:I18" si="19">B14+B22</f>
        <v>-157</v>
      </c>
      <c r="C18" s="20">
        <f t="shared" si="19"/>
        <v>-103</v>
      </c>
      <c r="D18" s="20">
        <f t="shared" si="19"/>
        <v>16</v>
      </c>
      <c r="E18" s="20">
        <f t="shared" si="19"/>
        <v>-33</v>
      </c>
      <c r="F18" s="20">
        <f t="shared" si="19"/>
        <v>30</v>
      </c>
      <c r="G18" s="20">
        <f t="shared" si="19"/>
        <v>5</v>
      </c>
      <c r="H18" s="20">
        <f t="shared" si="19"/>
        <v>63</v>
      </c>
      <c r="I18" s="20">
        <f t="shared" si="19"/>
        <v>-8</v>
      </c>
      <c r="J18" s="26">
        <f t="shared" si="3"/>
        <v>-8.7179276191136097</v>
      </c>
      <c r="K18" s="26">
        <v>7.925388744648739</v>
      </c>
      <c r="L18" s="26">
        <v>16.643316363762349</v>
      </c>
      <c r="M18" s="20">
        <f t="shared" ref="M18:U18" si="20">M14+M22</f>
        <v>-124</v>
      </c>
      <c r="N18" s="20">
        <f t="shared" si="20"/>
        <v>186</v>
      </c>
      <c r="O18" s="20">
        <f t="shared" si="20"/>
        <v>-86</v>
      </c>
      <c r="P18" s="20">
        <f t="shared" si="20"/>
        <v>101</v>
      </c>
      <c r="Q18" s="20">
        <f t="shared" si="20"/>
        <v>85</v>
      </c>
      <c r="R18" s="20">
        <f t="shared" si="20"/>
        <v>310</v>
      </c>
      <c r="S18" s="20">
        <f t="shared" si="20"/>
        <v>-89</v>
      </c>
      <c r="T18" s="20">
        <f t="shared" si="20"/>
        <v>214</v>
      </c>
      <c r="U18" s="20">
        <f t="shared" si="20"/>
        <v>96</v>
      </c>
      <c r="V18" s="26">
        <v>-32.758273477881446</v>
      </c>
    </row>
    <row r="19" spans="1:22" ht="15" customHeight="1" x14ac:dyDescent="0.2">
      <c r="A19" s="2" t="s">
        <v>19</v>
      </c>
      <c r="B19" s="19">
        <f t="shared" ref="B19:I19" si="21">B15+B16+B21+B23</f>
        <v>-538</v>
      </c>
      <c r="C19" s="19">
        <f t="shared" si="21"/>
        <v>-410</v>
      </c>
      <c r="D19" s="19">
        <f t="shared" si="21"/>
        <v>-116</v>
      </c>
      <c r="E19" s="19">
        <f t="shared" si="21"/>
        <v>-83</v>
      </c>
      <c r="F19" s="19">
        <f t="shared" si="21"/>
        <v>59</v>
      </c>
      <c r="G19" s="19">
        <f t="shared" si="21"/>
        <v>-1</v>
      </c>
      <c r="H19" s="19">
        <f t="shared" si="21"/>
        <v>142</v>
      </c>
      <c r="I19" s="19">
        <f t="shared" si="21"/>
        <v>-1</v>
      </c>
      <c r="J19" s="30">
        <f t="shared" si="3"/>
        <v>-9.2805709240550023</v>
      </c>
      <c r="K19" s="30">
        <v>6.5970323436053642</v>
      </c>
      <c r="L19" s="30">
        <v>15.877603267660367</v>
      </c>
      <c r="M19" s="19">
        <f t="shared" ref="M19:U19" si="22">M15+M16+M21+M23</f>
        <v>-455</v>
      </c>
      <c r="N19" s="19">
        <f t="shared" si="22"/>
        <v>639</v>
      </c>
      <c r="O19" s="19">
        <f t="shared" si="22"/>
        <v>-207</v>
      </c>
      <c r="P19" s="19">
        <f t="shared" si="22"/>
        <v>407</v>
      </c>
      <c r="Q19" s="19">
        <f t="shared" si="22"/>
        <v>232</v>
      </c>
      <c r="R19" s="19">
        <f t="shared" si="22"/>
        <v>1094</v>
      </c>
      <c r="S19" s="19">
        <f t="shared" si="22"/>
        <v>-91</v>
      </c>
      <c r="T19" s="19">
        <f t="shared" si="22"/>
        <v>899</v>
      </c>
      <c r="U19" s="19">
        <f t="shared" si="22"/>
        <v>195</v>
      </c>
      <c r="V19" s="30">
        <v>-50.875418921024419</v>
      </c>
    </row>
    <row r="20" spans="1:22" ht="15" customHeight="1" x14ac:dyDescent="0.2">
      <c r="A20" s="5" t="s">
        <v>18</v>
      </c>
      <c r="B20" s="18">
        <f>E20+M20</f>
        <v>-370</v>
      </c>
      <c r="C20" s="18">
        <v>-257</v>
      </c>
      <c r="D20" s="18">
        <f>G20-I20+O20-S20</f>
        <v>-50</v>
      </c>
      <c r="E20" s="18">
        <f>F20-H20</f>
        <v>-53</v>
      </c>
      <c r="F20" s="18">
        <v>42</v>
      </c>
      <c r="G20" s="18">
        <v>-15</v>
      </c>
      <c r="H20" s="18">
        <v>95</v>
      </c>
      <c r="I20" s="18">
        <v>-9</v>
      </c>
      <c r="J20" s="25">
        <f t="shared" si="3"/>
        <v>-7.0538720477501817</v>
      </c>
      <c r="K20" s="25">
        <v>5.5898608680284463</v>
      </c>
      <c r="L20" s="25">
        <v>12.643732915778628</v>
      </c>
      <c r="M20" s="18">
        <f>N20-R20</f>
        <v>-317</v>
      </c>
      <c r="N20" s="18">
        <f>SUM(P20:Q20)</f>
        <v>444</v>
      </c>
      <c r="O20" s="22">
        <v>-78</v>
      </c>
      <c r="P20" s="22">
        <v>334</v>
      </c>
      <c r="Q20" s="22">
        <v>110</v>
      </c>
      <c r="R20" s="22">
        <f>SUM(T20:U20)</f>
        <v>761</v>
      </c>
      <c r="S20" s="22">
        <v>-34</v>
      </c>
      <c r="T20" s="22">
        <v>631</v>
      </c>
      <c r="U20" s="22">
        <v>130</v>
      </c>
      <c r="V20" s="29">
        <v>-42.190140361071826</v>
      </c>
    </row>
    <row r="21" spans="1:22" ht="15" customHeight="1" x14ac:dyDescent="0.2">
      <c r="A21" s="3" t="s">
        <v>17</v>
      </c>
      <c r="B21" s="20">
        <f t="shared" ref="B21:B38" si="23">E21+M21</f>
        <v>-425</v>
      </c>
      <c r="C21" s="20">
        <v>-333</v>
      </c>
      <c r="D21" s="20">
        <f t="shared" ref="D21:D38" si="24">G21-I21+O21-S21</f>
        <v>-192</v>
      </c>
      <c r="E21" s="20">
        <f t="shared" ref="E21:E38" si="25">F21-H21</f>
        <v>-43</v>
      </c>
      <c r="F21" s="20">
        <v>40</v>
      </c>
      <c r="G21" s="20">
        <v>1</v>
      </c>
      <c r="H21" s="20">
        <v>83</v>
      </c>
      <c r="I21" s="20">
        <v>8</v>
      </c>
      <c r="J21" s="26">
        <f t="shared" si="3"/>
        <v>-7.438605977447855</v>
      </c>
      <c r="K21" s="26">
        <v>6.9196334673933535</v>
      </c>
      <c r="L21" s="26">
        <v>14.358239444841209</v>
      </c>
      <c r="M21" s="20">
        <f t="shared" ref="M21:M38" si="26">N21-R21</f>
        <v>-382</v>
      </c>
      <c r="N21" s="20">
        <f>SUM(P21:Q21)</f>
        <v>434</v>
      </c>
      <c r="O21" s="20">
        <v>-164</v>
      </c>
      <c r="P21" s="20">
        <v>289</v>
      </c>
      <c r="Q21" s="20">
        <v>145</v>
      </c>
      <c r="R21" s="20">
        <f t="shared" ref="R21:R38" si="27">SUM(T21:U21)</f>
        <v>816</v>
      </c>
      <c r="S21" s="20">
        <v>21</v>
      </c>
      <c r="T21" s="20">
        <v>691</v>
      </c>
      <c r="U21" s="20">
        <v>125</v>
      </c>
      <c r="V21" s="26">
        <v>-66.082499613606544</v>
      </c>
    </row>
    <row r="22" spans="1:22" ht="15" customHeight="1" x14ac:dyDescent="0.2">
      <c r="A22" s="3" t="s">
        <v>16</v>
      </c>
      <c r="B22" s="20">
        <f t="shared" si="23"/>
        <v>-51</v>
      </c>
      <c r="C22" s="20">
        <v>-24</v>
      </c>
      <c r="D22" s="20">
        <f t="shared" si="24"/>
        <v>41</v>
      </c>
      <c r="E22" s="20">
        <f t="shared" si="25"/>
        <v>-11</v>
      </c>
      <c r="F22" s="20">
        <v>16</v>
      </c>
      <c r="G22" s="20">
        <v>4</v>
      </c>
      <c r="H22" s="20">
        <v>27</v>
      </c>
      <c r="I22" s="20">
        <v>1</v>
      </c>
      <c r="J22" s="26">
        <f t="shared" si="3"/>
        <v>-6.2537182906503315</v>
      </c>
      <c r="K22" s="26">
        <v>9.0963175136732133</v>
      </c>
      <c r="L22" s="26">
        <v>15.350035804323545</v>
      </c>
      <c r="M22" s="20">
        <f>N22-R22</f>
        <v>-40</v>
      </c>
      <c r="N22" s="20">
        <f t="shared" ref="N22:N38" si="28">SUM(P22:Q22)</f>
        <v>109</v>
      </c>
      <c r="O22" s="20">
        <v>-31</v>
      </c>
      <c r="P22" s="20">
        <v>61</v>
      </c>
      <c r="Q22" s="20">
        <v>48</v>
      </c>
      <c r="R22" s="20">
        <f t="shared" si="27"/>
        <v>149</v>
      </c>
      <c r="S22" s="20">
        <v>-69</v>
      </c>
      <c r="T22" s="20">
        <v>101</v>
      </c>
      <c r="U22" s="20">
        <v>48</v>
      </c>
      <c r="V22" s="26">
        <v>-22.74079378418304</v>
      </c>
    </row>
    <row r="23" spans="1:22" ht="15" customHeight="1" x14ac:dyDescent="0.2">
      <c r="A23" s="1" t="s">
        <v>15</v>
      </c>
      <c r="B23" s="19">
        <f t="shared" si="23"/>
        <v>-46</v>
      </c>
      <c r="C23" s="19">
        <v>-34</v>
      </c>
      <c r="D23" s="19">
        <f t="shared" si="24"/>
        <v>68</v>
      </c>
      <c r="E23" s="19">
        <f t="shared" si="25"/>
        <v>-11</v>
      </c>
      <c r="F23" s="19">
        <v>7</v>
      </c>
      <c r="G23" s="19">
        <v>-3</v>
      </c>
      <c r="H23" s="19">
        <v>18</v>
      </c>
      <c r="I23" s="19">
        <v>-12</v>
      </c>
      <c r="J23" s="30">
        <f t="shared" si="3"/>
        <v>-8.574038934570245</v>
      </c>
      <c r="K23" s="30">
        <v>5.4562065947265186</v>
      </c>
      <c r="L23" s="30">
        <v>14.030245529296764</v>
      </c>
      <c r="M23" s="19">
        <f t="shared" si="26"/>
        <v>-35</v>
      </c>
      <c r="N23" s="19">
        <f t="shared" si="28"/>
        <v>95</v>
      </c>
      <c r="O23" s="19">
        <v>-27</v>
      </c>
      <c r="P23" s="19">
        <v>68</v>
      </c>
      <c r="Q23" s="19">
        <v>27</v>
      </c>
      <c r="R23" s="19">
        <f t="shared" si="27"/>
        <v>130</v>
      </c>
      <c r="S23" s="24">
        <v>-86</v>
      </c>
      <c r="T23" s="24">
        <v>106</v>
      </c>
      <c r="U23" s="24">
        <v>24</v>
      </c>
      <c r="V23" s="31">
        <v>-27.281032973632591</v>
      </c>
    </row>
    <row r="24" spans="1:22" ht="15" customHeight="1" x14ac:dyDescent="0.2">
      <c r="A24" s="7" t="s">
        <v>14</v>
      </c>
      <c r="B24" s="17">
        <f t="shared" si="23"/>
        <v>-22</v>
      </c>
      <c r="C24" s="17">
        <v>-15</v>
      </c>
      <c r="D24" s="17">
        <f t="shared" si="24"/>
        <v>-18</v>
      </c>
      <c r="E24" s="18">
        <f t="shared" si="25"/>
        <v>-7</v>
      </c>
      <c r="F24" s="17">
        <v>1</v>
      </c>
      <c r="G24" s="17">
        <v>-2</v>
      </c>
      <c r="H24" s="17">
        <v>8</v>
      </c>
      <c r="I24" s="23">
        <v>3</v>
      </c>
      <c r="J24" s="38">
        <f t="shared" si="3"/>
        <v>-16.645551115875644</v>
      </c>
      <c r="K24" s="38">
        <v>2.3779358736965208</v>
      </c>
      <c r="L24" s="38">
        <v>19.023486989572167</v>
      </c>
      <c r="M24" s="18">
        <f t="shared" si="26"/>
        <v>-15</v>
      </c>
      <c r="N24" s="17">
        <f t="shared" si="28"/>
        <v>12</v>
      </c>
      <c r="O24" s="17">
        <v>-11</v>
      </c>
      <c r="P24" s="17">
        <v>10</v>
      </c>
      <c r="Q24" s="17">
        <v>2</v>
      </c>
      <c r="R24" s="17">
        <f t="shared" si="27"/>
        <v>27</v>
      </c>
      <c r="S24" s="17">
        <v>2</v>
      </c>
      <c r="T24" s="17">
        <v>16</v>
      </c>
      <c r="U24" s="17">
        <v>11</v>
      </c>
      <c r="V24" s="28">
        <v>-35.669038105447811</v>
      </c>
    </row>
    <row r="25" spans="1:22" ht="15" customHeight="1" x14ac:dyDescent="0.2">
      <c r="A25" s="5" t="s">
        <v>13</v>
      </c>
      <c r="B25" s="18">
        <f t="shared" si="23"/>
        <v>-3</v>
      </c>
      <c r="C25" s="18">
        <v>-1</v>
      </c>
      <c r="D25" s="18">
        <f t="shared" si="24"/>
        <v>5</v>
      </c>
      <c r="E25" s="18">
        <f t="shared" si="25"/>
        <v>-1</v>
      </c>
      <c r="F25" s="18">
        <v>0</v>
      </c>
      <c r="G25" s="18">
        <v>0</v>
      </c>
      <c r="H25" s="18">
        <v>1</v>
      </c>
      <c r="I25" s="18">
        <v>0</v>
      </c>
      <c r="J25" s="25">
        <f t="shared" si="3"/>
        <v>-9.7332659628221148</v>
      </c>
      <c r="K25" s="25">
        <v>0</v>
      </c>
      <c r="L25" s="25">
        <v>9.7332659628221148</v>
      </c>
      <c r="M25" s="18">
        <f t="shared" si="26"/>
        <v>-2</v>
      </c>
      <c r="N25" s="18">
        <f t="shared" si="28"/>
        <v>4</v>
      </c>
      <c r="O25" s="18">
        <v>-1</v>
      </c>
      <c r="P25" s="18">
        <v>3</v>
      </c>
      <c r="Q25" s="18">
        <v>1</v>
      </c>
      <c r="R25" s="18">
        <f t="shared" si="27"/>
        <v>6</v>
      </c>
      <c r="S25" s="22">
        <v>-6</v>
      </c>
      <c r="T25" s="22">
        <v>3</v>
      </c>
      <c r="U25" s="22">
        <v>3</v>
      </c>
      <c r="V25" s="29">
        <v>-19.46653192564424</v>
      </c>
    </row>
    <row r="26" spans="1:22" ht="15" customHeight="1" x14ac:dyDescent="0.2">
      <c r="A26" s="3" t="s">
        <v>12</v>
      </c>
      <c r="B26" s="20">
        <f t="shared" si="23"/>
        <v>-18</v>
      </c>
      <c r="C26" s="20">
        <v>-12</v>
      </c>
      <c r="D26" s="20">
        <f t="shared" si="24"/>
        <v>7</v>
      </c>
      <c r="E26" s="20">
        <f t="shared" si="25"/>
        <v>-6</v>
      </c>
      <c r="F26" s="20">
        <v>0</v>
      </c>
      <c r="G26" s="20">
        <v>0</v>
      </c>
      <c r="H26" s="20">
        <v>6</v>
      </c>
      <c r="I26" s="20">
        <v>-3</v>
      </c>
      <c r="J26" s="26">
        <f t="shared" si="3"/>
        <v>-26.072399586830826</v>
      </c>
      <c r="K26" s="26">
        <v>0</v>
      </c>
      <c r="L26" s="26">
        <v>26.072399586830826</v>
      </c>
      <c r="M26" s="20">
        <f t="shared" si="26"/>
        <v>-12</v>
      </c>
      <c r="N26" s="20">
        <f t="shared" si="28"/>
        <v>12</v>
      </c>
      <c r="O26" s="20">
        <v>1</v>
      </c>
      <c r="P26" s="20">
        <v>3</v>
      </c>
      <c r="Q26" s="20">
        <v>9</v>
      </c>
      <c r="R26" s="20">
        <f t="shared" si="27"/>
        <v>24</v>
      </c>
      <c r="S26" s="20">
        <v>-3</v>
      </c>
      <c r="T26" s="20">
        <v>19</v>
      </c>
      <c r="U26" s="20">
        <v>5</v>
      </c>
      <c r="V26" s="26">
        <v>-52.144799173661653</v>
      </c>
    </row>
    <row r="27" spans="1:22" ht="15" customHeight="1" x14ac:dyDescent="0.2">
      <c r="A27" s="1" t="s">
        <v>11</v>
      </c>
      <c r="B27" s="19">
        <f t="shared" si="23"/>
        <v>-30</v>
      </c>
      <c r="C27" s="19">
        <v>-22</v>
      </c>
      <c r="D27" s="19">
        <f t="shared" si="24"/>
        <v>-7</v>
      </c>
      <c r="E27" s="19">
        <f t="shared" si="25"/>
        <v>-10</v>
      </c>
      <c r="F27" s="19">
        <v>3</v>
      </c>
      <c r="G27" s="19">
        <v>0</v>
      </c>
      <c r="H27" s="19">
        <v>13</v>
      </c>
      <c r="I27" s="19">
        <v>2</v>
      </c>
      <c r="J27" s="30">
        <f t="shared" si="3"/>
        <v>-16.7277580233823</v>
      </c>
      <c r="K27" s="30">
        <v>5.0183274070146897</v>
      </c>
      <c r="L27" s="30">
        <v>21.746085430396992</v>
      </c>
      <c r="M27" s="19">
        <f t="shared" si="26"/>
        <v>-20</v>
      </c>
      <c r="N27" s="19">
        <f t="shared" si="28"/>
        <v>25</v>
      </c>
      <c r="O27" s="24">
        <v>-3</v>
      </c>
      <c r="P27" s="24">
        <v>7</v>
      </c>
      <c r="Q27" s="24">
        <v>18</v>
      </c>
      <c r="R27" s="24">
        <f t="shared" si="27"/>
        <v>45</v>
      </c>
      <c r="S27" s="24">
        <v>2</v>
      </c>
      <c r="T27" s="24">
        <v>28</v>
      </c>
      <c r="U27" s="24">
        <v>17</v>
      </c>
      <c r="V27" s="31">
        <v>-33.455516046764586</v>
      </c>
    </row>
    <row r="28" spans="1:22" ht="15" customHeight="1" x14ac:dyDescent="0.2">
      <c r="A28" s="5" t="s">
        <v>10</v>
      </c>
      <c r="B28" s="18">
        <f t="shared" si="23"/>
        <v>-6</v>
      </c>
      <c r="C28" s="18">
        <v>0</v>
      </c>
      <c r="D28" s="18">
        <f t="shared" si="24"/>
        <v>6</v>
      </c>
      <c r="E28" s="18">
        <f t="shared" si="25"/>
        <v>-3</v>
      </c>
      <c r="F28" s="18">
        <v>0</v>
      </c>
      <c r="G28" s="18">
        <v>0</v>
      </c>
      <c r="H28" s="18">
        <v>3</v>
      </c>
      <c r="I28" s="18">
        <v>-1</v>
      </c>
      <c r="J28" s="25">
        <f t="shared" si="3"/>
        <v>-13.060234085069942</v>
      </c>
      <c r="K28" s="25">
        <v>0</v>
      </c>
      <c r="L28" s="25">
        <v>13.060234085069942</v>
      </c>
      <c r="M28" s="18">
        <f t="shared" si="26"/>
        <v>-3</v>
      </c>
      <c r="N28" s="18">
        <f t="shared" si="28"/>
        <v>6</v>
      </c>
      <c r="O28" s="18">
        <v>-7</v>
      </c>
      <c r="P28" s="18">
        <v>2</v>
      </c>
      <c r="Q28" s="18">
        <v>4</v>
      </c>
      <c r="R28" s="18">
        <f t="shared" si="27"/>
        <v>9</v>
      </c>
      <c r="S28" s="18">
        <v>-12</v>
      </c>
      <c r="T28" s="18">
        <v>8</v>
      </c>
      <c r="U28" s="18">
        <v>1</v>
      </c>
      <c r="V28" s="25">
        <v>-13.06023408506994</v>
      </c>
    </row>
    <row r="29" spans="1:22" ht="15" customHeight="1" x14ac:dyDescent="0.2">
      <c r="A29" s="3" t="s">
        <v>9</v>
      </c>
      <c r="B29" s="20">
        <f t="shared" si="23"/>
        <v>-29</v>
      </c>
      <c r="C29" s="20">
        <v>-23</v>
      </c>
      <c r="D29" s="20">
        <f t="shared" si="24"/>
        <v>-13</v>
      </c>
      <c r="E29" s="20">
        <f>F29-H29</f>
        <v>-3</v>
      </c>
      <c r="F29" s="20">
        <v>9</v>
      </c>
      <c r="G29" s="20">
        <v>5</v>
      </c>
      <c r="H29" s="20">
        <v>12</v>
      </c>
      <c r="I29" s="20">
        <v>4</v>
      </c>
      <c r="J29" s="26">
        <f t="shared" si="3"/>
        <v>-4.7825215823264511</v>
      </c>
      <c r="K29" s="26">
        <v>14.347564746979346</v>
      </c>
      <c r="L29" s="26">
        <v>19.130086329305797</v>
      </c>
      <c r="M29" s="20">
        <f t="shared" si="26"/>
        <v>-26</v>
      </c>
      <c r="N29" s="20">
        <f t="shared" si="28"/>
        <v>28</v>
      </c>
      <c r="O29" s="20">
        <v>-16</v>
      </c>
      <c r="P29" s="20">
        <v>17</v>
      </c>
      <c r="Q29" s="20">
        <v>11</v>
      </c>
      <c r="R29" s="20">
        <f t="shared" si="27"/>
        <v>54</v>
      </c>
      <c r="S29" s="20">
        <v>-2</v>
      </c>
      <c r="T29" s="20">
        <v>34</v>
      </c>
      <c r="U29" s="20">
        <v>20</v>
      </c>
      <c r="V29" s="26">
        <v>-41.448520380162549</v>
      </c>
    </row>
    <row r="30" spans="1:22" ht="15" customHeight="1" x14ac:dyDescent="0.2">
      <c r="A30" s="3" t="s">
        <v>8</v>
      </c>
      <c r="B30" s="20">
        <f t="shared" si="23"/>
        <v>-41</v>
      </c>
      <c r="C30" s="20">
        <v>-30</v>
      </c>
      <c r="D30" s="20">
        <f t="shared" si="24"/>
        <v>-3</v>
      </c>
      <c r="E30" s="20">
        <f t="shared" si="25"/>
        <v>-11</v>
      </c>
      <c r="F30" s="20">
        <v>3</v>
      </c>
      <c r="G30" s="20">
        <v>-1</v>
      </c>
      <c r="H30" s="20">
        <v>14</v>
      </c>
      <c r="I30" s="20">
        <v>-7</v>
      </c>
      <c r="J30" s="26">
        <f t="shared" si="3"/>
        <v>-17.908296710140025</v>
      </c>
      <c r="K30" s="26">
        <v>4.8840809209472811</v>
      </c>
      <c r="L30" s="26">
        <v>22.792377631087305</v>
      </c>
      <c r="M30" s="20">
        <f t="shared" si="26"/>
        <v>-30</v>
      </c>
      <c r="N30" s="20">
        <f t="shared" si="28"/>
        <v>24</v>
      </c>
      <c r="O30" s="20">
        <v>-10</v>
      </c>
      <c r="P30" s="20">
        <v>15</v>
      </c>
      <c r="Q30" s="20">
        <v>9</v>
      </c>
      <c r="R30" s="20">
        <f t="shared" si="27"/>
        <v>54</v>
      </c>
      <c r="S30" s="20">
        <v>-1</v>
      </c>
      <c r="T30" s="20">
        <v>40</v>
      </c>
      <c r="U30" s="20">
        <v>14</v>
      </c>
      <c r="V30" s="26">
        <v>-48.840809209472802</v>
      </c>
    </row>
    <row r="31" spans="1:22" ht="15" customHeight="1" x14ac:dyDescent="0.2">
      <c r="A31" s="1" t="s">
        <v>7</v>
      </c>
      <c r="B31" s="19">
        <f t="shared" si="23"/>
        <v>-30</v>
      </c>
      <c r="C31" s="19">
        <v>-26</v>
      </c>
      <c r="D31" s="19">
        <f t="shared" si="24"/>
        <v>-15</v>
      </c>
      <c r="E31" s="19">
        <f t="shared" si="25"/>
        <v>-5</v>
      </c>
      <c r="F31" s="19">
        <v>2</v>
      </c>
      <c r="G31" s="19">
        <v>-3</v>
      </c>
      <c r="H31" s="19">
        <v>7</v>
      </c>
      <c r="I31" s="19">
        <v>-5</v>
      </c>
      <c r="J31" s="30">
        <f t="shared" si="3"/>
        <v>-9.0070579897034069</v>
      </c>
      <c r="K31" s="30">
        <v>3.602823195881363</v>
      </c>
      <c r="L31" s="30">
        <v>12.60988118558477</v>
      </c>
      <c r="M31" s="19">
        <f t="shared" si="26"/>
        <v>-25</v>
      </c>
      <c r="N31" s="19">
        <f t="shared" si="28"/>
        <v>19</v>
      </c>
      <c r="O31" s="19">
        <v>-22</v>
      </c>
      <c r="P31" s="19">
        <v>6</v>
      </c>
      <c r="Q31" s="19">
        <v>13</v>
      </c>
      <c r="R31" s="19">
        <f t="shared" si="27"/>
        <v>44</v>
      </c>
      <c r="S31" s="19">
        <v>-5</v>
      </c>
      <c r="T31" s="19">
        <v>31</v>
      </c>
      <c r="U31" s="19">
        <v>13</v>
      </c>
      <c r="V31" s="30">
        <v>-45.035289948517033</v>
      </c>
    </row>
    <row r="32" spans="1:22" ht="15" customHeight="1" x14ac:dyDescent="0.2">
      <c r="A32" s="5" t="s">
        <v>6</v>
      </c>
      <c r="B32" s="18">
        <f t="shared" si="23"/>
        <v>-5</v>
      </c>
      <c r="C32" s="18">
        <v>-10</v>
      </c>
      <c r="D32" s="18">
        <f t="shared" si="24"/>
        <v>-6</v>
      </c>
      <c r="E32" s="18">
        <f t="shared" si="25"/>
        <v>-1</v>
      </c>
      <c r="F32" s="18">
        <v>0</v>
      </c>
      <c r="G32" s="18">
        <v>-1</v>
      </c>
      <c r="H32" s="18">
        <v>1</v>
      </c>
      <c r="I32" s="18">
        <v>1</v>
      </c>
      <c r="J32" s="25">
        <f t="shared" si="3"/>
        <v>-7.1080382979549821</v>
      </c>
      <c r="K32" s="25">
        <v>0</v>
      </c>
      <c r="L32" s="25">
        <v>7.1080382979549821</v>
      </c>
      <c r="M32" s="18">
        <f t="shared" si="26"/>
        <v>-4</v>
      </c>
      <c r="N32" s="18">
        <f t="shared" si="28"/>
        <v>12</v>
      </c>
      <c r="O32" s="22">
        <v>0</v>
      </c>
      <c r="P32" s="22">
        <v>9</v>
      </c>
      <c r="Q32" s="22">
        <v>3</v>
      </c>
      <c r="R32" s="22">
        <f t="shared" si="27"/>
        <v>16</v>
      </c>
      <c r="S32" s="22">
        <v>4</v>
      </c>
      <c r="T32" s="22">
        <v>8</v>
      </c>
      <c r="U32" s="22">
        <v>8</v>
      </c>
      <c r="V32" s="29">
        <v>-28.432153191819921</v>
      </c>
    </row>
    <row r="33" spans="1:22" ht="15" customHeight="1" x14ac:dyDescent="0.2">
      <c r="A33" s="3" t="s">
        <v>5</v>
      </c>
      <c r="B33" s="20">
        <f t="shared" si="23"/>
        <v>-33</v>
      </c>
      <c r="C33" s="20">
        <v>-25</v>
      </c>
      <c r="D33" s="20">
        <f t="shared" si="24"/>
        <v>-5</v>
      </c>
      <c r="E33" s="20">
        <f t="shared" si="25"/>
        <v>-16</v>
      </c>
      <c r="F33" s="20">
        <v>3</v>
      </c>
      <c r="G33" s="20">
        <v>0</v>
      </c>
      <c r="H33" s="20">
        <v>19</v>
      </c>
      <c r="I33" s="20">
        <v>9</v>
      </c>
      <c r="J33" s="26">
        <f t="shared" si="3"/>
        <v>-27.452873972744023</v>
      </c>
      <c r="K33" s="26">
        <v>5.1474138698895038</v>
      </c>
      <c r="L33" s="26">
        <v>32.600287842633527</v>
      </c>
      <c r="M33" s="20">
        <f t="shared" si="26"/>
        <v>-17</v>
      </c>
      <c r="N33" s="20">
        <f t="shared" si="28"/>
        <v>17</v>
      </c>
      <c r="O33" s="20">
        <v>-14</v>
      </c>
      <c r="P33" s="20">
        <v>13</v>
      </c>
      <c r="Q33" s="20">
        <v>4</v>
      </c>
      <c r="R33" s="20">
        <f t="shared" si="27"/>
        <v>34</v>
      </c>
      <c r="S33" s="20">
        <v>-18</v>
      </c>
      <c r="T33" s="20">
        <v>24</v>
      </c>
      <c r="U33" s="20">
        <v>10</v>
      </c>
      <c r="V33" s="26">
        <v>-29.168678596040518</v>
      </c>
    </row>
    <row r="34" spans="1:22" ht="15" customHeight="1" x14ac:dyDescent="0.2">
      <c r="A34" s="3" t="s">
        <v>4</v>
      </c>
      <c r="B34" s="20">
        <f t="shared" si="23"/>
        <v>-5</v>
      </c>
      <c r="C34" s="20">
        <v>3</v>
      </c>
      <c r="D34" s="20">
        <f t="shared" si="24"/>
        <v>0</v>
      </c>
      <c r="E34" s="20">
        <f t="shared" si="25"/>
        <v>-5</v>
      </c>
      <c r="F34" s="20">
        <v>2</v>
      </c>
      <c r="G34" s="20">
        <v>0</v>
      </c>
      <c r="H34" s="20">
        <v>7</v>
      </c>
      <c r="I34" s="20">
        <v>0</v>
      </c>
      <c r="J34" s="26">
        <f t="shared" si="3"/>
        <v>-12.391322011863164</v>
      </c>
      <c r="K34" s="26">
        <v>4.9565288047452674</v>
      </c>
      <c r="L34" s="26">
        <v>17.347850816608432</v>
      </c>
      <c r="M34" s="20">
        <f t="shared" si="26"/>
        <v>0</v>
      </c>
      <c r="N34" s="20">
        <f t="shared" si="28"/>
        <v>26</v>
      </c>
      <c r="O34" s="20">
        <v>-7</v>
      </c>
      <c r="P34" s="20">
        <v>8</v>
      </c>
      <c r="Q34" s="20">
        <v>18</v>
      </c>
      <c r="R34" s="20">
        <f t="shared" si="27"/>
        <v>26</v>
      </c>
      <c r="S34" s="20">
        <v>-7</v>
      </c>
      <c r="T34" s="20">
        <v>21</v>
      </c>
      <c r="U34" s="20">
        <v>5</v>
      </c>
      <c r="V34" s="26">
        <v>0</v>
      </c>
    </row>
    <row r="35" spans="1:22" ht="15" customHeight="1" x14ac:dyDescent="0.2">
      <c r="A35" s="1" t="s">
        <v>3</v>
      </c>
      <c r="B35" s="19">
        <f t="shared" si="23"/>
        <v>-6</v>
      </c>
      <c r="C35" s="19">
        <v>3</v>
      </c>
      <c r="D35" s="19">
        <f t="shared" si="24"/>
        <v>1</v>
      </c>
      <c r="E35" s="19">
        <f t="shared" si="25"/>
        <v>-4</v>
      </c>
      <c r="F35" s="19">
        <v>4</v>
      </c>
      <c r="G35" s="19">
        <v>1</v>
      </c>
      <c r="H35" s="19">
        <v>8</v>
      </c>
      <c r="I35" s="19">
        <v>1</v>
      </c>
      <c r="J35" s="30">
        <f t="shared" si="3"/>
        <v>-9.8223391122323012</v>
      </c>
      <c r="K35" s="30">
        <v>9.8223391122323012</v>
      </c>
      <c r="L35" s="30">
        <v>19.644678224464602</v>
      </c>
      <c r="M35" s="19">
        <f>N35-R35</f>
        <v>-2</v>
      </c>
      <c r="N35" s="19">
        <f t="shared" si="28"/>
        <v>32</v>
      </c>
      <c r="O35" s="24">
        <v>4</v>
      </c>
      <c r="P35" s="24">
        <v>11</v>
      </c>
      <c r="Q35" s="24">
        <v>21</v>
      </c>
      <c r="R35" s="24">
        <f t="shared" si="27"/>
        <v>34</v>
      </c>
      <c r="S35" s="24">
        <v>3</v>
      </c>
      <c r="T35" s="24">
        <v>23</v>
      </c>
      <c r="U35" s="24">
        <v>11</v>
      </c>
      <c r="V35" s="31">
        <v>-4.9111695561161497</v>
      </c>
    </row>
    <row r="36" spans="1:22" ht="15" customHeight="1" x14ac:dyDescent="0.2">
      <c r="A36" s="5" t="s">
        <v>2</v>
      </c>
      <c r="B36" s="18">
        <f t="shared" si="23"/>
        <v>-8</v>
      </c>
      <c r="C36" s="18">
        <v>-11</v>
      </c>
      <c r="D36" s="18">
        <f t="shared" si="24"/>
        <v>3</v>
      </c>
      <c r="E36" s="18">
        <f t="shared" si="25"/>
        <v>-2</v>
      </c>
      <c r="F36" s="18">
        <v>2</v>
      </c>
      <c r="G36" s="18">
        <v>2</v>
      </c>
      <c r="H36" s="18">
        <v>4</v>
      </c>
      <c r="I36" s="18">
        <v>1</v>
      </c>
      <c r="J36" s="25">
        <f t="shared" si="3"/>
        <v>-13.176843317972351</v>
      </c>
      <c r="K36" s="25">
        <v>13.176843317972351</v>
      </c>
      <c r="L36" s="25">
        <v>26.353686635944701</v>
      </c>
      <c r="M36" s="18">
        <f t="shared" si="26"/>
        <v>-6</v>
      </c>
      <c r="N36" s="18">
        <f t="shared" si="28"/>
        <v>11</v>
      </c>
      <c r="O36" s="18">
        <v>1</v>
      </c>
      <c r="P36" s="18">
        <v>3</v>
      </c>
      <c r="Q36" s="18">
        <v>8</v>
      </c>
      <c r="R36" s="18">
        <f t="shared" si="27"/>
        <v>17</v>
      </c>
      <c r="S36" s="18">
        <v>-1</v>
      </c>
      <c r="T36" s="18">
        <v>12</v>
      </c>
      <c r="U36" s="18">
        <v>5</v>
      </c>
      <c r="V36" s="25">
        <v>-39.530529953917039</v>
      </c>
    </row>
    <row r="37" spans="1:22" ht="15" customHeight="1" x14ac:dyDescent="0.2">
      <c r="A37" s="3" t="s">
        <v>1</v>
      </c>
      <c r="B37" s="20">
        <f t="shared" si="23"/>
        <v>-12</v>
      </c>
      <c r="C37" s="20">
        <v>-5</v>
      </c>
      <c r="D37" s="20">
        <f t="shared" si="24"/>
        <v>8</v>
      </c>
      <c r="E37" s="20">
        <f t="shared" si="25"/>
        <v>0</v>
      </c>
      <c r="F37" s="20">
        <v>1</v>
      </c>
      <c r="G37" s="20">
        <v>1</v>
      </c>
      <c r="H37" s="20">
        <v>1</v>
      </c>
      <c r="I37" s="20">
        <v>-7</v>
      </c>
      <c r="J37" s="26">
        <f t="shared" si="3"/>
        <v>0</v>
      </c>
      <c r="K37" s="26">
        <v>10.022454679883893</v>
      </c>
      <c r="L37" s="26">
        <v>10.022454679883893</v>
      </c>
      <c r="M37" s="20">
        <f t="shared" si="26"/>
        <v>-12</v>
      </c>
      <c r="N37" s="20">
        <f t="shared" si="28"/>
        <v>4</v>
      </c>
      <c r="O37" s="20">
        <v>-2</v>
      </c>
      <c r="P37" s="20">
        <v>1</v>
      </c>
      <c r="Q37" s="20">
        <v>3</v>
      </c>
      <c r="R37" s="20">
        <f t="shared" si="27"/>
        <v>16</v>
      </c>
      <c r="S37" s="20">
        <v>-2</v>
      </c>
      <c r="T37" s="20">
        <v>10</v>
      </c>
      <c r="U37" s="20">
        <v>6</v>
      </c>
      <c r="V37" s="26">
        <v>-120.26945615860672</v>
      </c>
    </row>
    <row r="38" spans="1:22" ht="15" customHeight="1" x14ac:dyDescent="0.2">
      <c r="A38" s="1" t="s">
        <v>0</v>
      </c>
      <c r="B38" s="19">
        <f t="shared" si="23"/>
        <v>2</v>
      </c>
      <c r="C38" s="19">
        <v>2</v>
      </c>
      <c r="D38" s="19">
        <f t="shared" si="24"/>
        <v>7</v>
      </c>
      <c r="E38" s="19">
        <f t="shared" si="25"/>
        <v>-1</v>
      </c>
      <c r="F38" s="19">
        <v>0</v>
      </c>
      <c r="G38" s="19">
        <v>-2</v>
      </c>
      <c r="H38" s="19">
        <v>1</v>
      </c>
      <c r="I38" s="19">
        <v>-2</v>
      </c>
      <c r="J38" s="30">
        <f t="shared" si="3"/>
        <v>-10.636442894507411</v>
      </c>
      <c r="K38" s="30">
        <v>0</v>
      </c>
      <c r="L38" s="30">
        <v>10.636442894507411</v>
      </c>
      <c r="M38" s="19">
        <f t="shared" si="26"/>
        <v>3</v>
      </c>
      <c r="N38" s="19">
        <f t="shared" si="28"/>
        <v>8</v>
      </c>
      <c r="O38" s="19">
        <v>2</v>
      </c>
      <c r="P38" s="19">
        <v>5</v>
      </c>
      <c r="Q38" s="19">
        <v>3</v>
      </c>
      <c r="R38" s="19">
        <f t="shared" si="27"/>
        <v>5</v>
      </c>
      <c r="S38" s="19">
        <v>-5</v>
      </c>
      <c r="T38" s="19">
        <v>4</v>
      </c>
      <c r="U38" s="19">
        <v>1</v>
      </c>
      <c r="V38" s="30">
        <v>31.90932868352224</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-995</v>
      </c>
      <c r="C9" s="17">
        <f t="shared" si="0"/>
        <v>-761</v>
      </c>
      <c r="D9" s="17">
        <f t="shared" si="0"/>
        <v>-50</v>
      </c>
      <c r="E9" s="17">
        <f t="shared" si="0"/>
        <v>-252</v>
      </c>
      <c r="F9" s="17">
        <f t="shared" si="0"/>
        <v>98</v>
      </c>
      <c r="G9" s="17">
        <f t="shared" si="0"/>
        <v>-42</v>
      </c>
      <c r="H9" s="17">
        <f t="shared" si="0"/>
        <v>350</v>
      </c>
      <c r="I9" s="17">
        <f t="shared" si="0"/>
        <v>-3</v>
      </c>
      <c r="J9" s="28">
        <f>K9-L9</f>
        <v>-10.703945251952158</v>
      </c>
      <c r="K9" s="28">
        <v>4.1626453757591708</v>
      </c>
      <c r="L9" s="28">
        <v>14.866590627711329</v>
      </c>
      <c r="M9" s="17">
        <f t="shared" ref="M9:U9" si="1">M10+M11</f>
        <v>-743</v>
      </c>
      <c r="N9" s="17">
        <f t="shared" si="1"/>
        <v>1164</v>
      </c>
      <c r="O9" s="17">
        <f t="shared" si="1"/>
        <v>-265</v>
      </c>
      <c r="P9" s="17">
        <f t="shared" si="1"/>
        <v>761</v>
      </c>
      <c r="Q9" s="17">
        <f t="shared" si="1"/>
        <v>403</v>
      </c>
      <c r="R9" s="17">
        <f>R10+R11</f>
        <v>1907</v>
      </c>
      <c r="S9" s="17">
        <f t="shared" si="1"/>
        <v>-254</v>
      </c>
      <c r="T9" s="17">
        <f t="shared" si="1"/>
        <v>1504</v>
      </c>
      <c r="U9" s="17">
        <f t="shared" si="1"/>
        <v>403</v>
      </c>
      <c r="V9" s="28">
        <v>-31.559648103970041</v>
      </c>
    </row>
    <row r="10" spans="1:22" ht="15" customHeight="1" x14ac:dyDescent="0.2">
      <c r="A10" s="6" t="s">
        <v>28</v>
      </c>
      <c r="B10" s="18">
        <f t="shared" ref="B10:I10" si="2">B20+B21+B22+B23</f>
        <v>-680</v>
      </c>
      <c r="C10" s="18">
        <f t="shared" si="2"/>
        <v>-508</v>
      </c>
      <c r="D10" s="18">
        <f t="shared" si="2"/>
        <v>-33</v>
      </c>
      <c r="E10" s="18">
        <f t="shared" si="2"/>
        <v>-151</v>
      </c>
      <c r="F10" s="18">
        <f t="shared" si="2"/>
        <v>74</v>
      </c>
      <c r="G10" s="18">
        <f t="shared" si="2"/>
        <v>-37</v>
      </c>
      <c r="H10" s="18">
        <f t="shared" si="2"/>
        <v>225</v>
      </c>
      <c r="I10" s="18">
        <f t="shared" si="2"/>
        <v>-1</v>
      </c>
      <c r="J10" s="25">
        <f t="shared" ref="J10:J38" si="3">K10-L10</f>
        <v>-8.5051151343834661</v>
      </c>
      <c r="K10" s="25">
        <v>4.1680696685058045</v>
      </c>
      <c r="L10" s="25">
        <v>12.673184802889271</v>
      </c>
      <c r="M10" s="18">
        <f t="shared" ref="M10:U10" si="4">M20+M21+M22+M23</f>
        <v>-529</v>
      </c>
      <c r="N10" s="18">
        <f t="shared" si="4"/>
        <v>958</v>
      </c>
      <c r="O10" s="18">
        <f t="shared" si="4"/>
        <v>-193</v>
      </c>
      <c r="P10" s="18">
        <f t="shared" si="4"/>
        <v>665</v>
      </c>
      <c r="Q10" s="18">
        <f t="shared" si="4"/>
        <v>293</v>
      </c>
      <c r="R10" s="18">
        <f t="shared" si="4"/>
        <v>1487</v>
      </c>
      <c r="S10" s="18">
        <f t="shared" si="4"/>
        <v>-196</v>
      </c>
      <c r="T10" s="18">
        <f t="shared" si="4"/>
        <v>1230</v>
      </c>
      <c r="U10" s="18">
        <f t="shared" si="4"/>
        <v>257</v>
      </c>
      <c r="V10" s="25">
        <v>-29.796065603237452</v>
      </c>
    </row>
    <row r="11" spans="1:22" ht="15" customHeight="1" x14ac:dyDescent="0.2">
      <c r="A11" s="2" t="s">
        <v>27</v>
      </c>
      <c r="B11" s="19">
        <f t="shared" ref="B11:I11" si="5">B12+B13+B14+B15+B16</f>
        <v>-315</v>
      </c>
      <c r="C11" s="19">
        <f t="shared" si="5"/>
        <v>-253</v>
      </c>
      <c r="D11" s="19">
        <f t="shared" si="5"/>
        <v>-17</v>
      </c>
      <c r="E11" s="19">
        <f t="shared" si="5"/>
        <v>-101</v>
      </c>
      <c r="F11" s="19">
        <f t="shared" si="5"/>
        <v>24</v>
      </c>
      <c r="G11" s="19">
        <f t="shared" si="5"/>
        <v>-5</v>
      </c>
      <c r="H11" s="19">
        <f t="shared" si="5"/>
        <v>125</v>
      </c>
      <c r="I11" s="19">
        <f t="shared" si="5"/>
        <v>-2</v>
      </c>
      <c r="J11" s="30">
        <f t="shared" si="3"/>
        <v>-17.447787851211899</v>
      </c>
      <c r="K11" s="30">
        <v>4.1460089943473815</v>
      </c>
      <c r="L11" s="30">
        <v>21.593796845559279</v>
      </c>
      <c r="M11" s="19">
        <f t="shared" ref="M11:U11" si="6">M12+M13+M14+M15+M16</f>
        <v>-214</v>
      </c>
      <c r="N11" s="19">
        <f t="shared" si="6"/>
        <v>206</v>
      </c>
      <c r="O11" s="19">
        <f t="shared" si="6"/>
        <v>-72</v>
      </c>
      <c r="P11" s="19">
        <f t="shared" si="6"/>
        <v>96</v>
      </c>
      <c r="Q11" s="19">
        <f t="shared" si="6"/>
        <v>110</v>
      </c>
      <c r="R11" s="19">
        <f t="shared" si="6"/>
        <v>420</v>
      </c>
      <c r="S11" s="19">
        <f t="shared" si="6"/>
        <v>-58</v>
      </c>
      <c r="T11" s="19">
        <f t="shared" si="6"/>
        <v>274</v>
      </c>
      <c r="U11" s="19">
        <f t="shared" si="6"/>
        <v>146</v>
      </c>
      <c r="V11" s="30">
        <v>-36.96858019959749</v>
      </c>
    </row>
    <row r="12" spans="1:22" ht="15" customHeight="1" x14ac:dyDescent="0.2">
      <c r="A12" s="6" t="s">
        <v>26</v>
      </c>
      <c r="B12" s="18">
        <f t="shared" ref="B12:I12" si="7">B24</f>
        <v>-18</v>
      </c>
      <c r="C12" s="18">
        <f t="shared" si="7"/>
        <v>-10</v>
      </c>
      <c r="D12" s="18">
        <f t="shared" si="7"/>
        <v>0</v>
      </c>
      <c r="E12" s="18">
        <f t="shared" si="7"/>
        <v>-7</v>
      </c>
      <c r="F12" s="18">
        <f t="shared" si="7"/>
        <v>0</v>
      </c>
      <c r="G12" s="18">
        <f t="shared" si="7"/>
        <v>-2</v>
      </c>
      <c r="H12" s="18">
        <f t="shared" si="7"/>
        <v>7</v>
      </c>
      <c r="I12" s="18">
        <f t="shared" si="7"/>
        <v>4</v>
      </c>
      <c r="J12" s="25">
        <f t="shared" si="3"/>
        <v>-15.444806819346399</v>
      </c>
      <c r="K12" s="25">
        <v>0</v>
      </c>
      <c r="L12" s="25">
        <v>15.444806819346399</v>
      </c>
      <c r="M12" s="18">
        <f t="shared" ref="M12:U12" si="8">M24</f>
        <v>-11</v>
      </c>
      <c r="N12" s="18">
        <f t="shared" si="8"/>
        <v>19</v>
      </c>
      <c r="O12" s="18">
        <f t="shared" si="8"/>
        <v>-4</v>
      </c>
      <c r="P12" s="18">
        <f t="shared" si="8"/>
        <v>14</v>
      </c>
      <c r="Q12" s="18">
        <f t="shared" si="8"/>
        <v>5</v>
      </c>
      <c r="R12" s="18">
        <f t="shared" si="8"/>
        <v>30</v>
      </c>
      <c r="S12" s="18">
        <f t="shared" si="8"/>
        <v>-10</v>
      </c>
      <c r="T12" s="18">
        <f t="shared" si="8"/>
        <v>21</v>
      </c>
      <c r="U12" s="18">
        <f t="shared" si="8"/>
        <v>9</v>
      </c>
      <c r="V12" s="25">
        <v>-24.270410716115776</v>
      </c>
    </row>
    <row r="13" spans="1:22" ht="15" customHeight="1" x14ac:dyDescent="0.2">
      <c r="A13" s="4" t="s">
        <v>25</v>
      </c>
      <c r="B13" s="20">
        <f t="shared" ref="B13:I13" si="9">B25+B26+B27</f>
        <v>-41</v>
      </c>
      <c r="C13" s="20">
        <f t="shared" si="9"/>
        <v>-18</v>
      </c>
      <c r="D13" s="20">
        <f t="shared" si="9"/>
        <v>36</v>
      </c>
      <c r="E13" s="20">
        <f t="shared" si="9"/>
        <v>-20</v>
      </c>
      <c r="F13" s="20">
        <f t="shared" si="9"/>
        <v>5</v>
      </c>
      <c r="G13" s="20">
        <f t="shared" si="9"/>
        <v>1</v>
      </c>
      <c r="H13" s="20">
        <f t="shared" si="9"/>
        <v>25</v>
      </c>
      <c r="I13" s="20">
        <f t="shared" si="9"/>
        <v>1</v>
      </c>
      <c r="J13" s="26">
        <f t="shared" si="3"/>
        <v>-19.329488560745293</v>
      </c>
      <c r="K13" s="26">
        <v>4.8323721401863233</v>
      </c>
      <c r="L13" s="26">
        <v>24.161860700931616</v>
      </c>
      <c r="M13" s="20">
        <f t="shared" ref="M13:U13" si="10">M25+M26+M27</f>
        <v>-21</v>
      </c>
      <c r="N13" s="20">
        <f t="shared" si="10"/>
        <v>47</v>
      </c>
      <c r="O13" s="20">
        <f t="shared" si="10"/>
        <v>8</v>
      </c>
      <c r="P13" s="20">
        <f t="shared" si="10"/>
        <v>22</v>
      </c>
      <c r="Q13" s="20">
        <f t="shared" si="10"/>
        <v>25</v>
      </c>
      <c r="R13" s="20">
        <f t="shared" si="10"/>
        <v>68</v>
      </c>
      <c r="S13" s="20">
        <f t="shared" si="10"/>
        <v>-28</v>
      </c>
      <c r="T13" s="20">
        <f t="shared" si="10"/>
        <v>49</v>
      </c>
      <c r="U13" s="20">
        <f t="shared" si="10"/>
        <v>19</v>
      </c>
      <c r="V13" s="26">
        <v>-20.295962988782556</v>
      </c>
    </row>
    <row r="14" spans="1:22" ht="15" customHeight="1" x14ac:dyDescent="0.2">
      <c r="A14" s="4" t="s">
        <v>24</v>
      </c>
      <c r="B14" s="20">
        <f t="shared" ref="B14:I14" si="11">B28+B29+B30+B31</f>
        <v>-143</v>
      </c>
      <c r="C14" s="20">
        <f t="shared" si="11"/>
        <v>-121</v>
      </c>
      <c r="D14" s="20">
        <f t="shared" si="11"/>
        <v>-4</v>
      </c>
      <c r="E14" s="20">
        <f t="shared" si="11"/>
        <v>-34</v>
      </c>
      <c r="F14" s="20">
        <f t="shared" si="11"/>
        <v>10</v>
      </c>
      <c r="G14" s="20">
        <f t="shared" si="11"/>
        <v>-4</v>
      </c>
      <c r="H14" s="20">
        <f t="shared" si="11"/>
        <v>44</v>
      </c>
      <c r="I14" s="20">
        <f t="shared" si="11"/>
        <v>-12</v>
      </c>
      <c r="J14" s="26">
        <f t="shared" si="3"/>
        <v>-15.325444005601103</v>
      </c>
      <c r="K14" s="26">
        <v>4.5074835310591475</v>
      </c>
      <c r="L14" s="26">
        <v>19.83292753666025</v>
      </c>
      <c r="M14" s="20">
        <f t="shared" ref="M14:U14" si="12">M28+M29+M30+M31</f>
        <v>-109</v>
      </c>
      <c r="N14" s="20">
        <f t="shared" si="12"/>
        <v>65</v>
      </c>
      <c r="O14" s="20">
        <f t="shared" si="12"/>
        <v>-39</v>
      </c>
      <c r="P14" s="20">
        <f t="shared" si="12"/>
        <v>27</v>
      </c>
      <c r="Q14" s="20">
        <f t="shared" si="12"/>
        <v>38</v>
      </c>
      <c r="R14" s="20">
        <f t="shared" si="12"/>
        <v>174</v>
      </c>
      <c r="S14" s="20">
        <f t="shared" si="12"/>
        <v>-27</v>
      </c>
      <c r="T14" s="20">
        <f t="shared" si="12"/>
        <v>118</v>
      </c>
      <c r="U14" s="20">
        <f t="shared" si="12"/>
        <v>56</v>
      </c>
      <c r="V14" s="26">
        <v>-49.131570488544725</v>
      </c>
    </row>
    <row r="15" spans="1:22" ht="15" customHeight="1" x14ac:dyDescent="0.2">
      <c r="A15" s="4" t="s">
        <v>23</v>
      </c>
      <c r="B15" s="20">
        <f t="shared" ref="B15:I15" si="13">B32+B33+B34+B35</f>
        <v>-87</v>
      </c>
      <c r="C15" s="20">
        <f t="shared" si="13"/>
        <v>-77</v>
      </c>
      <c r="D15" s="20">
        <f t="shared" si="13"/>
        <v>-55</v>
      </c>
      <c r="E15" s="20">
        <f t="shared" si="13"/>
        <v>-29</v>
      </c>
      <c r="F15" s="20">
        <f t="shared" si="13"/>
        <v>8</v>
      </c>
      <c r="G15" s="20">
        <f t="shared" si="13"/>
        <v>-1</v>
      </c>
      <c r="H15" s="20">
        <f t="shared" si="13"/>
        <v>37</v>
      </c>
      <c r="I15" s="20">
        <f t="shared" si="13"/>
        <v>2</v>
      </c>
      <c r="J15" s="26">
        <f t="shared" si="3"/>
        <v>-17.210570864290421</v>
      </c>
      <c r="K15" s="26">
        <v>4.7477436867008045</v>
      </c>
      <c r="L15" s="26">
        <v>21.958314550991226</v>
      </c>
      <c r="M15" s="20">
        <f t="shared" ref="M15:U15" si="14">M32+M33+M34+M35</f>
        <v>-58</v>
      </c>
      <c r="N15" s="20">
        <f t="shared" si="14"/>
        <v>59</v>
      </c>
      <c r="O15" s="20">
        <f t="shared" si="14"/>
        <v>-36</v>
      </c>
      <c r="P15" s="20">
        <f t="shared" si="14"/>
        <v>23</v>
      </c>
      <c r="Q15" s="20">
        <f t="shared" si="14"/>
        <v>36</v>
      </c>
      <c r="R15" s="20">
        <f t="shared" si="14"/>
        <v>117</v>
      </c>
      <c r="S15" s="20">
        <f t="shared" si="14"/>
        <v>16</v>
      </c>
      <c r="T15" s="20">
        <f t="shared" si="14"/>
        <v>67</v>
      </c>
      <c r="U15" s="20">
        <f t="shared" si="14"/>
        <v>50</v>
      </c>
      <c r="V15" s="26">
        <v>-34.421141728580849</v>
      </c>
    </row>
    <row r="16" spans="1:22" ht="15" customHeight="1" x14ac:dyDescent="0.2">
      <c r="A16" s="2" t="s">
        <v>22</v>
      </c>
      <c r="B16" s="19">
        <f t="shared" ref="B16:I16" si="15">B36+B37+B38</f>
        <v>-26</v>
      </c>
      <c r="C16" s="19">
        <f t="shared" si="15"/>
        <v>-27</v>
      </c>
      <c r="D16" s="19">
        <f t="shared" si="15"/>
        <v>6</v>
      </c>
      <c r="E16" s="19">
        <f t="shared" si="15"/>
        <v>-11</v>
      </c>
      <c r="F16" s="19">
        <f t="shared" si="15"/>
        <v>1</v>
      </c>
      <c r="G16" s="19">
        <f t="shared" si="15"/>
        <v>1</v>
      </c>
      <c r="H16" s="19">
        <f t="shared" si="15"/>
        <v>12</v>
      </c>
      <c r="I16" s="19">
        <f t="shared" si="15"/>
        <v>3</v>
      </c>
      <c r="J16" s="30">
        <f t="shared" si="3"/>
        <v>-27.691037898067268</v>
      </c>
      <c r="K16" s="30">
        <v>2.5173670816424787</v>
      </c>
      <c r="L16" s="30">
        <v>30.208404979709748</v>
      </c>
      <c r="M16" s="19">
        <f t="shared" ref="M16:U16" si="16">M36+M37+M38</f>
        <v>-15</v>
      </c>
      <c r="N16" s="19">
        <f t="shared" si="16"/>
        <v>16</v>
      </c>
      <c r="O16" s="19">
        <f t="shared" si="16"/>
        <v>-1</v>
      </c>
      <c r="P16" s="19">
        <f t="shared" si="16"/>
        <v>10</v>
      </c>
      <c r="Q16" s="19">
        <f t="shared" si="16"/>
        <v>6</v>
      </c>
      <c r="R16" s="19">
        <f t="shared" si="16"/>
        <v>31</v>
      </c>
      <c r="S16" s="19">
        <f t="shared" si="16"/>
        <v>-9</v>
      </c>
      <c r="T16" s="19">
        <f t="shared" si="16"/>
        <v>19</v>
      </c>
      <c r="U16" s="19">
        <f t="shared" si="16"/>
        <v>12</v>
      </c>
      <c r="V16" s="30">
        <v>-37.760506224637183</v>
      </c>
    </row>
    <row r="17" spans="1:22" ht="15" customHeight="1" x14ac:dyDescent="0.2">
      <c r="A17" s="6" t="s">
        <v>21</v>
      </c>
      <c r="B17" s="18">
        <f t="shared" ref="B17:I17" si="17">B12+B13+B20</f>
        <v>-327</v>
      </c>
      <c r="C17" s="18">
        <f t="shared" si="17"/>
        <v>-194</v>
      </c>
      <c r="D17" s="18">
        <f t="shared" si="17"/>
        <v>78</v>
      </c>
      <c r="E17" s="18">
        <f t="shared" si="17"/>
        <v>-95</v>
      </c>
      <c r="F17" s="18">
        <f t="shared" si="17"/>
        <v>42</v>
      </c>
      <c r="G17" s="18">
        <f t="shared" si="17"/>
        <v>-15</v>
      </c>
      <c r="H17" s="18">
        <f t="shared" si="17"/>
        <v>137</v>
      </c>
      <c r="I17" s="18">
        <f t="shared" si="17"/>
        <v>-7</v>
      </c>
      <c r="J17" s="25">
        <f t="shared" si="3"/>
        <v>-10.053177463303154</v>
      </c>
      <c r="K17" s="25">
        <v>4.4445626679866583</v>
      </c>
      <c r="L17" s="25">
        <v>14.497740131289813</v>
      </c>
      <c r="M17" s="18">
        <f t="shared" ref="M17:U17" si="18">M12+M13+M20</f>
        <v>-232</v>
      </c>
      <c r="N17" s="18">
        <f t="shared" si="18"/>
        <v>449</v>
      </c>
      <c r="O17" s="18">
        <f t="shared" si="18"/>
        <v>-56</v>
      </c>
      <c r="P17" s="18">
        <f t="shared" si="18"/>
        <v>323</v>
      </c>
      <c r="Q17" s="18">
        <f t="shared" si="18"/>
        <v>126</v>
      </c>
      <c r="R17" s="18">
        <f t="shared" si="18"/>
        <v>681</v>
      </c>
      <c r="S17" s="18">
        <f t="shared" si="18"/>
        <v>-142</v>
      </c>
      <c r="T17" s="18">
        <f t="shared" si="18"/>
        <v>563</v>
      </c>
      <c r="U17" s="18">
        <f t="shared" si="18"/>
        <v>118</v>
      </c>
      <c r="V17" s="25">
        <v>-24.550917594592967</v>
      </c>
    </row>
    <row r="18" spans="1:22" ht="15" customHeight="1" x14ac:dyDescent="0.2">
      <c r="A18" s="4" t="s">
        <v>20</v>
      </c>
      <c r="B18" s="20">
        <f t="shared" ref="B18:I18" si="19">B14+B22</f>
        <v>-218</v>
      </c>
      <c r="C18" s="20">
        <f t="shared" si="19"/>
        <v>-174</v>
      </c>
      <c r="D18" s="20">
        <f t="shared" si="19"/>
        <v>-23</v>
      </c>
      <c r="E18" s="20">
        <f t="shared" si="19"/>
        <v>-56</v>
      </c>
      <c r="F18" s="20">
        <f t="shared" si="19"/>
        <v>17</v>
      </c>
      <c r="G18" s="20">
        <f t="shared" si="19"/>
        <v>-13</v>
      </c>
      <c r="H18" s="20">
        <f t="shared" si="19"/>
        <v>73</v>
      </c>
      <c r="I18" s="20">
        <f t="shared" si="19"/>
        <v>-6</v>
      </c>
      <c r="J18" s="26">
        <f t="shared" si="3"/>
        <v>-13.343584942634173</v>
      </c>
      <c r="K18" s="26">
        <v>4.05073114329966</v>
      </c>
      <c r="L18" s="26">
        <v>17.394316085933834</v>
      </c>
      <c r="M18" s="20">
        <f t="shared" ref="M18:U18" si="20">M14+M22</f>
        <v>-162</v>
      </c>
      <c r="N18" s="20">
        <f t="shared" si="20"/>
        <v>153</v>
      </c>
      <c r="O18" s="20">
        <f t="shared" si="20"/>
        <v>-75</v>
      </c>
      <c r="P18" s="20">
        <f t="shared" si="20"/>
        <v>72</v>
      </c>
      <c r="Q18" s="20">
        <f t="shared" si="20"/>
        <v>81</v>
      </c>
      <c r="R18" s="20">
        <f t="shared" si="20"/>
        <v>315</v>
      </c>
      <c r="S18" s="20">
        <f t="shared" si="20"/>
        <v>-59</v>
      </c>
      <c r="T18" s="20">
        <f t="shared" si="20"/>
        <v>205</v>
      </c>
      <c r="U18" s="20">
        <f t="shared" si="20"/>
        <v>110</v>
      </c>
      <c r="V18" s="26">
        <v>-38.601085012620288</v>
      </c>
    </row>
    <row r="19" spans="1:22" ht="15" customHeight="1" x14ac:dyDescent="0.2">
      <c r="A19" s="2" t="s">
        <v>19</v>
      </c>
      <c r="B19" s="19">
        <f t="shared" ref="B19:I19" si="21">B15+B16+B21+B23</f>
        <v>-450</v>
      </c>
      <c r="C19" s="19">
        <f t="shared" si="21"/>
        <v>-393</v>
      </c>
      <c r="D19" s="19">
        <f t="shared" si="21"/>
        <v>-105</v>
      </c>
      <c r="E19" s="19">
        <f t="shared" si="21"/>
        <v>-101</v>
      </c>
      <c r="F19" s="19">
        <f t="shared" si="21"/>
        <v>39</v>
      </c>
      <c r="G19" s="19">
        <f t="shared" si="21"/>
        <v>-14</v>
      </c>
      <c r="H19" s="19">
        <f t="shared" si="21"/>
        <v>140</v>
      </c>
      <c r="I19" s="19">
        <f t="shared" si="21"/>
        <v>10</v>
      </c>
      <c r="J19" s="30">
        <f t="shared" si="3"/>
        <v>-10.205938196177868</v>
      </c>
      <c r="K19" s="30">
        <v>3.9409068282270971</v>
      </c>
      <c r="L19" s="30">
        <v>14.146845024404966</v>
      </c>
      <c r="M19" s="19">
        <f t="shared" ref="M19:U19" si="22">M15+M16+M21+M23</f>
        <v>-349</v>
      </c>
      <c r="N19" s="19">
        <f t="shared" si="22"/>
        <v>562</v>
      </c>
      <c r="O19" s="19">
        <f t="shared" si="22"/>
        <v>-134</v>
      </c>
      <c r="P19" s="19">
        <f t="shared" si="22"/>
        <v>366</v>
      </c>
      <c r="Q19" s="19">
        <f t="shared" si="22"/>
        <v>196</v>
      </c>
      <c r="R19" s="19">
        <f t="shared" si="22"/>
        <v>911</v>
      </c>
      <c r="S19" s="19">
        <f t="shared" si="22"/>
        <v>-53</v>
      </c>
      <c r="T19" s="19">
        <f t="shared" si="22"/>
        <v>736</v>
      </c>
      <c r="U19" s="19">
        <f t="shared" si="22"/>
        <v>175</v>
      </c>
      <c r="V19" s="30">
        <v>-35.266063667980951</v>
      </c>
    </row>
    <row r="20" spans="1:22" ht="15" customHeight="1" x14ac:dyDescent="0.2">
      <c r="A20" s="5" t="s">
        <v>18</v>
      </c>
      <c r="B20" s="18">
        <f>E20+M20</f>
        <v>-268</v>
      </c>
      <c r="C20" s="18">
        <v>-166</v>
      </c>
      <c r="D20" s="18">
        <f>G20-I20+O20-S20</f>
        <v>42</v>
      </c>
      <c r="E20" s="18">
        <f>F20-H20</f>
        <v>-68</v>
      </c>
      <c r="F20" s="18">
        <v>37</v>
      </c>
      <c r="G20" s="18">
        <v>-14</v>
      </c>
      <c r="H20" s="18">
        <v>105</v>
      </c>
      <c r="I20" s="18">
        <v>-12</v>
      </c>
      <c r="J20" s="25">
        <f t="shared" si="3"/>
        <v>-8.5407464779887405</v>
      </c>
      <c r="K20" s="25">
        <v>4.6471708777291658</v>
      </c>
      <c r="L20" s="25">
        <v>13.187917355717905</v>
      </c>
      <c r="M20" s="18">
        <f>N20-R20</f>
        <v>-200</v>
      </c>
      <c r="N20" s="18">
        <f>SUM(P20:Q20)</f>
        <v>383</v>
      </c>
      <c r="O20" s="22">
        <v>-60</v>
      </c>
      <c r="P20" s="22">
        <v>287</v>
      </c>
      <c r="Q20" s="22">
        <v>96</v>
      </c>
      <c r="R20" s="22">
        <f>SUM(T20:U20)</f>
        <v>583</v>
      </c>
      <c r="S20" s="22">
        <v>-104</v>
      </c>
      <c r="T20" s="22">
        <v>493</v>
      </c>
      <c r="U20" s="22">
        <v>90</v>
      </c>
      <c r="V20" s="29">
        <v>-25.119842582319812</v>
      </c>
    </row>
    <row r="21" spans="1:22" ht="15" customHeight="1" x14ac:dyDescent="0.2">
      <c r="A21" s="3" t="s">
        <v>17</v>
      </c>
      <c r="B21" s="20">
        <f t="shared" ref="B21:B38" si="23">E21+M21</f>
        <v>-294</v>
      </c>
      <c r="C21" s="20">
        <v>-255</v>
      </c>
      <c r="D21" s="20">
        <f t="shared" ref="D21:D38" si="24">G21-I21+O21-S21</f>
        <v>-57</v>
      </c>
      <c r="E21" s="20">
        <f t="shared" ref="E21:E38" si="25">F21-H21</f>
        <v>-42</v>
      </c>
      <c r="F21" s="20">
        <v>27</v>
      </c>
      <c r="G21" s="20">
        <v>-12</v>
      </c>
      <c r="H21" s="20">
        <v>69</v>
      </c>
      <c r="I21" s="20">
        <v>0</v>
      </c>
      <c r="J21" s="26">
        <f t="shared" si="3"/>
        <v>-6.5401939849105819</v>
      </c>
      <c r="K21" s="26">
        <v>4.2044104188710882</v>
      </c>
      <c r="L21" s="26">
        <v>10.74460440378167</v>
      </c>
      <c r="M21" s="20">
        <f t="shared" ref="M21:M38" si="26">N21-R21</f>
        <v>-252</v>
      </c>
      <c r="N21" s="20">
        <f>SUM(P21:Q21)</f>
        <v>409</v>
      </c>
      <c r="O21" s="20">
        <v>-65</v>
      </c>
      <c r="P21" s="20">
        <v>275</v>
      </c>
      <c r="Q21" s="20">
        <v>134</v>
      </c>
      <c r="R21" s="20">
        <f t="shared" ref="R21:R38" si="27">SUM(T21:U21)</f>
        <v>661</v>
      </c>
      <c r="S21" s="20">
        <v>-20</v>
      </c>
      <c r="T21" s="20">
        <v>569</v>
      </c>
      <c r="U21" s="20">
        <v>92</v>
      </c>
      <c r="V21" s="26">
        <v>-39.241163909463502</v>
      </c>
    </row>
    <row r="22" spans="1:22" ht="15" customHeight="1" x14ac:dyDescent="0.2">
      <c r="A22" s="3" t="s">
        <v>16</v>
      </c>
      <c r="B22" s="20">
        <f t="shared" si="23"/>
        <v>-75</v>
      </c>
      <c r="C22" s="20">
        <v>-53</v>
      </c>
      <c r="D22" s="20">
        <f t="shared" si="24"/>
        <v>-19</v>
      </c>
      <c r="E22" s="20">
        <f t="shared" si="25"/>
        <v>-22</v>
      </c>
      <c r="F22" s="20">
        <v>7</v>
      </c>
      <c r="G22" s="20">
        <v>-9</v>
      </c>
      <c r="H22" s="20">
        <v>29</v>
      </c>
      <c r="I22" s="20">
        <v>6</v>
      </c>
      <c r="J22" s="26">
        <f t="shared" si="3"/>
        <v>-11.120993983724567</v>
      </c>
      <c r="K22" s="26">
        <v>3.5384980857305437</v>
      </c>
      <c r="L22" s="26">
        <v>14.65949206945511</v>
      </c>
      <c r="M22" s="20">
        <f t="shared" si="26"/>
        <v>-53</v>
      </c>
      <c r="N22" s="20">
        <f t="shared" ref="N22:N38" si="28">SUM(P22:Q22)</f>
        <v>88</v>
      </c>
      <c r="O22" s="20">
        <v>-36</v>
      </c>
      <c r="P22" s="20">
        <v>45</v>
      </c>
      <c r="Q22" s="20">
        <v>43</v>
      </c>
      <c r="R22" s="20">
        <f t="shared" si="27"/>
        <v>141</v>
      </c>
      <c r="S22" s="20">
        <v>-32</v>
      </c>
      <c r="T22" s="20">
        <v>87</v>
      </c>
      <c r="U22" s="20">
        <v>54</v>
      </c>
      <c r="V22" s="26">
        <v>-26.79148550624555</v>
      </c>
    </row>
    <row r="23" spans="1:22" ht="15" customHeight="1" x14ac:dyDescent="0.2">
      <c r="A23" s="1" t="s">
        <v>15</v>
      </c>
      <c r="B23" s="19">
        <f t="shared" si="23"/>
        <v>-43</v>
      </c>
      <c r="C23" s="19">
        <v>-34</v>
      </c>
      <c r="D23" s="19">
        <f t="shared" si="24"/>
        <v>1</v>
      </c>
      <c r="E23" s="19">
        <f t="shared" si="25"/>
        <v>-19</v>
      </c>
      <c r="F23" s="19">
        <v>3</v>
      </c>
      <c r="G23" s="19">
        <v>-2</v>
      </c>
      <c r="H23" s="19">
        <v>22</v>
      </c>
      <c r="I23" s="19">
        <v>5</v>
      </c>
      <c r="J23" s="30">
        <f t="shared" si="3"/>
        <v>-13.648246571255857</v>
      </c>
      <c r="K23" s="30">
        <v>2.1549863007246097</v>
      </c>
      <c r="L23" s="30">
        <v>15.803232871980468</v>
      </c>
      <c r="M23" s="19">
        <f t="shared" si="26"/>
        <v>-24</v>
      </c>
      <c r="N23" s="19">
        <f t="shared" si="28"/>
        <v>78</v>
      </c>
      <c r="O23" s="19">
        <v>-32</v>
      </c>
      <c r="P23" s="19">
        <v>58</v>
      </c>
      <c r="Q23" s="19">
        <v>20</v>
      </c>
      <c r="R23" s="19">
        <f t="shared" si="27"/>
        <v>102</v>
      </c>
      <c r="S23" s="24">
        <v>-40</v>
      </c>
      <c r="T23" s="24">
        <v>81</v>
      </c>
      <c r="U23" s="24">
        <v>21</v>
      </c>
      <c r="V23" s="31">
        <v>-17.239890405796878</v>
      </c>
    </row>
    <row r="24" spans="1:22" ht="15" customHeight="1" x14ac:dyDescent="0.2">
      <c r="A24" s="7" t="s">
        <v>14</v>
      </c>
      <c r="B24" s="17">
        <f t="shared" si="23"/>
        <v>-18</v>
      </c>
      <c r="C24" s="17">
        <v>-10</v>
      </c>
      <c r="D24" s="17">
        <f t="shared" si="24"/>
        <v>0</v>
      </c>
      <c r="E24" s="18">
        <f t="shared" si="25"/>
        <v>-7</v>
      </c>
      <c r="F24" s="17">
        <v>0</v>
      </c>
      <c r="G24" s="17">
        <v>-2</v>
      </c>
      <c r="H24" s="17">
        <v>7</v>
      </c>
      <c r="I24" s="23">
        <v>4</v>
      </c>
      <c r="J24" s="38">
        <f t="shared" si="3"/>
        <v>-15.444806819346399</v>
      </c>
      <c r="K24" s="38">
        <v>0</v>
      </c>
      <c r="L24" s="38">
        <v>15.444806819346399</v>
      </c>
      <c r="M24" s="18">
        <f t="shared" si="26"/>
        <v>-11</v>
      </c>
      <c r="N24" s="17">
        <f t="shared" si="28"/>
        <v>19</v>
      </c>
      <c r="O24" s="17">
        <v>-4</v>
      </c>
      <c r="P24" s="17">
        <v>14</v>
      </c>
      <c r="Q24" s="17">
        <v>5</v>
      </c>
      <c r="R24" s="17">
        <f t="shared" si="27"/>
        <v>30</v>
      </c>
      <c r="S24" s="17">
        <v>-10</v>
      </c>
      <c r="T24" s="17">
        <v>21</v>
      </c>
      <c r="U24" s="17">
        <v>9</v>
      </c>
      <c r="V24" s="28">
        <v>-24.270410716115776</v>
      </c>
    </row>
    <row r="25" spans="1:22" ht="15" customHeight="1" x14ac:dyDescent="0.2">
      <c r="A25" s="5" t="s">
        <v>13</v>
      </c>
      <c r="B25" s="18">
        <f t="shared" si="23"/>
        <v>-4</v>
      </c>
      <c r="C25" s="18">
        <v>1</v>
      </c>
      <c r="D25" s="18">
        <f t="shared" si="24"/>
        <v>3</v>
      </c>
      <c r="E25" s="18">
        <f t="shared" si="25"/>
        <v>-3</v>
      </c>
      <c r="F25" s="18">
        <v>0</v>
      </c>
      <c r="G25" s="18">
        <v>-1</v>
      </c>
      <c r="H25" s="18">
        <v>3</v>
      </c>
      <c r="I25" s="18">
        <v>0</v>
      </c>
      <c r="J25" s="25">
        <f t="shared" si="3"/>
        <v>-26.95536897923111</v>
      </c>
      <c r="K25" s="25">
        <v>0</v>
      </c>
      <c r="L25" s="25">
        <v>26.95536897923111</v>
      </c>
      <c r="M25" s="18">
        <f t="shared" si="26"/>
        <v>-1</v>
      </c>
      <c r="N25" s="18">
        <f t="shared" si="28"/>
        <v>3</v>
      </c>
      <c r="O25" s="18">
        <v>0</v>
      </c>
      <c r="P25" s="18">
        <v>2</v>
      </c>
      <c r="Q25" s="18">
        <v>1</v>
      </c>
      <c r="R25" s="18">
        <f t="shared" si="27"/>
        <v>4</v>
      </c>
      <c r="S25" s="22">
        <v>-4</v>
      </c>
      <c r="T25" s="22">
        <v>2</v>
      </c>
      <c r="U25" s="22">
        <v>2</v>
      </c>
      <c r="V25" s="29">
        <v>-8.9851229930770415</v>
      </c>
    </row>
    <row r="26" spans="1:22" ht="15" customHeight="1" x14ac:dyDescent="0.2">
      <c r="A26" s="3" t="s">
        <v>12</v>
      </c>
      <c r="B26" s="20">
        <f t="shared" si="23"/>
        <v>-19</v>
      </c>
      <c r="C26" s="20">
        <v>-11</v>
      </c>
      <c r="D26" s="20">
        <f t="shared" si="24"/>
        <v>5</v>
      </c>
      <c r="E26" s="20">
        <f t="shared" si="25"/>
        <v>-8</v>
      </c>
      <c r="F26" s="20">
        <v>1</v>
      </c>
      <c r="G26" s="20">
        <v>1</v>
      </c>
      <c r="H26" s="20">
        <v>9</v>
      </c>
      <c r="I26" s="20">
        <v>4</v>
      </c>
      <c r="J26" s="26">
        <f t="shared" si="3"/>
        <v>-30.195528421747383</v>
      </c>
      <c r="K26" s="26">
        <v>3.7744410527184225</v>
      </c>
      <c r="L26" s="26">
        <v>33.969969474465806</v>
      </c>
      <c r="M26" s="20">
        <f t="shared" si="26"/>
        <v>-11</v>
      </c>
      <c r="N26" s="20">
        <f t="shared" si="28"/>
        <v>16</v>
      </c>
      <c r="O26" s="20">
        <v>2</v>
      </c>
      <c r="P26" s="20">
        <v>10</v>
      </c>
      <c r="Q26" s="20">
        <v>6</v>
      </c>
      <c r="R26" s="20">
        <f t="shared" si="27"/>
        <v>27</v>
      </c>
      <c r="S26" s="20">
        <v>-6</v>
      </c>
      <c r="T26" s="20">
        <v>20</v>
      </c>
      <c r="U26" s="20">
        <v>7</v>
      </c>
      <c r="V26" s="26">
        <v>-41.518851579902652</v>
      </c>
    </row>
    <row r="27" spans="1:22" ht="15" customHeight="1" x14ac:dyDescent="0.2">
      <c r="A27" s="1" t="s">
        <v>11</v>
      </c>
      <c r="B27" s="19">
        <f t="shared" si="23"/>
        <v>-18</v>
      </c>
      <c r="C27" s="19">
        <v>-8</v>
      </c>
      <c r="D27" s="19">
        <f t="shared" si="24"/>
        <v>28</v>
      </c>
      <c r="E27" s="19">
        <f t="shared" si="25"/>
        <v>-9</v>
      </c>
      <c r="F27" s="19">
        <v>4</v>
      </c>
      <c r="G27" s="19">
        <v>1</v>
      </c>
      <c r="H27" s="19">
        <v>13</v>
      </c>
      <c r="I27" s="19">
        <v>-3</v>
      </c>
      <c r="J27" s="30">
        <f t="shared" si="3"/>
        <v>-13.668390084400443</v>
      </c>
      <c r="K27" s="30">
        <v>6.074840037511307</v>
      </c>
      <c r="L27" s="30">
        <v>19.743230121911751</v>
      </c>
      <c r="M27" s="19">
        <f t="shared" si="26"/>
        <v>-9</v>
      </c>
      <c r="N27" s="19">
        <f t="shared" si="28"/>
        <v>28</v>
      </c>
      <c r="O27" s="24">
        <v>6</v>
      </c>
      <c r="P27" s="24">
        <v>10</v>
      </c>
      <c r="Q27" s="24">
        <v>18</v>
      </c>
      <c r="R27" s="24">
        <f t="shared" si="27"/>
        <v>37</v>
      </c>
      <c r="S27" s="24">
        <v>-18</v>
      </c>
      <c r="T27" s="24">
        <v>27</v>
      </c>
      <c r="U27" s="24">
        <v>10</v>
      </c>
      <c r="V27" s="31">
        <v>-13.66839008440045</v>
      </c>
    </row>
    <row r="28" spans="1:22" ht="15" customHeight="1" x14ac:dyDescent="0.2">
      <c r="A28" s="5" t="s">
        <v>10</v>
      </c>
      <c r="B28" s="18">
        <f t="shared" si="23"/>
        <v>-15</v>
      </c>
      <c r="C28" s="18">
        <v>-7</v>
      </c>
      <c r="D28" s="18">
        <f t="shared" si="24"/>
        <v>5</v>
      </c>
      <c r="E28" s="18">
        <f t="shared" si="25"/>
        <v>-4</v>
      </c>
      <c r="F28" s="18">
        <v>1</v>
      </c>
      <c r="G28" s="18">
        <v>1</v>
      </c>
      <c r="H28" s="18">
        <v>5</v>
      </c>
      <c r="I28" s="18">
        <v>-2</v>
      </c>
      <c r="J28" s="25">
        <f t="shared" si="3"/>
        <v>-16.466459711162099</v>
      </c>
      <c r="K28" s="25">
        <v>4.1166149277905255</v>
      </c>
      <c r="L28" s="25">
        <v>20.583074638952624</v>
      </c>
      <c r="M28" s="18">
        <f t="shared" si="26"/>
        <v>-11</v>
      </c>
      <c r="N28" s="18">
        <f t="shared" si="28"/>
        <v>5</v>
      </c>
      <c r="O28" s="18">
        <v>-3</v>
      </c>
      <c r="P28" s="18">
        <v>2</v>
      </c>
      <c r="Q28" s="18">
        <v>3</v>
      </c>
      <c r="R28" s="18">
        <f t="shared" si="27"/>
        <v>16</v>
      </c>
      <c r="S28" s="18">
        <v>-5</v>
      </c>
      <c r="T28" s="18">
        <v>12</v>
      </c>
      <c r="U28" s="18">
        <v>4</v>
      </c>
      <c r="V28" s="25">
        <v>-45.282764205695784</v>
      </c>
    </row>
    <row r="29" spans="1:22" ht="15" customHeight="1" x14ac:dyDescent="0.2">
      <c r="A29" s="3" t="s">
        <v>9</v>
      </c>
      <c r="B29" s="20">
        <f t="shared" si="23"/>
        <v>-46</v>
      </c>
      <c r="C29" s="20">
        <v>-48</v>
      </c>
      <c r="D29" s="20">
        <f t="shared" si="24"/>
        <v>-16</v>
      </c>
      <c r="E29" s="20">
        <f t="shared" si="25"/>
        <v>-9</v>
      </c>
      <c r="F29" s="20">
        <v>3</v>
      </c>
      <c r="G29" s="20">
        <v>-6</v>
      </c>
      <c r="H29" s="20">
        <v>12</v>
      </c>
      <c r="I29" s="20">
        <v>-9</v>
      </c>
      <c r="J29" s="26">
        <f t="shared" si="3"/>
        <v>-13.079525420498406</v>
      </c>
      <c r="K29" s="26">
        <v>4.3598418068328018</v>
      </c>
      <c r="L29" s="26">
        <v>17.439367227331207</v>
      </c>
      <c r="M29" s="20">
        <f t="shared" si="26"/>
        <v>-37</v>
      </c>
      <c r="N29" s="20">
        <f t="shared" si="28"/>
        <v>28</v>
      </c>
      <c r="O29" s="20">
        <v>-18</v>
      </c>
      <c r="P29" s="20">
        <v>10</v>
      </c>
      <c r="Q29" s="20">
        <v>18</v>
      </c>
      <c r="R29" s="20">
        <f t="shared" si="27"/>
        <v>65</v>
      </c>
      <c r="S29" s="20">
        <v>1</v>
      </c>
      <c r="T29" s="20">
        <v>42</v>
      </c>
      <c r="U29" s="20">
        <v>23</v>
      </c>
      <c r="V29" s="26">
        <v>-53.771382284271219</v>
      </c>
    </row>
    <row r="30" spans="1:22" ht="15" customHeight="1" x14ac:dyDescent="0.2">
      <c r="A30" s="3" t="s">
        <v>8</v>
      </c>
      <c r="B30" s="20">
        <f t="shared" si="23"/>
        <v>-42</v>
      </c>
      <c r="C30" s="20">
        <v>-31</v>
      </c>
      <c r="D30" s="20">
        <f t="shared" si="24"/>
        <v>14</v>
      </c>
      <c r="E30" s="20">
        <f t="shared" si="25"/>
        <v>-13</v>
      </c>
      <c r="F30" s="20">
        <v>3</v>
      </c>
      <c r="G30" s="20">
        <v>2</v>
      </c>
      <c r="H30" s="20">
        <v>16</v>
      </c>
      <c r="I30" s="20">
        <v>-2</v>
      </c>
      <c r="J30" s="26">
        <f t="shared" si="3"/>
        <v>-19.030858148511086</v>
      </c>
      <c r="K30" s="26">
        <v>4.3917364958102514</v>
      </c>
      <c r="L30" s="26">
        <v>23.42259464432134</v>
      </c>
      <c r="M30" s="20">
        <f t="shared" si="26"/>
        <v>-29</v>
      </c>
      <c r="N30" s="20">
        <f t="shared" si="28"/>
        <v>15</v>
      </c>
      <c r="O30" s="20">
        <v>-11</v>
      </c>
      <c r="P30" s="20">
        <v>9</v>
      </c>
      <c r="Q30" s="20">
        <v>6</v>
      </c>
      <c r="R30" s="20">
        <f t="shared" si="27"/>
        <v>44</v>
      </c>
      <c r="S30" s="20">
        <v>-21</v>
      </c>
      <c r="T30" s="20">
        <v>31</v>
      </c>
      <c r="U30" s="20">
        <v>13</v>
      </c>
      <c r="V30" s="26">
        <v>-42.453452792832422</v>
      </c>
    </row>
    <row r="31" spans="1:22" ht="15" customHeight="1" x14ac:dyDescent="0.2">
      <c r="A31" s="1" t="s">
        <v>7</v>
      </c>
      <c r="B31" s="19">
        <f t="shared" si="23"/>
        <v>-40</v>
      </c>
      <c r="C31" s="19">
        <v>-35</v>
      </c>
      <c r="D31" s="19">
        <f t="shared" si="24"/>
        <v>-7</v>
      </c>
      <c r="E31" s="19">
        <f t="shared" si="25"/>
        <v>-8</v>
      </c>
      <c r="F31" s="19">
        <v>3</v>
      </c>
      <c r="G31" s="19">
        <v>-1</v>
      </c>
      <c r="H31" s="19">
        <v>11</v>
      </c>
      <c r="I31" s="19">
        <v>1</v>
      </c>
      <c r="J31" s="30">
        <f t="shared" si="3"/>
        <v>-13.235932301461016</v>
      </c>
      <c r="K31" s="30">
        <v>4.9634746130478815</v>
      </c>
      <c r="L31" s="30">
        <v>18.199406914508899</v>
      </c>
      <c r="M31" s="19">
        <f t="shared" si="26"/>
        <v>-32</v>
      </c>
      <c r="N31" s="19">
        <f t="shared" si="28"/>
        <v>17</v>
      </c>
      <c r="O31" s="19">
        <v>-7</v>
      </c>
      <c r="P31" s="19">
        <v>6</v>
      </c>
      <c r="Q31" s="19">
        <v>11</v>
      </c>
      <c r="R31" s="19">
        <f t="shared" si="27"/>
        <v>49</v>
      </c>
      <c r="S31" s="19">
        <v>-2</v>
      </c>
      <c r="T31" s="19">
        <v>33</v>
      </c>
      <c r="U31" s="19">
        <v>16</v>
      </c>
      <c r="V31" s="30">
        <v>-52.943729205844065</v>
      </c>
    </row>
    <row r="32" spans="1:22" ht="15" customHeight="1" x14ac:dyDescent="0.2">
      <c r="A32" s="5" t="s">
        <v>6</v>
      </c>
      <c r="B32" s="18">
        <f t="shared" si="23"/>
        <v>-17</v>
      </c>
      <c r="C32" s="18">
        <v>-18</v>
      </c>
      <c r="D32" s="18">
        <f t="shared" si="24"/>
        <v>-15</v>
      </c>
      <c r="E32" s="18">
        <f t="shared" si="25"/>
        <v>0</v>
      </c>
      <c r="F32" s="18">
        <v>1</v>
      </c>
      <c r="G32" s="18">
        <v>0</v>
      </c>
      <c r="H32" s="18">
        <v>1</v>
      </c>
      <c r="I32" s="18">
        <v>1</v>
      </c>
      <c r="J32" s="25">
        <f t="shared" si="3"/>
        <v>0</v>
      </c>
      <c r="K32" s="25">
        <v>6.2600485752403108</v>
      </c>
      <c r="L32" s="25">
        <v>6.2600485752403108</v>
      </c>
      <c r="M32" s="18">
        <f t="shared" si="26"/>
        <v>-17</v>
      </c>
      <c r="N32" s="18">
        <f t="shared" si="28"/>
        <v>8</v>
      </c>
      <c r="O32" s="22">
        <v>-5</v>
      </c>
      <c r="P32" s="22">
        <v>5</v>
      </c>
      <c r="Q32" s="22">
        <v>3</v>
      </c>
      <c r="R32" s="22">
        <f t="shared" si="27"/>
        <v>25</v>
      </c>
      <c r="S32" s="22">
        <v>9</v>
      </c>
      <c r="T32" s="22">
        <v>12</v>
      </c>
      <c r="U32" s="22">
        <v>13</v>
      </c>
      <c r="V32" s="29">
        <v>-106.42082577908525</v>
      </c>
    </row>
    <row r="33" spans="1:22" ht="15" customHeight="1" x14ac:dyDescent="0.2">
      <c r="A33" s="3" t="s">
        <v>5</v>
      </c>
      <c r="B33" s="20">
        <f t="shared" si="23"/>
        <v>-46</v>
      </c>
      <c r="C33" s="20">
        <v>-40</v>
      </c>
      <c r="D33" s="20">
        <f t="shared" si="24"/>
        <v>-22</v>
      </c>
      <c r="E33" s="20">
        <f>F33-H33</f>
        <v>-15</v>
      </c>
      <c r="F33" s="20">
        <v>2</v>
      </c>
      <c r="G33" s="20">
        <v>0</v>
      </c>
      <c r="H33" s="20">
        <v>17</v>
      </c>
      <c r="I33" s="20">
        <v>-1</v>
      </c>
      <c r="J33" s="26">
        <f t="shared" si="3"/>
        <v>-23.685538878366778</v>
      </c>
      <c r="K33" s="26">
        <v>3.1580718504489038</v>
      </c>
      <c r="L33" s="26">
        <v>26.84361072881568</v>
      </c>
      <c r="M33" s="20">
        <f>N33-R33</f>
        <v>-31</v>
      </c>
      <c r="N33" s="20">
        <f t="shared" si="28"/>
        <v>10</v>
      </c>
      <c r="O33" s="20">
        <v>-20</v>
      </c>
      <c r="P33" s="20">
        <v>3</v>
      </c>
      <c r="Q33" s="20">
        <v>7</v>
      </c>
      <c r="R33" s="20">
        <f t="shared" si="27"/>
        <v>41</v>
      </c>
      <c r="S33" s="20">
        <v>3</v>
      </c>
      <c r="T33" s="20">
        <v>20</v>
      </c>
      <c r="U33" s="20">
        <v>21</v>
      </c>
      <c r="V33" s="26">
        <v>-48.950113681958015</v>
      </c>
    </row>
    <row r="34" spans="1:22" ht="15" customHeight="1" x14ac:dyDescent="0.2">
      <c r="A34" s="3" t="s">
        <v>4</v>
      </c>
      <c r="B34" s="20">
        <f t="shared" si="23"/>
        <v>-18</v>
      </c>
      <c r="C34" s="20">
        <v>-13</v>
      </c>
      <c r="D34" s="20">
        <f t="shared" si="24"/>
        <v>-28</v>
      </c>
      <c r="E34" s="20">
        <f t="shared" si="25"/>
        <v>-7</v>
      </c>
      <c r="F34" s="20">
        <v>4</v>
      </c>
      <c r="G34" s="20">
        <v>2</v>
      </c>
      <c r="H34" s="20">
        <v>11</v>
      </c>
      <c r="I34" s="20">
        <v>3</v>
      </c>
      <c r="J34" s="26">
        <f t="shared" si="3"/>
        <v>-16.013400753792403</v>
      </c>
      <c r="K34" s="26">
        <v>9.1505147164528005</v>
      </c>
      <c r="L34" s="26">
        <v>25.163915470245204</v>
      </c>
      <c r="M34" s="20">
        <f t="shared" si="26"/>
        <v>-11</v>
      </c>
      <c r="N34" s="20">
        <f t="shared" si="28"/>
        <v>15</v>
      </c>
      <c r="O34" s="20">
        <v>-16</v>
      </c>
      <c r="P34" s="20">
        <v>7</v>
      </c>
      <c r="Q34" s="20">
        <v>8</v>
      </c>
      <c r="R34" s="20">
        <f t="shared" si="27"/>
        <v>26</v>
      </c>
      <c r="S34" s="20">
        <v>11</v>
      </c>
      <c r="T34" s="20">
        <v>15</v>
      </c>
      <c r="U34" s="20">
        <v>11</v>
      </c>
      <c r="V34" s="26">
        <v>-25.163915470245207</v>
      </c>
    </row>
    <row r="35" spans="1:22" ht="15" customHeight="1" x14ac:dyDescent="0.2">
      <c r="A35" s="1" t="s">
        <v>3</v>
      </c>
      <c r="B35" s="19">
        <f t="shared" si="23"/>
        <v>-6</v>
      </c>
      <c r="C35" s="19">
        <v>-6</v>
      </c>
      <c r="D35" s="19">
        <f t="shared" si="24"/>
        <v>10</v>
      </c>
      <c r="E35" s="19">
        <f t="shared" si="25"/>
        <v>-7</v>
      </c>
      <c r="F35" s="19">
        <v>1</v>
      </c>
      <c r="G35" s="19">
        <v>-3</v>
      </c>
      <c r="H35" s="19">
        <v>8</v>
      </c>
      <c r="I35" s="19">
        <v>-1</v>
      </c>
      <c r="J35" s="30">
        <f t="shared" si="3"/>
        <v>-15.390160389259325</v>
      </c>
      <c r="K35" s="30">
        <v>2.1985943413227607</v>
      </c>
      <c r="L35" s="30">
        <v>17.588754730582085</v>
      </c>
      <c r="M35" s="19">
        <f t="shared" si="26"/>
        <v>1</v>
      </c>
      <c r="N35" s="19">
        <f t="shared" si="28"/>
        <v>26</v>
      </c>
      <c r="O35" s="24">
        <v>5</v>
      </c>
      <c r="P35" s="24">
        <v>8</v>
      </c>
      <c r="Q35" s="24">
        <v>18</v>
      </c>
      <c r="R35" s="24">
        <f t="shared" si="27"/>
        <v>25</v>
      </c>
      <c r="S35" s="24">
        <v>-7</v>
      </c>
      <c r="T35" s="24">
        <v>20</v>
      </c>
      <c r="U35" s="24">
        <v>5</v>
      </c>
      <c r="V35" s="31">
        <v>2.1985943413227673</v>
      </c>
    </row>
    <row r="36" spans="1:22" ht="15" customHeight="1" x14ac:dyDescent="0.2">
      <c r="A36" s="5" t="s">
        <v>2</v>
      </c>
      <c r="B36" s="18">
        <f t="shared" si="23"/>
        <v>-14</v>
      </c>
      <c r="C36" s="18">
        <v>-14</v>
      </c>
      <c r="D36" s="18">
        <f t="shared" si="24"/>
        <v>2</v>
      </c>
      <c r="E36" s="18">
        <f t="shared" si="25"/>
        <v>-6</v>
      </c>
      <c r="F36" s="18">
        <v>1</v>
      </c>
      <c r="G36" s="18">
        <v>1</v>
      </c>
      <c r="H36" s="18">
        <v>7</v>
      </c>
      <c r="I36" s="18">
        <v>3</v>
      </c>
      <c r="J36" s="25">
        <f t="shared" si="3"/>
        <v>-36.086963666540669</v>
      </c>
      <c r="K36" s="25">
        <v>6.0144939444234469</v>
      </c>
      <c r="L36" s="25">
        <v>42.101457610964118</v>
      </c>
      <c r="M36" s="18">
        <f t="shared" si="26"/>
        <v>-8</v>
      </c>
      <c r="N36" s="18">
        <f t="shared" si="28"/>
        <v>6</v>
      </c>
      <c r="O36" s="18">
        <v>1</v>
      </c>
      <c r="P36" s="18">
        <v>3</v>
      </c>
      <c r="Q36" s="18">
        <v>3</v>
      </c>
      <c r="R36" s="18">
        <f t="shared" si="27"/>
        <v>14</v>
      </c>
      <c r="S36" s="18">
        <v>-3</v>
      </c>
      <c r="T36" s="18">
        <v>10</v>
      </c>
      <c r="U36" s="18">
        <v>4</v>
      </c>
      <c r="V36" s="25">
        <v>-48.115951555387554</v>
      </c>
    </row>
    <row r="37" spans="1:22" ht="15" customHeight="1" x14ac:dyDescent="0.2">
      <c r="A37" s="3" t="s">
        <v>1</v>
      </c>
      <c r="B37" s="20">
        <f t="shared" si="23"/>
        <v>-15</v>
      </c>
      <c r="C37" s="20">
        <v>-15</v>
      </c>
      <c r="D37" s="20">
        <f t="shared" si="24"/>
        <v>-4</v>
      </c>
      <c r="E37" s="20">
        <f t="shared" si="25"/>
        <v>-4</v>
      </c>
      <c r="F37" s="20">
        <v>0</v>
      </c>
      <c r="G37" s="20">
        <v>0</v>
      </c>
      <c r="H37" s="20">
        <v>4</v>
      </c>
      <c r="I37" s="20">
        <v>0</v>
      </c>
      <c r="J37" s="26">
        <f t="shared" si="3"/>
        <v>-33.025039476652381</v>
      </c>
      <c r="K37" s="26">
        <v>0</v>
      </c>
      <c r="L37" s="26">
        <v>33.025039476652381</v>
      </c>
      <c r="M37" s="20">
        <f t="shared" si="26"/>
        <v>-11</v>
      </c>
      <c r="N37" s="20">
        <f t="shared" si="28"/>
        <v>2</v>
      </c>
      <c r="O37" s="20">
        <v>-3</v>
      </c>
      <c r="P37" s="20">
        <v>1</v>
      </c>
      <c r="Q37" s="20">
        <v>1</v>
      </c>
      <c r="R37" s="20">
        <f t="shared" si="27"/>
        <v>13</v>
      </c>
      <c r="S37" s="20">
        <v>1</v>
      </c>
      <c r="T37" s="20">
        <v>6</v>
      </c>
      <c r="U37" s="20">
        <v>7</v>
      </c>
      <c r="V37" s="26">
        <v>-90.818858560794055</v>
      </c>
    </row>
    <row r="38" spans="1:22" ht="15" customHeight="1" x14ac:dyDescent="0.2">
      <c r="A38" s="1" t="s">
        <v>0</v>
      </c>
      <c r="B38" s="19">
        <f t="shared" si="23"/>
        <v>3</v>
      </c>
      <c r="C38" s="19">
        <v>2</v>
      </c>
      <c r="D38" s="19">
        <f t="shared" si="24"/>
        <v>8</v>
      </c>
      <c r="E38" s="19">
        <f t="shared" si="25"/>
        <v>-1</v>
      </c>
      <c r="F38" s="19">
        <v>0</v>
      </c>
      <c r="G38" s="19">
        <v>0</v>
      </c>
      <c r="H38" s="19">
        <v>1</v>
      </c>
      <c r="I38" s="19">
        <v>0</v>
      </c>
      <c r="J38" s="30">
        <f t="shared" si="3"/>
        <v>-9.1028925311512925</v>
      </c>
      <c r="K38" s="30">
        <v>0</v>
      </c>
      <c r="L38" s="30">
        <v>9.1028925311512925</v>
      </c>
      <c r="M38" s="19">
        <f t="shared" si="26"/>
        <v>4</v>
      </c>
      <c r="N38" s="19">
        <f t="shared" si="28"/>
        <v>8</v>
      </c>
      <c r="O38" s="19">
        <v>1</v>
      </c>
      <c r="P38" s="19">
        <v>6</v>
      </c>
      <c r="Q38" s="19">
        <v>2</v>
      </c>
      <c r="R38" s="19">
        <f t="shared" si="27"/>
        <v>4</v>
      </c>
      <c r="S38" s="19">
        <v>-7</v>
      </c>
      <c r="T38" s="19">
        <v>3</v>
      </c>
      <c r="U38" s="19">
        <v>1</v>
      </c>
      <c r="V38" s="30">
        <v>36.41157012460517</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2024-10-28T07:13:22Z</dcterms:modified>
</cp:coreProperties>
</file>