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3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9" l="1"/>
  <c r="O9" i="8"/>
  <c r="N10" i="6"/>
  <c r="P9" i="17"/>
  <c r="P9" i="9"/>
  <c r="P9" i="14"/>
  <c r="O9" i="18"/>
  <c r="O9" i="10"/>
  <c r="O9" i="15"/>
  <c r="P9" i="10"/>
  <c r="N10" i="4"/>
  <c r="P9" i="22"/>
  <c r="N10" i="11"/>
  <c r="P9" i="8"/>
  <c r="O9" i="12"/>
  <c r="N10" i="10"/>
  <c r="P9" i="7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AM39" i="6"/>
  <c r="T41" i="14"/>
  <c r="T40" i="10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41" i="4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1" i="1" l="1"/>
  <c r="AC15" i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<sst xmlns="http://schemas.openxmlformats.org/spreadsheetml/2006/main" count="7700" uniqueCount="97">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</sst>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240</v>
      </c>
      <c r="C9" s="17">
        <f>SUM(C10:C30)</f>
        <v>122</v>
      </c>
      <c r="D9" s="17">
        <f>SUM(D10:D30)</f>
        <v>118</v>
      </c>
      <c r="E9" s="17">
        <f>F9+G9</f>
        <v>-40</v>
      </c>
      <c r="F9" s="17">
        <f>SUM(F10:F30)</f>
        <v>-17</v>
      </c>
      <c r="G9" s="17">
        <f>SUM(G10:G30)</f>
        <v>-23</v>
      </c>
      <c r="H9" s="15">
        <f>IF(B9=E9,0,(1-(B9/(B9-E9)))*-100)</f>
        <v>-14.28571428571429</v>
      </c>
      <c r="I9" s="15">
        <f>IF(C9=F9,0,(1-(C9/(C9-F9)))*-100)</f>
        <v>-12.230215827338132</v>
      </c>
      <c r="J9" s="15">
        <f>IF(D9=G9,0,(1-(D9/(D9-G9)))*-100)</f>
        <v>-16.312056737588655</v>
      </c>
      <c r="K9" s="17">
        <f>L9+M9</f>
        <v>-16</v>
      </c>
      <c r="L9" s="17">
        <f>SUM(L10:L30)</f>
        <v>-16</v>
      </c>
      <c r="M9" s="17">
        <f>SUM(M10:M30)</f>
        <v>0</v>
      </c>
      <c r="N9" s="15">
        <f>IF(B9=K9,0,(1-(B9/(B9-K9)))*-100)</f>
        <v>-6.25</v>
      </c>
      <c r="O9" s="15">
        <f t="shared" ref="O9" si="0">IF(C9=L9,0,(1-(C9/(C9-L9)))*-100)</f>
        <v>-11.594202898550721</v>
      </c>
      <c r="P9" s="15">
        <f>IF(D9=M9,0,(1-(D9/(D9-M9)))*-100)</f>
        <v>0</v>
      </c>
      <c r="Q9" s="17">
        <f>R9+S9</f>
        <v>715</v>
      </c>
      <c r="R9" s="17">
        <f>SUM(R10:R30)</f>
        <v>372</v>
      </c>
      <c r="S9" s="17">
        <f>SUM(S10:S30)</f>
        <v>343</v>
      </c>
      <c r="T9" s="17">
        <f>U9+V9</f>
        <v>-49</v>
      </c>
      <c r="U9" s="17">
        <f>SUM(U10:U30)</f>
        <v>-12</v>
      </c>
      <c r="V9" s="17">
        <f>SUM(V10:V30)</f>
        <v>-37</v>
      </c>
      <c r="W9" s="15">
        <f>IF(Q9=T9,IF(Q9&gt;0,"皆増",0),(1-(Q9/(Q9-T9)))*-100)</f>
        <v>-6.4136125654450264</v>
      </c>
      <c r="X9" s="15">
        <f t="shared" ref="X9:Y30" si="1">IF(R9=U9,IF(R9&gt;0,"皆増",0),(1-(R9/(R9-U9)))*-100)</f>
        <v>-3.125</v>
      </c>
      <c r="Y9" s="15">
        <f t="shared" si="1"/>
        <v>-9.736842105263154</v>
      </c>
      <c r="Z9" s="17">
        <f>AA9+AB9</f>
        <v>-53</v>
      </c>
      <c r="AA9" s="17">
        <f>SUM(AA10:AA30)</f>
        <v>3</v>
      </c>
      <c r="AB9" s="17">
        <f>SUM(AB10:AB30)</f>
        <v>-56</v>
      </c>
      <c r="AC9" s="15">
        <f>IF(Q9=Z9,IF(Q9&gt;0,"皆増",0),(1-(Q9/(Q9-Z9)))*-100)</f>
        <v>-6.9010416666666625</v>
      </c>
      <c r="AD9" s="15">
        <f t="shared" ref="AD9:AE30" si="2">IF(R9=AA9,IF(R9&gt;0,"皆増",0),(1-(R9/(R9-AA9)))*-100)</f>
        <v>0.81300813008129413</v>
      </c>
      <c r="AE9" s="15">
        <f t="shared" si="2"/>
        <v>-14.035087719298245</v>
      </c>
      <c r="AH9" s="4">
        <f t="shared" ref="AH9:AH30" si="3">Q9-T9</f>
        <v>764</v>
      </c>
      <c r="AI9" s="4">
        <f t="shared" ref="AI9:AI30" si="4">R9-U9</f>
        <v>384</v>
      </c>
      <c r="AJ9" s="4">
        <f t="shared" ref="AJ9:AJ30" si="5">S9-V9</f>
        <v>380</v>
      </c>
      <c r="AK9" s="4">
        <f t="shared" ref="AK9:AK30" si="6">Q9-Z9</f>
        <v>768</v>
      </c>
      <c r="AL9" s="4">
        <f t="shared" ref="AL9:AL30" si="7">R9-AA9</f>
        <v>369</v>
      </c>
      <c r="AM9" s="4">
        <f t="shared" ref="AM9:AM30" si="8">S9-AB9</f>
        <v>399</v>
      </c>
    </row>
    <row r="10" spans="1:39" s="1" customFormat="1" ht="18" customHeight="1" x14ac:dyDescent="0.2">
      <c r="A10" s="4" t="s">
        <v>1</v>
      </c>
      <c r="B10" s="17">
        <f t="shared" ref="B10" si="9">C10+D10</f>
        <v>240</v>
      </c>
      <c r="C10" s="17">
        <v>122</v>
      </c>
      <c r="D10" s="17">
        <v>118</v>
      </c>
      <c r="E10" s="17">
        <f t="shared" ref="E10" si="10">F10+G10</f>
        <v>-40</v>
      </c>
      <c r="F10" s="17">
        <v>-17</v>
      </c>
      <c r="G10" s="17">
        <v>-23</v>
      </c>
      <c r="H10" s="15">
        <f>IF(B10=E10,0,(1-(B10/(B10-E10)))*-100)</f>
        <v>-14.28571428571429</v>
      </c>
      <c r="I10" s="15">
        <f t="shared" ref="I10" si="11">IF(C10=F10,0,(1-(C10/(C10-F10)))*-100)</f>
        <v>-12.230215827338132</v>
      </c>
      <c r="J10" s="15">
        <f>IF(D10=G10,0,(1-(D10/(D10-G10)))*-100)</f>
        <v>-16.312056737588655</v>
      </c>
      <c r="K10" s="17">
        <f t="shared" ref="K10" si="12">L10+M10</f>
        <v>-16</v>
      </c>
      <c r="L10" s="17">
        <v>-16</v>
      </c>
      <c r="M10" s="17">
        <v>0</v>
      </c>
      <c r="N10" s="15">
        <f>IF(B10=K10,0,(1-(B10/(B10-K10)))*-100)</f>
        <v>-6.25</v>
      </c>
      <c r="O10" s="15">
        <f t="shared" ref="O10" si="13">IF(C10=L10,0,(1-(C10/(C10-L10)))*-100)</f>
        <v>-11.594202898550721</v>
      </c>
      <c r="P10" s="15">
        <f t="shared" ref="P10" si="14">IF(D10=M10,0,(1-(D10/(D10-M10)))*-100)</f>
        <v>0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-2</v>
      </c>
      <c r="U10" s="17">
        <v>-2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2</v>
      </c>
      <c r="AI10" s="4">
        <f t="shared" si="4"/>
        <v>2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0</v>
      </c>
      <c r="AB11" s="17">
        <v>-1</v>
      </c>
      <c r="AC11" s="15">
        <f t="shared" si="19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0</v>
      </c>
      <c r="AM11" s="4">
        <f t="shared" si="8"/>
        <v>1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1</v>
      </c>
      <c r="U14" s="17">
        <v>0</v>
      </c>
      <c r="V14" s="17">
        <v>1</v>
      </c>
      <c r="W14" s="15" t="str">
        <f t="shared" si="17"/>
        <v>皆増</v>
      </c>
      <c r="X14" s="15">
        <f t="shared" si="1"/>
        <v>0</v>
      </c>
      <c r="Y14" s="15" t="str">
        <f t="shared" si="1"/>
        <v>皆増</v>
      </c>
      <c r="Z14" s="17">
        <f t="shared" si="18"/>
        <v>0</v>
      </c>
      <c r="AA14" s="17">
        <v>-1</v>
      </c>
      <c r="AB14" s="17">
        <v>1</v>
      </c>
      <c r="AC14" s="15">
        <f t="shared" si="19"/>
        <v>0</v>
      </c>
      <c r="AD14" s="15">
        <f t="shared" si="2"/>
        <v>-100</v>
      </c>
      <c r="AE14" s="15" t="str">
        <f t="shared" si="2"/>
        <v>皆増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1</v>
      </c>
      <c r="S16" s="17">
        <v>1</v>
      </c>
      <c r="T16" s="17">
        <f t="shared" si="16"/>
        <v>1</v>
      </c>
      <c r="U16" s="17">
        <v>0</v>
      </c>
      <c r="V16" s="17">
        <v>1</v>
      </c>
      <c r="W16" s="15">
        <f t="shared" si="17"/>
        <v>100</v>
      </c>
      <c r="X16" s="15">
        <f t="shared" si="1"/>
        <v>0</v>
      </c>
      <c r="Y16" s="15" t="str">
        <f t="shared" si="1"/>
        <v>皆増</v>
      </c>
      <c r="Z16" s="17">
        <f t="shared" si="18"/>
        <v>2</v>
      </c>
      <c r="AA16" s="17">
        <v>1</v>
      </c>
      <c r="AB16" s="17">
        <v>1</v>
      </c>
      <c r="AC16" s="15" t="str">
        <f t="shared" si="19"/>
        <v>皆増</v>
      </c>
      <c r="AD16" s="15" t="str">
        <f t="shared" si="2"/>
        <v>皆増</v>
      </c>
      <c r="AE16" s="15" t="str">
        <f t="shared" si="2"/>
        <v>皆増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-8</v>
      </c>
      <c r="U17" s="17">
        <v>-7</v>
      </c>
      <c r="V17" s="17">
        <v>-1</v>
      </c>
      <c r="W17" s="15">
        <f t="shared" si="17"/>
        <v>-100</v>
      </c>
      <c r="X17" s="15">
        <f t="shared" si="1"/>
        <v>-100</v>
      </c>
      <c r="Y17" s="15">
        <f t="shared" si="1"/>
        <v>-100</v>
      </c>
      <c r="Z17" s="17">
        <f t="shared" si="18"/>
        <v>-2</v>
      </c>
      <c r="AA17" s="17">
        <v>-2</v>
      </c>
      <c r="AB17" s="17">
        <v>0</v>
      </c>
      <c r="AC17" s="15">
        <f t="shared" si="19"/>
        <v>-100</v>
      </c>
      <c r="AD17" s="15">
        <f t="shared" si="2"/>
        <v>-100</v>
      </c>
      <c r="AE17" s="15">
        <f t="shared" si="2"/>
        <v>0</v>
      </c>
      <c r="AH17" s="4">
        <f t="shared" si="3"/>
        <v>8</v>
      </c>
      <c r="AI17" s="4">
        <f t="shared" si="4"/>
        <v>7</v>
      </c>
      <c r="AJ17" s="4">
        <f t="shared" si="5"/>
        <v>1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-2</v>
      </c>
      <c r="AA18" s="17">
        <v>0</v>
      </c>
      <c r="AB18" s="17">
        <v>-2</v>
      </c>
      <c r="AC18" s="15">
        <f t="shared" si="19"/>
        <v>-66.666666666666671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3</v>
      </c>
      <c r="AL18" s="4">
        <f t="shared" si="7"/>
        <v>1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1</v>
      </c>
      <c r="R19" s="17">
        <v>0</v>
      </c>
      <c r="S19" s="17">
        <v>1</v>
      </c>
      <c r="T19" s="17">
        <f t="shared" si="16"/>
        <v>-6</v>
      </c>
      <c r="U19" s="17">
        <v>-6</v>
      </c>
      <c r="V19" s="17">
        <v>0</v>
      </c>
      <c r="W19" s="15">
        <f t="shared" si="17"/>
        <v>-85.714285714285722</v>
      </c>
      <c r="X19" s="15">
        <f t="shared" si="1"/>
        <v>-100</v>
      </c>
      <c r="Y19" s="15">
        <f t="shared" si="1"/>
        <v>0</v>
      </c>
      <c r="Z19" s="17">
        <f t="shared" si="18"/>
        <v>-5</v>
      </c>
      <c r="AA19" s="17">
        <v>-3</v>
      </c>
      <c r="AB19" s="17">
        <v>-2</v>
      </c>
      <c r="AC19" s="15">
        <f t="shared" si="19"/>
        <v>-83.333333333333343</v>
      </c>
      <c r="AD19" s="15">
        <f t="shared" si="2"/>
        <v>-100</v>
      </c>
      <c r="AE19" s="15">
        <f t="shared" si="2"/>
        <v>-66.666666666666671</v>
      </c>
      <c r="AH19" s="4">
        <f t="shared" si="3"/>
        <v>7</v>
      </c>
      <c r="AI19" s="4">
        <f t="shared" si="4"/>
        <v>6</v>
      </c>
      <c r="AJ19" s="4">
        <f t="shared" si="5"/>
        <v>1</v>
      </c>
      <c r="AK19" s="4">
        <f t="shared" si="6"/>
        <v>6</v>
      </c>
      <c r="AL19" s="4">
        <f t="shared" si="7"/>
        <v>3</v>
      </c>
      <c r="AM19" s="4">
        <f t="shared" si="8"/>
        <v>3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4</v>
      </c>
      <c r="S20" s="17">
        <v>4</v>
      </c>
      <c r="T20" s="17">
        <f t="shared" si="16"/>
        <v>6</v>
      </c>
      <c r="U20" s="17">
        <v>2</v>
      </c>
      <c r="V20" s="17">
        <v>4</v>
      </c>
      <c r="W20" s="15">
        <f t="shared" si="17"/>
        <v>300</v>
      </c>
      <c r="X20" s="15">
        <f t="shared" si="1"/>
        <v>100</v>
      </c>
      <c r="Y20" s="15" t="str">
        <f t="shared" si="1"/>
        <v>皆増</v>
      </c>
      <c r="Z20" s="17">
        <f t="shared" si="18"/>
        <v>0</v>
      </c>
      <c r="AA20" s="17">
        <v>-2</v>
      </c>
      <c r="AB20" s="17">
        <v>2</v>
      </c>
      <c r="AC20" s="15">
        <f t="shared" si="19"/>
        <v>0</v>
      </c>
      <c r="AD20" s="15">
        <f t="shared" si="2"/>
        <v>-33.333333333333336</v>
      </c>
      <c r="AE20" s="15">
        <f t="shared" si="2"/>
        <v>100</v>
      </c>
      <c r="AH20" s="4">
        <f t="shared" si="3"/>
        <v>2</v>
      </c>
      <c r="AI20" s="4">
        <f t="shared" si="4"/>
        <v>2</v>
      </c>
      <c r="AJ20" s="4">
        <f t="shared" si="5"/>
        <v>0</v>
      </c>
      <c r="AK20" s="4">
        <f t="shared" si="6"/>
        <v>8</v>
      </c>
      <c r="AL20" s="4">
        <f t="shared" si="7"/>
        <v>6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5</v>
      </c>
      <c r="S21" s="17">
        <v>3</v>
      </c>
      <c r="T21" s="17">
        <f t="shared" si="16"/>
        <v>-2</v>
      </c>
      <c r="U21" s="17">
        <v>-1</v>
      </c>
      <c r="V21" s="17">
        <v>-1</v>
      </c>
      <c r="W21" s="15">
        <f t="shared" si="17"/>
        <v>-19.999999999999996</v>
      </c>
      <c r="X21" s="15">
        <f t="shared" si="1"/>
        <v>-16.666666666666664</v>
      </c>
      <c r="Y21" s="15">
        <f t="shared" si="1"/>
        <v>-25</v>
      </c>
      <c r="Z21" s="17">
        <f t="shared" si="18"/>
        <v>4</v>
      </c>
      <c r="AA21" s="17">
        <v>1</v>
      </c>
      <c r="AB21" s="17">
        <v>3</v>
      </c>
      <c r="AC21" s="15">
        <f t="shared" si="19"/>
        <v>100</v>
      </c>
      <c r="AD21" s="15">
        <f t="shared" si="2"/>
        <v>25</v>
      </c>
      <c r="AE21" s="15" t="str">
        <f t="shared" si="2"/>
        <v>皆増</v>
      </c>
      <c r="AH21" s="4">
        <f t="shared" si="3"/>
        <v>10</v>
      </c>
      <c r="AI21" s="4">
        <f t="shared" si="4"/>
        <v>6</v>
      </c>
      <c r="AJ21" s="4">
        <f t="shared" si="5"/>
        <v>4</v>
      </c>
      <c r="AK21" s="4">
        <f t="shared" si="6"/>
        <v>4</v>
      </c>
      <c r="AL21" s="4">
        <f t="shared" si="7"/>
        <v>4</v>
      </c>
      <c r="AM21" s="4">
        <f t="shared" si="8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22</v>
      </c>
      <c r="R22" s="17">
        <v>17</v>
      </c>
      <c r="S22" s="17">
        <v>5</v>
      </c>
      <c r="T22" s="17">
        <f t="shared" si="16"/>
        <v>6</v>
      </c>
      <c r="U22" s="17">
        <v>5</v>
      </c>
      <c r="V22" s="17">
        <v>1</v>
      </c>
      <c r="W22" s="15">
        <f t="shared" si="17"/>
        <v>37.5</v>
      </c>
      <c r="X22" s="15">
        <f t="shared" si="1"/>
        <v>41.666666666666671</v>
      </c>
      <c r="Y22" s="15">
        <f t="shared" si="1"/>
        <v>25</v>
      </c>
      <c r="Z22" s="17">
        <f t="shared" si="18"/>
        <v>9</v>
      </c>
      <c r="AA22" s="17">
        <v>9</v>
      </c>
      <c r="AB22" s="17">
        <v>0</v>
      </c>
      <c r="AC22" s="15">
        <f t="shared" si="19"/>
        <v>69.230769230769226</v>
      </c>
      <c r="AD22" s="15">
        <f t="shared" si="2"/>
        <v>112.5</v>
      </c>
      <c r="AE22" s="15">
        <f t="shared" si="2"/>
        <v>0</v>
      </c>
      <c r="AH22" s="4">
        <f t="shared" si="3"/>
        <v>16</v>
      </c>
      <c r="AI22" s="4">
        <f t="shared" si="4"/>
        <v>12</v>
      </c>
      <c r="AJ22" s="4">
        <f t="shared" si="5"/>
        <v>4</v>
      </c>
      <c r="AK22" s="4">
        <f t="shared" si="6"/>
        <v>13</v>
      </c>
      <c r="AL22" s="4">
        <f t="shared" si="7"/>
        <v>8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31</v>
      </c>
      <c r="R23" s="17">
        <v>22</v>
      </c>
      <c r="S23" s="17">
        <v>9</v>
      </c>
      <c r="T23" s="17">
        <f t="shared" si="16"/>
        <v>-12</v>
      </c>
      <c r="U23" s="17">
        <v>-8</v>
      </c>
      <c r="V23" s="17">
        <v>-4</v>
      </c>
      <c r="W23" s="15">
        <f t="shared" si="17"/>
        <v>-27.906976744186053</v>
      </c>
      <c r="X23" s="15">
        <f t="shared" si="1"/>
        <v>-26.666666666666671</v>
      </c>
      <c r="Y23" s="15">
        <f t="shared" si="1"/>
        <v>-30.76923076923077</v>
      </c>
      <c r="Z23" s="17">
        <f t="shared" si="18"/>
        <v>1</v>
      </c>
      <c r="AA23" s="17">
        <v>-1</v>
      </c>
      <c r="AB23" s="17">
        <v>2</v>
      </c>
      <c r="AC23" s="15">
        <f t="shared" si="19"/>
        <v>3.3333333333333437</v>
      </c>
      <c r="AD23" s="15">
        <f t="shared" si="2"/>
        <v>-4.3478260869565188</v>
      </c>
      <c r="AE23" s="15">
        <f t="shared" si="2"/>
        <v>28.57142857142858</v>
      </c>
      <c r="AH23" s="4">
        <f t="shared" si="3"/>
        <v>43</v>
      </c>
      <c r="AI23" s="4">
        <f t="shared" si="4"/>
        <v>30</v>
      </c>
      <c r="AJ23" s="4">
        <f t="shared" si="5"/>
        <v>13</v>
      </c>
      <c r="AK23" s="4">
        <f t="shared" si="6"/>
        <v>30</v>
      </c>
      <c r="AL23" s="4">
        <f t="shared" si="7"/>
        <v>23</v>
      </c>
      <c r="AM23" s="4">
        <f t="shared" si="8"/>
        <v>7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72</v>
      </c>
      <c r="R24" s="17">
        <v>51</v>
      </c>
      <c r="S24" s="17">
        <v>21</v>
      </c>
      <c r="T24" s="17">
        <f t="shared" si="16"/>
        <v>4</v>
      </c>
      <c r="U24" s="17">
        <v>1</v>
      </c>
      <c r="V24" s="17">
        <v>3</v>
      </c>
      <c r="W24" s="15">
        <f t="shared" si="17"/>
        <v>5.8823529411764719</v>
      </c>
      <c r="X24" s="15">
        <f t="shared" si="1"/>
        <v>2.0000000000000018</v>
      </c>
      <c r="Y24" s="15">
        <f t="shared" si="1"/>
        <v>16.666666666666675</v>
      </c>
      <c r="Z24" s="17">
        <f t="shared" si="18"/>
        <v>11</v>
      </c>
      <c r="AA24" s="17">
        <v>5</v>
      </c>
      <c r="AB24" s="17">
        <v>6</v>
      </c>
      <c r="AC24" s="15">
        <f t="shared" si="19"/>
        <v>18.032786885245898</v>
      </c>
      <c r="AD24" s="15">
        <f t="shared" si="2"/>
        <v>10.869565217391308</v>
      </c>
      <c r="AE24" s="15">
        <f t="shared" si="2"/>
        <v>39.999999999999993</v>
      </c>
      <c r="AH24" s="4">
        <f t="shared" si="3"/>
        <v>68</v>
      </c>
      <c r="AI24" s="4">
        <f t="shared" si="4"/>
        <v>50</v>
      </c>
      <c r="AJ24" s="4">
        <f t="shared" si="5"/>
        <v>18</v>
      </c>
      <c r="AK24" s="4">
        <f t="shared" si="6"/>
        <v>61</v>
      </c>
      <c r="AL24" s="4">
        <f t="shared" si="7"/>
        <v>46</v>
      </c>
      <c r="AM24" s="4">
        <f t="shared" si="8"/>
        <v>15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77</v>
      </c>
      <c r="R25" s="17">
        <v>57</v>
      </c>
      <c r="S25" s="17">
        <v>20</v>
      </c>
      <c r="T25" s="17">
        <f t="shared" si="16"/>
        <v>11</v>
      </c>
      <c r="U25" s="17">
        <v>15</v>
      </c>
      <c r="V25" s="17">
        <v>-4</v>
      </c>
      <c r="W25" s="15">
        <f t="shared" si="17"/>
        <v>16.666666666666675</v>
      </c>
      <c r="X25" s="15">
        <f t="shared" si="1"/>
        <v>35.714285714285722</v>
      </c>
      <c r="Y25" s="15">
        <f t="shared" si="1"/>
        <v>-16.666666666666664</v>
      </c>
      <c r="Z25" s="17">
        <f t="shared" si="18"/>
        <v>1</v>
      </c>
      <c r="AA25" s="17">
        <v>10</v>
      </c>
      <c r="AB25" s="17">
        <v>-9</v>
      </c>
      <c r="AC25" s="15">
        <f t="shared" si="19"/>
        <v>1.3157894736842035</v>
      </c>
      <c r="AD25" s="15">
        <f t="shared" si="2"/>
        <v>21.276595744680861</v>
      </c>
      <c r="AE25" s="15">
        <f t="shared" si="2"/>
        <v>-31.034482758620683</v>
      </c>
      <c r="AH25" s="4">
        <f t="shared" si="3"/>
        <v>66</v>
      </c>
      <c r="AI25" s="4">
        <f t="shared" si="4"/>
        <v>42</v>
      </c>
      <c r="AJ25" s="4">
        <f t="shared" si="5"/>
        <v>24</v>
      </c>
      <c r="AK25" s="4">
        <f t="shared" si="6"/>
        <v>76</v>
      </c>
      <c r="AL25" s="4">
        <f t="shared" si="7"/>
        <v>47</v>
      </c>
      <c r="AM25" s="4">
        <f t="shared" si="8"/>
        <v>29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96</v>
      </c>
      <c r="R26" s="17">
        <v>59</v>
      </c>
      <c r="S26" s="17">
        <v>37</v>
      </c>
      <c r="T26" s="17">
        <f t="shared" si="16"/>
        <v>-1</v>
      </c>
      <c r="U26" s="17">
        <v>5</v>
      </c>
      <c r="V26" s="17">
        <v>-6</v>
      </c>
      <c r="W26" s="15">
        <f t="shared" si="17"/>
        <v>-1.0309278350515427</v>
      </c>
      <c r="X26" s="15">
        <f t="shared" si="1"/>
        <v>9.259259259259256</v>
      </c>
      <c r="Y26" s="15">
        <f t="shared" si="1"/>
        <v>-13.953488372093027</v>
      </c>
      <c r="Z26" s="17">
        <f t="shared" si="18"/>
        <v>-10</v>
      </c>
      <c r="AA26" s="17">
        <v>-2</v>
      </c>
      <c r="AB26" s="17">
        <v>-8</v>
      </c>
      <c r="AC26" s="15">
        <f t="shared" si="19"/>
        <v>-9.4339622641509422</v>
      </c>
      <c r="AD26" s="15">
        <f t="shared" si="2"/>
        <v>-3.2786885245901676</v>
      </c>
      <c r="AE26" s="15">
        <f t="shared" si="2"/>
        <v>-17.777777777777782</v>
      </c>
      <c r="AH26" s="4">
        <f t="shared" si="3"/>
        <v>97</v>
      </c>
      <c r="AI26" s="4">
        <f t="shared" si="4"/>
        <v>54</v>
      </c>
      <c r="AJ26" s="4">
        <f t="shared" si="5"/>
        <v>43</v>
      </c>
      <c r="AK26" s="4">
        <f t="shared" si="6"/>
        <v>106</v>
      </c>
      <c r="AL26" s="4">
        <f t="shared" si="7"/>
        <v>61</v>
      </c>
      <c r="AM26" s="4">
        <f t="shared" si="8"/>
        <v>45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126</v>
      </c>
      <c r="R27" s="17">
        <v>72</v>
      </c>
      <c r="S27" s="17">
        <v>54</v>
      </c>
      <c r="T27" s="17">
        <f t="shared" si="16"/>
        <v>-27</v>
      </c>
      <c r="U27" s="17">
        <v>-13</v>
      </c>
      <c r="V27" s="17">
        <v>-14</v>
      </c>
      <c r="W27" s="15">
        <f t="shared" si="17"/>
        <v>-17.647058823529417</v>
      </c>
      <c r="X27" s="15">
        <f t="shared" si="1"/>
        <v>-15.294117647058824</v>
      </c>
      <c r="Y27" s="15">
        <f t="shared" si="1"/>
        <v>-20.588235294117652</v>
      </c>
      <c r="Z27" s="17">
        <f t="shared" si="18"/>
        <v>-22</v>
      </c>
      <c r="AA27" s="17">
        <v>0</v>
      </c>
      <c r="AB27" s="17">
        <v>-22</v>
      </c>
      <c r="AC27" s="15">
        <f t="shared" si="19"/>
        <v>-14.864864864864868</v>
      </c>
      <c r="AD27" s="15">
        <f t="shared" si="2"/>
        <v>0</v>
      </c>
      <c r="AE27" s="15">
        <f t="shared" si="2"/>
        <v>-28.947368421052634</v>
      </c>
      <c r="AH27" s="4">
        <f t="shared" si="3"/>
        <v>153</v>
      </c>
      <c r="AI27" s="4">
        <f t="shared" si="4"/>
        <v>85</v>
      </c>
      <c r="AJ27" s="4">
        <f t="shared" si="5"/>
        <v>68</v>
      </c>
      <c r="AK27" s="4">
        <f t="shared" si="6"/>
        <v>148</v>
      </c>
      <c r="AL27" s="4">
        <f t="shared" si="7"/>
        <v>72</v>
      </c>
      <c r="AM27" s="4">
        <f t="shared" si="8"/>
        <v>76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157</v>
      </c>
      <c r="R28" s="17">
        <v>55</v>
      </c>
      <c r="S28" s="17">
        <v>102</v>
      </c>
      <c r="T28" s="17">
        <f t="shared" si="16"/>
        <v>7</v>
      </c>
      <c r="U28" s="17">
        <v>-5</v>
      </c>
      <c r="V28" s="17">
        <v>12</v>
      </c>
      <c r="W28" s="15">
        <f t="shared" si="17"/>
        <v>4.6666666666666634</v>
      </c>
      <c r="X28" s="15">
        <f t="shared" si="1"/>
        <v>-8.3333333333333375</v>
      </c>
      <c r="Y28" s="15">
        <f t="shared" si="1"/>
        <v>13.33333333333333</v>
      </c>
      <c r="Z28" s="17">
        <f t="shared" si="18"/>
        <v>-27</v>
      </c>
      <c r="AA28" s="17">
        <v>-14</v>
      </c>
      <c r="AB28" s="17">
        <v>-13</v>
      </c>
      <c r="AC28" s="15">
        <f t="shared" si="19"/>
        <v>-14.67391304347826</v>
      </c>
      <c r="AD28" s="15">
        <f t="shared" si="2"/>
        <v>-20.289855072463769</v>
      </c>
      <c r="AE28" s="15">
        <f t="shared" si="2"/>
        <v>-11.304347826086957</v>
      </c>
      <c r="AH28" s="4">
        <f t="shared" si="3"/>
        <v>150</v>
      </c>
      <c r="AI28" s="4">
        <f t="shared" si="4"/>
        <v>60</v>
      </c>
      <c r="AJ28" s="4">
        <f t="shared" si="5"/>
        <v>90</v>
      </c>
      <c r="AK28" s="4">
        <f t="shared" si="6"/>
        <v>184</v>
      </c>
      <c r="AL28" s="4">
        <f t="shared" si="7"/>
        <v>69</v>
      </c>
      <c r="AM28" s="4">
        <f t="shared" si="8"/>
        <v>115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91</v>
      </c>
      <c r="R29" s="17">
        <v>24</v>
      </c>
      <c r="S29" s="17">
        <v>67</v>
      </c>
      <c r="T29" s="17">
        <f t="shared" si="16"/>
        <v>-18</v>
      </c>
      <c r="U29" s="17">
        <v>2</v>
      </c>
      <c r="V29" s="17">
        <v>-20</v>
      </c>
      <c r="W29" s="15">
        <f t="shared" si="17"/>
        <v>-16.513761467889911</v>
      </c>
      <c r="X29" s="15">
        <f t="shared" si="1"/>
        <v>9.0909090909090828</v>
      </c>
      <c r="Y29" s="15">
        <f t="shared" si="1"/>
        <v>-22.988505747126442</v>
      </c>
      <c r="Z29" s="17">
        <f t="shared" si="18"/>
        <v>1</v>
      </c>
      <c r="AA29" s="17">
        <v>3</v>
      </c>
      <c r="AB29" s="17">
        <v>-2</v>
      </c>
      <c r="AC29" s="15">
        <f t="shared" si="19"/>
        <v>1.1111111111111072</v>
      </c>
      <c r="AD29" s="15">
        <f t="shared" si="2"/>
        <v>14.285714285714279</v>
      </c>
      <c r="AE29" s="15">
        <f t="shared" si="2"/>
        <v>-2.8985507246376829</v>
      </c>
      <c r="AH29" s="4">
        <f t="shared" si="3"/>
        <v>109</v>
      </c>
      <c r="AI29" s="4">
        <f t="shared" si="4"/>
        <v>22</v>
      </c>
      <c r="AJ29" s="4">
        <f t="shared" si="5"/>
        <v>87</v>
      </c>
      <c r="AK29" s="4">
        <f t="shared" si="6"/>
        <v>90</v>
      </c>
      <c r="AL29" s="4">
        <f t="shared" si="7"/>
        <v>21</v>
      </c>
      <c r="AM29" s="4">
        <f t="shared" si="8"/>
        <v>69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22</v>
      </c>
      <c r="R30" s="17">
        <v>4</v>
      </c>
      <c r="S30" s="17">
        <v>18</v>
      </c>
      <c r="T30" s="17">
        <f t="shared" si="16"/>
        <v>-9</v>
      </c>
      <c r="U30" s="17">
        <v>0</v>
      </c>
      <c r="V30" s="17">
        <v>-9</v>
      </c>
      <c r="W30" s="15">
        <f t="shared" si="17"/>
        <v>-29.032258064516125</v>
      </c>
      <c r="X30" s="15">
        <f t="shared" si="1"/>
        <v>0</v>
      </c>
      <c r="Y30" s="15">
        <f t="shared" si="1"/>
        <v>-33.333333333333336</v>
      </c>
      <c r="Z30" s="17">
        <f t="shared" si="18"/>
        <v>-13</v>
      </c>
      <c r="AA30" s="17">
        <v>-1</v>
      </c>
      <c r="AB30" s="17">
        <v>-12</v>
      </c>
      <c r="AC30" s="15">
        <f t="shared" si="19"/>
        <v>-37.142857142857146</v>
      </c>
      <c r="AD30" s="15">
        <f t="shared" si="2"/>
        <v>-19.999999999999996</v>
      </c>
      <c r="AE30" s="15">
        <f t="shared" si="2"/>
        <v>-40</v>
      </c>
      <c r="AH30" s="4">
        <f t="shared" si="3"/>
        <v>31</v>
      </c>
      <c r="AI30" s="4">
        <f t="shared" si="4"/>
        <v>4</v>
      </c>
      <c r="AJ30" s="4">
        <f t="shared" si="5"/>
        <v>27</v>
      </c>
      <c r="AK30" s="4">
        <f t="shared" si="6"/>
        <v>35</v>
      </c>
      <c r="AL30" s="4">
        <f t="shared" si="7"/>
        <v>5</v>
      </c>
      <c r="AM30" s="4">
        <f t="shared" si="8"/>
        <v>30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-2</v>
      </c>
      <c r="U32" s="17">
        <f t="shared" si="20"/>
        <v>-2</v>
      </c>
      <c r="V32" s="17">
        <f t="shared" si="20"/>
        <v>0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0</v>
      </c>
      <c r="Z32" s="17">
        <f t="shared" si="20"/>
        <v>-1</v>
      </c>
      <c r="AA32" s="17">
        <f t="shared" si="20"/>
        <v>0</v>
      </c>
      <c r="AB32" s="17">
        <f t="shared" si="20"/>
        <v>-1</v>
      </c>
      <c r="AC32" s="15">
        <f t="shared" ref="AC32:AE36" si="22">IF(Q32=Z32,IF(Q32&gt;0,"皆増",0),(1-(Q32/(Q32-Z32)))*-100)</f>
        <v>-100</v>
      </c>
      <c r="AD32" s="15">
        <f t="shared" si="22"/>
        <v>0</v>
      </c>
      <c r="AE32" s="15">
        <f t="shared" si="22"/>
        <v>-100</v>
      </c>
      <c r="AH32" s="4">
        <f t="shared" ref="AH32:AM32" si="23">SUM(AH10:AH12)</f>
        <v>2</v>
      </c>
      <c r="AI32" s="4">
        <f t="shared" si="23"/>
        <v>2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43</v>
      </c>
      <c r="R33" s="17">
        <f t="shared" si="24"/>
        <v>28</v>
      </c>
      <c r="S33" s="17">
        <f>SUM(S13:S22)</f>
        <v>15</v>
      </c>
      <c r="T33" s="17">
        <f t="shared" si="24"/>
        <v>-2</v>
      </c>
      <c r="U33" s="17">
        <f t="shared" si="24"/>
        <v>-7</v>
      </c>
      <c r="V33" s="17">
        <f t="shared" si="24"/>
        <v>5</v>
      </c>
      <c r="W33" s="15">
        <f t="shared" si="21"/>
        <v>-4.4444444444444393</v>
      </c>
      <c r="X33" s="15">
        <f t="shared" si="21"/>
        <v>-19.999999999999996</v>
      </c>
      <c r="Y33" s="15">
        <f t="shared" si="21"/>
        <v>50</v>
      </c>
      <c r="Z33" s="17">
        <f t="shared" si="24"/>
        <v>6</v>
      </c>
      <c r="AA33" s="17">
        <f t="shared" si="24"/>
        <v>3</v>
      </c>
      <c r="AB33" s="17">
        <f t="shared" si="24"/>
        <v>3</v>
      </c>
      <c r="AC33" s="15">
        <f t="shared" si="22"/>
        <v>16.216216216216207</v>
      </c>
      <c r="AD33" s="15">
        <f t="shared" si="22"/>
        <v>12.000000000000011</v>
      </c>
      <c r="AE33" s="15">
        <f t="shared" si="22"/>
        <v>25</v>
      </c>
      <c r="AH33" s="4">
        <f t="shared" ref="AH33:AI33" si="25">SUM(AH13:AH22)</f>
        <v>45</v>
      </c>
      <c r="AI33" s="4">
        <f t="shared" si="25"/>
        <v>35</v>
      </c>
      <c r="AJ33" s="4">
        <f t="shared" ref="AJ33" si="26">SUM(AJ13:AJ22)</f>
        <v>10</v>
      </c>
      <c r="AK33" s="4">
        <f>SUM(AK13:AK22)</f>
        <v>37</v>
      </c>
      <c r="AL33" s="4">
        <f>SUM(AL13:AL22)</f>
        <v>25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672</v>
      </c>
      <c r="R34" s="17">
        <f t="shared" si="27"/>
        <v>344</v>
      </c>
      <c r="S34" s="17">
        <f t="shared" si="27"/>
        <v>328</v>
      </c>
      <c r="T34" s="17">
        <f t="shared" si="27"/>
        <v>-45</v>
      </c>
      <c r="U34" s="17">
        <f t="shared" si="27"/>
        <v>-3</v>
      </c>
      <c r="V34" s="17">
        <f t="shared" si="27"/>
        <v>-42</v>
      </c>
      <c r="W34" s="15">
        <f t="shared" si="21"/>
        <v>-6.2761506276150625</v>
      </c>
      <c r="X34" s="15">
        <f t="shared" si="21"/>
        <v>-0.86455331412104153</v>
      </c>
      <c r="Y34" s="15">
        <f t="shared" si="21"/>
        <v>-11.351351351351347</v>
      </c>
      <c r="Z34" s="17">
        <f t="shared" si="27"/>
        <v>-58</v>
      </c>
      <c r="AA34" s="17">
        <f t="shared" si="27"/>
        <v>0</v>
      </c>
      <c r="AB34" s="17">
        <f t="shared" si="27"/>
        <v>-58</v>
      </c>
      <c r="AC34" s="15">
        <f t="shared" si="22"/>
        <v>-7.9452054794520555</v>
      </c>
      <c r="AD34" s="15">
        <f t="shared" si="22"/>
        <v>0</v>
      </c>
      <c r="AE34" s="15">
        <f t="shared" si="22"/>
        <v>-15.025906735751294</v>
      </c>
      <c r="AH34" s="4">
        <f t="shared" ref="AH34:AI34" si="28">SUM(AH23:AH30)</f>
        <v>717</v>
      </c>
      <c r="AI34" s="4">
        <f t="shared" si="28"/>
        <v>347</v>
      </c>
      <c r="AJ34" s="4">
        <f t="shared" ref="AJ34" si="29">SUM(AJ23:AJ30)</f>
        <v>370</v>
      </c>
      <c r="AK34" s="4">
        <f>SUM(AK23:AK30)</f>
        <v>730</v>
      </c>
      <c r="AL34" s="4">
        <f>SUM(AL23:AL30)</f>
        <v>344</v>
      </c>
      <c r="AM34" s="4">
        <f>SUM(AM23:AM30)</f>
        <v>386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569</v>
      </c>
      <c r="R35" s="17">
        <f t="shared" si="30"/>
        <v>271</v>
      </c>
      <c r="S35" s="17">
        <f t="shared" si="30"/>
        <v>298</v>
      </c>
      <c r="T35" s="17">
        <f t="shared" si="30"/>
        <v>-37</v>
      </c>
      <c r="U35" s="17">
        <f t="shared" si="30"/>
        <v>4</v>
      </c>
      <c r="V35" s="17">
        <f t="shared" si="30"/>
        <v>-41</v>
      </c>
      <c r="W35" s="15">
        <f t="shared" si="21"/>
        <v>-6.1056105610561069</v>
      </c>
      <c r="X35" s="15">
        <f t="shared" si="21"/>
        <v>1.4981273408239737</v>
      </c>
      <c r="Y35" s="15">
        <f t="shared" si="21"/>
        <v>-12.094395280235993</v>
      </c>
      <c r="Z35" s="17">
        <f t="shared" si="30"/>
        <v>-70</v>
      </c>
      <c r="AA35" s="17">
        <f t="shared" si="30"/>
        <v>-4</v>
      </c>
      <c r="AB35" s="17">
        <f t="shared" si="30"/>
        <v>-66</v>
      </c>
      <c r="AC35" s="15">
        <f t="shared" si="22"/>
        <v>-10.954616588419409</v>
      </c>
      <c r="AD35" s="15">
        <f t="shared" si="22"/>
        <v>-1.4545454545454528</v>
      </c>
      <c r="AE35" s="15">
        <f t="shared" si="22"/>
        <v>-18.131868131868135</v>
      </c>
      <c r="AH35" s="4">
        <f t="shared" ref="AH35:AI35" si="31">SUM(AH25:AH30)</f>
        <v>606</v>
      </c>
      <c r="AI35" s="4">
        <f t="shared" si="31"/>
        <v>267</v>
      </c>
      <c r="AJ35" s="4">
        <f t="shared" ref="AJ35" si="32">SUM(AJ25:AJ30)</f>
        <v>339</v>
      </c>
      <c r="AK35" s="4">
        <f>SUM(AK25:AK30)</f>
        <v>639</v>
      </c>
      <c r="AL35" s="4">
        <f>SUM(AL25:AL30)</f>
        <v>275</v>
      </c>
      <c r="AM35" s="4">
        <f>SUM(AM25:AM30)</f>
        <v>364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396</v>
      </c>
      <c r="R36" s="17">
        <f t="shared" si="33"/>
        <v>155</v>
      </c>
      <c r="S36" s="17">
        <f t="shared" si="33"/>
        <v>241</v>
      </c>
      <c r="T36" s="17">
        <f t="shared" si="33"/>
        <v>-47</v>
      </c>
      <c r="U36" s="17">
        <f t="shared" si="33"/>
        <v>-16</v>
      </c>
      <c r="V36" s="17">
        <f t="shared" si="33"/>
        <v>-31</v>
      </c>
      <c r="W36" s="15">
        <f t="shared" si="21"/>
        <v>-10.609480812641081</v>
      </c>
      <c r="X36" s="15">
        <f t="shared" si="21"/>
        <v>-9.3567251461988299</v>
      </c>
      <c r="Y36" s="15">
        <f t="shared" si="21"/>
        <v>-11.397058823529417</v>
      </c>
      <c r="Z36" s="17">
        <f t="shared" si="33"/>
        <v>-61</v>
      </c>
      <c r="AA36" s="17">
        <f t="shared" si="33"/>
        <v>-12</v>
      </c>
      <c r="AB36" s="17">
        <f t="shared" si="33"/>
        <v>-49</v>
      </c>
      <c r="AC36" s="15">
        <f t="shared" si="22"/>
        <v>-13.34792122538293</v>
      </c>
      <c r="AD36" s="15">
        <f t="shared" si="22"/>
        <v>-7.1856287425149716</v>
      </c>
      <c r="AE36" s="15">
        <f t="shared" si="22"/>
        <v>-16.896551724137932</v>
      </c>
      <c r="AH36" s="4">
        <f t="shared" ref="AH36:AI36" si="34">SUM(AH27:AH30)</f>
        <v>443</v>
      </c>
      <c r="AI36" s="4">
        <f t="shared" si="34"/>
        <v>171</v>
      </c>
      <c r="AJ36" s="4">
        <f t="shared" ref="AJ36" si="35">SUM(AJ27:AJ30)</f>
        <v>272</v>
      </c>
      <c r="AK36" s="4">
        <f>SUM(AK27:AK30)</f>
        <v>457</v>
      </c>
      <c r="AL36" s="4">
        <f>SUM(AL27:AL30)</f>
        <v>167</v>
      </c>
      <c r="AM36" s="4">
        <f>SUM(AM27:AM30)</f>
        <v>290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4.0816326530612246</v>
      </c>
      <c r="U38" s="12">
        <f t="shared" ref="U38:V38" si="37">U32/U9*100</f>
        <v>16.666666666666664</v>
      </c>
      <c r="V38" s="12">
        <f t="shared" si="37"/>
        <v>0</v>
      </c>
      <c r="W38" s="12">
        <f>Q38-AH38</f>
        <v>-0.26178010471204188</v>
      </c>
      <c r="X38" s="12">
        <f t="shared" ref="X38:Y42" si="38">R38-AI38</f>
        <v>-0.52083333333333326</v>
      </c>
      <c r="Y38" s="12">
        <f t="shared" si="38"/>
        <v>0</v>
      </c>
      <c r="Z38" s="12">
        <f>Z32/Z9*100</f>
        <v>1.8867924528301887</v>
      </c>
      <c r="AA38" s="12">
        <f t="shared" ref="AA38:AB38" si="39">AA32/AA9*100</f>
        <v>0</v>
      </c>
      <c r="AB38" s="12">
        <f t="shared" si="39"/>
        <v>1.7857142857142856</v>
      </c>
      <c r="AC38" s="12">
        <f>Q38-AK38</f>
        <v>-0.13020833333333331</v>
      </c>
      <c r="AD38" s="12">
        <f t="shared" ref="AD38:AE42" si="40">R38-AL38</f>
        <v>0</v>
      </c>
      <c r="AE38" s="12">
        <f t="shared" si="40"/>
        <v>-0.25062656641604009</v>
      </c>
      <c r="AH38" s="12">
        <f t="shared" ref="AH38:AI38" si="41">AH32/AH9*100</f>
        <v>0.26178010471204188</v>
      </c>
      <c r="AI38" s="12">
        <f t="shared" si="41"/>
        <v>0.52083333333333326</v>
      </c>
      <c r="AJ38" s="12">
        <f t="shared" ref="AJ38" si="42">AJ32/AJ9*100</f>
        <v>0</v>
      </c>
      <c r="AK38" s="12">
        <f>AK32/AK9*100</f>
        <v>0.13020833333333331</v>
      </c>
      <c r="AL38" s="12">
        <f>AL32/AL9*100</f>
        <v>0</v>
      </c>
      <c r="AM38" s="12">
        <f>AM32/AM9*100</f>
        <v>0.25062656641604009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6.0139860139860142</v>
      </c>
      <c r="R39" s="12">
        <f>R33/R9*100</f>
        <v>7.5268817204301079</v>
      </c>
      <c r="S39" s="13">
        <f t="shared" si="43"/>
        <v>4.3731778425655978</v>
      </c>
      <c r="T39" s="12">
        <f>T33/T9*100</f>
        <v>4.0816326530612246</v>
      </c>
      <c r="U39" s="12">
        <f t="shared" ref="U39:V39" si="44">U33/U9*100</f>
        <v>58.333333333333336</v>
      </c>
      <c r="V39" s="12">
        <f t="shared" si="44"/>
        <v>-13.513513513513514</v>
      </c>
      <c r="W39" s="12">
        <f>Q39-AH39</f>
        <v>0.12393365796507183</v>
      </c>
      <c r="X39" s="12">
        <f t="shared" si="38"/>
        <v>-1.5877016129032242</v>
      </c>
      <c r="Y39" s="12">
        <f>S39-AJ39</f>
        <v>1.741598895197177</v>
      </c>
      <c r="Z39" s="12">
        <f t="shared" si="43"/>
        <v>-11.320754716981133</v>
      </c>
      <c r="AA39" s="12">
        <f t="shared" ref="AA39:AB39" si="45">AA33/AA9*100</f>
        <v>100</v>
      </c>
      <c r="AB39" s="12">
        <f t="shared" si="45"/>
        <v>-5.3571428571428568</v>
      </c>
      <c r="AC39" s="12">
        <f>Q39-AK39</f>
        <v>1.1962776806526803</v>
      </c>
      <c r="AD39" s="12">
        <f t="shared" si="40"/>
        <v>0.75181396975260206</v>
      </c>
      <c r="AE39" s="12">
        <f t="shared" si="40"/>
        <v>1.3656590455731168</v>
      </c>
      <c r="AH39" s="12">
        <f t="shared" ref="AH39:AI39" si="46">AH33/AH9*100</f>
        <v>5.8900523560209423</v>
      </c>
      <c r="AI39" s="12">
        <f t="shared" si="46"/>
        <v>9.1145833333333321</v>
      </c>
      <c r="AJ39" s="12">
        <f t="shared" ref="AJ39" si="47">AJ33/AJ9*100</f>
        <v>2.6315789473684208</v>
      </c>
      <c r="AK39" s="12">
        <f>AK33/AK9*100</f>
        <v>4.8177083333333339</v>
      </c>
      <c r="AL39" s="12">
        <f>AL33/AL9*100</f>
        <v>6.7750677506775059</v>
      </c>
      <c r="AM39" s="12">
        <f>AM33/AM9*100</f>
        <v>3.007518796992481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93.986013986013987</v>
      </c>
      <c r="R40" s="12">
        <f t="shared" si="48"/>
        <v>92.473118279569889</v>
      </c>
      <c r="S40" s="12">
        <f t="shared" si="48"/>
        <v>95.626822157434404</v>
      </c>
      <c r="T40" s="12">
        <f>T34/T9*100</f>
        <v>91.83673469387756</v>
      </c>
      <c r="U40" s="12">
        <f t="shared" ref="U40:V40" si="49">U34/U9*100</f>
        <v>25</v>
      </c>
      <c r="V40" s="12">
        <f t="shared" si="49"/>
        <v>113.51351351351352</v>
      </c>
      <c r="W40" s="12">
        <f t="shared" ref="W40:W42" si="50">Q40-AH40</f>
        <v>0.13784644674697688</v>
      </c>
      <c r="X40" s="12">
        <f t="shared" si="38"/>
        <v>2.1085349462365457</v>
      </c>
      <c r="Y40" s="12">
        <f>S40-AJ40</f>
        <v>-1.7415988951971713</v>
      </c>
      <c r="Z40" s="12">
        <f>Z34/Z9*100</f>
        <v>109.43396226415094</v>
      </c>
      <c r="AA40" s="12">
        <f t="shared" ref="AA40:AB40" si="51">AA34/AA9*100</f>
        <v>0</v>
      </c>
      <c r="AB40" s="12">
        <f t="shared" si="51"/>
        <v>103.57142857142858</v>
      </c>
      <c r="AC40" s="12">
        <f t="shared" ref="AC40:AC42" si="52">Q40-AK40</f>
        <v>-1.0660693473193561</v>
      </c>
      <c r="AD40" s="12">
        <f t="shared" si="40"/>
        <v>-0.75181396975260384</v>
      </c>
      <c r="AE40" s="12">
        <f t="shared" si="40"/>
        <v>-1.1150324791570654</v>
      </c>
      <c r="AH40" s="12">
        <f t="shared" ref="AH40:AI40" si="53">AH34/AH9*100</f>
        <v>93.84816753926701</v>
      </c>
      <c r="AI40" s="12">
        <f t="shared" si="53"/>
        <v>90.364583333333343</v>
      </c>
      <c r="AJ40" s="12">
        <f t="shared" ref="AJ40" si="54">AJ34/AJ9*100</f>
        <v>97.368421052631575</v>
      </c>
      <c r="AK40" s="12">
        <f>AK34/AK9*100</f>
        <v>95.052083333333343</v>
      </c>
      <c r="AL40" s="12">
        <f>AL34/AL9*100</f>
        <v>93.224932249322492</v>
      </c>
      <c r="AM40" s="12">
        <f>AM34/AM9*100</f>
        <v>96.741854636591469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79.580419580419587</v>
      </c>
      <c r="R41" s="12">
        <f t="shared" si="55"/>
        <v>72.849462365591393</v>
      </c>
      <c r="S41" s="12">
        <f t="shared" si="55"/>
        <v>86.880466472303212</v>
      </c>
      <c r="T41" s="12">
        <f>T35/T9*100</f>
        <v>75.510204081632651</v>
      </c>
      <c r="U41" s="12">
        <f t="shared" ref="U41:V41" si="56">U35/U9*100</f>
        <v>-33.333333333333329</v>
      </c>
      <c r="V41" s="12">
        <f t="shared" si="56"/>
        <v>110.81081081081081</v>
      </c>
      <c r="W41" s="12">
        <f t="shared" si="50"/>
        <v>0.26104785267089881</v>
      </c>
      <c r="X41" s="12">
        <f t="shared" si="38"/>
        <v>3.3182123655913927</v>
      </c>
      <c r="Y41" s="12">
        <f>S41-AJ41</f>
        <v>-2.3300598434862678</v>
      </c>
      <c r="Z41" s="12">
        <f>Z35/Z9*100</f>
        <v>132.0754716981132</v>
      </c>
      <c r="AA41" s="12">
        <f t="shared" ref="AA41:AB41" si="57">AA35/AA9*100</f>
        <v>-133.33333333333331</v>
      </c>
      <c r="AB41" s="12">
        <f t="shared" si="57"/>
        <v>117.85714285714286</v>
      </c>
      <c r="AC41" s="12">
        <f t="shared" si="52"/>
        <v>-3.6227054195804129</v>
      </c>
      <c r="AD41" s="12">
        <f>R41-AL41</f>
        <v>-1.6762828918611774</v>
      </c>
      <c r="AE41" s="12">
        <f t="shared" si="40"/>
        <v>-4.3476037031353769</v>
      </c>
      <c r="AH41" s="12">
        <f>AH35/AH9*100</f>
        <v>79.319371727748688</v>
      </c>
      <c r="AI41" s="12">
        <f>AI35/AI9*100</f>
        <v>69.53125</v>
      </c>
      <c r="AJ41" s="12">
        <f>AJ35/AJ9*100</f>
        <v>89.21052631578948</v>
      </c>
      <c r="AK41" s="12">
        <f t="shared" ref="AK41:AL41" si="58">AK35/AK9*100</f>
        <v>83.203125</v>
      </c>
      <c r="AL41" s="12">
        <f t="shared" si="58"/>
        <v>74.52574525745257</v>
      </c>
      <c r="AM41" s="12">
        <f t="shared" ref="AM41" si="59">AM35/AM9*100</f>
        <v>91.228070175438589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55.384615384615387</v>
      </c>
      <c r="R42" s="12">
        <f t="shared" si="60"/>
        <v>41.666666666666671</v>
      </c>
      <c r="S42" s="12">
        <f t="shared" si="60"/>
        <v>70.262390670553927</v>
      </c>
      <c r="T42" s="12">
        <f t="shared" ref="T42:V42" si="61">T36/T9*100</f>
        <v>95.918367346938766</v>
      </c>
      <c r="U42" s="12">
        <f t="shared" si="61"/>
        <v>133.33333333333331</v>
      </c>
      <c r="V42" s="12">
        <f t="shared" si="61"/>
        <v>83.78378378378379</v>
      </c>
      <c r="W42" s="12">
        <f t="shared" si="50"/>
        <v>-2.599677809101884</v>
      </c>
      <c r="X42" s="12">
        <f t="shared" si="38"/>
        <v>-2.8645833333333286</v>
      </c>
      <c r="Y42" s="12">
        <f>S42-AJ42</f>
        <v>-1.3165566978671279</v>
      </c>
      <c r="Z42" s="12">
        <f t="shared" si="60"/>
        <v>115.09433962264151</v>
      </c>
      <c r="AA42" s="12">
        <f t="shared" ref="AA42:AB42" si="62">AA36/AA9*100</f>
        <v>-400</v>
      </c>
      <c r="AB42" s="12">
        <f t="shared" si="62"/>
        <v>87.5</v>
      </c>
      <c r="AC42" s="12">
        <f t="shared" si="52"/>
        <v>-4.1205929487179489</v>
      </c>
      <c r="AD42" s="12">
        <f>R42-AL42</f>
        <v>-3.5907859078590789</v>
      </c>
      <c r="AE42" s="12">
        <f t="shared" si="40"/>
        <v>-2.4193135900977012</v>
      </c>
      <c r="AH42" s="12">
        <f t="shared" ref="AH42:AI42" si="63">AH36/AH9*100</f>
        <v>57.984293193717271</v>
      </c>
      <c r="AI42" s="12">
        <f t="shared" si="63"/>
        <v>44.53125</v>
      </c>
      <c r="AJ42" s="12">
        <f t="shared" ref="AJ42" si="64">AJ36/AJ9*100</f>
        <v>71.578947368421055</v>
      </c>
      <c r="AK42" s="12">
        <f>AK36/AK9*100</f>
        <v>59.505208333333336</v>
      </c>
      <c r="AL42" s="12">
        <f>AL36/AL9*100</f>
        <v>45.25745257452575</v>
      </c>
      <c r="AM42" s="12">
        <f>AM36/AM9*100</f>
        <v>72.681704260651628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10</v>
      </c>
      <c r="U9" s="17">
        <f>SUM(U10:U30)</f>
        <v>5</v>
      </c>
      <c r="V9" s="17">
        <f>SUM(V10:V30)</f>
        <v>5</v>
      </c>
      <c r="W9" s="15">
        <f>IF(Q9=T9,IF(Q9&gt;0,"皆増",0),(1-(Q9/(Q9-T9)))*-100)</f>
        <v>200</v>
      </c>
      <c r="X9" s="15">
        <f t="shared" ref="X9:Y30" si="1">IF(R9=U9,IF(R9&gt;0,"皆増",0),(1-(R9/(R9-U9)))*-100)</f>
        <v>250</v>
      </c>
      <c r="Y9" s="15">
        <f t="shared" si="1"/>
        <v>166.66666666666666</v>
      </c>
      <c r="Z9" s="17">
        <f>AA9+AB9</f>
        <v>7</v>
      </c>
      <c r="AA9" s="17">
        <f>SUM(AA10:AA30)</f>
        <v>1</v>
      </c>
      <c r="AB9" s="17">
        <f>SUM(AB10:AB30)</f>
        <v>6</v>
      </c>
      <c r="AC9" s="15">
        <f>IF(Q9=Z9,IF(Q9&gt;0,"皆増",0),(1-(Q9/(Q9-Z9)))*-100)</f>
        <v>87.5</v>
      </c>
      <c r="AD9" s="15">
        <f t="shared" ref="AD9:AE30" si="2">IF(R9=AA9,IF(R9&gt;0,"皆増",0),(1-(R9/(R9-AA9)))*-100)</f>
        <v>16.666666666666675</v>
      </c>
      <c r="AE9" s="15">
        <f t="shared" si="2"/>
        <v>300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8</v>
      </c>
      <c r="AL9" s="4">
        <f t="shared" si="4"/>
        <v>6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 t="str">
        <f t="shared" si="2"/>
        <v>皆増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-66.666666666666671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7</v>
      </c>
      <c r="U28" s="17">
        <v>5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4</v>
      </c>
      <c r="AA28" s="17">
        <v>2</v>
      </c>
      <c r="AB28" s="17">
        <v>2</v>
      </c>
      <c r="AC28" s="15">
        <f t="shared" si="13"/>
        <v>133.33333333333334</v>
      </c>
      <c r="AD28" s="15">
        <f t="shared" si="2"/>
        <v>66.666666666666671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3</v>
      </c>
      <c r="AA29" s="17">
        <v>0</v>
      </c>
      <c r="AB29" s="17">
        <v>3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10</v>
      </c>
      <c r="U34" s="17">
        <f t="shared" si="22"/>
        <v>5</v>
      </c>
      <c r="V34" s="17">
        <f t="shared" si="22"/>
        <v>5</v>
      </c>
      <c r="W34" s="15">
        <f t="shared" si="15"/>
        <v>200</v>
      </c>
      <c r="X34" s="15">
        <f t="shared" si="15"/>
        <v>250</v>
      </c>
      <c r="Y34" s="15">
        <f t="shared" si="15"/>
        <v>166.66666666666666</v>
      </c>
      <c r="Z34" s="17">
        <f t="shared" ref="Z34:AB34" si="23">SUM(Z23:Z30)</f>
        <v>7</v>
      </c>
      <c r="AA34" s="17">
        <f t="shared" si="23"/>
        <v>1</v>
      </c>
      <c r="AB34" s="17">
        <f t="shared" si="23"/>
        <v>6</v>
      </c>
      <c r="AC34" s="15">
        <f t="shared" si="17"/>
        <v>87.5</v>
      </c>
      <c r="AD34" s="15">
        <f t="shared" si="17"/>
        <v>16.666666666666675</v>
      </c>
      <c r="AE34" s="15">
        <f t="shared" si="17"/>
        <v>300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8</v>
      </c>
      <c r="AL34" s="4">
        <f>SUM(AL23:AL30)</f>
        <v>6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7</v>
      </c>
      <c r="S35" s="17">
        <f t="shared" si="25"/>
        <v>8</v>
      </c>
      <c r="T35" s="17">
        <f t="shared" si="25"/>
        <v>10</v>
      </c>
      <c r="U35" s="17">
        <f t="shared" si="25"/>
        <v>5</v>
      </c>
      <c r="V35" s="17">
        <f t="shared" si="25"/>
        <v>5</v>
      </c>
      <c r="W35" s="15">
        <f t="shared" si="15"/>
        <v>200</v>
      </c>
      <c r="X35" s="15">
        <f t="shared" si="15"/>
        <v>250</v>
      </c>
      <c r="Y35" s="15">
        <f t="shared" si="15"/>
        <v>166.66666666666666</v>
      </c>
      <c r="Z35" s="17">
        <f t="shared" ref="Z35:AB35" si="26">SUM(Z25:Z30)</f>
        <v>9</v>
      </c>
      <c r="AA35" s="17">
        <f t="shared" si="26"/>
        <v>3</v>
      </c>
      <c r="AB35" s="17">
        <f t="shared" si="26"/>
        <v>6</v>
      </c>
      <c r="AC35" s="15">
        <f t="shared" si="17"/>
        <v>150</v>
      </c>
      <c r="AD35" s="15">
        <f t="shared" si="17"/>
        <v>75</v>
      </c>
      <c r="AE35" s="15">
        <f t="shared" si="17"/>
        <v>300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120.00000000000001</v>
      </c>
      <c r="X36" s="15">
        <f t="shared" si="15"/>
        <v>150</v>
      </c>
      <c r="Y36" s="15">
        <f t="shared" si="15"/>
        <v>100</v>
      </c>
      <c r="Z36" s="17">
        <f t="shared" ref="Z36:AB36" si="29">SUM(Z27:Z30)</f>
        <v>6</v>
      </c>
      <c r="AA36" s="17">
        <f t="shared" si="29"/>
        <v>1</v>
      </c>
      <c r="AB36" s="17">
        <f t="shared" si="29"/>
        <v>5</v>
      </c>
      <c r="AC36" s="15">
        <f t="shared" si="17"/>
        <v>120.00000000000001</v>
      </c>
      <c r="AD36" s="15">
        <f t="shared" si="17"/>
        <v>25</v>
      </c>
      <c r="AE36" s="15">
        <f t="shared" si="17"/>
        <v>500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5</v>
      </c>
      <c r="AL36" s="4">
        <f>SUM(AL27:AL30)</f>
        <v>4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128.57142857142858</v>
      </c>
      <c r="AA41" s="12">
        <f t="shared" ref="AA41:AB41" si="48">AA35/AA9*100</f>
        <v>300</v>
      </c>
      <c r="AB41" s="12">
        <f t="shared" si="48"/>
        <v>100</v>
      </c>
      <c r="AC41" s="12">
        <f t="shared" si="44"/>
        <v>25</v>
      </c>
      <c r="AD41" s="12">
        <f>R41-AL41</f>
        <v>33.333333333333343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71.428571428571431</v>
      </c>
      <c r="S42" s="12">
        <f t="shared" si="50"/>
        <v>75</v>
      </c>
      <c r="T42" s="12">
        <f t="shared" si="50"/>
        <v>60</v>
      </c>
      <c r="U42" s="12">
        <f t="shared" si="50"/>
        <v>60</v>
      </c>
      <c r="V42" s="12">
        <f t="shared" si="50"/>
        <v>60</v>
      </c>
      <c r="W42" s="12">
        <f t="shared" si="42"/>
        <v>-26.666666666666671</v>
      </c>
      <c r="X42" s="12">
        <f t="shared" si="33"/>
        <v>-28.571428571428569</v>
      </c>
      <c r="Y42" s="12">
        <f>S42-AJ42</f>
        <v>-25</v>
      </c>
      <c r="Z42" s="12">
        <f t="shared" si="50"/>
        <v>85.714285714285708</v>
      </c>
      <c r="AA42" s="12">
        <f t="shared" si="50"/>
        <v>100</v>
      </c>
      <c r="AB42" s="12">
        <f t="shared" si="50"/>
        <v>83.333333333333343</v>
      </c>
      <c r="AC42" s="12">
        <f t="shared" si="44"/>
        <v>10.833333333333329</v>
      </c>
      <c r="AD42" s="12">
        <f>R42-AL42</f>
        <v>4.7619047619047734</v>
      </c>
      <c r="AE42" s="12">
        <f t="shared" si="35"/>
        <v>25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62.5</v>
      </c>
      <c r="AL42" s="12">
        <f>AL36/AL9*100</f>
        <v>66.666666666666657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60.000000000000007</v>
      </c>
      <c r="I9" s="15">
        <f>IF(C9=F9,0,(1-(C9/(C9-F9)))*-100)</f>
        <v>100</v>
      </c>
      <c r="J9" s="15">
        <f>IF(D9=G9,0,(1-(D9/(D9-G9)))*-100)</f>
        <v>33.333333333333329</v>
      </c>
      <c r="K9" s="17">
        <f>L9+M9</f>
        <v>5</v>
      </c>
      <c r="L9" s="17">
        <f>SUM(L10:L30)</f>
        <v>3</v>
      </c>
      <c r="M9" s="17">
        <f>SUM(M10:M30)</f>
        <v>2</v>
      </c>
      <c r="N9" s="15">
        <f>IF(B9=K9,0,(1-(B9/(B9-K9)))*-100)</f>
        <v>166.66666666666666</v>
      </c>
      <c r="O9" s="15">
        <f t="shared" ref="O9:P10" si="0">IF(C9=L9,0,(1-(C9/(C9-L9)))*-100)</f>
        <v>300</v>
      </c>
      <c r="P9" s="15">
        <f>IF(D9=M9,0,(1-(D9/(D9-M9)))*-100)</f>
        <v>100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-17.391304347826086</v>
      </c>
      <c r="X9" s="15">
        <f t="shared" ref="X9:Y30" si="1">IF(R9=U9,IF(R9&gt;0,"皆増",0),(1-(R9/(R9-U9)))*-100)</f>
        <v>-30.76923076923077</v>
      </c>
      <c r="Y9" s="15">
        <f t="shared" si="1"/>
        <v>0</v>
      </c>
      <c r="Z9" s="17">
        <f>AA9+AB9</f>
        <v>-12</v>
      </c>
      <c r="AA9" s="17">
        <f>SUM(AA10:AA30)</f>
        <v>-6</v>
      </c>
      <c r="AB9" s="17">
        <f>SUM(AB10:AB30)</f>
        <v>-6</v>
      </c>
      <c r="AC9" s="15">
        <f>IF(Q9=Z9,IF(Q9&gt;0,"皆増",0),(1-(Q9/(Q9-Z9)))*-100)</f>
        <v>-38.70967741935484</v>
      </c>
      <c r="AD9" s="15">
        <f t="shared" ref="AD9:AE30" si="2">IF(R9=AA9,IF(R9&gt;0,"皆増",0),(1-(R9/(R9-AA9)))*-100)</f>
        <v>-40</v>
      </c>
      <c r="AE9" s="15">
        <f t="shared" si="2"/>
        <v>-37.5</v>
      </c>
      <c r="AH9" s="4">
        <f t="shared" ref="AH9:AJ30" si="3">Q9-T9</f>
        <v>23</v>
      </c>
      <c r="AI9" s="4">
        <f t="shared" si="3"/>
        <v>13</v>
      </c>
      <c r="AJ9" s="4">
        <f t="shared" si="3"/>
        <v>10</v>
      </c>
      <c r="AK9" s="4">
        <f t="shared" ref="AK9:AM30" si="4">Q9-Z9</f>
        <v>31</v>
      </c>
      <c r="AL9" s="4">
        <f t="shared" si="4"/>
        <v>15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60.000000000000007</v>
      </c>
      <c r="I10" s="15">
        <f t="shared" ref="I10" si="7">IF(C10=F10,0,(1-(C10/(C10-F10)))*-100)</f>
        <v>100</v>
      </c>
      <c r="J10" s="15">
        <f>IF(D10=G10,0,(1-(D10/(D10-G10)))*-100)</f>
        <v>33.333333333333329</v>
      </c>
      <c r="K10" s="17">
        <f t="shared" ref="K10" si="8">L10+M10</f>
        <v>5</v>
      </c>
      <c r="L10" s="17">
        <v>3</v>
      </c>
      <c r="M10" s="17">
        <v>2</v>
      </c>
      <c r="N10" s="15">
        <f>IF(B10=K10,0,(1-(B10/(B10-K10)))*-100)</f>
        <v>166.66666666666666</v>
      </c>
      <c r="O10" s="15">
        <f t="shared" si="0"/>
        <v>300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>
        <f t="shared" si="1"/>
        <v>100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-1</v>
      </c>
      <c r="U28" s="17">
        <v>-2</v>
      </c>
      <c r="V28" s="17">
        <v>1</v>
      </c>
      <c r="W28" s="15">
        <f t="shared" si="11"/>
        <v>-16.666666666666664</v>
      </c>
      <c r="X28" s="15">
        <f t="shared" si="1"/>
        <v>-50</v>
      </c>
      <c r="Y28" s="15">
        <f t="shared" si="1"/>
        <v>50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-28.571428571428569</v>
      </c>
      <c r="AD28" s="15">
        <f t="shared" si="2"/>
        <v>-60</v>
      </c>
      <c r="AE28" s="15">
        <f t="shared" si="2"/>
        <v>50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7</v>
      </c>
      <c r="AL28" s="4">
        <f t="shared" si="4"/>
        <v>5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-62.5</v>
      </c>
      <c r="AD29" s="15">
        <f t="shared" si="2"/>
        <v>-100</v>
      </c>
      <c r="AE29" s="15">
        <f t="shared" si="2"/>
        <v>-57.142857142857139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-5</v>
      </c>
      <c r="U34" s="17">
        <f t="shared" si="22"/>
        <v>-5</v>
      </c>
      <c r="V34" s="17">
        <f t="shared" si="22"/>
        <v>0</v>
      </c>
      <c r="W34" s="15">
        <f t="shared" si="15"/>
        <v>-21.739130434782606</v>
      </c>
      <c r="X34" s="15">
        <f t="shared" si="15"/>
        <v>-38.46153846153846</v>
      </c>
      <c r="Y34" s="15">
        <f t="shared" si="15"/>
        <v>0</v>
      </c>
      <c r="Z34" s="17">
        <f t="shared" ref="Z34:AB34" si="23">SUM(Z23:Z30)</f>
        <v>-12</v>
      </c>
      <c r="AA34" s="17">
        <f t="shared" si="23"/>
        <v>-7</v>
      </c>
      <c r="AB34" s="17">
        <f t="shared" si="23"/>
        <v>-5</v>
      </c>
      <c r="AC34" s="15">
        <f t="shared" si="17"/>
        <v>-40</v>
      </c>
      <c r="AD34" s="15">
        <f t="shared" si="17"/>
        <v>-46.666666666666664</v>
      </c>
      <c r="AE34" s="15">
        <f t="shared" si="17"/>
        <v>-33.333333333333336</v>
      </c>
      <c r="AH34" s="4">
        <f t="shared" ref="AH34:AJ34" si="24">SUM(AH23:AH30)</f>
        <v>23</v>
      </c>
      <c r="AI34" s="4">
        <f t="shared" si="24"/>
        <v>13</v>
      </c>
      <c r="AJ34" s="4">
        <f t="shared" si="24"/>
        <v>10</v>
      </c>
      <c r="AK34" s="4">
        <f>SUM(AK23:AK30)</f>
        <v>30</v>
      </c>
      <c r="AL34" s="4">
        <f>SUM(AL23:AL30)</f>
        <v>15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-11.111111111111116</v>
      </c>
      <c r="X35" s="15">
        <f t="shared" si="15"/>
        <v>-25</v>
      </c>
      <c r="Y35" s="15">
        <f t="shared" si="15"/>
        <v>0</v>
      </c>
      <c r="Z35" s="17">
        <f t="shared" ref="Z35:AB35" si="26">SUM(Z25:Z30)</f>
        <v>-8</v>
      </c>
      <c r="AA35" s="17">
        <f t="shared" si="26"/>
        <v>-4</v>
      </c>
      <c r="AB35" s="17">
        <f t="shared" si="26"/>
        <v>-4</v>
      </c>
      <c r="AC35" s="15">
        <f t="shared" si="17"/>
        <v>-33.333333333333336</v>
      </c>
      <c r="AD35" s="15">
        <f t="shared" si="17"/>
        <v>-40</v>
      </c>
      <c r="AE35" s="15">
        <f t="shared" si="17"/>
        <v>-28.571428571428569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24</v>
      </c>
      <c r="AL35" s="4">
        <f>SUM(AL25:AL30)</f>
        <v>10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-14.28571428571429</v>
      </c>
      <c r="X36" s="15">
        <f t="shared" si="15"/>
        <v>-50</v>
      </c>
      <c r="Y36" s="15">
        <f t="shared" si="15"/>
        <v>12.5</v>
      </c>
      <c r="Z36" s="17">
        <f t="shared" ref="Z36:AB36" si="29">SUM(Z27:Z30)</f>
        <v>-7</v>
      </c>
      <c r="AA36" s="17">
        <f t="shared" si="29"/>
        <v>-4</v>
      </c>
      <c r="AB36" s="17">
        <f t="shared" si="29"/>
        <v>-3</v>
      </c>
      <c r="AC36" s="15">
        <f t="shared" si="17"/>
        <v>-36.842105263157897</v>
      </c>
      <c r="AD36" s="15">
        <f t="shared" si="17"/>
        <v>-57.142857142857139</v>
      </c>
      <c r="AE36" s="15">
        <f t="shared" si="17"/>
        <v>-25</v>
      </c>
      <c r="AH36" s="4">
        <f t="shared" ref="AH36:AJ36" si="30">SUM(AH27:AH30)</f>
        <v>14</v>
      </c>
      <c r="AI36" s="4">
        <f t="shared" si="30"/>
        <v>6</v>
      </c>
      <c r="AJ36" s="4">
        <f t="shared" si="30"/>
        <v>8</v>
      </c>
      <c r="AK36" s="4">
        <f>SUM(AK27:AK30)</f>
        <v>19</v>
      </c>
      <c r="AL36" s="4">
        <f>SUM(AL27:AL30)</f>
        <v>7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11.111111111111111</v>
      </c>
      <c r="S39" s="13">
        <f t="shared" si="37"/>
        <v>0</v>
      </c>
      <c r="T39" s="12">
        <f>T33/T9*100</f>
        <v>-25</v>
      </c>
      <c r="U39" s="12">
        <f t="shared" ref="U39:V39" si="38">U33/U9*100</f>
        <v>-25</v>
      </c>
      <c r="V39" s="12" t="e">
        <f t="shared" si="38"/>
        <v>#DIV/0!</v>
      </c>
      <c r="W39" s="12">
        <f>Q39-AH39</f>
        <v>5.2631578947368416</v>
      </c>
      <c r="X39" s="12">
        <f t="shared" si="33"/>
        <v>11.111111111111111</v>
      </c>
      <c r="Y39" s="12">
        <f>S39-AJ39</f>
        <v>0</v>
      </c>
      <c r="Z39" s="12">
        <f t="shared" si="37"/>
        <v>0</v>
      </c>
      <c r="AA39" s="12">
        <f t="shared" si="37"/>
        <v>-16.666666666666664</v>
      </c>
      <c r="AB39" s="12">
        <f t="shared" si="37"/>
        <v>16.666666666666664</v>
      </c>
      <c r="AC39" s="12">
        <f>Q39-AK39</f>
        <v>2.0373514431239386</v>
      </c>
      <c r="AD39" s="12">
        <f t="shared" si="35"/>
        <v>11.111111111111111</v>
      </c>
      <c r="AE39" s="12">
        <f t="shared" si="35"/>
        <v>-6.25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3.225806451612903</v>
      </c>
      <c r="AL39" s="12">
        <f>AL33/AL9*100</f>
        <v>0</v>
      </c>
      <c r="AM39" s="12">
        <f>AM33/AM9*100</f>
        <v>6.25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88.888888888888886</v>
      </c>
      <c r="S40" s="12">
        <f t="shared" si="40"/>
        <v>100</v>
      </c>
      <c r="T40" s="12">
        <f>T34/T9*100</f>
        <v>125</v>
      </c>
      <c r="U40" s="12">
        <f t="shared" ref="U40:V40" si="41">U34/U9*100</f>
        <v>125</v>
      </c>
      <c r="V40" s="12" t="e">
        <f t="shared" si="41"/>
        <v>#DIV/0!</v>
      </c>
      <c r="W40" s="12">
        <f t="shared" ref="W40:W42" si="42">Q40-AH40</f>
        <v>-5.2631578947368496</v>
      </c>
      <c r="X40" s="12">
        <f t="shared" si="33"/>
        <v>-11.111111111111114</v>
      </c>
      <c r="Y40" s="12">
        <f>S40-AJ40</f>
        <v>0</v>
      </c>
      <c r="Z40" s="12">
        <f>Z34/Z9*100</f>
        <v>100</v>
      </c>
      <c r="AA40" s="12">
        <f t="shared" ref="AA40:AB40" si="43">AA34/AA9*100</f>
        <v>116.66666666666667</v>
      </c>
      <c r="AB40" s="12">
        <f t="shared" si="43"/>
        <v>83.333333333333343</v>
      </c>
      <c r="AC40" s="12">
        <f t="shared" ref="AC40:AC42" si="44">Q40-AK40</f>
        <v>-2.0373514431239528</v>
      </c>
      <c r="AD40" s="12">
        <f t="shared" si="35"/>
        <v>-11.111111111111114</v>
      </c>
      <c r="AE40" s="12">
        <f t="shared" si="35"/>
        <v>6.25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96.774193548387103</v>
      </c>
      <c r="AL40" s="12">
        <f>AL34/AL9*100</f>
        <v>100</v>
      </c>
      <c r="AM40" s="12">
        <f>AM34/AM9*100</f>
        <v>93.75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66.666666666666657</v>
      </c>
      <c r="S41" s="12">
        <f t="shared" si="46"/>
        <v>100</v>
      </c>
      <c r="T41" s="12">
        <f>T35/T9*100</f>
        <v>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5.9496567505720748</v>
      </c>
      <c r="X41" s="12">
        <f t="shared" si="33"/>
        <v>5.1282051282051171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6.7911714770797857</v>
      </c>
      <c r="AD41" s="12">
        <f>R41-AL41</f>
        <v>0</v>
      </c>
      <c r="AE41" s="12">
        <f t="shared" si="35"/>
        <v>12.5</v>
      </c>
      <c r="AH41" s="12">
        <f>AH35/AH9*100</f>
        <v>78.260869565217391</v>
      </c>
      <c r="AI41" s="12">
        <f>AI35/AI9*100</f>
        <v>61.53846153846154</v>
      </c>
      <c r="AJ41" s="12">
        <f>AJ35/AJ9*100</f>
        <v>100</v>
      </c>
      <c r="AK41" s="12">
        <f t="shared" ref="AK41:AM41" si="49">AK35/AK9*100</f>
        <v>77.41935483870968</v>
      </c>
      <c r="AL41" s="12">
        <f t="shared" si="49"/>
        <v>66.666666666666657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63.157894736842103</v>
      </c>
      <c r="R42" s="12">
        <f t="shared" si="50"/>
        <v>33.333333333333329</v>
      </c>
      <c r="S42" s="12">
        <f t="shared" si="50"/>
        <v>90</v>
      </c>
      <c r="T42" s="12">
        <f t="shared" si="50"/>
        <v>50</v>
      </c>
      <c r="U42" s="12">
        <f t="shared" si="50"/>
        <v>75</v>
      </c>
      <c r="V42" s="12" t="e">
        <f t="shared" si="50"/>
        <v>#DIV/0!</v>
      </c>
      <c r="W42" s="12">
        <f t="shared" si="42"/>
        <v>2.2883295194507909</v>
      </c>
      <c r="X42" s="12">
        <f t="shared" si="33"/>
        <v>-12.820512820512825</v>
      </c>
      <c r="Y42" s="12">
        <f>S42-AJ42</f>
        <v>10</v>
      </c>
      <c r="Z42" s="12">
        <f t="shared" si="50"/>
        <v>58.333333333333336</v>
      </c>
      <c r="AA42" s="12">
        <f t="shared" si="50"/>
        <v>66.666666666666657</v>
      </c>
      <c r="AB42" s="12">
        <f t="shared" si="50"/>
        <v>50</v>
      </c>
      <c r="AC42" s="12">
        <f t="shared" si="44"/>
        <v>1.8675721561969425</v>
      </c>
      <c r="AD42" s="12">
        <f>R42-AL42</f>
        <v>-13.333333333333336</v>
      </c>
      <c r="AE42" s="12">
        <f t="shared" si="35"/>
        <v>15</v>
      </c>
      <c r="AH42" s="12">
        <f t="shared" ref="AH42:AJ42" si="51">AH36/AH9*100</f>
        <v>60.869565217391312</v>
      </c>
      <c r="AI42" s="12">
        <f t="shared" si="51"/>
        <v>46.153846153846153</v>
      </c>
      <c r="AJ42" s="12">
        <f t="shared" si="51"/>
        <v>80</v>
      </c>
      <c r="AK42" s="12">
        <f>AK36/AK9*100</f>
        <v>61.29032258064516</v>
      </c>
      <c r="AL42" s="12">
        <f>AL36/AL9*100</f>
        <v>46.666666666666664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-4</v>
      </c>
      <c r="F9" s="17">
        <f>SUM(F10:F30)</f>
        <v>-3</v>
      </c>
      <c r="G9" s="17">
        <f>SUM(G10:G30)</f>
        <v>-1</v>
      </c>
      <c r="H9" s="15">
        <f>IF(B9=E9,0,(1-(B9/(B9-E9)))*-100)</f>
        <v>-57.142857142857139</v>
      </c>
      <c r="I9" s="15">
        <f>IF(C9=F9,0,(1-(C9/(C9-F9)))*-100)</f>
        <v>-60</v>
      </c>
      <c r="J9" s="15">
        <f>IF(D9=G9,0,(1-(D9/(D9-G9)))*-100)</f>
        <v>-50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25</v>
      </c>
      <c r="R9" s="17">
        <f>SUM(R10:R30)</f>
        <v>14</v>
      </c>
      <c r="S9" s="17">
        <f>SUM(S10:S30)</f>
        <v>11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4.1666666666666741</v>
      </c>
      <c r="X9" s="15">
        <f t="shared" ref="X9:Y30" si="1">IF(R9=U9,IF(R9&gt;0,"皆増",0),(1-(R9/(R9-U9)))*-100)</f>
        <v>-12.5</v>
      </c>
      <c r="Y9" s="15">
        <f t="shared" si="1"/>
        <v>37.5</v>
      </c>
      <c r="Z9" s="17">
        <f>AA9+AB9</f>
        <v>-4</v>
      </c>
      <c r="AA9" s="17">
        <f>SUM(AA10:AA30)</f>
        <v>3</v>
      </c>
      <c r="AB9" s="17">
        <f>SUM(AB10:AB30)</f>
        <v>-7</v>
      </c>
      <c r="AC9" s="15">
        <f>IF(Q9=Z9,IF(Q9&gt;0,"皆増",0),(1-(Q9/(Q9-Z9)))*-100)</f>
        <v>-13.793103448275868</v>
      </c>
      <c r="AD9" s="15">
        <f t="shared" ref="AD9:AE30" si="2">IF(R9=AA9,IF(R9&gt;0,"皆増",0),(1-(R9/(R9-AA9)))*-100)</f>
        <v>27.27272727272727</v>
      </c>
      <c r="AE9" s="15">
        <f t="shared" si="2"/>
        <v>-38.888888888888886</v>
      </c>
      <c r="AH9" s="4">
        <f t="shared" ref="AH9:AJ30" si="3">Q9-T9</f>
        <v>24</v>
      </c>
      <c r="AI9" s="4">
        <f t="shared" si="3"/>
        <v>16</v>
      </c>
      <c r="AJ9" s="4">
        <f t="shared" si="3"/>
        <v>8</v>
      </c>
      <c r="AK9" s="4">
        <f t="shared" ref="AK9:AM30" si="4">Q9-Z9</f>
        <v>29</v>
      </c>
      <c r="AL9" s="4">
        <f t="shared" si="4"/>
        <v>11</v>
      </c>
      <c r="AM9" s="4">
        <f t="shared" si="4"/>
        <v>18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-4</v>
      </c>
      <c r="F10" s="17">
        <v>-3</v>
      </c>
      <c r="G10" s="17">
        <v>-1</v>
      </c>
      <c r="H10" s="15">
        <f>IF(B10=E10,0,(1-(B10/(B10-E10)))*-100)</f>
        <v>-57.142857142857139</v>
      </c>
      <c r="I10" s="15">
        <f t="shared" ref="I10" si="7">IF(C10=F10,0,(1-(C10/(C10-F10)))*-100)</f>
        <v>-60</v>
      </c>
      <c r="J10" s="15">
        <f>IF(D10=G10,0,(1-(D10/(D10-G10)))*-100)</f>
        <v>-50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1</v>
      </c>
      <c r="U22" s="17">
        <v>1</v>
      </c>
      <c r="V22" s="17">
        <v>0</v>
      </c>
      <c r="W22" s="15">
        <f t="shared" si="11"/>
        <v>50</v>
      </c>
      <c r="X22" s="15">
        <f t="shared" si="1"/>
        <v>100</v>
      </c>
      <c r="Y22" s="15">
        <f t="shared" si="1"/>
        <v>0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-25</v>
      </c>
      <c r="X24" s="15">
        <f t="shared" si="1"/>
        <v>-50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-25</v>
      </c>
      <c r="AD24" s="15">
        <f t="shared" si="2"/>
        <v>-33.333333333333336</v>
      </c>
      <c r="AE24" s="15">
        <f t="shared" si="2"/>
        <v>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-33.333333333333336</v>
      </c>
      <c r="X26" s="15">
        <f t="shared" si="1"/>
        <v>-66.666666666666671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150</v>
      </c>
      <c r="X27" s="15">
        <f t="shared" si="1"/>
        <v>200</v>
      </c>
      <c r="Y27" s="15">
        <f t="shared" si="1"/>
        <v>100</v>
      </c>
      <c r="Z27" s="17">
        <f t="shared" si="12"/>
        <v>-7</v>
      </c>
      <c r="AA27" s="17">
        <v>0</v>
      </c>
      <c r="AB27" s="17">
        <v>-7</v>
      </c>
      <c r="AC27" s="15">
        <f t="shared" si="13"/>
        <v>-58.333333333333329</v>
      </c>
      <c r="AD27" s="15">
        <f t="shared" si="2"/>
        <v>0</v>
      </c>
      <c r="AE27" s="15">
        <f t="shared" si="2"/>
        <v>-77.777777777777786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12</v>
      </c>
      <c r="AL27" s="4">
        <f t="shared" si="4"/>
        <v>3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-2</v>
      </c>
      <c r="U28" s="17">
        <v>-4</v>
      </c>
      <c r="V28" s="17">
        <v>2</v>
      </c>
      <c r="W28" s="15">
        <f t="shared" si="11"/>
        <v>-33.333333333333336</v>
      </c>
      <c r="X28" s="15">
        <f t="shared" si="1"/>
        <v>-100</v>
      </c>
      <c r="Y28" s="15">
        <f t="shared" si="1"/>
        <v>100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>
        <f t="shared" si="1"/>
        <v>100</v>
      </c>
      <c r="Y29" s="15">
        <f t="shared" si="1"/>
        <v>-66.666666666666671</v>
      </c>
      <c r="Z29" s="17">
        <f t="shared" si="12"/>
        <v>-1</v>
      </c>
      <c r="AA29" s="17">
        <v>2</v>
      </c>
      <c r="AB29" s="17">
        <v>-3</v>
      </c>
      <c r="AC29" s="15">
        <f t="shared" si="13"/>
        <v>-25</v>
      </c>
      <c r="AD29" s="15" t="str">
        <f t="shared" si="2"/>
        <v>皆増</v>
      </c>
      <c r="AE29" s="15">
        <f t="shared" si="2"/>
        <v>-75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33.333333333333329</v>
      </c>
      <c r="X33" s="15">
        <f t="shared" si="15"/>
        <v>50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300</v>
      </c>
      <c r="AD33" s="15">
        <f t="shared" si="17"/>
        <v>200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0</v>
      </c>
      <c r="U34" s="17">
        <f t="shared" si="22"/>
        <v>-3</v>
      </c>
      <c r="V34" s="17">
        <f t="shared" si="22"/>
        <v>3</v>
      </c>
      <c r="W34" s="15">
        <f t="shared" si="15"/>
        <v>0</v>
      </c>
      <c r="X34" s="15">
        <f t="shared" si="15"/>
        <v>-21.428571428571431</v>
      </c>
      <c r="Y34" s="15">
        <f t="shared" si="15"/>
        <v>42.857142857142861</v>
      </c>
      <c r="Z34" s="17">
        <f t="shared" ref="Z34:AB34" si="23">SUM(Z23:Z30)</f>
        <v>-7</v>
      </c>
      <c r="AA34" s="17">
        <f t="shared" si="23"/>
        <v>1</v>
      </c>
      <c r="AB34" s="17">
        <f t="shared" si="23"/>
        <v>-8</v>
      </c>
      <c r="AC34" s="15">
        <f t="shared" si="17"/>
        <v>-25</v>
      </c>
      <c r="AD34" s="15">
        <f t="shared" si="17"/>
        <v>10.000000000000009</v>
      </c>
      <c r="AE34" s="15">
        <f t="shared" si="17"/>
        <v>-44.444444444444443</v>
      </c>
      <c r="AH34" s="4">
        <f t="shared" ref="AH34:AJ34" si="24">SUM(AH23:AH30)</f>
        <v>21</v>
      </c>
      <c r="AI34" s="4">
        <f t="shared" si="24"/>
        <v>14</v>
      </c>
      <c r="AJ34" s="4">
        <f t="shared" si="24"/>
        <v>7</v>
      </c>
      <c r="AK34" s="4">
        <f>SUM(AK23:AK30)</f>
        <v>28</v>
      </c>
      <c r="AL34" s="4">
        <f>SUM(AL23:AL30)</f>
        <v>10</v>
      </c>
      <c r="AM34" s="4">
        <f>SUM(AM23:AM30)</f>
        <v>18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8</v>
      </c>
      <c r="S35" s="17">
        <f t="shared" si="25"/>
        <v>8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-5.8823529411764719</v>
      </c>
      <c r="X35" s="15">
        <f t="shared" si="15"/>
        <v>-19.999999999999996</v>
      </c>
      <c r="Y35" s="15">
        <f t="shared" si="15"/>
        <v>14.285714285714279</v>
      </c>
      <c r="Z35" s="17">
        <f t="shared" ref="Z35:AB35" si="26">SUM(Z25:Z30)</f>
        <v>-8</v>
      </c>
      <c r="AA35" s="17">
        <f t="shared" si="26"/>
        <v>1</v>
      </c>
      <c r="AB35" s="17">
        <f t="shared" si="26"/>
        <v>-9</v>
      </c>
      <c r="AC35" s="15">
        <f t="shared" si="17"/>
        <v>-33.333333333333336</v>
      </c>
      <c r="AD35" s="15">
        <f t="shared" si="17"/>
        <v>14.285714285714279</v>
      </c>
      <c r="AE35" s="15">
        <f t="shared" si="17"/>
        <v>-52.941176470588239</v>
      </c>
      <c r="AH35" s="4">
        <f t="shared" ref="AH35:AJ35" si="27">SUM(AH25:AH30)</f>
        <v>17</v>
      </c>
      <c r="AI35" s="4">
        <f t="shared" si="27"/>
        <v>10</v>
      </c>
      <c r="AJ35" s="4">
        <f t="shared" si="27"/>
        <v>7</v>
      </c>
      <c r="AK35" s="4">
        <f>SUM(AK25:AK30)</f>
        <v>24</v>
      </c>
      <c r="AL35" s="4">
        <f>SUM(AL25:AL30)</f>
        <v>7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-7.6923076923076872</v>
      </c>
      <c r="X36" s="15">
        <f t="shared" si="15"/>
        <v>-16.666666666666664</v>
      </c>
      <c r="Y36" s="15">
        <f t="shared" si="15"/>
        <v>0</v>
      </c>
      <c r="Z36" s="17">
        <f t="shared" ref="Z36:AB36" si="29">SUM(Z27:Z30)</f>
        <v>-9</v>
      </c>
      <c r="AA36" s="17">
        <f t="shared" si="29"/>
        <v>0</v>
      </c>
      <c r="AB36" s="17">
        <f t="shared" si="29"/>
        <v>-9</v>
      </c>
      <c r="AC36" s="15">
        <f t="shared" si="17"/>
        <v>-42.857142857142861</v>
      </c>
      <c r="AD36" s="15">
        <f t="shared" si="17"/>
        <v>0</v>
      </c>
      <c r="AE36" s="15">
        <f t="shared" si="17"/>
        <v>-56.25</v>
      </c>
      <c r="AH36" s="4">
        <f t="shared" ref="AH36:AJ36" si="30">SUM(AH27:AH30)</f>
        <v>13</v>
      </c>
      <c r="AI36" s="4">
        <f t="shared" si="30"/>
        <v>6</v>
      </c>
      <c r="AJ36" s="4">
        <f t="shared" si="30"/>
        <v>7</v>
      </c>
      <c r="AK36" s="4">
        <f>SUM(AK27:AK30)</f>
        <v>21</v>
      </c>
      <c r="AL36" s="4">
        <f>SUM(AL27:AL30)</f>
        <v>5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</v>
      </c>
      <c r="R39" s="12">
        <f>R33/R9*100</f>
        <v>21.428571428571427</v>
      </c>
      <c r="S39" s="13">
        <f t="shared" si="37"/>
        <v>9.0909090909090917</v>
      </c>
      <c r="T39" s="12">
        <f>T33/T9*100</f>
        <v>100</v>
      </c>
      <c r="U39" s="12">
        <f t="shared" ref="U39:V39" si="38">U33/U9*100</f>
        <v>-50</v>
      </c>
      <c r="V39" s="12">
        <f t="shared" si="38"/>
        <v>0</v>
      </c>
      <c r="W39" s="12">
        <f>Q39-AH39</f>
        <v>3.5</v>
      </c>
      <c r="X39" s="12">
        <f t="shared" si="33"/>
        <v>8.928571428571427</v>
      </c>
      <c r="Y39" s="12">
        <f>S39-AJ39</f>
        <v>-3.4090909090909083</v>
      </c>
      <c r="Z39" s="12">
        <f t="shared" si="37"/>
        <v>-75</v>
      </c>
      <c r="AA39" s="12">
        <f t="shared" si="37"/>
        <v>66.666666666666657</v>
      </c>
      <c r="AB39" s="12">
        <f t="shared" si="37"/>
        <v>-14.285714285714285</v>
      </c>
      <c r="AC39" s="12">
        <f>Q39-AK39</f>
        <v>12.551724137931036</v>
      </c>
      <c r="AD39" s="12">
        <f t="shared" si="35"/>
        <v>12.337662337662335</v>
      </c>
      <c r="AE39" s="12">
        <f t="shared" si="35"/>
        <v>9.0909090909090917</v>
      </c>
      <c r="AH39" s="12">
        <f t="shared" ref="AH39:AJ39" si="39">AH33/AH9*100</f>
        <v>12.5</v>
      </c>
      <c r="AI39" s="12">
        <f t="shared" si="39"/>
        <v>12.5</v>
      </c>
      <c r="AJ39" s="12">
        <f t="shared" si="39"/>
        <v>12.5</v>
      </c>
      <c r="AK39" s="12">
        <f>AK33/AK9*100</f>
        <v>3.4482758620689653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</v>
      </c>
      <c r="R40" s="12">
        <f t="shared" si="40"/>
        <v>78.571428571428569</v>
      </c>
      <c r="S40" s="12">
        <f t="shared" si="40"/>
        <v>90.909090909090907</v>
      </c>
      <c r="T40" s="12">
        <f>T34/T9*100</f>
        <v>0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-3.5</v>
      </c>
      <c r="X40" s="12">
        <f t="shared" si="33"/>
        <v>-8.9285714285714306</v>
      </c>
      <c r="Y40" s="12">
        <f>S40-AJ40</f>
        <v>3.4090909090909065</v>
      </c>
      <c r="Z40" s="12">
        <f>Z34/Z9*100</f>
        <v>175</v>
      </c>
      <c r="AA40" s="12">
        <f t="shared" ref="AA40:AB40" si="43">AA34/AA9*100</f>
        <v>33.333333333333329</v>
      </c>
      <c r="AB40" s="12">
        <f t="shared" si="43"/>
        <v>114.28571428571428</v>
      </c>
      <c r="AC40" s="12">
        <f t="shared" ref="AC40:AC42" si="44">Q40-AK40</f>
        <v>-12.551724137931032</v>
      </c>
      <c r="AD40" s="12">
        <f t="shared" si="35"/>
        <v>-12.337662337662337</v>
      </c>
      <c r="AE40" s="12">
        <f t="shared" si="35"/>
        <v>-9.0909090909090935</v>
      </c>
      <c r="AH40" s="12">
        <f t="shared" ref="AH40:AJ40" si="45">AH34/AH9*100</f>
        <v>87.5</v>
      </c>
      <c r="AI40" s="12">
        <f t="shared" si="45"/>
        <v>87.5</v>
      </c>
      <c r="AJ40" s="12">
        <f t="shared" si="45"/>
        <v>87.5</v>
      </c>
      <c r="AK40" s="12">
        <f>AK34/AK9*100</f>
        <v>96.551724137931032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64</v>
      </c>
      <c r="R41" s="12">
        <f t="shared" si="46"/>
        <v>57.142857142857139</v>
      </c>
      <c r="S41" s="12">
        <f t="shared" si="46"/>
        <v>72.727272727272734</v>
      </c>
      <c r="T41" s="12">
        <f>T35/T9*100</f>
        <v>-100</v>
      </c>
      <c r="U41" s="12">
        <f t="shared" ref="U41:V41" si="47">U35/U9*100</f>
        <v>100</v>
      </c>
      <c r="V41" s="12">
        <f t="shared" si="47"/>
        <v>33.333333333333329</v>
      </c>
      <c r="W41" s="12">
        <f t="shared" si="42"/>
        <v>-6.8333333333333428</v>
      </c>
      <c r="X41" s="12">
        <f t="shared" si="33"/>
        <v>-5.3571428571428612</v>
      </c>
      <c r="Y41" s="12">
        <f>S41-AJ41</f>
        <v>-14.772727272727266</v>
      </c>
      <c r="Z41" s="12">
        <f>Z35/Z9*100</f>
        <v>200</v>
      </c>
      <c r="AA41" s="12">
        <f t="shared" ref="AA41:AB41" si="48">AA35/AA9*100</f>
        <v>33.333333333333329</v>
      </c>
      <c r="AB41" s="12">
        <f t="shared" si="48"/>
        <v>128.57142857142858</v>
      </c>
      <c r="AC41" s="12">
        <f t="shared" si="44"/>
        <v>-18.758620689655174</v>
      </c>
      <c r="AD41" s="12">
        <f>R41-AL41</f>
        <v>-6.4935064935064943</v>
      </c>
      <c r="AE41" s="12">
        <f t="shared" si="35"/>
        <v>-21.717171717171709</v>
      </c>
      <c r="AH41" s="12">
        <f>AH35/AH9*100</f>
        <v>70.833333333333343</v>
      </c>
      <c r="AI41" s="12">
        <f>AI35/AI9*100</f>
        <v>62.5</v>
      </c>
      <c r="AJ41" s="12">
        <f>AJ35/AJ9*100</f>
        <v>87.5</v>
      </c>
      <c r="AK41" s="12">
        <f t="shared" ref="AK41:AM41" si="49">AK35/AK9*100</f>
        <v>82.758620689655174</v>
      </c>
      <c r="AL41" s="12">
        <f t="shared" si="49"/>
        <v>63.636363636363633</v>
      </c>
      <c r="AM41" s="12">
        <f t="shared" si="49"/>
        <v>94.444444444444443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</v>
      </c>
      <c r="R42" s="12">
        <f t="shared" si="50"/>
        <v>35.714285714285715</v>
      </c>
      <c r="S42" s="12">
        <f t="shared" si="50"/>
        <v>63.636363636363633</v>
      </c>
      <c r="T42" s="12">
        <f t="shared" si="50"/>
        <v>-100</v>
      </c>
      <c r="U42" s="12">
        <f t="shared" si="50"/>
        <v>50</v>
      </c>
      <c r="V42" s="12">
        <f t="shared" si="50"/>
        <v>0</v>
      </c>
      <c r="W42" s="12">
        <f t="shared" si="42"/>
        <v>-6.1666666666666643</v>
      </c>
      <c r="X42" s="12">
        <f t="shared" si="33"/>
        <v>-1.7857142857142847</v>
      </c>
      <c r="Y42" s="12">
        <f>S42-AJ42</f>
        <v>-23.863636363636367</v>
      </c>
      <c r="Z42" s="12">
        <f t="shared" si="50"/>
        <v>225</v>
      </c>
      <c r="AA42" s="12">
        <f t="shared" si="50"/>
        <v>0</v>
      </c>
      <c r="AB42" s="12">
        <f t="shared" si="50"/>
        <v>128.57142857142858</v>
      </c>
      <c r="AC42" s="12">
        <f t="shared" si="44"/>
        <v>-24.41379310344827</v>
      </c>
      <c r="AD42" s="12">
        <f>R42-AL42</f>
        <v>-9.740259740259738</v>
      </c>
      <c r="AE42" s="12">
        <f t="shared" si="35"/>
        <v>-25.252525252525253</v>
      </c>
      <c r="AH42" s="12">
        <f t="shared" ref="AH42:AJ42" si="51">AH36/AH9*100</f>
        <v>54.166666666666664</v>
      </c>
      <c r="AI42" s="12">
        <f t="shared" si="51"/>
        <v>37.5</v>
      </c>
      <c r="AJ42" s="12">
        <f t="shared" si="51"/>
        <v>87.5</v>
      </c>
      <c r="AK42" s="12">
        <f>AK36/AK9*100</f>
        <v>72.41379310344827</v>
      </c>
      <c r="AL42" s="12">
        <f>AL36/AL9*100</f>
        <v>45.454545454545453</v>
      </c>
      <c r="AM42" s="12">
        <f>AM36/AM9*100</f>
        <v>88.888888888888886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200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-28.571428571428569</v>
      </c>
      <c r="O9" s="15">
        <f t="shared" ref="O9:P10" si="0">IF(C9=L9,0,(1-(C9/(C9-L9)))*-100)</f>
        <v>-60</v>
      </c>
      <c r="P9" s="15">
        <f>IF(D9=M9,0,(1-(D9/(D9-M9)))*-100)</f>
        <v>50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-16</v>
      </c>
      <c r="U9" s="17">
        <f>SUM(U10:U30)</f>
        <v>-9</v>
      </c>
      <c r="V9" s="17">
        <f>SUM(V10:V30)</f>
        <v>-7</v>
      </c>
      <c r="W9" s="15">
        <f>IF(Q9=T9,IF(Q9&gt;0,"皆増",0),(1-(Q9/(Q9-T9)))*-100)</f>
        <v>-53.333333333333336</v>
      </c>
      <c r="X9" s="15">
        <f t="shared" ref="X9:Y30" si="1">IF(R9=U9,IF(R9&gt;0,"皆増",0),(1-(R9/(R9-U9)))*-100)</f>
        <v>-56.25</v>
      </c>
      <c r="Y9" s="15">
        <f t="shared" si="1"/>
        <v>-50</v>
      </c>
      <c r="Z9" s="17">
        <f>AA9+AB9</f>
        <v>-7</v>
      </c>
      <c r="AA9" s="17">
        <f>SUM(AA10:AA30)</f>
        <v>-1</v>
      </c>
      <c r="AB9" s="17">
        <f>SUM(AB10:AB30)</f>
        <v>-6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-12.5</v>
      </c>
      <c r="AE9" s="15">
        <f t="shared" si="2"/>
        <v>-46.153846153846153</v>
      </c>
      <c r="AH9" s="4">
        <f t="shared" ref="AH9:AJ30" si="3">Q9-T9</f>
        <v>30</v>
      </c>
      <c r="AI9" s="4">
        <f t="shared" si="3"/>
        <v>16</v>
      </c>
      <c r="AJ9" s="4">
        <f t="shared" si="3"/>
        <v>14</v>
      </c>
      <c r="AK9" s="4">
        <f t="shared" ref="AK9:AM30" si="4">Q9-Z9</f>
        <v>21</v>
      </c>
      <c r="AL9" s="4">
        <f t="shared" si="4"/>
        <v>8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200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-28.571428571428569</v>
      </c>
      <c r="O10" s="15">
        <f t="shared" si="0"/>
        <v>-60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50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-60</v>
      </c>
      <c r="X25" s="15">
        <f t="shared" si="1"/>
        <v>-33.333333333333336</v>
      </c>
      <c r="Y25" s="15">
        <f t="shared" si="1"/>
        <v>-100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-5</v>
      </c>
      <c r="U26" s="17">
        <v>-5</v>
      </c>
      <c r="V26" s="17">
        <v>0</v>
      </c>
      <c r="W26" s="15">
        <f t="shared" si="11"/>
        <v>-83.333333333333343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-4</v>
      </c>
      <c r="U27" s="17">
        <v>-1</v>
      </c>
      <c r="V27" s="17">
        <v>-3</v>
      </c>
      <c r="W27" s="15">
        <f t="shared" si="11"/>
        <v>-80</v>
      </c>
      <c r="X27" s="15">
        <f t="shared" si="1"/>
        <v>-50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-25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>
        <f t="shared" si="2"/>
        <v>100</v>
      </c>
      <c r="AE28" s="15">
        <f t="shared" si="2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-5</v>
      </c>
      <c r="U29" s="17">
        <v>-1</v>
      </c>
      <c r="V29" s="17">
        <v>-4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-50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-16</v>
      </c>
      <c r="U34" s="17">
        <f t="shared" si="22"/>
        <v>-8</v>
      </c>
      <c r="V34" s="17">
        <f t="shared" si="22"/>
        <v>-8</v>
      </c>
      <c r="W34" s="15">
        <f t="shared" si="15"/>
        <v>-55.172413793103445</v>
      </c>
      <c r="X34" s="15">
        <f t="shared" si="15"/>
        <v>-53.333333333333336</v>
      </c>
      <c r="Y34" s="15">
        <f t="shared" si="15"/>
        <v>-57.142857142857139</v>
      </c>
      <c r="Z34" s="17">
        <f t="shared" ref="Z34:AB34" si="23">SUM(Z23:Z30)</f>
        <v>-6</v>
      </c>
      <c r="AA34" s="17">
        <f t="shared" si="23"/>
        <v>1</v>
      </c>
      <c r="AB34" s="17">
        <f t="shared" si="23"/>
        <v>-7</v>
      </c>
      <c r="AC34" s="15">
        <f t="shared" si="17"/>
        <v>-31.578947368421051</v>
      </c>
      <c r="AD34" s="15">
        <f t="shared" si="17"/>
        <v>16.666666666666675</v>
      </c>
      <c r="AE34" s="15">
        <f t="shared" si="17"/>
        <v>-53.846153846153847</v>
      </c>
      <c r="AH34" s="4">
        <f t="shared" ref="AH34:AJ34" si="24">SUM(AH23:AH30)</f>
        <v>29</v>
      </c>
      <c r="AI34" s="4">
        <f t="shared" si="24"/>
        <v>15</v>
      </c>
      <c r="AJ34" s="4">
        <f t="shared" si="24"/>
        <v>14</v>
      </c>
      <c r="AK34" s="4">
        <f>SUM(AK23:AK30)</f>
        <v>19</v>
      </c>
      <c r="AL34" s="4">
        <f>SUM(AL23:AL30)</f>
        <v>6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-16</v>
      </c>
      <c r="U35" s="17">
        <f t="shared" si="25"/>
        <v>-7</v>
      </c>
      <c r="V35" s="17">
        <f t="shared" si="25"/>
        <v>-9</v>
      </c>
      <c r="W35" s="15">
        <f t="shared" si="15"/>
        <v>-61.53846153846154</v>
      </c>
      <c r="X35" s="15">
        <f t="shared" si="15"/>
        <v>-58.333333333333329</v>
      </c>
      <c r="Y35" s="15">
        <f t="shared" si="15"/>
        <v>-64.285714285714278</v>
      </c>
      <c r="Z35" s="17">
        <f t="shared" ref="Z35:AB35" si="26">SUM(Z25:Z30)</f>
        <v>-5</v>
      </c>
      <c r="AA35" s="17">
        <f t="shared" si="26"/>
        <v>1</v>
      </c>
      <c r="AB35" s="17">
        <f t="shared" si="26"/>
        <v>-6</v>
      </c>
      <c r="AC35" s="15">
        <f t="shared" si="17"/>
        <v>-33.333333333333336</v>
      </c>
      <c r="AD35" s="15">
        <f t="shared" si="17"/>
        <v>25</v>
      </c>
      <c r="AE35" s="15">
        <f t="shared" si="17"/>
        <v>-54.54545454545454</v>
      </c>
      <c r="AH35" s="4">
        <f t="shared" ref="AH35:AJ35" si="27">SUM(AH25:AH30)</f>
        <v>26</v>
      </c>
      <c r="AI35" s="4">
        <f t="shared" si="27"/>
        <v>12</v>
      </c>
      <c r="AJ35" s="4">
        <f t="shared" si="27"/>
        <v>14</v>
      </c>
      <c r="AK35" s="4">
        <f>SUM(AK25:AK30)</f>
        <v>15</v>
      </c>
      <c r="AL35" s="4">
        <f>SUM(AL25:AL30)</f>
        <v>4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-8</v>
      </c>
      <c r="U36" s="17">
        <f t="shared" si="28"/>
        <v>-1</v>
      </c>
      <c r="V36" s="17">
        <f t="shared" si="28"/>
        <v>-7</v>
      </c>
      <c r="W36" s="15">
        <f t="shared" si="15"/>
        <v>-53.333333333333336</v>
      </c>
      <c r="X36" s="15">
        <f t="shared" si="15"/>
        <v>-25</v>
      </c>
      <c r="Y36" s="15">
        <f t="shared" si="15"/>
        <v>-63.636363636363633</v>
      </c>
      <c r="Z36" s="17">
        <f t="shared" ref="Z36:AB36" si="29">SUM(Z27:Z30)</f>
        <v>-4</v>
      </c>
      <c r="AA36" s="17">
        <f t="shared" si="29"/>
        <v>1</v>
      </c>
      <c r="AB36" s="17">
        <f t="shared" si="29"/>
        <v>-5</v>
      </c>
      <c r="AC36" s="15">
        <f t="shared" si="17"/>
        <v>-36.363636363636367</v>
      </c>
      <c r="AD36" s="15">
        <f t="shared" si="17"/>
        <v>50</v>
      </c>
      <c r="AE36" s="15">
        <f t="shared" si="17"/>
        <v>-55.555555555555557</v>
      </c>
      <c r="AH36" s="4">
        <f t="shared" ref="AH36:AJ36" si="30">SUM(AH27:AH30)</f>
        <v>15</v>
      </c>
      <c r="AI36" s="4">
        <f t="shared" si="30"/>
        <v>4</v>
      </c>
      <c r="AJ36" s="4">
        <f t="shared" si="30"/>
        <v>11</v>
      </c>
      <c r="AK36" s="4">
        <f>SUM(AK27:AK30)</f>
        <v>11</v>
      </c>
      <c r="AL36" s="4">
        <f>SUM(AL27:AL30)</f>
        <v>2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14.285714285714285</v>
      </c>
      <c r="T39" s="12">
        <f>T33/T9*100</f>
        <v>0</v>
      </c>
      <c r="U39" s="12">
        <f t="shared" ref="U39:V39" si="38">U33/U9*100</f>
        <v>11.111111111111111</v>
      </c>
      <c r="V39" s="12">
        <f t="shared" si="38"/>
        <v>-14.285714285714285</v>
      </c>
      <c r="W39" s="12">
        <f>Q39-AH39</f>
        <v>3.8095238095238089</v>
      </c>
      <c r="X39" s="12">
        <f t="shared" si="33"/>
        <v>-6.25</v>
      </c>
      <c r="Y39" s="12">
        <f>S39-AJ39</f>
        <v>14.285714285714285</v>
      </c>
      <c r="Z39" s="12">
        <f t="shared" si="37"/>
        <v>14.285714285714285</v>
      </c>
      <c r="AA39" s="12">
        <f t="shared" si="37"/>
        <v>200</v>
      </c>
      <c r="AB39" s="12">
        <f t="shared" si="37"/>
        <v>-16.666666666666664</v>
      </c>
      <c r="AC39" s="12">
        <f>Q39-AK39</f>
        <v>-2.3809523809523814</v>
      </c>
      <c r="AD39" s="12">
        <f t="shared" si="35"/>
        <v>-25</v>
      </c>
      <c r="AE39" s="12">
        <f t="shared" si="35"/>
        <v>14.285714285714285</v>
      </c>
      <c r="AH39" s="12">
        <f t="shared" ref="AH39:AJ39" si="39">AH33/AH9*100</f>
        <v>3.3333333333333335</v>
      </c>
      <c r="AI39" s="12">
        <f t="shared" si="39"/>
        <v>6.25</v>
      </c>
      <c r="AJ39" s="12">
        <f t="shared" si="39"/>
        <v>0</v>
      </c>
      <c r="AK39" s="12">
        <f>AK33/AK9*100</f>
        <v>9.5238095238095237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85.714285714285708</v>
      </c>
      <c r="T40" s="12">
        <f>T34/T9*100</f>
        <v>100</v>
      </c>
      <c r="U40" s="12">
        <f t="shared" ref="U40:V40" si="41">U34/U9*100</f>
        <v>88.888888888888886</v>
      </c>
      <c r="V40" s="12">
        <f t="shared" si="41"/>
        <v>114.28571428571428</v>
      </c>
      <c r="W40" s="12">
        <f t="shared" ref="W40:W42" si="42">Q40-AH40</f>
        <v>-3.8095238095238102</v>
      </c>
      <c r="X40" s="12">
        <f t="shared" si="33"/>
        <v>6.25</v>
      </c>
      <c r="Y40" s="12">
        <f>S40-AJ40</f>
        <v>-14.285714285714292</v>
      </c>
      <c r="Z40" s="12">
        <f>Z34/Z9*100</f>
        <v>85.714285714285708</v>
      </c>
      <c r="AA40" s="12">
        <f t="shared" ref="AA40:AB40" si="43">AA34/AA9*100</f>
        <v>-100</v>
      </c>
      <c r="AB40" s="12">
        <f t="shared" si="43"/>
        <v>116.66666666666667</v>
      </c>
      <c r="AC40" s="12">
        <f t="shared" ref="AC40:AC42" si="44">Q40-AK40</f>
        <v>2.3809523809523796</v>
      </c>
      <c r="AD40" s="12">
        <f t="shared" si="35"/>
        <v>25</v>
      </c>
      <c r="AE40" s="12">
        <f t="shared" si="35"/>
        <v>-14.285714285714292</v>
      </c>
      <c r="AH40" s="12">
        <f t="shared" ref="AH40:AJ40" si="45">AH34/AH9*100</f>
        <v>96.666666666666671</v>
      </c>
      <c r="AI40" s="12">
        <f t="shared" si="45"/>
        <v>93.75</v>
      </c>
      <c r="AJ40" s="12">
        <f t="shared" si="45"/>
        <v>100</v>
      </c>
      <c r="AK40" s="12">
        <f>AK34/AK9*100</f>
        <v>90.476190476190482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71.428571428571431</v>
      </c>
      <c r="S41" s="12">
        <f t="shared" si="46"/>
        <v>71.428571428571431</v>
      </c>
      <c r="T41" s="12">
        <f>T35/T9*100</f>
        <v>100</v>
      </c>
      <c r="U41" s="12">
        <f t="shared" ref="U41:V41" si="47">U35/U9*100</f>
        <v>77.777777777777786</v>
      </c>
      <c r="V41" s="12">
        <f t="shared" si="47"/>
        <v>128.57142857142858</v>
      </c>
      <c r="W41" s="12">
        <f t="shared" si="42"/>
        <v>-15.238095238095241</v>
      </c>
      <c r="X41" s="12">
        <f t="shared" si="33"/>
        <v>-3.5714285714285694</v>
      </c>
      <c r="Y41" s="12">
        <f>S41-AJ41</f>
        <v>-28.571428571428569</v>
      </c>
      <c r="Z41" s="12">
        <f>Z35/Z9*100</f>
        <v>71.428571428571431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0</v>
      </c>
      <c r="AD41" s="12">
        <f>R41-AL41</f>
        <v>21.428571428571431</v>
      </c>
      <c r="AE41" s="12">
        <f t="shared" si="35"/>
        <v>-13.186813186813183</v>
      </c>
      <c r="AH41" s="12">
        <f>AH35/AH9*100</f>
        <v>86.666666666666671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42.857142857142854</v>
      </c>
      <c r="S42" s="12">
        <f t="shared" si="50"/>
        <v>57.142857142857139</v>
      </c>
      <c r="T42" s="12">
        <f t="shared" si="50"/>
        <v>50</v>
      </c>
      <c r="U42" s="12">
        <f t="shared" si="50"/>
        <v>11.111111111111111</v>
      </c>
      <c r="V42" s="12">
        <f t="shared" si="50"/>
        <v>100</v>
      </c>
      <c r="W42" s="12">
        <f t="shared" si="42"/>
        <v>0</v>
      </c>
      <c r="X42" s="12">
        <f t="shared" si="33"/>
        <v>17.857142857142854</v>
      </c>
      <c r="Y42" s="12">
        <f>S42-AJ42</f>
        <v>-21.428571428571431</v>
      </c>
      <c r="Z42" s="12">
        <f t="shared" si="50"/>
        <v>57.142857142857139</v>
      </c>
      <c r="AA42" s="12">
        <f t="shared" si="50"/>
        <v>-100</v>
      </c>
      <c r="AB42" s="12">
        <f t="shared" si="50"/>
        <v>83.333333333333343</v>
      </c>
      <c r="AC42" s="12">
        <f t="shared" si="44"/>
        <v>-2.3809523809523867</v>
      </c>
      <c r="AD42" s="12">
        <f>R42-AL42</f>
        <v>17.857142857142854</v>
      </c>
      <c r="AE42" s="12">
        <f t="shared" si="35"/>
        <v>-12.087912087912088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78.571428571428569</v>
      </c>
      <c r="AK42" s="12">
        <f>AK36/AK9*100</f>
        <v>52.380952380952387</v>
      </c>
      <c r="AL42" s="12">
        <f>AL36/AL9*100</f>
        <v>25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50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300</v>
      </c>
      <c r="O9" s="15">
        <f t="shared" ref="O9:P10" si="0">IF(C9=L9,0,(1-(C9/(C9-L9)))*-100)</f>
        <v>200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25</v>
      </c>
      <c r="X9" s="15">
        <f t="shared" ref="X9:Y30" si="1">IF(R9=U9,IF(R9&gt;0,"皆増",0),(1-(R9/(R9-U9)))*-100)</f>
        <v>-50</v>
      </c>
      <c r="Y9" s="15">
        <f t="shared" si="1"/>
        <v>100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-75</v>
      </c>
      <c r="AE9" s="15">
        <f t="shared" si="2"/>
        <v>33.333333333333329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300</v>
      </c>
      <c r="O10" s="15">
        <f t="shared" si="0"/>
        <v>200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-50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25</v>
      </c>
      <c r="X34" s="15">
        <f t="shared" si="15"/>
        <v>-50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-16.666666666666664</v>
      </c>
      <c r="AD34" s="15">
        <f t="shared" si="17"/>
        <v>-75</v>
      </c>
      <c r="AE34" s="15">
        <f t="shared" si="17"/>
        <v>100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-100</v>
      </c>
      <c r="Y35" s="15">
        <f t="shared" si="15"/>
        <v>50</v>
      </c>
      <c r="Z35" s="17">
        <f t="shared" ref="Z35:AB35" si="26">SUM(Z25:Z30)</f>
        <v>-3</v>
      </c>
      <c r="AA35" s="17">
        <f t="shared" si="26"/>
        <v>-4</v>
      </c>
      <c r="AB35" s="17">
        <f t="shared" si="26"/>
        <v>1</v>
      </c>
      <c r="AC35" s="15">
        <f t="shared" si="17"/>
        <v>-50</v>
      </c>
      <c r="AD35" s="15">
        <f t="shared" si="17"/>
        <v>-100</v>
      </c>
      <c r="AE35" s="15">
        <f t="shared" si="17"/>
        <v>50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-33.333333333333336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-33.333333333333336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-100</v>
      </c>
      <c r="AC39" s="12">
        <f>Q39-AK39</f>
        <v>-14.285714285714285</v>
      </c>
      <c r="AD39" s="12">
        <f t="shared" si="35"/>
        <v>0</v>
      </c>
      <c r="AE39" s="12">
        <f t="shared" si="35"/>
        <v>-33.333333333333329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14.285714285714292</v>
      </c>
      <c r="AD40" s="12">
        <f t="shared" si="35"/>
        <v>0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0</v>
      </c>
      <c r="S41" s="12">
        <f t="shared" si="46"/>
        <v>75</v>
      </c>
      <c r="T41" s="12">
        <f>T35/T9*100</f>
        <v>0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-15</v>
      </c>
      <c r="X41" s="12">
        <f t="shared" si="33"/>
        <v>-50</v>
      </c>
      <c r="Y41" s="12">
        <f>S41-AJ41</f>
        <v>-25</v>
      </c>
      <c r="Z41" s="12">
        <f>Z35/Z9*100</f>
        <v>150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-25.714285714285708</v>
      </c>
      <c r="AD41" s="12">
        <f>R41-AL41</f>
        <v>-100</v>
      </c>
      <c r="AE41" s="12">
        <f t="shared" si="35"/>
        <v>8.3333333333333428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0</v>
      </c>
      <c r="S42" s="12">
        <f t="shared" si="50"/>
        <v>50</v>
      </c>
      <c r="T42" s="12">
        <f t="shared" si="50"/>
        <v>-100</v>
      </c>
      <c r="U42" s="12">
        <f t="shared" si="50"/>
        <v>100</v>
      </c>
      <c r="V42" s="12">
        <f t="shared" si="50"/>
        <v>0</v>
      </c>
      <c r="W42" s="12">
        <f t="shared" si="42"/>
        <v>-35</v>
      </c>
      <c r="X42" s="12">
        <f t="shared" si="33"/>
        <v>-50</v>
      </c>
      <c r="Y42" s="12">
        <f>S42-AJ42</f>
        <v>-50</v>
      </c>
      <c r="Z42" s="12">
        <f t="shared" si="50"/>
        <v>50</v>
      </c>
      <c r="AA42" s="12">
        <f t="shared" si="50"/>
        <v>33.333333333333329</v>
      </c>
      <c r="AB42" s="12">
        <f t="shared" si="50"/>
        <v>0</v>
      </c>
      <c r="AC42" s="12">
        <f t="shared" si="44"/>
        <v>-2.8571428571428541</v>
      </c>
      <c r="AD42" s="12">
        <f>R42-AL42</f>
        <v>-25</v>
      </c>
      <c r="AE42" s="12">
        <f t="shared" si="35"/>
        <v>-16.666666666666657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100</v>
      </c>
      <c r="AK42" s="12">
        <f>AK36/AK9*100</f>
        <v>42.857142857142854</v>
      </c>
      <c r="AL42" s="12">
        <f>AL36/AL9*100</f>
        <v>25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-5</v>
      </c>
      <c r="F9" s="17">
        <f>SUM(F10:F30)</f>
        <v>-5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-83.333333333333343</v>
      </c>
      <c r="J9" s="15">
        <f>IF(D9=G9,0,(1-(D9/(D9-G9)))*-100)</f>
        <v>0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-28.571428571428569</v>
      </c>
      <c r="O9" s="15">
        <f t="shared" ref="O9:P10" si="0">IF(C9=L9,0,(1-(C9/(C9-L9)))*-100)</f>
        <v>-75</v>
      </c>
      <c r="P9" s="15">
        <f>IF(D9=M9,0,(1-(D9/(D9-M9)))*-100)</f>
        <v>33.333333333333329</v>
      </c>
      <c r="Q9" s="17">
        <f>R9+S9</f>
        <v>35</v>
      </c>
      <c r="R9" s="17">
        <f>SUM(R10:R30)</f>
        <v>17</v>
      </c>
      <c r="S9" s="17">
        <f>SUM(S10:S30)</f>
        <v>18</v>
      </c>
      <c r="T9" s="17">
        <f>U9+V9</f>
        <v>3</v>
      </c>
      <c r="U9" s="17">
        <f>SUM(U10:U30)</f>
        <v>6</v>
      </c>
      <c r="V9" s="17">
        <f>SUM(V10:V30)</f>
        <v>-3</v>
      </c>
      <c r="W9" s="15">
        <f>IF(Q9=T9,IF(Q9&gt;0,"皆増",0),(1-(Q9/(Q9-T9)))*-100)</f>
        <v>9.375</v>
      </c>
      <c r="X9" s="15">
        <f t="shared" ref="X9:Y30" si="1">IF(R9=U9,IF(R9&gt;0,"皆増",0),(1-(R9/(R9-U9)))*-100)</f>
        <v>54.54545454545454</v>
      </c>
      <c r="Y9" s="15">
        <f t="shared" si="1"/>
        <v>-14.28571428571429</v>
      </c>
      <c r="Z9" s="17">
        <f>AA9+AB9</f>
        <v>5</v>
      </c>
      <c r="AA9" s="17">
        <f>SUM(AA10:AA30)</f>
        <v>4</v>
      </c>
      <c r="AB9" s="17">
        <f>SUM(AB10:AB30)</f>
        <v>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30.76923076923077</v>
      </c>
      <c r="AE9" s="15">
        <f t="shared" si="2"/>
        <v>5.8823529411764719</v>
      </c>
      <c r="AH9" s="4">
        <f t="shared" ref="AH9:AJ30" si="3">Q9-T9</f>
        <v>32</v>
      </c>
      <c r="AI9" s="4">
        <f t="shared" si="3"/>
        <v>11</v>
      </c>
      <c r="AJ9" s="4">
        <f t="shared" si="3"/>
        <v>21</v>
      </c>
      <c r="AK9" s="4">
        <f t="shared" ref="AK9:AM30" si="4">Q9-Z9</f>
        <v>30</v>
      </c>
      <c r="AL9" s="4">
        <f t="shared" si="4"/>
        <v>13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-5</v>
      </c>
      <c r="F10" s="17">
        <v>-5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-83.333333333333343</v>
      </c>
      <c r="J10" s="15">
        <f>IF(D10=G10,0,(1-(D10/(D10-G10)))*-100)</f>
        <v>0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-28.571428571428569</v>
      </c>
      <c r="O10" s="15">
        <f t="shared" si="0"/>
        <v>-75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-5</v>
      </c>
      <c r="U24" s="17">
        <v>-3</v>
      </c>
      <c r="V24" s="17">
        <v>-2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50</v>
      </c>
      <c r="X25" s="15">
        <f t="shared" si="1"/>
        <v>0</v>
      </c>
      <c r="Y25" s="15">
        <f t="shared" si="1"/>
        <v>100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>
        <f t="shared" si="2"/>
        <v>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5</v>
      </c>
      <c r="U26" s="17">
        <v>4</v>
      </c>
      <c r="V26" s="17">
        <v>1</v>
      </c>
      <c r="W26" s="15">
        <f t="shared" si="11"/>
        <v>500</v>
      </c>
      <c r="X26" s="15" t="str">
        <f t="shared" si="1"/>
        <v>皆増</v>
      </c>
      <c r="Y26" s="15">
        <f t="shared" si="1"/>
        <v>100</v>
      </c>
      <c r="Z26" s="17">
        <f t="shared" si="12"/>
        <v>4</v>
      </c>
      <c r="AA26" s="17">
        <v>3</v>
      </c>
      <c r="AB26" s="17">
        <v>1</v>
      </c>
      <c r="AC26" s="15">
        <f t="shared" si="13"/>
        <v>200</v>
      </c>
      <c r="AD26" s="15">
        <f t="shared" si="2"/>
        <v>300</v>
      </c>
      <c r="AE26" s="15">
        <f t="shared" si="2"/>
        <v>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3</v>
      </c>
      <c r="U27" s="17">
        <v>2</v>
      </c>
      <c r="V27" s="17">
        <v>1</v>
      </c>
      <c r="W27" s="15">
        <f t="shared" si="11"/>
        <v>75</v>
      </c>
      <c r="X27" s="15">
        <f t="shared" si="1"/>
        <v>200</v>
      </c>
      <c r="Y27" s="15">
        <f t="shared" si="1"/>
        <v>33.333333333333329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3</v>
      </c>
      <c r="S28" s="17">
        <v>6</v>
      </c>
      <c r="T28" s="17">
        <f t="shared" si="10"/>
        <v>-1</v>
      </c>
      <c r="U28" s="17">
        <v>1</v>
      </c>
      <c r="V28" s="17">
        <v>-2</v>
      </c>
      <c r="W28" s="15">
        <f t="shared" si="11"/>
        <v>-9.9999999999999982</v>
      </c>
      <c r="X28" s="15">
        <f t="shared" si="1"/>
        <v>50</v>
      </c>
      <c r="Y28" s="15">
        <f t="shared" si="1"/>
        <v>-25</v>
      </c>
      <c r="Z28" s="17">
        <f t="shared" si="12"/>
        <v>1</v>
      </c>
      <c r="AA28" s="17">
        <v>0</v>
      </c>
      <c r="AB28" s="17">
        <v>1</v>
      </c>
      <c r="AC28" s="15">
        <f t="shared" si="13"/>
        <v>12.5</v>
      </c>
      <c r="AD28" s="15">
        <f t="shared" si="2"/>
        <v>0</v>
      </c>
      <c r="AE28" s="15">
        <f t="shared" si="2"/>
        <v>19.999999999999996</v>
      </c>
      <c r="AH28" s="4">
        <f t="shared" si="3"/>
        <v>10</v>
      </c>
      <c r="AI28" s="4">
        <f t="shared" si="3"/>
        <v>2</v>
      </c>
      <c r="AJ28" s="4">
        <f t="shared" si="3"/>
        <v>8</v>
      </c>
      <c r="AK28" s="4">
        <f t="shared" si="4"/>
        <v>8</v>
      </c>
      <c r="AL28" s="4">
        <f t="shared" si="4"/>
        <v>3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4</v>
      </c>
      <c r="S29" s="17">
        <v>3</v>
      </c>
      <c r="T29" s="17">
        <f t="shared" si="10"/>
        <v>2</v>
      </c>
      <c r="U29" s="17">
        <v>2</v>
      </c>
      <c r="V29" s="17">
        <v>0</v>
      </c>
      <c r="W29" s="15">
        <f t="shared" si="11"/>
        <v>39.999999999999993</v>
      </c>
      <c r="X29" s="15">
        <f t="shared" si="1"/>
        <v>100</v>
      </c>
      <c r="Y29" s="15">
        <f t="shared" si="1"/>
        <v>0</v>
      </c>
      <c r="Z29" s="17">
        <f t="shared" si="12"/>
        <v>2</v>
      </c>
      <c r="AA29" s="17">
        <v>3</v>
      </c>
      <c r="AB29" s="17">
        <v>-1</v>
      </c>
      <c r="AC29" s="15">
        <f t="shared" si="13"/>
        <v>39.999999999999993</v>
      </c>
      <c r="AD29" s="15">
        <f t="shared" si="2"/>
        <v>300</v>
      </c>
      <c r="AE29" s="15">
        <f t="shared" si="2"/>
        <v>-25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35</v>
      </c>
      <c r="R34" s="17">
        <f t="shared" si="22"/>
        <v>17</v>
      </c>
      <c r="S34" s="17">
        <f t="shared" si="22"/>
        <v>18</v>
      </c>
      <c r="T34" s="17">
        <f t="shared" si="22"/>
        <v>6</v>
      </c>
      <c r="U34" s="17">
        <f t="shared" si="22"/>
        <v>7</v>
      </c>
      <c r="V34" s="17">
        <f t="shared" si="22"/>
        <v>-1</v>
      </c>
      <c r="W34" s="15">
        <f t="shared" si="15"/>
        <v>20.68965517241379</v>
      </c>
      <c r="X34" s="15">
        <f t="shared" si="15"/>
        <v>70</v>
      </c>
      <c r="Y34" s="15">
        <f t="shared" si="15"/>
        <v>-5.2631578947368478</v>
      </c>
      <c r="Z34" s="17">
        <f t="shared" ref="Z34:AB34" si="23">SUM(Z23:Z30)</f>
        <v>5</v>
      </c>
      <c r="AA34" s="17">
        <f t="shared" si="23"/>
        <v>4</v>
      </c>
      <c r="AB34" s="17">
        <f t="shared" si="23"/>
        <v>1</v>
      </c>
      <c r="AC34" s="15">
        <f t="shared" si="17"/>
        <v>16.666666666666675</v>
      </c>
      <c r="AD34" s="15">
        <f t="shared" si="17"/>
        <v>30.76923076923077</v>
      </c>
      <c r="AE34" s="15">
        <f t="shared" si="17"/>
        <v>5.8823529411764719</v>
      </c>
      <c r="AH34" s="4">
        <f t="shared" ref="AH34:AJ34" si="24">SUM(AH23:AH30)</f>
        <v>29</v>
      </c>
      <c r="AI34" s="4">
        <f t="shared" si="24"/>
        <v>10</v>
      </c>
      <c r="AJ34" s="4">
        <f t="shared" si="24"/>
        <v>19</v>
      </c>
      <c r="AK34" s="4">
        <f>SUM(AK23:AK30)</f>
        <v>30</v>
      </c>
      <c r="AL34" s="4">
        <f>SUM(AL23:AL30)</f>
        <v>13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15</v>
      </c>
      <c r="S35" s="17">
        <f t="shared" si="25"/>
        <v>18</v>
      </c>
      <c r="T35" s="17">
        <f t="shared" si="25"/>
        <v>10</v>
      </c>
      <c r="U35" s="17">
        <f t="shared" si="25"/>
        <v>9</v>
      </c>
      <c r="V35" s="17">
        <f t="shared" si="25"/>
        <v>1</v>
      </c>
      <c r="W35" s="15">
        <f t="shared" si="15"/>
        <v>43.478260869565212</v>
      </c>
      <c r="X35" s="15">
        <f t="shared" si="15"/>
        <v>150</v>
      </c>
      <c r="Y35" s="15">
        <f t="shared" si="15"/>
        <v>5.8823529411764719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22.222222222222232</v>
      </c>
      <c r="AD35" s="15">
        <f t="shared" si="17"/>
        <v>50</v>
      </c>
      <c r="AE35" s="15">
        <f t="shared" si="17"/>
        <v>5.8823529411764719</v>
      </c>
      <c r="AH35" s="4">
        <f t="shared" ref="AH35:AJ35" si="27">SUM(AH25:AH30)</f>
        <v>23</v>
      </c>
      <c r="AI35" s="4">
        <f t="shared" si="27"/>
        <v>6</v>
      </c>
      <c r="AJ35" s="4">
        <f t="shared" si="27"/>
        <v>17</v>
      </c>
      <c r="AK35" s="4">
        <f>SUM(AK25:AK30)</f>
        <v>27</v>
      </c>
      <c r="AL35" s="4">
        <f>SUM(AL25:AL30)</f>
        <v>10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10</v>
      </c>
      <c r="S36" s="17">
        <f t="shared" si="28"/>
        <v>14</v>
      </c>
      <c r="T36" s="17">
        <f t="shared" si="28"/>
        <v>4</v>
      </c>
      <c r="U36" s="17">
        <f t="shared" si="28"/>
        <v>5</v>
      </c>
      <c r="V36" s="17">
        <f t="shared" si="28"/>
        <v>-1</v>
      </c>
      <c r="W36" s="15">
        <f t="shared" si="15"/>
        <v>19.999999999999996</v>
      </c>
      <c r="X36" s="15">
        <f t="shared" si="15"/>
        <v>100</v>
      </c>
      <c r="Y36" s="15">
        <f t="shared" si="15"/>
        <v>-6.6666666666666652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9.0909090909090828</v>
      </c>
      <c r="AD36" s="15">
        <f t="shared" si="17"/>
        <v>42.857142857142861</v>
      </c>
      <c r="AE36" s="15">
        <f t="shared" si="17"/>
        <v>-6.6666666666666652</v>
      </c>
      <c r="AH36" s="4">
        <f t="shared" ref="AH36:AJ36" si="30">SUM(AH27:AH30)</f>
        <v>20</v>
      </c>
      <c r="AI36" s="4">
        <f t="shared" si="30"/>
        <v>5</v>
      </c>
      <c r="AJ36" s="4">
        <f t="shared" si="30"/>
        <v>15</v>
      </c>
      <c r="AK36" s="4">
        <f>SUM(AK27:AK30)</f>
        <v>22</v>
      </c>
      <c r="AL36" s="4">
        <f>SUM(AL27:AL30)</f>
        <v>7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-16.666666666666664</v>
      </c>
      <c r="V39" s="12">
        <f t="shared" si="38"/>
        <v>66.666666666666657</v>
      </c>
      <c r="W39" s="12">
        <f>Q39-AH39</f>
        <v>-9.375</v>
      </c>
      <c r="X39" s="12">
        <f t="shared" si="33"/>
        <v>-9.0909090909090917</v>
      </c>
      <c r="Y39" s="12">
        <f>S39-AJ39</f>
        <v>-9.5238095238095237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9.375</v>
      </c>
      <c r="AI39" s="12">
        <f t="shared" si="39"/>
        <v>9.0909090909090917</v>
      </c>
      <c r="AJ39" s="12">
        <f t="shared" si="39"/>
        <v>9.5238095238095237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116.66666666666667</v>
      </c>
      <c r="V40" s="12">
        <f t="shared" si="41"/>
        <v>33.333333333333329</v>
      </c>
      <c r="W40" s="12">
        <f t="shared" ref="W40:W42" si="42">Q40-AH40</f>
        <v>9.375</v>
      </c>
      <c r="X40" s="12">
        <f t="shared" si="33"/>
        <v>9.0909090909090935</v>
      </c>
      <c r="Y40" s="12">
        <f>S40-AJ40</f>
        <v>9.5238095238095184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90.625</v>
      </c>
      <c r="AI40" s="12">
        <f t="shared" si="45"/>
        <v>90.909090909090907</v>
      </c>
      <c r="AJ40" s="12">
        <f t="shared" si="45"/>
        <v>90.476190476190482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94.285714285714278</v>
      </c>
      <c r="R41" s="12">
        <f t="shared" si="46"/>
        <v>88.235294117647058</v>
      </c>
      <c r="S41" s="12">
        <f t="shared" si="46"/>
        <v>100</v>
      </c>
      <c r="T41" s="12">
        <f>T35/T9*100</f>
        <v>333.33333333333337</v>
      </c>
      <c r="U41" s="12">
        <f t="shared" ref="U41:V41" si="47">U35/U9*100</f>
        <v>150</v>
      </c>
      <c r="V41" s="12">
        <f t="shared" si="47"/>
        <v>-33.333333333333329</v>
      </c>
      <c r="W41" s="12">
        <f t="shared" si="42"/>
        <v>22.410714285714278</v>
      </c>
      <c r="X41" s="12">
        <f t="shared" si="33"/>
        <v>33.689839572192518</v>
      </c>
      <c r="Y41" s="12">
        <f>S41-AJ41</f>
        <v>19.047619047619051</v>
      </c>
      <c r="Z41" s="12">
        <f>Z35/Z9*100</f>
        <v>120</v>
      </c>
      <c r="AA41" s="12">
        <f t="shared" ref="AA41:AB41" si="48">AA35/AA9*100</f>
        <v>125</v>
      </c>
      <c r="AB41" s="12">
        <f t="shared" si="48"/>
        <v>100</v>
      </c>
      <c r="AC41" s="12">
        <f t="shared" si="44"/>
        <v>4.2857142857142776</v>
      </c>
      <c r="AD41" s="12">
        <f>R41-AL41</f>
        <v>11.312217194570124</v>
      </c>
      <c r="AE41" s="12">
        <f t="shared" si="35"/>
        <v>0</v>
      </c>
      <c r="AH41" s="12">
        <f>AH35/AH9*100</f>
        <v>71.875</v>
      </c>
      <c r="AI41" s="12">
        <f>AI35/AI9*100</f>
        <v>54.54545454545454</v>
      </c>
      <c r="AJ41" s="12">
        <f>AJ35/AJ9*100</f>
        <v>80.952380952380949</v>
      </c>
      <c r="AK41" s="12">
        <f t="shared" ref="AK41:AM41" si="49">AK35/AK9*100</f>
        <v>90</v>
      </c>
      <c r="AL41" s="12">
        <f t="shared" si="49"/>
        <v>76.923076923076934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68.571428571428569</v>
      </c>
      <c r="R42" s="12">
        <f t="shared" si="50"/>
        <v>58.82352941176471</v>
      </c>
      <c r="S42" s="12">
        <f t="shared" si="50"/>
        <v>77.777777777777786</v>
      </c>
      <c r="T42" s="12">
        <f t="shared" si="50"/>
        <v>133.33333333333331</v>
      </c>
      <c r="U42" s="12">
        <f t="shared" si="50"/>
        <v>83.333333333333343</v>
      </c>
      <c r="V42" s="12">
        <f t="shared" si="50"/>
        <v>33.333333333333329</v>
      </c>
      <c r="W42" s="12">
        <f t="shared" si="42"/>
        <v>6.0714285714285694</v>
      </c>
      <c r="X42" s="12">
        <f t="shared" si="33"/>
        <v>13.368983957219257</v>
      </c>
      <c r="Y42" s="12">
        <f>S42-AJ42</f>
        <v>6.3492063492063551</v>
      </c>
      <c r="Z42" s="12">
        <f t="shared" si="50"/>
        <v>40</v>
      </c>
      <c r="AA42" s="12">
        <f t="shared" si="50"/>
        <v>75</v>
      </c>
      <c r="AB42" s="12">
        <f t="shared" si="50"/>
        <v>-100</v>
      </c>
      <c r="AC42" s="12">
        <f t="shared" si="44"/>
        <v>-4.7619047619047592</v>
      </c>
      <c r="AD42" s="12">
        <f>R42-AL42</f>
        <v>4.9773755656108634</v>
      </c>
      <c r="AE42" s="12">
        <f t="shared" si="35"/>
        <v>-10.457516339869272</v>
      </c>
      <c r="AH42" s="12">
        <f t="shared" ref="AH42:AJ42" si="51">AH36/AH9*100</f>
        <v>62.5</v>
      </c>
      <c r="AI42" s="12">
        <f t="shared" si="51"/>
        <v>45.454545454545453</v>
      </c>
      <c r="AJ42" s="12">
        <f t="shared" si="51"/>
        <v>71.428571428571431</v>
      </c>
      <c r="AK42" s="12">
        <f>AK36/AK9*100</f>
        <v>73.333333333333329</v>
      </c>
      <c r="AL42" s="12">
        <f>AL36/AL9*100</f>
        <v>53.846153846153847</v>
      </c>
      <c r="AM42" s="12">
        <f>AM36/AM9*100</f>
        <v>88.235294117647058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-50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-7</v>
      </c>
      <c r="U9" s="17">
        <f>SUM(U10:U30)</f>
        <v>-5</v>
      </c>
      <c r="V9" s="17">
        <f>SUM(V10:V30)</f>
        <v>-2</v>
      </c>
      <c r="W9" s="15">
        <f>IF(Q9=T9,IF(Q9&gt;0,"皆増",0),(1-(Q9/(Q9-T9)))*-100)</f>
        <v>-36.842105263157897</v>
      </c>
      <c r="X9" s="15">
        <f t="shared" ref="X9:Y30" si="1">IF(R9=U9,IF(R9&gt;0,"皆増",0),(1-(R9/(R9-U9)))*-100)</f>
        <v>-50</v>
      </c>
      <c r="Y9" s="15">
        <f t="shared" si="1"/>
        <v>-22.222222222222221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25</v>
      </c>
      <c r="AE9" s="15">
        <f t="shared" si="2"/>
        <v>-22.222222222222221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-100</v>
      </c>
      <c r="Y24" s="15">
        <f t="shared" si="1"/>
        <v>-50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-33.333333333333336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-75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-4</v>
      </c>
      <c r="U27" s="17">
        <v>-1</v>
      </c>
      <c r="V27" s="17">
        <v>-3</v>
      </c>
      <c r="W27" s="15">
        <f t="shared" si="11"/>
        <v>-57.142857142857139</v>
      </c>
      <c r="X27" s="15">
        <f t="shared" si="1"/>
        <v>-50</v>
      </c>
      <c r="Y27" s="15">
        <f t="shared" si="1"/>
        <v>-60</v>
      </c>
      <c r="Z27" s="17">
        <f t="shared" si="12"/>
        <v>1</v>
      </c>
      <c r="AA27" s="17">
        <v>1</v>
      </c>
      <c r="AB27" s="17">
        <v>0</v>
      </c>
      <c r="AC27" s="15">
        <f t="shared" si="13"/>
        <v>50</v>
      </c>
      <c r="AD27" s="15" t="str">
        <f t="shared" si="2"/>
        <v>皆増</v>
      </c>
      <c r="AE27" s="15">
        <f t="shared" si="2"/>
        <v>0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-66.666666666666671</v>
      </c>
      <c r="AD30" s="15">
        <f t="shared" si="2"/>
        <v>0</v>
      </c>
      <c r="AE30" s="15">
        <f t="shared" si="2"/>
        <v>-66.666666666666671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-6</v>
      </c>
      <c r="U34" s="17">
        <f t="shared" si="22"/>
        <v>-5</v>
      </c>
      <c r="V34" s="17">
        <f t="shared" si="22"/>
        <v>-1</v>
      </c>
      <c r="W34" s="15">
        <f t="shared" si="15"/>
        <v>-33.333333333333336</v>
      </c>
      <c r="X34" s="15">
        <f t="shared" si="15"/>
        <v>-50</v>
      </c>
      <c r="Y34" s="15">
        <f t="shared" si="15"/>
        <v>-12.5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-7.6923076923076872</v>
      </c>
      <c r="AD34" s="15">
        <f t="shared" si="17"/>
        <v>25</v>
      </c>
      <c r="AE34" s="15">
        <f t="shared" si="17"/>
        <v>-22.222222222222221</v>
      </c>
      <c r="AH34" s="4">
        <f t="shared" ref="AH34:AJ34" si="24">SUM(AH23:AH30)</f>
        <v>18</v>
      </c>
      <c r="AI34" s="4">
        <f t="shared" si="24"/>
        <v>10</v>
      </c>
      <c r="AJ34" s="4">
        <f t="shared" si="24"/>
        <v>8</v>
      </c>
      <c r="AK34" s="4">
        <f>SUM(AK23:AK30)</f>
        <v>13</v>
      </c>
      <c r="AL34" s="4">
        <f>SUM(AL23:AL30)</f>
        <v>4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3</v>
      </c>
      <c r="S35" s="17">
        <f t="shared" si="25"/>
        <v>6</v>
      </c>
      <c r="T35" s="17">
        <f t="shared" si="25"/>
        <v>-5</v>
      </c>
      <c r="U35" s="17">
        <f t="shared" si="25"/>
        <v>-5</v>
      </c>
      <c r="V35" s="17">
        <f t="shared" si="25"/>
        <v>0</v>
      </c>
      <c r="W35" s="15">
        <f t="shared" si="15"/>
        <v>-35.714285714285708</v>
      </c>
      <c r="X35" s="15">
        <f t="shared" si="15"/>
        <v>-62.5</v>
      </c>
      <c r="Y35" s="15">
        <f t="shared" si="15"/>
        <v>0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-30.76923076923077</v>
      </c>
      <c r="AD35" s="15">
        <f t="shared" si="17"/>
        <v>-25</v>
      </c>
      <c r="AE35" s="15">
        <f t="shared" si="17"/>
        <v>-33.333333333333336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-40</v>
      </c>
      <c r="X36" s="15">
        <f t="shared" si="15"/>
        <v>-75</v>
      </c>
      <c r="Y36" s="15">
        <f t="shared" si="15"/>
        <v>-16.666666666666664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-25</v>
      </c>
      <c r="AD36" s="15">
        <f t="shared" si="17"/>
        <v>0</v>
      </c>
      <c r="AE36" s="15">
        <f t="shared" si="17"/>
        <v>-28.571428571428569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0</v>
      </c>
      <c r="V39" s="12">
        <f t="shared" si="38"/>
        <v>50</v>
      </c>
      <c r="W39" s="12">
        <f>Q39-AH39</f>
        <v>-5.2631578947368416</v>
      </c>
      <c r="X39" s="12">
        <f t="shared" si="33"/>
        <v>0</v>
      </c>
      <c r="Y39" s="12">
        <f>S39-AJ39</f>
        <v>-11.111111111111111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5.2631578947368496</v>
      </c>
      <c r="X40" s="12">
        <f t="shared" si="33"/>
        <v>0</v>
      </c>
      <c r="Y40" s="12">
        <f>S40-AJ40</f>
        <v>11.111111111111114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100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85.714285714285708</v>
      </c>
      <c r="T41" s="12">
        <f>T35/T9*100</f>
        <v>71.428571428571431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1.3157894736842195</v>
      </c>
      <c r="X41" s="12">
        <f t="shared" si="33"/>
        <v>-20</v>
      </c>
      <c r="Y41" s="12">
        <f>S41-AJ41</f>
        <v>19.047619047619051</v>
      </c>
      <c r="Z41" s="12">
        <f>Z35/Z9*100</f>
        <v>400</v>
      </c>
      <c r="AA41" s="12">
        <f t="shared" ref="AA41:AB41" si="48">AA35/AA9*100</f>
        <v>-100</v>
      </c>
      <c r="AB41" s="12">
        <f t="shared" si="48"/>
        <v>150</v>
      </c>
      <c r="AC41" s="12">
        <f t="shared" si="44"/>
        <v>-25</v>
      </c>
      <c r="AD41" s="12">
        <f>R41-AL41</f>
        <v>-40</v>
      </c>
      <c r="AE41" s="12">
        <f t="shared" si="35"/>
        <v>-14.285714285714292</v>
      </c>
      <c r="AH41" s="12">
        <f>AH35/AH9*100</f>
        <v>73.68421052631578</v>
      </c>
      <c r="AI41" s="12">
        <f>AI35/AI9*100</f>
        <v>80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20</v>
      </c>
      <c r="S42" s="12">
        <f t="shared" si="50"/>
        <v>71.428571428571431</v>
      </c>
      <c r="T42" s="12">
        <f t="shared" si="50"/>
        <v>57.142857142857139</v>
      </c>
      <c r="U42" s="12">
        <f t="shared" si="50"/>
        <v>60</v>
      </c>
      <c r="V42" s="12">
        <f t="shared" si="50"/>
        <v>50</v>
      </c>
      <c r="W42" s="12">
        <f t="shared" si="42"/>
        <v>-2.6315789473684177</v>
      </c>
      <c r="X42" s="12">
        <f t="shared" si="33"/>
        <v>-20</v>
      </c>
      <c r="Y42" s="12">
        <f>S42-AJ42</f>
        <v>4.7619047619047734</v>
      </c>
      <c r="Z42" s="12">
        <f t="shared" si="50"/>
        <v>200</v>
      </c>
      <c r="AA42" s="12">
        <f t="shared" si="50"/>
        <v>0</v>
      </c>
      <c r="AB42" s="12">
        <f t="shared" si="50"/>
        <v>100</v>
      </c>
      <c r="AC42" s="12">
        <f t="shared" si="44"/>
        <v>-11.53846153846154</v>
      </c>
      <c r="AD42" s="12">
        <f>R42-AL42</f>
        <v>-5</v>
      </c>
      <c r="AE42" s="12">
        <f t="shared" si="35"/>
        <v>-6.3492063492063551</v>
      </c>
      <c r="AH42" s="12">
        <f t="shared" ref="AH42:AJ42" si="51">AH36/AH9*100</f>
        <v>52.631578947368418</v>
      </c>
      <c r="AI42" s="12">
        <f t="shared" si="51"/>
        <v>40</v>
      </c>
      <c r="AJ42" s="12">
        <f t="shared" si="51"/>
        <v>66.666666666666657</v>
      </c>
      <c r="AK42" s="12">
        <f>AK36/AK9*100</f>
        <v>61.53846153846154</v>
      </c>
      <c r="AL42" s="12">
        <f>AL36/AL9*100</f>
        <v>25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-75</v>
      </c>
      <c r="I9" s="15">
        <f>IF(C9=F9,0,(1-(C9/(C9-F9)))*-100)</f>
        <v>-100</v>
      </c>
      <c r="J9" s="15">
        <f>IF(D9=G9,0,(1-(D9/(D9-G9)))*-100)</f>
        <v>-50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-50</v>
      </c>
      <c r="Q9" s="17">
        <f>R9+S9</f>
        <v>16</v>
      </c>
      <c r="R9" s="17">
        <f>SUM(R10:R30)</f>
        <v>12</v>
      </c>
      <c r="S9" s="17">
        <f>SUM(S10:S30)</f>
        <v>4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6.6666666666666652</v>
      </c>
      <c r="X9" s="15">
        <f t="shared" ref="X9:Y30" si="1">IF(R9=U9,IF(R9&gt;0,"皆増",0),(1-(R9/(R9-U9)))*-100)</f>
        <v>19.999999999999996</v>
      </c>
      <c r="Y9" s="15">
        <f t="shared" si="1"/>
        <v>-19.999999999999996</v>
      </c>
      <c r="Z9" s="17">
        <f>AA9+AB9</f>
        <v>5</v>
      </c>
      <c r="AA9" s="17">
        <f>SUM(AA10:AA30)</f>
        <v>7</v>
      </c>
      <c r="AB9" s="17">
        <f>SUM(AB10:AB30)</f>
        <v>-2</v>
      </c>
      <c r="AC9" s="15">
        <f>IF(Q9=Z9,IF(Q9&gt;0,"皆増",0),(1-(Q9/(Q9-Z9)))*-100)</f>
        <v>45.45454545454546</v>
      </c>
      <c r="AD9" s="15">
        <f t="shared" ref="AD9:AE30" si="2">IF(R9=AA9,IF(R9&gt;0,"皆増",0),(1-(R9/(R9-AA9)))*-100)</f>
        <v>140</v>
      </c>
      <c r="AE9" s="15">
        <f t="shared" si="2"/>
        <v>-33.333333333333336</v>
      </c>
      <c r="AH9" s="4">
        <f t="shared" ref="AH9:AJ30" si="3">Q9-T9</f>
        <v>15</v>
      </c>
      <c r="AI9" s="4">
        <f t="shared" si="3"/>
        <v>10</v>
      </c>
      <c r="AJ9" s="4">
        <f t="shared" si="3"/>
        <v>5</v>
      </c>
      <c r="AK9" s="4">
        <f t="shared" ref="AK9:AM30" si="4">Q9-Z9</f>
        <v>11</v>
      </c>
      <c r="AL9" s="4">
        <f t="shared" si="4"/>
        <v>5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-75</v>
      </c>
      <c r="I10" s="15">
        <f t="shared" ref="I10" si="7">IF(C10=F10,0,(1-(C10/(C10-F10)))*-100)</f>
        <v>-100</v>
      </c>
      <c r="J10" s="15">
        <f>IF(D10=G10,0,(1-(D10/(D10-G10)))*-100)</f>
        <v>-50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>
        <f t="shared" si="1"/>
        <v>200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50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-3</v>
      </c>
      <c r="U27" s="17">
        <v>-3</v>
      </c>
      <c r="V27" s="17">
        <v>0</v>
      </c>
      <c r="W27" s="15">
        <f t="shared" si="11"/>
        <v>-60</v>
      </c>
      <c r="X27" s="15">
        <f t="shared" si="1"/>
        <v>-60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5</v>
      </c>
      <c r="AI27" s="4">
        <f t="shared" si="3"/>
        <v>5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-2</v>
      </c>
      <c r="V28" s="17">
        <v>3</v>
      </c>
      <c r="W28" s="15">
        <f t="shared" si="11"/>
        <v>50</v>
      </c>
      <c r="X28" s="15">
        <f t="shared" si="1"/>
        <v>-100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>
        <f t="shared" si="1"/>
        <v>100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100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9</v>
      </c>
      <c r="S34" s="17">
        <f t="shared" si="22"/>
        <v>4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-7.1428571428571397</v>
      </c>
      <c r="X34" s="15">
        <f t="shared" si="15"/>
        <v>0</v>
      </c>
      <c r="Y34" s="15">
        <f t="shared" si="15"/>
        <v>-19.999999999999996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18.181818181818187</v>
      </c>
      <c r="AD34" s="15">
        <f t="shared" si="17"/>
        <v>80</v>
      </c>
      <c r="AE34" s="15">
        <f t="shared" si="17"/>
        <v>-33.333333333333336</v>
      </c>
      <c r="AH34" s="4">
        <f t="shared" ref="AH34:AJ34" si="24">SUM(AH23:AH30)</f>
        <v>14</v>
      </c>
      <c r="AI34" s="4">
        <f t="shared" si="24"/>
        <v>9</v>
      </c>
      <c r="AJ34" s="4">
        <f t="shared" si="24"/>
        <v>5</v>
      </c>
      <c r="AK34" s="4">
        <f>SUM(AK23:AK30)</f>
        <v>11</v>
      </c>
      <c r="AL34" s="4">
        <f>SUM(AL23:AL30)</f>
        <v>5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9</v>
      </c>
      <c r="S35" s="17">
        <f t="shared" si="25"/>
        <v>4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8.333333333333325</v>
      </c>
      <c r="X35" s="15">
        <f t="shared" si="15"/>
        <v>0</v>
      </c>
      <c r="Y35" s="15">
        <f t="shared" si="15"/>
        <v>33.333333333333329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18.181818181818187</v>
      </c>
      <c r="AD35" s="15">
        <f t="shared" si="17"/>
        <v>80</v>
      </c>
      <c r="AE35" s="15">
        <f t="shared" si="17"/>
        <v>-33.333333333333336</v>
      </c>
      <c r="AH35" s="4">
        <f t="shared" ref="AH35:AJ35" si="27">SUM(AH25:AH30)</f>
        <v>12</v>
      </c>
      <c r="AI35" s="4">
        <f t="shared" si="27"/>
        <v>9</v>
      </c>
      <c r="AJ35" s="4">
        <f t="shared" si="27"/>
        <v>3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-2</v>
      </c>
      <c r="U36" s="17">
        <f t="shared" si="28"/>
        <v>-4</v>
      </c>
      <c r="V36" s="17">
        <f t="shared" si="28"/>
        <v>2</v>
      </c>
      <c r="W36" s="15">
        <f t="shared" si="15"/>
        <v>-19.999999999999996</v>
      </c>
      <c r="X36" s="15">
        <f t="shared" si="15"/>
        <v>-50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33.333333333333329</v>
      </c>
      <c r="AE36" s="15">
        <f t="shared" si="17"/>
        <v>-19.999999999999996</v>
      </c>
      <c r="AH36" s="4">
        <f t="shared" ref="AH36:AJ36" si="30">SUM(AH27:AH30)</f>
        <v>10</v>
      </c>
      <c r="AI36" s="4">
        <f t="shared" si="30"/>
        <v>8</v>
      </c>
      <c r="AJ36" s="4">
        <f t="shared" si="30"/>
        <v>2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18.75</v>
      </c>
      <c r="R39" s="12">
        <f>R33/R9*100</f>
        <v>25</v>
      </c>
      <c r="S39" s="13">
        <f t="shared" si="37"/>
        <v>0</v>
      </c>
      <c r="T39" s="12">
        <f>T33/T9*100</f>
        <v>200</v>
      </c>
      <c r="U39" s="12">
        <f t="shared" ref="U39:V39" si="38">U33/U9*100</f>
        <v>100</v>
      </c>
      <c r="V39" s="12">
        <f t="shared" si="38"/>
        <v>0</v>
      </c>
      <c r="W39" s="12">
        <f>Q39-AH39</f>
        <v>12.083333333333332</v>
      </c>
      <c r="X39" s="12">
        <f t="shared" si="33"/>
        <v>15</v>
      </c>
      <c r="Y39" s="12">
        <f>S39-AJ39</f>
        <v>0</v>
      </c>
      <c r="Z39" s="12">
        <f t="shared" si="37"/>
        <v>60</v>
      </c>
      <c r="AA39" s="12">
        <f t="shared" si="37"/>
        <v>42.857142857142854</v>
      </c>
      <c r="AB39" s="12">
        <f t="shared" si="37"/>
        <v>0</v>
      </c>
      <c r="AC39" s="12">
        <f>Q39-AK39</f>
        <v>18.75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81.25</v>
      </c>
      <c r="R40" s="12">
        <f t="shared" si="40"/>
        <v>75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-12.083333333333329</v>
      </c>
      <c r="X40" s="12">
        <f t="shared" si="33"/>
        <v>-15</v>
      </c>
      <c r="Y40" s="12">
        <f>S40-AJ40</f>
        <v>0</v>
      </c>
      <c r="Z40" s="12">
        <f>Z34/Z9*100</f>
        <v>40</v>
      </c>
      <c r="AA40" s="12">
        <f t="shared" ref="AA40:AB40" si="43">AA34/AA9*100</f>
        <v>57.142857142857139</v>
      </c>
      <c r="AB40" s="12">
        <f t="shared" si="43"/>
        <v>100</v>
      </c>
      <c r="AC40" s="12">
        <f t="shared" ref="AC40:AC42" si="44">Q40-AK40</f>
        <v>-18.75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0</v>
      </c>
      <c r="V41" s="12">
        <f t="shared" si="47"/>
        <v>-100</v>
      </c>
      <c r="W41" s="12">
        <f t="shared" si="42"/>
        <v>1.25</v>
      </c>
      <c r="X41" s="12">
        <f t="shared" si="33"/>
        <v>-15</v>
      </c>
      <c r="Y41" s="12">
        <f>S41-AJ41</f>
        <v>40</v>
      </c>
      <c r="Z41" s="12">
        <f>Z35/Z9*100</f>
        <v>40</v>
      </c>
      <c r="AA41" s="12">
        <f t="shared" ref="AA41:AB41" si="48">AA35/AA9*100</f>
        <v>57.142857142857139</v>
      </c>
      <c r="AB41" s="12">
        <f t="shared" si="48"/>
        <v>100</v>
      </c>
      <c r="AC41" s="12">
        <f t="shared" si="44"/>
        <v>-18.75</v>
      </c>
      <c r="AD41" s="12">
        <f>R41-AL41</f>
        <v>-25</v>
      </c>
      <c r="AE41" s="12">
        <f t="shared" si="35"/>
        <v>0</v>
      </c>
      <c r="AH41" s="12">
        <f>AH35/AH9*100</f>
        <v>80</v>
      </c>
      <c r="AI41" s="12">
        <f>AI35/AI9*100</f>
        <v>90</v>
      </c>
      <c r="AJ41" s="12">
        <f>AJ35/AJ9*100</f>
        <v>60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-200</v>
      </c>
      <c r="U42" s="12">
        <f t="shared" si="50"/>
        <v>-200</v>
      </c>
      <c r="V42" s="12">
        <f t="shared" si="50"/>
        <v>-200</v>
      </c>
      <c r="W42" s="12">
        <f t="shared" si="42"/>
        <v>-16.666666666666657</v>
      </c>
      <c r="X42" s="12">
        <f t="shared" si="33"/>
        <v>-46.666666666666671</v>
      </c>
      <c r="Y42" s="12">
        <f>S42-AJ42</f>
        <v>60</v>
      </c>
      <c r="Z42" s="12">
        <f t="shared" si="50"/>
        <v>0</v>
      </c>
      <c r="AA42" s="12">
        <f t="shared" si="50"/>
        <v>14.285714285714285</v>
      </c>
      <c r="AB42" s="12">
        <f t="shared" si="50"/>
        <v>50</v>
      </c>
      <c r="AC42" s="12">
        <f t="shared" si="44"/>
        <v>-22.727272727272734</v>
      </c>
      <c r="AD42" s="12">
        <f>R42-AL42</f>
        <v>-26.666666666666671</v>
      </c>
      <c r="AE42" s="12">
        <f t="shared" si="35"/>
        <v>16.666666666666657</v>
      </c>
      <c r="AH42" s="12">
        <f t="shared" ref="AH42:AJ42" si="51">AH36/AH9*100</f>
        <v>66.666666666666657</v>
      </c>
      <c r="AI42" s="12">
        <f t="shared" si="51"/>
        <v>80</v>
      </c>
      <c r="AJ42" s="12">
        <f t="shared" si="51"/>
        <v>40</v>
      </c>
      <c r="AK42" s="12">
        <f>AK36/AK9*100</f>
        <v>72.727272727272734</v>
      </c>
      <c r="AL42" s="12">
        <f>AL36/AL9*100</f>
        <v>60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200</v>
      </c>
      <c r="P9" s="15">
        <f>IF(D9=M9,0,(1-(D9/(D9-M9)))*-100)</f>
        <v>-100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-55.555555555555557</v>
      </c>
      <c r="X9" s="15">
        <f t="shared" ref="X9:Y30" si="1">IF(R9=U9,IF(R9&gt;0,"皆増",0),(1-(R9/(R9-U9)))*-100)</f>
        <v>-50</v>
      </c>
      <c r="Y9" s="15">
        <f t="shared" si="1"/>
        <v>-66.666666666666671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-63.636363636363633</v>
      </c>
      <c r="AD9" s="15">
        <f t="shared" ref="AD9:AE30" si="2">IF(R9=AA9,IF(R9&gt;0,"皆増",0),(1-(R9/(R9-AA9)))*-100)</f>
        <v>-57.142857142857139</v>
      </c>
      <c r="AE9" s="15">
        <f t="shared" si="2"/>
        <v>-75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11</v>
      </c>
      <c r="AL9" s="4">
        <f t="shared" si="4"/>
        <v>7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200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-50</v>
      </c>
      <c r="X34" s="15">
        <f t="shared" si="15"/>
        <v>-40</v>
      </c>
      <c r="Y34" s="15">
        <f t="shared" si="15"/>
        <v>-66.666666666666671</v>
      </c>
      <c r="Z34" s="17">
        <f t="shared" ref="Z34:AB34" si="23">SUM(Z23:Z30)</f>
        <v>-7</v>
      </c>
      <c r="AA34" s="17">
        <f t="shared" si="23"/>
        <v>-4</v>
      </c>
      <c r="AB34" s="17">
        <f t="shared" si="23"/>
        <v>-3</v>
      </c>
      <c r="AC34" s="15">
        <f t="shared" si="17"/>
        <v>-63.636363636363633</v>
      </c>
      <c r="AD34" s="15">
        <f t="shared" si="17"/>
        <v>-57.142857142857139</v>
      </c>
      <c r="AE34" s="15">
        <f t="shared" si="17"/>
        <v>-75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-40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-66.666666666666671</v>
      </c>
      <c r="AD35" s="15">
        <f t="shared" si="17"/>
        <v>-60</v>
      </c>
      <c r="AE35" s="15">
        <f t="shared" si="17"/>
        <v>-75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9</v>
      </c>
      <c r="AL35" s="4">
        <f>SUM(AL25:AL30)</f>
        <v>5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-60</v>
      </c>
      <c r="X36" s="15">
        <f t="shared" si="15"/>
        <v>-50</v>
      </c>
      <c r="Y36" s="15">
        <f t="shared" si="15"/>
        <v>-66.666666666666671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-71.428571428571431</v>
      </c>
      <c r="AD36" s="15">
        <f t="shared" si="17"/>
        <v>-75</v>
      </c>
      <c r="AE36" s="15">
        <f t="shared" si="17"/>
        <v>-66.666666666666671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-11.111111111111111</v>
      </c>
      <c r="X39" s="12">
        <f t="shared" si="33"/>
        <v>-16.666666666666664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16.666666666666657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40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19.444444444444443</v>
      </c>
      <c r="X41" s="12">
        <f t="shared" si="33"/>
        <v>33.333333333333329</v>
      </c>
      <c r="Y41" s="12">
        <f>S41-AJ41</f>
        <v>0</v>
      </c>
      <c r="Z41" s="12">
        <f>Z35/Z9*100</f>
        <v>85.714285714285708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-6.8181818181818272</v>
      </c>
      <c r="AD41" s="12">
        <f>R41-AL41</f>
        <v>-4.7619047619047734</v>
      </c>
      <c r="AE41" s="12">
        <f t="shared" si="35"/>
        <v>0</v>
      </c>
      <c r="AH41" s="12">
        <f>AH35/AH9*100</f>
        <v>55.555555555555557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60</v>
      </c>
      <c r="U42" s="12">
        <f t="shared" si="50"/>
        <v>33.333333333333329</v>
      </c>
      <c r="V42" s="12">
        <f t="shared" si="50"/>
        <v>100</v>
      </c>
      <c r="W42" s="12">
        <f t="shared" si="42"/>
        <v>-5.5555555555555571</v>
      </c>
      <c r="X42" s="12">
        <f t="shared" si="33"/>
        <v>0</v>
      </c>
      <c r="Y42" s="12">
        <f>S42-AJ42</f>
        <v>0</v>
      </c>
      <c r="Z42" s="12">
        <f t="shared" si="50"/>
        <v>71.428571428571431</v>
      </c>
      <c r="AA42" s="12">
        <f t="shared" si="50"/>
        <v>75</v>
      </c>
      <c r="AB42" s="12">
        <f t="shared" si="50"/>
        <v>66.666666666666657</v>
      </c>
      <c r="AC42" s="12">
        <f t="shared" si="44"/>
        <v>-13.636363636363633</v>
      </c>
      <c r="AD42" s="12">
        <f>R42-AL42</f>
        <v>-23.80952380952381</v>
      </c>
      <c r="AE42" s="12">
        <f t="shared" si="35"/>
        <v>25</v>
      </c>
      <c r="AH42" s="12">
        <f t="shared" ref="AH42:AJ42" si="51">AH36/AH9*100</f>
        <v>55.555555555555557</v>
      </c>
      <c r="AI42" s="12">
        <f t="shared" si="51"/>
        <v>33.333333333333329</v>
      </c>
      <c r="AJ42" s="12">
        <f t="shared" si="51"/>
        <v>100</v>
      </c>
      <c r="AK42" s="12">
        <f>AK36/AK9*100</f>
        <v>63.636363636363633</v>
      </c>
      <c r="AL42" s="12">
        <f>AL36/AL9*100</f>
        <v>57.142857142857139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60.000000000000007</v>
      </c>
      <c r="AD9" s="15">
        <f t="shared" ref="AD9:AE30" si="2">IF(R9=AA9,IF(R9&gt;0,"皆増",0),(1-(R9/(R9-AA9)))*-100)</f>
        <v>400</v>
      </c>
      <c r="AE9" s="15">
        <f t="shared" si="2"/>
        <v>-25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>
        <f t="shared" si="11"/>
        <v>200</v>
      </c>
      <c r="X26" s="15">
        <f t="shared" si="1"/>
        <v>0</v>
      </c>
      <c r="Y26" s="15" t="str">
        <f t="shared" si="1"/>
        <v>皆増</v>
      </c>
      <c r="Z26" s="17">
        <f t="shared" si="12"/>
        <v>3</v>
      </c>
      <c r="AA26" s="17">
        <v>1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3</v>
      </c>
      <c r="U28" s="17">
        <v>2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14.285714285714279</v>
      </c>
      <c r="X34" s="15">
        <f t="shared" si="15"/>
        <v>25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60.000000000000007</v>
      </c>
      <c r="AD34" s="15">
        <f t="shared" si="17"/>
        <v>400</v>
      </c>
      <c r="AE34" s="15">
        <f t="shared" si="17"/>
        <v>-25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39.999999999999993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39.999999999999993</v>
      </c>
      <c r="AD35" s="15">
        <f t="shared" si="17"/>
        <v>300</v>
      </c>
      <c r="AE35" s="15">
        <f t="shared" si="17"/>
        <v>-25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200</v>
      </c>
      <c r="Y36" s="15">
        <f t="shared" si="15"/>
        <v>-66.666666666666671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200</v>
      </c>
      <c r="AE36" s="15">
        <f t="shared" si="17"/>
        <v>-66.666666666666671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200</v>
      </c>
      <c r="V41" s="12" t="e">
        <f t="shared" si="47"/>
        <v>#DIV/0!</v>
      </c>
      <c r="W41" s="12">
        <f t="shared" si="42"/>
        <v>16.071428571428569</v>
      </c>
      <c r="X41" s="12">
        <f t="shared" si="33"/>
        <v>30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-12.5</v>
      </c>
      <c r="AD41" s="12">
        <f>R41-AL41</f>
        <v>-20</v>
      </c>
      <c r="AE41" s="12">
        <f t="shared" si="35"/>
        <v>0</v>
      </c>
      <c r="AH41" s="12">
        <f>AH35/AH9*100</f>
        <v>71.428571428571431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60</v>
      </c>
      <c r="S42" s="12">
        <f t="shared" si="50"/>
        <v>33.333333333333329</v>
      </c>
      <c r="T42" s="12">
        <f t="shared" si="50"/>
        <v>0</v>
      </c>
      <c r="U42" s="12">
        <f t="shared" si="50"/>
        <v>200</v>
      </c>
      <c r="V42" s="12" t="e">
        <f t="shared" si="50"/>
        <v>#DIV/0!</v>
      </c>
      <c r="W42" s="12">
        <f t="shared" si="42"/>
        <v>-7.1428571428571388</v>
      </c>
      <c r="X42" s="12">
        <f t="shared" si="33"/>
        <v>35</v>
      </c>
      <c r="Y42" s="12">
        <f>S42-AJ42</f>
        <v>-66.666666666666671</v>
      </c>
      <c r="Z42" s="12">
        <f t="shared" si="50"/>
        <v>0</v>
      </c>
      <c r="AA42" s="12">
        <f t="shared" si="50"/>
        <v>50</v>
      </c>
      <c r="AB42" s="12">
        <f t="shared" si="50"/>
        <v>200</v>
      </c>
      <c r="AC42" s="12">
        <f t="shared" si="44"/>
        <v>-30</v>
      </c>
      <c r="AD42" s="12">
        <f>R42-AL42</f>
        <v>-40</v>
      </c>
      <c r="AE42" s="12">
        <f t="shared" si="35"/>
        <v>-41.666666666666671</v>
      </c>
      <c r="AH42" s="12">
        <f t="shared" ref="AH42:AJ42" si="51">AH36/AH9*100</f>
        <v>57.142857142857139</v>
      </c>
      <c r="AI42" s="12">
        <f t="shared" si="51"/>
        <v>25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44</v>
      </c>
      <c r="D9" s="17">
        <f>SUM(D10:D30)</f>
        <v>43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2.3529411764705799</v>
      </c>
      <c r="I9" s="15">
        <f>IF(C9=F9,0,(1-(C9/(C9-F9)))*-100)</f>
        <v>2.3255813953488413</v>
      </c>
      <c r="J9" s="15">
        <f>IF(D9=G9,0,(1-(D9/(D9-G9)))*-100)</f>
        <v>2.3809523809523725</v>
      </c>
      <c r="K9" s="17">
        <f>L9+M9</f>
        <v>-4</v>
      </c>
      <c r="L9" s="17">
        <f>SUM(L10:L30)</f>
        <v>1</v>
      </c>
      <c r="M9" s="17">
        <f>SUM(M10:M30)</f>
        <v>-5</v>
      </c>
      <c r="N9" s="15">
        <f>IF(B9=K9,0,(1-(B9/(B9-K9)))*-100)</f>
        <v>-4.3956043956043906</v>
      </c>
      <c r="O9" s="15">
        <f t="shared" ref="O9:P10" si="0">IF(C9=L9,0,(1-(C9/(C9-L9)))*-100)</f>
        <v>2.3255813953488413</v>
      </c>
      <c r="P9" s="15">
        <f>IF(D9=M9,0,(1-(D9/(D9-M9)))*-100)</f>
        <v>-10.416666666666663</v>
      </c>
      <c r="Q9" s="17">
        <f>R9+S9</f>
        <v>213</v>
      </c>
      <c r="R9" s="17">
        <f>SUM(R10:R30)</f>
        <v>108</v>
      </c>
      <c r="S9" s="17">
        <f>SUM(S10:S30)</f>
        <v>105</v>
      </c>
      <c r="T9" s="17">
        <f>U9+V9</f>
        <v>-14</v>
      </c>
      <c r="U9" s="17">
        <f>SUM(U10:U30)</f>
        <v>2</v>
      </c>
      <c r="V9" s="17">
        <f>SUM(V10:V30)</f>
        <v>-16</v>
      </c>
      <c r="W9" s="15">
        <f>IF(Q9=T9,IF(Q9&gt;0,"皆増",0),(1-(Q9/(Q9-T9)))*-100)</f>
        <v>-6.1674008810572722</v>
      </c>
      <c r="X9" s="15">
        <f t="shared" ref="X9:Y30" si="1">IF(R9=U9,IF(R9&gt;0,"皆増",0),(1-(R9/(R9-U9)))*-100)</f>
        <v>1.8867924528301883</v>
      </c>
      <c r="Y9" s="15">
        <f t="shared" si="1"/>
        <v>-13.223140495867769</v>
      </c>
      <c r="Z9" s="17">
        <f>AA9+AB9</f>
        <v>-26</v>
      </c>
      <c r="AA9" s="17">
        <f>SUM(AA10:AA30)</f>
        <v>-5</v>
      </c>
      <c r="AB9" s="17">
        <f>SUM(AB10:AB30)</f>
        <v>-21</v>
      </c>
      <c r="AC9" s="15">
        <f>IF(Q9=Z9,IF(Q9&gt;0,"皆増",0),(1-(Q9/(Q9-Z9)))*-100)</f>
        <v>-10.878661087866103</v>
      </c>
      <c r="AD9" s="15">
        <f t="shared" ref="AD9:AE30" si="2">IF(R9=AA9,IF(R9&gt;0,"皆増",0),(1-(R9/(R9-AA9)))*-100)</f>
        <v>-4.4247787610619422</v>
      </c>
      <c r="AE9" s="15">
        <f t="shared" si="2"/>
        <v>-16.666666666666664</v>
      </c>
      <c r="AH9" s="4">
        <f t="shared" ref="AH9:AJ30" si="3">Q9-T9</f>
        <v>227</v>
      </c>
      <c r="AI9" s="4">
        <f t="shared" si="3"/>
        <v>106</v>
      </c>
      <c r="AJ9" s="4">
        <f t="shared" si="3"/>
        <v>121</v>
      </c>
      <c r="AK9" s="4">
        <f t="shared" ref="AK9:AM30" si="4">Q9-Z9</f>
        <v>239</v>
      </c>
      <c r="AL9" s="4">
        <f t="shared" si="4"/>
        <v>113</v>
      </c>
      <c r="AM9" s="4">
        <f t="shared" si="4"/>
        <v>126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44</v>
      </c>
      <c r="D10" s="17">
        <v>43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2.3529411764705799</v>
      </c>
      <c r="I10" s="15">
        <f t="shared" ref="I10" si="7">IF(C10=F10,0,(1-(C10/(C10-F10)))*-100)</f>
        <v>2.3255813953488413</v>
      </c>
      <c r="J10" s="15">
        <f>IF(D10=G10,0,(1-(D10/(D10-G10)))*-100)</f>
        <v>2.3809523809523725</v>
      </c>
      <c r="K10" s="17">
        <f t="shared" ref="K10" si="8">L10+M10</f>
        <v>-4</v>
      </c>
      <c r="L10" s="17">
        <v>1</v>
      </c>
      <c r="M10" s="17">
        <v>-5</v>
      </c>
      <c r="N10" s="15">
        <f>IF(B10=K10,0,(1-(B10/(B10-K10)))*-100)</f>
        <v>-4.3956043956043906</v>
      </c>
      <c r="O10" s="15">
        <f t="shared" si="0"/>
        <v>2.3255813953488413</v>
      </c>
      <c r="P10" s="15">
        <f t="shared" si="0"/>
        <v>-10.416666666666663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0</v>
      </c>
      <c r="AB11" s="17">
        <v>-1</v>
      </c>
      <c r="AC11" s="15">
        <f t="shared" si="13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0</v>
      </c>
      <c r="AM11" s="4">
        <f t="shared" si="4"/>
        <v>1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-2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-3</v>
      </c>
      <c r="AA19" s="17">
        <v>-2</v>
      </c>
      <c r="AB19" s="17">
        <v>-1</v>
      </c>
      <c r="AC19" s="15">
        <f t="shared" si="13"/>
        <v>-75</v>
      </c>
      <c r="AD19" s="15">
        <f t="shared" si="2"/>
        <v>-100</v>
      </c>
      <c r="AE19" s="15">
        <f t="shared" si="2"/>
        <v>-50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4</v>
      </c>
      <c r="AL19" s="4">
        <f t="shared" si="4"/>
        <v>2</v>
      </c>
      <c r="AM19" s="4">
        <f t="shared" si="4"/>
        <v>2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0</v>
      </c>
      <c r="S20" s="17">
        <v>2</v>
      </c>
      <c r="T20" s="17">
        <f t="shared" si="10"/>
        <v>1</v>
      </c>
      <c r="U20" s="17">
        <v>-1</v>
      </c>
      <c r="V20" s="17">
        <v>2</v>
      </c>
      <c r="W20" s="15">
        <f t="shared" si="11"/>
        <v>100</v>
      </c>
      <c r="X20" s="15">
        <f t="shared" si="1"/>
        <v>-100</v>
      </c>
      <c r="Y20" s="15" t="str">
        <f t="shared" si="1"/>
        <v>皆増</v>
      </c>
      <c r="Z20" s="17">
        <f t="shared" si="12"/>
        <v>-2</v>
      </c>
      <c r="AA20" s="17">
        <v>-3</v>
      </c>
      <c r="AB20" s="17">
        <v>1</v>
      </c>
      <c r="AC20" s="15">
        <f t="shared" si="13"/>
        <v>-50</v>
      </c>
      <c r="AD20" s="15">
        <f t="shared" si="2"/>
        <v>-100</v>
      </c>
      <c r="AE20" s="15">
        <f t="shared" si="2"/>
        <v>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-1</v>
      </c>
      <c r="AB21" s="17">
        <v>2</v>
      </c>
      <c r="AC21" s="15">
        <f t="shared" si="13"/>
        <v>50</v>
      </c>
      <c r="AD21" s="15">
        <f t="shared" si="2"/>
        <v>-50</v>
      </c>
      <c r="AE21" s="15" t="str">
        <f t="shared" si="2"/>
        <v>皆増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4</v>
      </c>
      <c r="S22" s="17">
        <v>1</v>
      </c>
      <c r="T22" s="17">
        <f t="shared" si="10"/>
        <v>-2</v>
      </c>
      <c r="U22" s="17">
        <v>-2</v>
      </c>
      <c r="V22" s="17">
        <v>0</v>
      </c>
      <c r="W22" s="15">
        <f t="shared" si="11"/>
        <v>-28.571428571428569</v>
      </c>
      <c r="X22" s="15">
        <f t="shared" si="1"/>
        <v>-33.333333333333336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33.333333333333329</v>
      </c>
      <c r="AE22" s="15">
        <f t="shared" si="2"/>
        <v>-50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12</v>
      </c>
      <c r="R23" s="17">
        <v>7</v>
      </c>
      <c r="S23" s="17">
        <v>5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-19.999999999999996</v>
      </c>
      <c r="X23" s="15">
        <f t="shared" si="1"/>
        <v>-22.222222222222221</v>
      </c>
      <c r="Y23" s="15">
        <f t="shared" si="1"/>
        <v>-16.666666666666664</v>
      </c>
      <c r="Z23" s="17">
        <f t="shared" si="12"/>
        <v>8</v>
      </c>
      <c r="AA23" s="17">
        <v>4</v>
      </c>
      <c r="AB23" s="17">
        <v>4</v>
      </c>
      <c r="AC23" s="15">
        <f t="shared" si="13"/>
        <v>200</v>
      </c>
      <c r="AD23" s="15">
        <f t="shared" si="2"/>
        <v>133.33333333333334</v>
      </c>
      <c r="AE23" s="15">
        <f t="shared" si="2"/>
        <v>400</v>
      </c>
      <c r="AH23" s="4">
        <f t="shared" si="3"/>
        <v>15</v>
      </c>
      <c r="AI23" s="4">
        <f t="shared" si="3"/>
        <v>9</v>
      </c>
      <c r="AJ23" s="4">
        <f t="shared" si="3"/>
        <v>6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25</v>
      </c>
      <c r="R24" s="17">
        <v>18</v>
      </c>
      <c r="S24" s="17">
        <v>7</v>
      </c>
      <c r="T24" s="17">
        <f t="shared" si="10"/>
        <v>8</v>
      </c>
      <c r="U24" s="17">
        <v>5</v>
      </c>
      <c r="V24" s="17">
        <v>3</v>
      </c>
      <c r="W24" s="15">
        <f t="shared" si="11"/>
        <v>47.058823529411775</v>
      </c>
      <c r="X24" s="15">
        <f t="shared" si="1"/>
        <v>38.46153846153846</v>
      </c>
      <c r="Y24" s="15">
        <f t="shared" si="1"/>
        <v>75</v>
      </c>
      <c r="Z24" s="17">
        <f t="shared" si="12"/>
        <v>4</v>
      </c>
      <c r="AA24" s="17">
        <v>4</v>
      </c>
      <c r="AB24" s="17">
        <v>0</v>
      </c>
      <c r="AC24" s="15">
        <f t="shared" si="13"/>
        <v>19.047619047619047</v>
      </c>
      <c r="AD24" s="15">
        <f t="shared" si="2"/>
        <v>28.57142857142858</v>
      </c>
      <c r="AE24" s="15">
        <f t="shared" si="2"/>
        <v>0</v>
      </c>
      <c r="AH24" s="4">
        <f t="shared" si="3"/>
        <v>17</v>
      </c>
      <c r="AI24" s="4">
        <f t="shared" si="3"/>
        <v>13</v>
      </c>
      <c r="AJ24" s="4">
        <f t="shared" si="3"/>
        <v>4</v>
      </c>
      <c r="AK24" s="4">
        <f t="shared" si="4"/>
        <v>21</v>
      </c>
      <c r="AL24" s="4">
        <f t="shared" si="4"/>
        <v>14</v>
      </c>
      <c r="AM24" s="4">
        <f t="shared" si="4"/>
        <v>7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23</v>
      </c>
      <c r="R25" s="17">
        <v>16</v>
      </c>
      <c r="S25" s="17">
        <v>7</v>
      </c>
      <c r="T25" s="17">
        <f t="shared" si="10"/>
        <v>3</v>
      </c>
      <c r="U25" s="17">
        <v>5</v>
      </c>
      <c r="V25" s="17">
        <v>-2</v>
      </c>
      <c r="W25" s="15">
        <f t="shared" si="11"/>
        <v>14.999999999999991</v>
      </c>
      <c r="X25" s="15">
        <f t="shared" si="1"/>
        <v>45.45454545454546</v>
      </c>
      <c r="Y25" s="15">
        <f t="shared" si="1"/>
        <v>-22.222222222222221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-4.1666666666666625</v>
      </c>
      <c r="AD25" s="15">
        <f t="shared" si="2"/>
        <v>6.6666666666666652</v>
      </c>
      <c r="AE25" s="15">
        <f t="shared" si="2"/>
        <v>-22.222222222222221</v>
      </c>
      <c r="AH25" s="4">
        <f t="shared" si="3"/>
        <v>20</v>
      </c>
      <c r="AI25" s="4">
        <f t="shared" si="3"/>
        <v>11</v>
      </c>
      <c r="AJ25" s="4">
        <f t="shared" si="3"/>
        <v>9</v>
      </c>
      <c r="AK25" s="4">
        <f t="shared" si="4"/>
        <v>24</v>
      </c>
      <c r="AL25" s="4">
        <f t="shared" si="4"/>
        <v>15</v>
      </c>
      <c r="AM25" s="4">
        <f t="shared" si="4"/>
        <v>9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26</v>
      </c>
      <c r="R26" s="17">
        <v>16</v>
      </c>
      <c r="S26" s="17">
        <v>10</v>
      </c>
      <c r="T26" s="17">
        <f t="shared" si="10"/>
        <v>-6</v>
      </c>
      <c r="U26" s="17">
        <v>0</v>
      </c>
      <c r="V26" s="17">
        <v>-6</v>
      </c>
      <c r="W26" s="15">
        <f t="shared" si="11"/>
        <v>-18.75</v>
      </c>
      <c r="X26" s="15">
        <f t="shared" si="1"/>
        <v>0</v>
      </c>
      <c r="Y26" s="15">
        <f t="shared" si="1"/>
        <v>-37.5</v>
      </c>
      <c r="Z26" s="17">
        <f t="shared" si="12"/>
        <v>-10</v>
      </c>
      <c r="AA26" s="17">
        <v>0</v>
      </c>
      <c r="AB26" s="17">
        <v>-10</v>
      </c>
      <c r="AC26" s="15">
        <f t="shared" si="13"/>
        <v>-27.777777777777779</v>
      </c>
      <c r="AD26" s="15">
        <f t="shared" si="2"/>
        <v>0</v>
      </c>
      <c r="AE26" s="15">
        <f t="shared" si="2"/>
        <v>-50</v>
      </c>
      <c r="AH26" s="4">
        <f t="shared" si="3"/>
        <v>32</v>
      </c>
      <c r="AI26" s="4">
        <f t="shared" si="3"/>
        <v>16</v>
      </c>
      <c r="AJ26" s="4">
        <f t="shared" si="3"/>
        <v>16</v>
      </c>
      <c r="AK26" s="4">
        <f t="shared" si="4"/>
        <v>36</v>
      </c>
      <c r="AL26" s="4">
        <f t="shared" si="4"/>
        <v>16</v>
      </c>
      <c r="AM26" s="4">
        <f t="shared" si="4"/>
        <v>20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44</v>
      </c>
      <c r="R27" s="17">
        <v>25</v>
      </c>
      <c r="S27" s="17">
        <v>19</v>
      </c>
      <c r="T27" s="17">
        <f t="shared" si="10"/>
        <v>2</v>
      </c>
      <c r="U27" s="17">
        <v>-1</v>
      </c>
      <c r="V27" s="17">
        <v>3</v>
      </c>
      <c r="W27" s="15">
        <f t="shared" si="11"/>
        <v>4.7619047619047672</v>
      </c>
      <c r="X27" s="15">
        <f t="shared" si="1"/>
        <v>-3.8461538461538436</v>
      </c>
      <c r="Y27" s="15">
        <f t="shared" si="1"/>
        <v>18.75</v>
      </c>
      <c r="Z27" s="17">
        <f t="shared" si="12"/>
        <v>1</v>
      </c>
      <c r="AA27" s="17">
        <v>2</v>
      </c>
      <c r="AB27" s="17">
        <v>-1</v>
      </c>
      <c r="AC27" s="15">
        <f t="shared" si="13"/>
        <v>2.3255813953488413</v>
      </c>
      <c r="AD27" s="15">
        <f t="shared" si="2"/>
        <v>8.6956521739130377</v>
      </c>
      <c r="AE27" s="15">
        <f t="shared" si="2"/>
        <v>-5.0000000000000044</v>
      </c>
      <c r="AH27" s="4">
        <f t="shared" si="3"/>
        <v>42</v>
      </c>
      <c r="AI27" s="4">
        <f t="shared" si="3"/>
        <v>26</v>
      </c>
      <c r="AJ27" s="4">
        <f t="shared" si="3"/>
        <v>16</v>
      </c>
      <c r="AK27" s="4">
        <f t="shared" si="4"/>
        <v>43</v>
      </c>
      <c r="AL27" s="4">
        <f t="shared" si="4"/>
        <v>23</v>
      </c>
      <c r="AM27" s="4">
        <f t="shared" si="4"/>
        <v>20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43</v>
      </c>
      <c r="R28" s="17">
        <v>15</v>
      </c>
      <c r="S28" s="17">
        <v>28</v>
      </c>
      <c r="T28" s="17">
        <f t="shared" si="10"/>
        <v>-3</v>
      </c>
      <c r="U28" s="17">
        <v>-1</v>
      </c>
      <c r="V28" s="17">
        <v>-2</v>
      </c>
      <c r="W28" s="15">
        <f t="shared" si="11"/>
        <v>-6.5217391304347778</v>
      </c>
      <c r="X28" s="15">
        <f t="shared" si="1"/>
        <v>-6.25</v>
      </c>
      <c r="Y28" s="15">
        <f t="shared" si="1"/>
        <v>-6.6666666666666652</v>
      </c>
      <c r="Z28" s="17">
        <f t="shared" si="12"/>
        <v>-21</v>
      </c>
      <c r="AA28" s="17">
        <v>-11</v>
      </c>
      <c r="AB28" s="17">
        <v>-10</v>
      </c>
      <c r="AC28" s="15">
        <f t="shared" si="13"/>
        <v>-32.8125</v>
      </c>
      <c r="AD28" s="15">
        <f t="shared" si="2"/>
        <v>-42.307692307692314</v>
      </c>
      <c r="AE28" s="15">
        <f t="shared" si="2"/>
        <v>-26.315789473684216</v>
      </c>
      <c r="AH28" s="4">
        <f t="shared" si="3"/>
        <v>46</v>
      </c>
      <c r="AI28" s="4">
        <f t="shared" si="3"/>
        <v>16</v>
      </c>
      <c r="AJ28" s="4">
        <f t="shared" si="3"/>
        <v>30</v>
      </c>
      <c r="AK28" s="4">
        <f t="shared" si="4"/>
        <v>64</v>
      </c>
      <c r="AL28" s="4">
        <f t="shared" si="4"/>
        <v>26</v>
      </c>
      <c r="AM28" s="4">
        <f t="shared" si="4"/>
        <v>38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2</v>
      </c>
      <c r="S29" s="17">
        <v>19</v>
      </c>
      <c r="T29" s="17">
        <f t="shared" si="10"/>
        <v>-11</v>
      </c>
      <c r="U29" s="17">
        <v>0</v>
      </c>
      <c r="V29" s="17">
        <v>-11</v>
      </c>
      <c r="W29" s="15">
        <f t="shared" si="11"/>
        <v>-34.375</v>
      </c>
      <c r="X29" s="15">
        <f t="shared" si="1"/>
        <v>0</v>
      </c>
      <c r="Y29" s="15">
        <f t="shared" si="1"/>
        <v>-36.666666666666671</v>
      </c>
      <c r="Z29" s="17">
        <f t="shared" si="12"/>
        <v>3</v>
      </c>
      <c r="AA29" s="17">
        <v>-3</v>
      </c>
      <c r="AB29" s="17">
        <v>6</v>
      </c>
      <c r="AC29" s="15">
        <f t="shared" si="13"/>
        <v>16.666666666666675</v>
      </c>
      <c r="AD29" s="15">
        <f t="shared" si="2"/>
        <v>-60</v>
      </c>
      <c r="AE29" s="15">
        <f t="shared" si="2"/>
        <v>46.153846153846146</v>
      </c>
      <c r="AH29" s="4">
        <f t="shared" si="3"/>
        <v>32</v>
      </c>
      <c r="AI29" s="4">
        <f t="shared" si="3"/>
        <v>2</v>
      </c>
      <c r="AJ29" s="4">
        <f t="shared" si="3"/>
        <v>30</v>
      </c>
      <c r="AK29" s="4">
        <f t="shared" si="4"/>
        <v>18</v>
      </c>
      <c r="AL29" s="4">
        <f t="shared" si="4"/>
        <v>5</v>
      </c>
      <c r="AM29" s="4">
        <f t="shared" si="4"/>
        <v>13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4</v>
      </c>
      <c r="S30" s="17">
        <v>3</v>
      </c>
      <c r="T30" s="17">
        <f t="shared" si="10"/>
        <v>-1</v>
      </c>
      <c r="U30" s="17">
        <v>3</v>
      </c>
      <c r="V30" s="17">
        <v>-4</v>
      </c>
      <c r="W30" s="15">
        <f t="shared" si="11"/>
        <v>-12.5</v>
      </c>
      <c r="X30" s="15">
        <f t="shared" si="1"/>
        <v>300</v>
      </c>
      <c r="Y30" s="15">
        <f t="shared" si="1"/>
        <v>-57.142857142857139</v>
      </c>
      <c r="Z30" s="17">
        <f t="shared" si="12"/>
        <v>-5</v>
      </c>
      <c r="AA30" s="17">
        <v>3</v>
      </c>
      <c r="AB30" s="17">
        <v>-8</v>
      </c>
      <c r="AC30" s="15">
        <f t="shared" si="13"/>
        <v>-41.666666666666664</v>
      </c>
      <c r="AD30" s="15">
        <f t="shared" si="2"/>
        <v>300</v>
      </c>
      <c r="AE30" s="15">
        <f t="shared" si="2"/>
        <v>-72.727272727272734</v>
      </c>
      <c r="AH30" s="4">
        <f t="shared" si="3"/>
        <v>8</v>
      </c>
      <c r="AI30" s="4">
        <f t="shared" si="3"/>
        <v>1</v>
      </c>
      <c r="AJ30" s="4">
        <f t="shared" si="3"/>
        <v>7</v>
      </c>
      <c r="AK30" s="4">
        <f t="shared" si="4"/>
        <v>12</v>
      </c>
      <c r="AL30" s="4">
        <f t="shared" si="4"/>
        <v>1</v>
      </c>
      <c r="AM30" s="4">
        <f t="shared" si="4"/>
        <v>11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5</v>
      </c>
      <c r="S33" s="17">
        <f>SUM(S13:S22)</f>
        <v>7</v>
      </c>
      <c r="T33" s="17">
        <f t="shared" si="19"/>
        <v>-2</v>
      </c>
      <c r="U33" s="17">
        <f t="shared" si="19"/>
        <v>-6</v>
      </c>
      <c r="V33" s="17">
        <f t="shared" si="19"/>
        <v>4</v>
      </c>
      <c r="W33" s="15">
        <f t="shared" si="15"/>
        <v>-14.28571428571429</v>
      </c>
      <c r="X33" s="15">
        <f t="shared" si="15"/>
        <v>-54.54545454545454</v>
      </c>
      <c r="Y33" s="15">
        <f t="shared" si="15"/>
        <v>133.33333333333334</v>
      </c>
      <c r="Z33" s="17">
        <f t="shared" ref="Z33:AB33" si="20">SUM(Z13:Z22)</f>
        <v>-4</v>
      </c>
      <c r="AA33" s="17">
        <f t="shared" si="20"/>
        <v>-5</v>
      </c>
      <c r="AB33" s="17">
        <f t="shared" si="20"/>
        <v>1</v>
      </c>
      <c r="AC33" s="15">
        <f t="shared" si="17"/>
        <v>-25</v>
      </c>
      <c r="AD33" s="15">
        <f t="shared" si="17"/>
        <v>-50</v>
      </c>
      <c r="AE33" s="15">
        <f t="shared" si="17"/>
        <v>16.666666666666675</v>
      </c>
      <c r="AH33" s="4">
        <f t="shared" ref="AH33:AJ33" si="21">SUM(AH13:AH22)</f>
        <v>14</v>
      </c>
      <c r="AI33" s="4">
        <f t="shared" si="21"/>
        <v>11</v>
      </c>
      <c r="AJ33" s="4">
        <f t="shared" si="21"/>
        <v>3</v>
      </c>
      <c r="AK33" s="4">
        <f>SUM(AK13:AK22)</f>
        <v>16</v>
      </c>
      <c r="AL33" s="4">
        <f>SUM(AL13:AL22)</f>
        <v>10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201</v>
      </c>
      <c r="R34" s="17">
        <f t="shared" si="22"/>
        <v>103</v>
      </c>
      <c r="S34" s="17">
        <f t="shared" si="22"/>
        <v>98</v>
      </c>
      <c r="T34" s="17">
        <f t="shared" si="22"/>
        <v>-11</v>
      </c>
      <c r="U34" s="17">
        <f t="shared" si="22"/>
        <v>9</v>
      </c>
      <c r="V34" s="17">
        <f t="shared" si="22"/>
        <v>-20</v>
      </c>
      <c r="W34" s="15">
        <f t="shared" si="15"/>
        <v>-5.1886792452830228</v>
      </c>
      <c r="X34" s="15">
        <f t="shared" si="15"/>
        <v>9.5744680851063801</v>
      </c>
      <c r="Y34" s="15">
        <f t="shared" si="15"/>
        <v>-16.949152542372879</v>
      </c>
      <c r="Z34" s="17">
        <f t="shared" ref="Z34:AB34" si="23">SUM(Z23:Z30)</f>
        <v>-21</v>
      </c>
      <c r="AA34" s="17">
        <f t="shared" si="23"/>
        <v>0</v>
      </c>
      <c r="AB34" s="17">
        <f t="shared" si="23"/>
        <v>-21</v>
      </c>
      <c r="AC34" s="15">
        <f t="shared" si="17"/>
        <v>-9.4594594594594632</v>
      </c>
      <c r="AD34" s="15">
        <f t="shared" si="17"/>
        <v>0</v>
      </c>
      <c r="AE34" s="15">
        <f t="shared" si="17"/>
        <v>-17.647058823529417</v>
      </c>
      <c r="AH34" s="4">
        <f t="shared" ref="AH34:AJ34" si="24">SUM(AH23:AH30)</f>
        <v>212</v>
      </c>
      <c r="AI34" s="4">
        <f t="shared" si="24"/>
        <v>94</v>
      </c>
      <c r="AJ34" s="4">
        <f t="shared" si="24"/>
        <v>118</v>
      </c>
      <c r="AK34" s="4">
        <f>SUM(AK23:AK30)</f>
        <v>222</v>
      </c>
      <c r="AL34" s="4">
        <f>SUM(AL23:AL30)</f>
        <v>103</v>
      </c>
      <c r="AM34" s="4">
        <f>SUM(AM23:AM30)</f>
        <v>119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164</v>
      </c>
      <c r="R35" s="17">
        <f t="shared" si="25"/>
        <v>78</v>
      </c>
      <c r="S35" s="17">
        <f t="shared" si="25"/>
        <v>86</v>
      </c>
      <c r="T35" s="17">
        <f t="shared" si="25"/>
        <v>-16</v>
      </c>
      <c r="U35" s="17">
        <f t="shared" si="25"/>
        <v>6</v>
      </c>
      <c r="V35" s="17">
        <f t="shared" si="25"/>
        <v>-22</v>
      </c>
      <c r="W35" s="15">
        <f t="shared" si="15"/>
        <v>-8.8888888888888911</v>
      </c>
      <c r="X35" s="15">
        <f t="shared" si="15"/>
        <v>8.333333333333325</v>
      </c>
      <c r="Y35" s="15">
        <f t="shared" si="15"/>
        <v>-20.370370370370374</v>
      </c>
      <c r="Z35" s="17">
        <f t="shared" ref="Z35:AB35" si="26">SUM(Z25:Z30)</f>
        <v>-33</v>
      </c>
      <c r="AA35" s="17">
        <f t="shared" si="26"/>
        <v>-8</v>
      </c>
      <c r="AB35" s="17">
        <f t="shared" si="26"/>
        <v>-25</v>
      </c>
      <c r="AC35" s="15">
        <f t="shared" si="17"/>
        <v>-16.751269035532989</v>
      </c>
      <c r="AD35" s="15">
        <f t="shared" si="17"/>
        <v>-9.3023255813953547</v>
      </c>
      <c r="AE35" s="15">
        <f t="shared" si="17"/>
        <v>-22.522522522522525</v>
      </c>
      <c r="AH35" s="4">
        <f t="shared" ref="AH35:AJ35" si="27">SUM(AH25:AH30)</f>
        <v>180</v>
      </c>
      <c r="AI35" s="4">
        <f t="shared" si="27"/>
        <v>72</v>
      </c>
      <c r="AJ35" s="4">
        <f t="shared" si="27"/>
        <v>108</v>
      </c>
      <c r="AK35" s="4">
        <f>SUM(AK25:AK30)</f>
        <v>197</v>
      </c>
      <c r="AL35" s="4">
        <f>SUM(AL25:AL30)</f>
        <v>86</v>
      </c>
      <c r="AM35" s="4">
        <f>SUM(AM25:AM30)</f>
        <v>111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115</v>
      </c>
      <c r="R36" s="17">
        <f t="shared" si="28"/>
        <v>46</v>
      </c>
      <c r="S36" s="17">
        <f t="shared" si="28"/>
        <v>69</v>
      </c>
      <c r="T36" s="17">
        <f t="shared" si="28"/>
        <v>-13</v>
      </c>
      <c r="U36" s="17">
        <f t="shared" si="28"/>
        <v>1</v>
      </c>
      <c r="V36" s="17">
        <f t="shared" si="28"/>
        <v>-14</v>
      </c>
      <c r="W36" s="15">
        <f t="shared" si="15"/>
        <v>-10.15625</v>
      </c>
      <c r="X36" s="15">
        <f t="shared" si="15"/>
        <v>2.2222222222222143</v>
      </c>
      <c r="Y36" s="15">
        <f t="shared" si="15"/>
        <v>-16.867469879518072</v>
      </c>
      <c r="Z36" s="17">
        <f t="shared" ref="Z36:AB36" si="29">SUM(Z27:Z30)</f>
        <v>-22</v>
      </c>
      <c r="AA36" s="17">
        <f t="shared" si="29"/>
        <v>-9</v>
      </c>
      <c r="AB36" s="17">
        <f t="shared" si="29"/>
        <v>-13</v>
      </c>
      <c r="AC36" s="15">
        <f t="shared" si="17"/>
        <v>-16.058394160583944</v>
      </c>
      <c r="AD36" s="15">
        <f t="shared" si="17"/>
        <v>-16.36363636363637</v>
      </c>
      <c r="AE36" s="15">
        <f t="shared" si="17"/>
        <v>-15.853658536585369</v>
      </c>
      <c r="AH36" s="4">
        <f t="shared" ref="AH36:AJ36" si="30">SUM(AH27:AH30)</f>
        <v>128</v>
      </c>
      <c r="AI36" s="4">
        <f t="shared" si="30"/>
        <v>45</v>
      </c>
      <c r="AJ36" s="4">
        <f t="shared" si="30"/>
        <v>83</v>
      </c>
      <c r="AK36" s="4">
        <f>SUM(AK27:AK30)</f>
        <v>137</v>
      </c>
      <c r="AL36" s="4">
        <f>SUM(AL27:AL30)</f>
        <v>55</v>
      </c>
      <c r="AM36" s="4">
        <f>SUM(AM27:AM30)</f>
        <v>82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7.1428571428571423</v>
      </c>
      <c r="U38" s="12">
        <f t="shared" ref="U38:V38" si="32">U32/U9*100</f>
        <v>-50</v>
      </c>
      <c r="V38" s="12">
        <f t="shared" si="32"/>
        <v>0</v>
      </c>
      <c r="W38" s="12">
        <f>Q38-AH38</f>
        <v>-0.44052863436123352</v>
      </c>
      <c r="X38" s="12">
        <f t="shared" ref="X38:Y42" si="33">R38-AI38</f>
        <v>-0.94339622641509435</v>
      </c>
      <c r="Y38" s="12">
        <f t="shared" si="33"/>
        <v>0</v>
      </c>
      <c r="Z38" s="12">
        <f>Z32/Z9*100</f>
        <v>3.8461538461538463</v>
      </c>
      <c r="AA38" s="12">
        <f t="shared" ref="AA38:AB38" si="34">AA32/AA9*100</f>
        <v>0</v>
      </c>
      <c r="AB38" s="12">
        <f t="shared" si="34"/>
        <v>4.7619047619047619</v>
      </c>
      <c r="AC38" s="12">
        <f>Q38-AK38</f>
        <v>-0.41841004184100417</v>
      </c>
      <c r="AD38" s="12">
        <f t="shared" ref="AD38:AE42" si="35">R38-AL38</f>
        <v>0</v>
      </c>
      <c r="AE38" s="12">
        <f t="shared" si="35"/>
        <v>-0.79365079365079361</v>
      </c>
      <c r="AH38" s="12">
        <f t="shared" ref="AH38:AJ38" si="36">AH32/AH9*100</f>
        <v>0.44052863436123352</v>
      </c>
      <c r="AI38" s="12">
        <f t="shared" si="36"/>
        <v>0.94339622641509435</v>
      </c>
      <c r="AJ38" s="12">
        <f t="shared" si="36"/>
        <v>0</v>
      </c>
      <c r="AK38" s="12">
        <f>AK32/AK9*100</f>
        <v>0.41841004184100417</v>
      </c>
      <c r="AL38" s="12">
        <f>AL32/AL9*100</f>
        <v>0</v>
      </c>
      <c r="AM38" s="12">
        <f>AM32/AM9*100</f>
        <v>0.79365079365079361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5.6338028169014089</v>
      </c>
      <c r="R39" s="12">
        <f>R33/R9*100</f>
        <v>4.6296296296296298</v>
      </c>
      <c r="S39" s="13">
        <f t="shared" si="37"/>
        <v>6.666666666666667</v>
      </c>
      <c r="T39" s="12">
        <f>T33/T9*100</f>
        <v>14.285714285714285</v>
      </c>
      <c r="U39" s="12">
        <f t="shared" ref="U39:V39" si="38">U33/U9*100</f>
        <v>-300</v>
      </c>
      <c r="V39" s="12">
        <f t="shared" si="38"/>
        <v>-25</v>
      </c>
      <c r="W39" s="12">
        <f>Q39-AH39</f>
        <v>-0.53359806415585975</v>
      </c>
      <c r="X39" s="12">
        <f t="shared" si="33"/>
        <v>-5.7477288609364088</v>
      </c>
      <c r="Y39" s="12">
        <f>S39-AJ39</f>
        <v>4.1873278236914597</v>
      </c>
      <c r="Z39" s="12">
        <f t="shared" si="37"/>
        <v>15.384615384615385</v>
      </c>
      <c r="AA39" s="12">
        <f t="shared" si="37"/>
        <v>100</v>
      </c>
      <c r="AB39" s="12">
        <f t="shared" si="37"/>
        <v>-4.7619047619047619</v>
      </c>
      <c r="AC39" s="12">
        <f>Q39-AK39</f>
        <v>-1.0607578525546577</v>
      </c>
      <c r="AD39" s="12">
        <f t="shared" si="35"/>
        <v>-4.2199278924942636</v>
      </c>
      <c r="AE39" s="12">
        <f t="shared" si="35"/>
        <v>1.9047619047619051</v>
      </c>
      <c r="AH39" s="12">
        <f t="shared" ref="AH39:AJ39" si="39">AH33/AH9*100</f>
        <v>6.1674008810572687</v>
      </c>
      <c r="AI39" s="12">
        <f t="shared" si="39"/>
        <v>10.377358490566039</v>
      </c>
      <c r="AJ39" s="12">
        <f t="shared" si="39"/>
        <v>2.4793388429752068</v>
      </c>
      <c r="AK39" s="12">
        <f>AK33/AK9*100</f>
        <v>6.6945606694560666</v>
      </c>
      <c r="AL39" s="12">
        <f>AL33/AL9*100</f>
        <v>8.8495575221238933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94.366197183098592</v>
      </c>
      <c r="R40" s="12">
        <f t="shared" si="40"/>
        <v>95.370370370370367</v>
      </c>
      <c r="S40" s="12">
        <f t="shared" si="40"/>
        <v>93.333333333333329</v>
      </c>
      <c r="T40" s="12">
        <f>T34/T9*100</f>
        <v>78.571428571428569</v>
      </c>
      <c r="U40" s="12">
        <f t="shared" ref="U40:V40" si="41">U34/U9*100</f>
        <v>450</v>
      </c>
      <c r="V40" s="12">
        <f t="shared" si="41"/>
        <v>125</v>
      </c>
      <c r="W40" s="12">
        <f t="shared" ref="W40:W42" si="42">Q40-AH40</f>
        <v>0.97412669851709666</v>
      </c>
      <c r="X40" s="12">
        <f t="shared" si="33"/>
        <v>6.6911250873514945</v>
      </c>
      <c r="Y40" s="12">
        <f>S40-AJ40</f>
        <v>-4.1873278236914615</v>
      </c>
      <c r="Z40" s="12">
        <f>Z34/Z9*100</f>
        <v>80.769230769230774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1.4791678943956583</v>
      </c>
      <c r="AD40" s="12">
        <f t="shared" si="35"/>
        <v>4.2199278924942689</v>
      </c>
      <c r="AE40" s="12">
        <f t="shared" si="35"/>
        <v>-1.1111111111111143</v>
      </c>
      <c r="AH40" s="12">
        <f t="shared" ref="AH40:AJ40" si="45">AH34/AH9*100</f>
        <v>93.392070484581495</v>
      </c>
      <c r="AI40" s="12">
        <f t="shared" si="45"/>
        <v>88.679245283018872</v>
      </c>
      <c r="AJ40" s="12">
        <f t="shared" si="45"/>
        <v>97.52066115702479</v>
      </c>
      <c r="AK40" s="12">
        <f>AK34/AK9*100</f>
        <v>92.887029288702934</v>
      </c>
      <c r="AL40" s="12">
        <f>AL34/AL9*100</f>
        <v>91.150442477876098</v>
      </c>
      <c r="AM40" s="12">
        <f>AM34/AM9*100</f>
        <v>94.444444444444443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76.995305164319248</v>
      </c>
      <c r="R41" s="12">
        <f t="shared" si="46"/>
        <v>72.222222222222214</v>
      </c>
      <c r="S41" s="12">
        <f t="shared" si="46"/>
        <v>81.904761904761898</v>
      </c>
      <c r="T41" s="12">
        <f>T35/T9*100</f>
        <v>114.28571428571428</v>
      </c>
      <c r="U41" s="12">
        <f t="shared" ref="U41:V41" si="47">U35/U9*100</f>
        <v>300</v>
      </c>
      <c r="V41" s="12">
        <f t="shared" si="47"/>
        <v>137.5</v>
      </c>
      <c r="W41" s="12">
        <f t="shared" si="42"/>
        <v>-2.29984902070278</v>
      </c>
      <c r="X41" s="12">
        <f t="shared" si="33"/>
        <v>4.2976939203354192</v>
      </c>
      <c r="Y41" s="12">
        <f>S41-AJ41</f>
        <v>-7.3514364423455447</v>
      </c>
      <c r="Z41" s="12">
        <f>Z35/Z9*100</f>
        <v>126.92307692307692</v>
      </c>
      <c r="AA41" s="12">
        <f t="shared" ref="AA41:AB41" si="48">AA35/AA9*100</f>
        <v>160</v>
      </c>
      <c r="AB41" s="12">
        <f t="shared" si="48"/>
        <v>119.04761904761905</v>
      </c>
      <c r="AC41" s="12">
        <f t="shared" si="44"/>
        <v>-5.4314730783585787</v>
      </c>
      <c r="AD41" s="12">
        <f>R41-AL41</f>
        <v>-3.8839724680432681</v>
      </c>
      <c r="AE41" s="12">
        <f t="shared" si="35"/>
        <v>-6.1904761904761898</v>
      </c>
      <c r="AH41" s="12">
        <f>AH35/AH9*100</f>
        <v>79.295154185022028</v>
      </c>
      <c r="AI41" s="12">
        <f>AI35/AI9*100</f>
        <v>67.924528301886795</v>
      </c>
      <c r="AJ41" s="12">
        <f>AJ35/AJ9*100</f>
        <v>89.256198347107443</v>
      </c>
      <c r="AK41" s="12">
        <f t="shared" ref="AK41:AM41" si="49">AK35/AK9*100</f>
        <v>82.426778242677827</v>
      </c>
      <c r="AL41" s="12">
        <f t="shared" si="49"/>
        <v>76.106194690265482</v>
      </c>
      <c r="AM41" s="12">
        <f t="shared" si="49"/>
        <v>88.095238095238088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53.990610328638496</v>
      </c>
      <c r="R42" s="12">
        <f t="shared" si="50"/>
        <v>42.592592592592595</v>
      </c>
      <c r="S42" s="12">
        <f t="shared" si="50"/>
        <v>65.714285714285708</v>
      </c>
      <c r="T42" s="12">
        <f t="shared" si="50"/>
        <v>92.857142857142861</v>
      </c>
      <c r="U42" s="12">
        <f t="shared" si="50"/>
        <v>50</v>
      </c>
      <c r="V42" s="12">
        <f t="shared" si="50"/>
        <v>87.5</v>
      </c>
      <c r="W42" s="12">
        <f t="shared" si="42"/>
        <v>-2.3970548695993941</v>
      </c>
      <c r="X42" s="12">
        <f t="shared" si="33"/>
        <v>0.13976240391335182</v>
      </c>
      <c r="Y42" s="12">
        <f>S42-AJ42</f>
        <v>-2.8807556080283518</v>
      </c>
      <c r="Z42" s="12">
        <f t="shared" si="50"/>
        <v>84.615384615384613</v>
      </c>
      <c r="AA42" s="12">
        <f t="shared" si="50"/>
        <v>180</v>
      </c>
      <c r="AB42" s="12">
        <f t="shared" si="50"/>
        <v>61.904761904761905</v>
      </c>
      <c r="AC42" s="12">
        <f t="shared" si="44"/>
        <v>-3.3315654035790772</v>
      </c>
      <c r="AD42" s="12">
        <f>R42-AL42</f>
        <v>-6.0799737790888173</v>
      </c>
      <c r="AE42" s="12">
        <f t="shared" si="35"/>
        <v>0.63492063492063266</v>
      </c>
      <c r="AH42" s="12">
        <f t="shared" ref="AH42:AJ42" si="51">AH36/AH9*100</f>
        <v>56.38766519823789</v>
      </c>
      <c r="AI42" s="12">
        <f t="shared" si="51"/>
        <v>42.452830188679243</v>
      </c>
      <c r="AJ42" s="12">
        <f t="shared" si="51"/>
        <v>68.59504132231406</v>
      </c>
      <c r="AK42" s="12">
        <f>AK36/AK9*100</f>
        <v>57.322175732217573</v>
      </c>
      <c r="AL42" s="12">
        <f>AL36/AL9*100</f>
        <v>48.672566371681413</v>
      </c>
      <c r="AM42" s="12">
        <f>AM36/AM9*100</f>
        <v>65.079365079365076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-25</v>
      </c>
      <c r="Y9" s="15">
        <f t="shared" si="1"/>
        <v>-66.666666666666671</v>
      </c>
      <c r="Z9" s="17">
        <f>AA9+AB9</f>
        <v>0</v>
      </c>
      <c r="AA9" s="17">
        <f>SUM(AA10:AA30)</f>
        <v>2</v>
      </c>
      <c r="AB9" s="17">
        <f>SUM(AB10:AB30)</f>
        <v>-2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200</v>
      </c>
      <c r="AE9" s="15">
        <f t="shared" si="2"/>
        <v>-66.666666666666671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>
        <f t="shared" si="1"/>
        <v>100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-2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-42.857142857142861</v>
      </c>
      <c r="X34" s="15">
        <f t="shared" si="15"/>
        <v>-25</v>
      </c>
      <c r="Y34" s="15">
        <f t="shared" si="15"/>
        <v>-66.666666666666671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200</v>
      </c>
      <c r="AE34" s="15">
        <f t="shared" si="17"/>
        <v>-66.666666666666671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-57.142857142857139</v>
      </c>
      <c r="X35" s="15">
        <f t="shared" si="15"/>
        <v>-50</v>
      </c>
      <c r="Y35" s="15">
        <f t="shared" si="15"/>
        <v>-66.666666666666671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-25</v>
      </c>
      <c r="AD35" s="15">
        <f t="shared" si="17"/>
        <v>100</v>
      </c>
      <c r="AE35" s="15">
        <f t="shared" si="17"/>
        <v>-66.666666666666671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-40</v>
      </c>
      <c r="X36" s="15">
        <f t="shared" si="15"/>
        <v>-33.333333333333336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-25</v>
      </c>
      <c r="X41" s="12">
        <f t="shared" si="33"/>
        <v>-33.333333333333343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-25</v>
      </c>
      <c r="AD41" s="12">
        <f>R41-AL41</f>
        <v>-33.333333333333343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66.666666666666657</v>
      </c>
      <c r="S42" s="12">
        <f t="shared" si="50"/>
        <v>100</v>
      </c>
      <c r="T42" s="12">
        <f t="shared" si="50"/>
        <v>66.666666666666657</v>
      </c>
      <c r="U42" s="12">
        <f t="shared" si="50"/>
        <v>100</v>
      </c>
      <c r="V42" s="12">
        <f t="shared" si="50"/>
        <v>50</v>
      </c>
      <c r="W42" s="12">
        <f t="shared" si="42"/>
        <v>3.5714285714285694</v>
      </c>
      <c r="X42" s="12">
        <f t="shared" si="33"/>
        <v>-8.3333333333333428</v>
      </c>
      <c r="Y42" s="12">
        <f>S42-AJ42</f>
        <v>33.333333333333343</v>
      </c>
      <c r="Z42" s="12" t="e">
        <f t="shared" si="50"/>
        <v>#DIV/0!</v>
      </c>
      <c r="AA42" s="12">
        <f t="shared" si="50"/>
        <v>50</v>
      </c>
      <c r="AB42" s="12">
        <f t="shared" si="50"/>
        <v>50</v>
      </c>
      <c r="AC42" s="12">
        <f t="shared" si="44"/>
        <v>0</v>
      </c>
      <c r="AD42" s="12">
        <f>R42-AL42</f>
        <v>-33.333333333333343</v>
      </c>
      <c r="AE42" s="12">
        <f t="shared" si="35"/>
        <v>33.333333333333343</v>
      </c>
      <c r="AH42" s="12">
        <f t="shared" ref="AH42:AJ42" si="51">AH36/AH9*100</f>
        <v>71.428571428571431</v>
      </c>
      <c r="AI42" s="12">
        <f t="shared" si="51"/>
        <v>75</v>
      </c>
      <c r="AJ42" s="12">
        <f t="shared" si="51"/>
        <v>66.666666666666657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46</v>
      </c>
      <c r="D9" s="17">
        <f>SUM(D10:D30)</f>
        <v>41</v>
      </c>
      <c r="E9" s="17">
        <f>F9+G9</f>
        <v>-6</v>
      </c>
      <c r="F9" s="17">
        <f>SUM(F10:F30)</f>
        <v>4</v>
      </c>
      <c r="G9" s="17">
        <f>SUM(G10:G30)</f>
        <v>-10</v>
      </c>
      <c r="H9" s="15">
        <f>IF(B9=E9,0,(1-(B9/(B9-E9)))*-100)</f>
        <v>-6.4516129032258114</v>
      </c>
      <c r="I9" s="15">
        <f>IF(C9=F9,0,(1-(C9/(C9-F9)))*-100)</f>
        <v>9.5238095238095344</v>
      </c>
      <c r="J9" s="15">
        <f>IF(D9=G9,0,(1-(D9/(D9-G9)))*-100)</f>
        <v>-19.6078431372549</v>
      </c>
      <c r="K9" s="17">
        <f>L9+M9</f>
        <v>-3</v>
      </c>
      <c r="L9" s="17">
        <f>SUM(L10:L30)</f>
        <v>-12</v>
      </c>
      <c r="M9" s="17">
        <f>SUM(M10:M30)</f>
        <v>9</v>
      </c>
      <c r="N9" s="15">
        <f>IF(B9=K9,0,(1-(B9/(B9-K9)))*-100)</f>
        <v>-3.3333333333333326</v>
      </c>
      <c r="O9" s="15">
        <f t="shared" ref="O9:P10" si="0">IF(C9=L9,0,(1-(C9/(C9-L9)))*-100)</f>
        <v>-20.68965517241379</v>
      </c>
      <c r="P9" s="15">
        <f>IF(D9=M9,0,(1-(D9/(D9-M9)))*-100)</f>
        <v>28.125</v>
      </c>
      <c r="Q9" s="17">
        <f>R9+S9</f>
        <v>155</v>
      </c>
      <c r="R9" s="17">
        <f>SUM(R10:R30)</f>
        <v>91</v>
      </c>
      <c r="S9" s="17">
        <f>SUM(S10:S30)</f>
        <v>64</v>
      </c>
      <c r="T9" s="17">
        <f>U9+V9</f>
        <v>-42</v>
      </c>
      <c r="U9" s="17">
        <f>SUM(U10:U30)</f>
        <v>-18</v>
      </c>
      <c r="V9" s="17">
        <f>SUM(V10:V30)</f>
        <v>-24</v>
      </c>
      <c r="W9" s="15">
        <f>IF(Q9=T9,IF(Q9&gt;0,"皆増",0),(1-(Q9/(Q9-T9)))*-100)</f>
        <v>-21.319796954314718</v>
      </c>
      <c r="X9" s="15">
        <f t="shared" ref="X9:Y30" si="1">IF(R9=U9,IF(R9&gt;0,"皆増",0),(1-(R9/(R9-U9)))*-100)</f>
        <v>-16.513761467889911</v>
      </c>
      <c r="Y9" s="15">
        <f t="shared" si="1"/>
        <v>-27.27272727272727</v>
      </c>
      <c r="Z9" s="17">
        <f>AA9+AB9</f>
        <v>-13</v>
      </c>
      <c r="AA9" s="17">
        <f>SUM(AA10:AA30)</f>
        <v>8</v>
      </c>
      <c r="AB9" s="17">
        <f>SUM(AB10:AB30)</f>
        <v>-21</v>
      </c>
      <c r="AC9" s="15">
        <f>IF(Q9=Z9,IF(Q9&gt;0,"皆増",0),(1-(Q9/(Q9-Z9)))*-100)</f>
        <v>-7.7380952380952328</v>
      </c>
      <c r="AD9" s="15">
        <f t="shared" ref="AD9:AE30" si="2">IF(R9=AA9,IF(R9&gt;0,"皆増",0),(1-(R9/(R9-AA9)))*-100)</f>
        <v>9.6385542168674796</v>
      </c>
      <c r="AE9" s="15">
        <f t="shared" si="2"/>
        <v>-24.705882352941178</v>
      </c>
      <c r="AH9" s="4">
        <f t="shared" ref="AH9:AJ30" si="3">Q9-T9</f>
        <v>197</v>
      </c>
      <c r="AI9" s="4">
        <f t="shared" si="3"/>
        <v>109</v>
      </c>
      <c r="AJ9" s="4">
        <f t="shared" si="3"/>
        <v>88</v>
      </c>
      <c r="AK9" s="4">
        <f t="shared" ref="AK9:AM30" si="4">Q9-Z9</f>
        <v>168</v>
      </c>
      <c r="AL9" s="4">
        <f t="shared" si="4"/>
        <v>83</v>
      </c>
      <c r="AM9" s="4">
        <f t="shared" si="4"/>
        <v>85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46</v>
      </c>
      <c r="D10" s="17">
        <v>41</v>
      </c>
      <c r="E10" s="17">
        <f t="shared" ref="E10" si="6">F10+G10</f>
        <v>-6</v>
      </c>
      <c r="F10" s="17">
        <v>4</v>
      </c>
      <c r="G10" s="17">
        <v>-10</v>
      </c>
      <c r="H10" s="15">
        <f>IF(B10=E10,0,(1-(B10/(B10-E10)))*-100)</f>
        <v>-6.4516129032258114</v>
      </c>
      <c r="I10" s="15">
        <f t="shared" ref="I10" si="7">IF(C10=F10,0,(1-(C10/(C10-F10)))*-100)</f>
        <v>9.5238095238095344</v>
      </c>
      <c r="J10" s="15">
        <f>IF(D10=G10,0,(1-(D10/(D10-G10)))*-100)</f>
        <v>-19.6078431372549</v>
      </c>
      <c r="K10" s="17">
        <f t="shared" ref="K10" si="8">L10+M10</f>
        <v>-3</v>
      </c>
      <c r="L10" s="17">
        <v>-12</v>
      </c>
      <c r="M10" s="17">
        <v>9</v>
      </c>
      <c r="N10" s="15">
        <f>IF(B10=K10,0,(1-(B10/(B10-K10)))*-100)</f>
        <v>-3.3333333333333326</v>
      </c>
      <c r="O10" s="15">
        <f t="shared" si="0"/>
        <v>-20.68965517241379</v>
      </c>
      <c r="P10" s="15">
        <f t="shared" si="0"/>
        <v>28.125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-2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-3</v>
      </c>
      <c r="U21" s="17">
        <v>-2</v>
      </c>
      <c r="V21" s="17">
        <v>-1</v>
      </c>
      <c r="W21" s="15">
        <f t="shared" si="11"/>
        <v>-75</v>
      </c>
      <c r="X21" s="15">
        <f t="shared" si="1"/>
        <v>-66.666666666666671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4</v>
      </c>
      <c r="AI21" s="4">
        <f t="shared" si="3"/>
        <v>3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3</v>
      </c>
      <c r="U22" s="17">
        <v>2</v>
      </c>
      <c r="V22" s="17">
        <v>1</v>
      </c>
      <c r="W22" s="15">
        <f t="shared" si="11"/>
        <v>150</v>
      </c>
      <c r="X22" s="15">
        <f t="shared" si="1"/>
        <v>200</v>
      </c>
      <c r="Y22" s="15">
        <f t="shared" si="1"/>
        <v>100</v>
      </c>
      <c r="Z22" s="17">
        <f t="shared" si="12"/>
        <v>2</v>
      </c>
      <c r="AA22" s="17">
        <v>1</v>
      </c>
      <c r="AB22" s="17">
        <v>1</v>
      </c>
      <c r="AC22" s="15">
        <f t="shared" si="13"/>
        <v>66.666666666666671</v>
      </c>
      <c r="AD22" s="15">
        <f t="shared" si="2"/>
        <v>50</v>
      </c>
      <c r="AE22" s="15">
        <f t="shared" si="2"/>
        <v>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-5</v>
      </c>
      <c r="U23" s="17">
        <v>-5</v>
      </c>
      <c r="V23" s="17">
        <v>0</v>
      </c>
      <c r="W23" s="15">
        <f t="shared" si="11"/>
        <v>-55.555555555555557</v>
      </c>
      <c r="X23" s="15">
        <f t="shared" si="1"/>
        <v>-62.5</v>
      </c>
      <c r="Y23" s="15">
        <f t="shared" si="1"/>
        <v>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-50</v>
      </c>
      <c r="AD23" s="15">
        <f t="shared" si="2"/>
        <v>-50</v>
      </c>
      <c r="AE23" s="15">
        <f t="shared" si="2"/>
        <v>-50</v>
      </c>
      <c r="AH23" s="4">
        <f t="shared" si="3"/>
        <v>9</v>
      </c>
      <c r="AI23" s="4">
        <f t="shared" si="3"/>
        <v>8</v>
      </c>
      <c r="AJ23" s="4">
        <f t="shared" si="3"/>
        <v>1</v>
      </c>
      <c r="AK23" s="4">
        <f t="shared" si="4"/>
        <v>8</v>
      </c>
      <c r="AL23" s="4">
        <f t="shared" si="4"/>
        <v>6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13</v>
      </c>
      <c r="S24" s="17">
        <v>6</v>
      </c>
      <c r="T24" s="17">
        <f t="shared" si="10"/>
        <v>3</v>
      </c>
      <c r="U24" s="17">
        <v>1</v>
      </c>
      <c r="V24" s="17">
        <v>2</v>
      </c>
      <c r="W24" s="15">
        <f t="shared" si="11"/>
        <v>18.75</v>
      </c>
      <c r="X24" s="15">
        <f t="shared" si="1"/>
        <v>8.333333333333325</v>
      </c>
      <c r="Y24" s="15">
        <f t="shared" si="1"/>
        <v>50</v>
      </c>
      <c r="Z24" s="17">
        <f t="shared" si="12"/>
        <v>7</v>
      </c>
      <c r="AA24" s="17">
        <v>5</v>
      </c>
      <c r="AB24" s="17">
        <v>2</v>
      </c>
      <c r="AC24" s="15">
        <f t="shared" si="13"/>
        <v>58.333333333333329</v>
      </c>
      <c r="AD24" s="15">
        <f t="shared" si="2"/>
        <v>62.5</v>
      </c>
      <c r="AE24" s="15">
        <f t="shared" si="2"/>
        <v>50</v>
      </c>
      <c r="AH24" s="4">
        <f t="shared" si="3"/>
        <v>16</v>
      </c>
      <c r="AI24" s="4">
        <f t="shared" si="3"/>
        <v>12</v>
      </c>
      <c r="AJ24" s="4">
        <f t="shared" si="3"/>
        <v>4</v>
      </c>
      <c r="AK24" s="4">
        <f t="shared" si="4"/>
        <v>12</v>
      </c>
      <c r="AL24" s="4">
        <f t="shared" si="4"/>
        <v>8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14</v>
      </c>
      <c r="S25" s="17">
        <v>3</v>
      </c>
      <c r="T25" s="17">
        <f t="shared" si="10"/>
        <v>-5</v>
      </c>
      <c r="U25" s="17">
        <v>0</v>
      </c>
      <c r="V25" s="17">
        <v>-5</v>
      </c>
      <c r="W25" s="15">
        <f t="shared" si="11"/>
        <v>-22.72727272727273</v>
      </c>
      <c r="X25" s="15">
        <f t="shared" si="1"/>
        <v>0</v>
      </c>
      <c r="Y25" s="15">
        <f t="shared" si="1"/>
        <v>-62.5</v>
      </c>
      <c r="Z25" s="17">
        <f t="shared" si="12"/>
        <v>-4</v>
      </c>
      <c r="AA25" s="17">
        <v>3</v>
      </c>
      <c r="AB25" s="17">
        <v>-7</v>
      </c>
      <c r="AC25" s="15">
        <f t="shared" si="13"/>
        <v>-19.047619047619047</v>
      </c>
      <c r="AD25" s="15">
        <f t="shared" si="2"/>
        <v>27.27272727272727</v>
      </c>
      <c r="AE25" s="15">
        <f t="shared" si="2"/>
        <v>-70</v>
      </c>
      <c r="AH25" s="4">
        <f t="shared" si="3"/>
        <v>22</v>
      </c>
      <c r="AI25" s="4">
        <f t="shared" si="3"/>
        <v>14</v>
      </c>
      <c r="AJ25" s="4">
        <f t="shared" si="3"/>
        <v>8</v>
      </c>
      <c r="AK25" s="4">
        <f t="shared" si="4"/>
        <v>21</v>
      </c>
      <c r="AL25" s="4">
        <f t="shared" si="4"/>
        <v>11</v>
      </c>
      <c r="AM25" s="4">
        <f t="shared" si="4"/>
        <v>10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16</v>
      </c>
      <c r="S26" s="17">
        <v>6</v>
      </c>
      <c r="T26" s="17">
        <f t="shared" si="10"/>
        <v>-3</v>
      </c>
      <c r="U26" s="17">
        <v>1</v>
      </c>
      <c r="V26" s="17">
        <v>-4</v>
      </c>
      <c r="W26" s="15">
        <f t="shared" si="11"/>
        <v>-12</v>
      </c>
      <c r="X26" s="15">
        <f t="shared" si="1"/>
        <v>6.6666666666666652</v>
      </c>
      <c r="Y26" s="15">
        <f t="shared" si="1"/>
        <v>-40</v>
      </c>
      <c r="Z26" s="17">
        <f t="shared" si="12"/>
        <v>-6</v>
      </c>
      <c r="AA26" s="17">
        <v>-2</v>
      </c>
      <c r="AB26" s="17">
        <v>-4</v>
      </c>
      <c r="AC26" s="15">
        <f t="shared" si="13"/>
        <v>-21.428571428571431</v>
      </c>
      <c r="AD26" s="15">
        <f t="shared" si="2"/>
        <v>-11.111111111111116</v>
      </c>
      <c r="AE26" s="15">
        <f t="shared" si="2"/>
        <v>-40</v>
      </c>
      <c r="AH26" s="4">
        <f t="shared" si="3"/>
        <v>25</v>
      </c>
      <c r="AI26" s="4">
        <f t="shared" si="3"/>
        <v>15</v>
      </c>
      <c r="AJ26" s="4">
        <f t="shared" si="3"/>
        <v>10</v>
      </c>
      <c r="AK26" s="4">
        <f t="shared" si="4"/>
        <v>28</v>
      </c>
      <c r="AL26" s="4">
        <f t="shared" si="4"/>
        <v>18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16</v>
      </c>
      <c r="S27" s="17">
        <v>8</v>
      </c>
      <c r="T27" s="17">
        <f t="shared" si="10"/>
        <v>-18</v>
      </c>
      <c r="U27" s="17">
        <v>-11</v>
      </c>
      <c r="V27" s="17">
        <v>-7</v>
      </c>
      <c r="W27" s="15">
        <f t="shared" si="11"/>
        <v>-42.857142857142861</v>
      </c>
      <c r="X27" s="15">
        <f t="shared" si="1"/>
        <v>-40.740740740740748</v>
      </c>
      <c r="Y27" s="15">
        <f t="shared" si="1"/>
        <v>-46.666666666666664</v>
      </c>
      <c r="Z27" s="17">
        <f t="shared" si="12"/>
        <v>-12</v>
      </c>
      <c r="AA27" s="17">
        <v>-3</v>
      </c>
      <c r="AB27" s="17">
        <v>-9</v>
      </c>
      <c r="AC27" s="15">
        <f t="shared" si="13"/>
        <v>-33.333333333333336</v>
      </c>
      <c r="AD27" s="15">
        <f t="shared" si="2"/>
        <v>-15.789473684210531</v>
      </c>
      <c r="AE27" s="15">
        <f t="shared" si="2"/>
        <v>-52.941176470588239</v>
      </c>
      <c r="AH27" s="4">
        <f t="shared" si="3"/>
        <v>42</v>
      </c>
      <c r="AI27" s="4">
        <f t="shared" si="3"/>
        <v>27</v>
      </c>
      <c r="AJ27" s="4">
        <f t="shared" si="3"/>
        <v>15</v>
      </c>
      <c r="AK27" s="4">
        <f t="shared" si="4"/>
        <v>36</v>
      </c>
      <c r="AL27" s="4">
        <f t="shared" si="4"/>
        <v>19</v>
      </c>
      <c r="AM27" s="4">
        <f t="shared" si="4"/>
        <v>17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45</v>
      </c>
      <c r="R28" s="17">
        <v>18</v>
      </c>
      <c r="S28" s="17">
        <v>27</v>
      </c>
      <c r="T28" s="17">
        <f t="shared" si="10"/>
        <v>5</v>
      </c>
      <c r="U28" s="17">
        <v>3</v>
      </c>
      <c r="V28" s="17">
        <v>2</v>
      </c>
      <c r="W28" s="15">
        <f t="shared" si="11"/>
        <v>12.5</v>
      </c>
      <c r="X28" s="15">
        <f t="shared" si="1"/>
        <v>19.999999999999996</v>
      </c>
      <c r="Y28" s="15">
        <f t="shared" si="1"/>
        <v>8.0000000000000071</v>
      </c>
      <c r="Z28" s="17">
        <f t="shared" si="12"/>
        <v>10</v>
      </c>
      <c r="AA28" s="17">
        <v>7</v>
      </c>
      <c r="AB28" s="17">
        <v>3</v>
      </c>
      <c r="AC28" s="15">
        <f t="shared" si="13"/>
        <v>28.57142857142858</v>
      </c>
      <c r="AD28" s="15">
        <f t="shared" si="2"/>
        <v>63.636363636363647</v>
      </c>
      <c r="AE28" s="15">
        <f t="shared" si="2"/>
        <v>12.5</v>
      </c>
      <c r="AH28" s="4">
        <f t="shared" si="3"/>
        <v>40</v>
      </c>
      <c r="AI28" s="4">
        <f t="shared" si="3"/>
        <v>15</v>
      </c>
      <c r="AJ28" s="4">
        <f t="shared" si="3"/>
        <v>25</v>
      </c>
      <c r="AK28" s="4">
        <f t="shared" si="4"/>
        <v>35</v>
      </c>
      <c r="AL28" s="4">
        <f t="shared" si="4"/>
        <v>11</v>
      </c>
      <c r="AM28" s="4">
        <f t="shared" si="4"/>
        <v>24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6</v>
      </c>
      <c r="S29" s="17">
        <v>8</v>
      </c>
      <c r="T29" s="17">
        <f t="shared" si="10"/>
        <v>-10</v>
      </c>
      <c r="U29" s="17">
        <v>-3</v>
      </c>
      <c r="V29" s="17">
        <v>-7</v>
      </c>
      <c r="W29" s="15">
        <f t="shared" si="11"/>
        <v>-41.666666666666664</v>
      </c>
      <c r="X29" s="15">
        <f t="shared" si="1"/>
        <v>-33.333333333333336</v>
      </c>
      <c r="Y29" s="15">
        <f t="shared" si="1"/>
        <v>-46.666666666666664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-17.647058823529417</v>
      </c>
      <c r="AD29" s="15">
        <f t="shared" si="2"/>
        <v>19.999999999999996</v>
      </c>
      <c r="AE29" s="15">
        <f t="shared" si="2"/>
        <v>-33.333333333333336</v>
      </c>
      <c r="AH29" s="4">
        <f t="shared" si="3"/>
        <v>24</v>
      </c>
      <c r="AI29" s="4">
        <f t="shared" si="3"/>
        <v>9</v>
      </c>
      <c r="AJ29" s="4">
        <f t="shared" si="3"/>
        <v>15</v>
      </c>
      <c r="AK29" s="4">
        <f t="shared" si="4"/>
        <v>17</v>
      </c>
      <c r="AL29" s="4">
        <f t="shared" si="4"/>
        <v>5</v>
      </c>
      <c r="AM29" s="4">
        <f t="shared" si="4"/>
        <v>12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-5</v>
      </c>
      <c r="U30" s="17">
        <v>0</v>
      </c>
      <c r="V30" s="17">
        <v>-5</v>
      </c>
      <c r="W30" s="15">
        <f t="shared" si="11"/>
        <v>-62.5</v>
      </c>
      <c r="X30" s="15">
        <f t="shared" si="1"/>
        <v>0</v>
      </c>
      <c r="Y30" s="15">
        <f t="shared" si="1"/>
        <v>-62.5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8</v>
      </c>
      <c r="AI30" s="4">
        <f t="shared" si="3"/>
        <v>0</v>
      </c>
      <c r="AJ30" s="4">
        <f t="shared" si="3"/>
        <v>8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5</v>
      </c>
      <c r="S33" s="17">
        <f>SUM(S13:S22)</f>
        <v>2</v>
      </c>
      <c r="T33" s="17">
        <f t="shared" si="19"/>
        <v>-4</v>
      </c>
      <c r="U33" s="17">
        <f t="shared" si="19"/>
        <v>-4</v>
      </c>
      <c r="V33" s="17">
        <f t="shared" si="19"/>
        <v>0</v>
      </c>
      <c r="W33" s="15">
        <f t="shared" si="15"/>
        <v>-36.363636363636367</v>
      </c>
      <c r="X33" s="15">
        <f t="shared" si="15"/>
        <v>-44.444444444444443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-12.5</v>
      </c>
      <c r="AD33" s="15">
        <f t="shared" si="17"/>
        <v>0</v>
      </c>
      <c r="AE33" s="15">
        <f t="shared" si="17"/>
        <v>-33.333333333333336</v>
      </c>
      <c r="AH33" s="4">
        <f t="shared" ref="AH33:AJ33" si="21">SUM(AH13:AH22)</f>
        <v>11</v>
      </c>
      <c r="AI33" s="4">
        <f t="shared" si="21"/>
        <v>9</v>
      </c>
      <c r="AJ33" s="4">
        <f t="shared" si="21"/>
        <v>2</v>
      </c>
      <c r="AK33" s="4">
        <f>SUM(AK13:AK22)</f>
        <v>8</v>
      </c>
      <c r="AL33" s="4">
        <f>SUM(AL13:AL22)</f>
        <v>5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148</v>
      </c>
      <c r="R34" s="17">
        <f t="shared" si="22"/>
        <v>86</v>
      </c>
      <c r="S34" s="17">
        <f t="shared" si="22"/>
        <v>62</v>
      </c>
      <c r="T34" s="17">
        <f t="shared" si="22"/>
        <v>-38</v>
      </c>
      <c r="U34" s="17">
        <f t="shared" si="22"/>
        <v>-14</v>
      </c>
      <c r="V34" s="17">
        <f t="shared" si="22"/>
        <v>-24</v>
      </c>
      <c r="W34" s="15">
        <f t="shared" si="15"/>
        <v>-20.430107526881724</v>
      </c>
      <c r="X34" s="15">
        <f t="shared" si="15"/>
        <v>-14.000000000000002</v>
      </c>
      <c r="Y34" s="15">
        <f t="shared" si="15"/>
        <v>-27.906976744186053</v>
      </c>
      <c r="Z34" s="17">
        <f t="shared" ref="Z34:AB34" si="23">SUM(Z23:Z30)</f>
        <v>-12</v>
      </c>
      <c r="AA34" s="17">
        <f t="shared" si="23"/>
        <v>8</v>
      </c>
      <c r="AB34" s="17">
        <f t="shared" si="23"/>
        <v>-20</v>
      </c>
      <c r="AC34" s="15">
        <f t="shared" si="17"/>
        <v>-7.4999999999999956</v>
      </c>
      <c r="AD34" s="15">
        <f t="shared" si="17"/>
        <v>10.256410256410264</v>
      </c>
      <c r="AE34" s="15">
        <f t="shared" si="17"/>
        <v>-24.390243902439025</v>
      </c>
      <c r="AH34" s="4">
        <f t="shared" ref="AH34:AJ34" si="24">SUM(AH23:AH30)</f>
        <v>186</v>
      </c>
      <c r="AI34" s="4">
        <f t="shared" si="24"/>
        <v>100</v>
      </c>
      <c r="AJ34" s="4">
        <f t="shared" si="24"/>
        <v>86</v>
      </c>
      <c r="AK34" s="4">
        <f>SUM(AK23:AK30)</f>
        <v>160</v>
      </c>
      <c r="AL34" s="4">
        <f>SUM(AL23:AL30)</f>
        <v>78</v>
      </c>
      <c r="AM34" s="4">
        <f>SUM(AM23:AM30)</f>
        <v>82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125</v>
      </c>
      <c r="R35" s="17">
        <f t="shared" si="25"/>
        <v>70</v>
      </c>
      <c r="S35" s="17">
        <f t="shared" si="25"/>
        <v>55</v>
      </c>
      <c r="T35" s="17">
        <f t="shared" si="25"/>
        <v>-36</v>
      </c>
      <c r="U35" s="17">
        <f t="shared" si="25"/>
        <v>-10</v>
      </c>
      <c r="V35" s="17">
        <f t="shared" si="25"/>
        <v>-26</v>
      </c>
      <c r="W35" s="15">
        <f t="shared" si="15"/>
        <v>-22.360248447204967</v>
      </c>
      <c r="X35" s="15">
        <f t="shared" si="15"/>
        <v>-12.5</v>
      </c>
      <c r="Y35" s="15">
        <f t="shared" si="15"/>
        <v>-32.098765432098766</v>
      </c>
      <c r="Z35" s="17">
        <f t="shared" ref="Z35:AB35" si="26">SUM(Z25:Z30)</f>
        <v>-15</v>
      </c>
      <c r="AA35" s="17">
        <f t="shared" si="26"/>
        <v>6</v>
      </c>
      <c r="AB35" s="17">
        <f t="shared" si="26"/>
        <v>-21</v>
      </c>
      <c r="AC35" s="15">
        <f t="shared" si="17"/>
        <v>-10.71428571428571</v>
      </c>
      <c r="AD35" s="15">
        <f t="shared" si="17"/>
        <v>9.375</v>
      </c>
      <c r="AE35" s="15">
        <f t="shared" si="17"/>
        <v>-27.631578947368418</v>
      </c>
      <c r="AH35" s="4">
        <f t="shared" ref="AH35:AJ35" si="27">SUM(AH25:AH30)</f>
        <v>161</v>
      </c>
      <c r="AI35" s="4">
        <f t="shared" si="27"/>
        <v>80</v>
      </c>
      <c r="AJ35" s="4">
        <f t="shared" si="27"/>
        <v>81</v>
      </c>
      <c r="AK35" s="4">
        <f>SUM(AK25:AK30)</f>
        <v>140</v>
      </c>
      <c r="AL35" s="4">
        <f>SUM(AL25:AL30)</f>
        <v>64</v>
      </c>
      <c r="AM35" s="4">
        <f>SUM(AM25:AM30)</f>
        <v>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86</v>
      </c>
      <c r="R36" s="17">
        <f t="shared" si="28"/>
        <v>40</v>
      </c>
      <c r="S36" s="17">
        <f t="shared" si="28"/>
        <v>46</v>
      </c>
      <c r="T36" s="17">
        <f t="shared" si="28"/>
        <v>-28</v>
      </c>
      <c r="U36" s="17">
        <f t="shared" si="28"/>
        <v>-11</v>
      </c>
      <c r="V36" s="17">
        <f t="shared" si="28"/>
        <v>-17</v>
      </c>
      <c r="W36" s="15">
        <f t="shared" si="15"/>
        <v>-24.561403508771928</v>
      </c>
      <c r="X36" s="15">
        <f t="shared" si="15"/>
        <v>-21.568627450980394</v>
      </c>
      <c r="Y36" s="15">
        <f t="shared" si="15"/>
        <v>-26.984126984126988</v>
      </c>
      <c r="Z36" s="17">
        <f t="shared" ref="Z36:AB36" si="29">SUM(Z27:Z30)</f>
        <v>-5</v>
      </c>
      <c r="AA36" s="17">
        <f t="shared" si="29"/>
        <v>5</v>
      </c>
      <c r="AB36" s="17">
        <f t="shared" si="29"/>
        <v>-10</v>
      </c>
      <c r="AC36" s="15">
        <f t="shared" si="17"/>
        <v>-5.4945054945054972</v>
      </c>
      <c r="AD36" s="15">
        <f t="shared" si="17"/>
        <v>14.285714285714279</v>
      </c>
      <c r="AE36" s="15">
        <f t="shared" si="17"/>
        <v>-17.857142857142861</v>
      </c>
      <c r="AH36" s="4">
        <f t="shared" ref="AH36:AJ36" si="30">SUM(AH27:AH30)</f>
        <v>114</v>
      </c>
      <c r="AI36" s="4">
        <f t="shared" si="30"/>
        <v>51</v>
      </c>
      <c r="AJ36" s="4">
        <f t="shared" si="30"/>
        <v>63</v>
      </c>
      <c r="AK36" s="4">
        <f>SUM(AK27:AK30)</f>
        <v>91</v>
      </c>
      <c r="AL36" s="4">
        <f>SUM(AL27:AL30)</f>
        <v>35</v>
      </c>
      <c r="AM36" s="4">
        <f>SUM(AM27:AM30)</f>
        <v>56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4.5161290322580641</v>
      </c>
      <c r="R39" s="12">
        <f>R33/R9*100</f>
        <v>5.4945054945054945</v>
      </c>
      <c r="S39" s="13">
        <f t="shared" si="37"/>
        <v>3.125</v>
      </c>
      <c r="T39" s="12">
        <f>T33/T9*100</f>
        <v>9.5238095238095237</v>
      </c>
      <c r="U39" s="12">
        <f t="shared" ref="U39:V39" si="38">U33/U9*100</f>
        <v>22.222222222222221</v>
      </c>
      <c r="V39" s="12">
        <f t="shared" si="38"/>
        <v>0</v>
      </c>
      <c r="W39" s="12">
        <f>Q39-AH39</f>
        <v>-1.0676273129196012</v>
      </c>
      <c r="X39" s="12">
        <f t="shared" si="33"/>
        <v>-2.7623752394394607</v>
      </c>
      <c r="Y39" s="12">
        <f>S39-AJ39</f>
        <v>0.85227272727272707</v>
      </c>
      <c r="Z39" s="12">
        <f t="shared" si="37"/>
        <v>7.6923076923076925</v>
      </c>
      <c r="AA39" s="12">
        <f t="shared" si="37"/>
        <v>0</v>
      </c>
      <c r="AB39" s="12">
        <f t="shared" si="37"/>
        <v>4.7619047619047619</v>
      </c>
      <c r="AC39" s="12">
        <f>Q39-AK39</f>
        <v>-0.2457757296466978</v>
      </c>
      <c r="AD39" s="12">
        <f t="shared" si="35"/>
        <v>-0.52959089103667445</v>
      </c>
      <c r="AE39" s="12">
        <f t="shared" si="35"/>
        <v>-0.40441176470588225</v>
      </c>
      <c r="AH39" s="12">
        <f t="shared" ref="AH39:AJ39" si="39">AH33/AH9*100</f>
        <v>5.5837563451776653</v>
      </c>
      <c r="AI39" s="12">
        <f t="shared" si="39"/>
        <v>8.2568807339449553</v>
      </c>
      <c r="AJ39" s="12">
        <f t="shared" si="39"/>
        <v>2.2727272727272729</v>
      </c>
      <c r="AK39" s="12">
        <f>AK33/AK9*100</f>
        <v>4.7619047619047619</v>
      </c>
      <c r="AL39" s="12">
        <f>AL33/AL9*100</f>
        <v>6.024096385542169</v>
      </c>
      <c r="AM39" s="12">
        <f>AM33/AM9*100</f>
        <v>3.5294117647058822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95.483870967741936</v>
      </c>
      <c r="R40" s="12">
        <f t="shared" si="40"/>
        <v>94.505494505494497</v>
      </c>
      <c r="S40" s="12">
        <f t="shared" si="40"/>
        <v>96.875</v>
      </c>
      <c r="T40" s="12">
        <f>T34/T9*100</f>
        <v>90.476190476190482</v>
      </c>
      <c r="U40" s="12">
        <f t="shared" ref="U40:V40" si="41">U34/U9*100</f>
        <v>77.777777777777786</v>
      </c>
      <c r="V40" s="12">
        <f t="shared" si="41"/>
        <v>100</v>
      </c>
      <c r="W40" s="12">
        <f t="shared" ref="W40:W42" si="42">Q40-AH40</f>
        <v>1.0676273129195977</v>
      </c>
      <c r="X40" s="12">
        <f t="shared" si="33"/>
        <v>2.7623752394394501</v>
      </c>
      <c r="Y40" s="12">
        <f>S40-AJ40</f>
        <v>-0.85227272727273373</v>
      </c>
      <c r="Z40" s="12">
        <f>Z34/Z9*100</f>
        <v>92.307692307692307</v>
      </c>
      <c r="AA40" s="12">
        <f t="shared" ref="AA40:AB40" si="43">AA34/AA9*100</f>
        <v>100</v>
      </c>
      <c r="AB40" s="12">
        <f t="shared" si="43"/>
        <v>95.238095238095227</v>
      </c>
      <c r="AC40" s="12">
        <f t="shared" ref="AC40:AC42" si="44">Q40-AK40</f>
        <v>0.24577572964670935</v>
      </c>
      <c r="AD40" s="12">
        <f t="shared" si="35"/>
        <v>0.52959089103666201</v>
      </c>
      <c r="AE40" s="12">
        <f t="shared" si="35"/>
        <v>0.40441176470588402</v>
      </c>
      <c r="AH40" s="12">
        <f t="shared" ref="AH40:AJ40" si="45">AH34/AH9*100</f>
        <v>94.416243654822338</v>
      </c>
      <c r="AI40" s="12">
        <f t="shared" si="45"/>
        <v>91.743119266055047</v>
      </c>
      <c r="AJ40" s="12">
        <f t="shared" si="45"/>
        <v>97.727272727272734</v>
      </c>
      <c r="AK40" s="12">
        <f>AK34/AK9*100</f>
        <v>95.238095238095227</v>
      </c>
      <c r="AL40" s="12">
        <f>AL34/AL9*100</f>
        <v>93.975903614457835</v>
      </c>
      <c r="AM40" s="12">
        <f>AM34/AM9*100</f>
        <v>96.470588235294116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80.645161290322577</v>
      </c>
      <c r="R41" s="12">
        <f t="shared" si="46"/>
        <v>76.923076923076934</v>
      </c>
      <c r="S41" s="12">
        <f t="shared" si="46"/>
        <v>85.9375</v>
      </c>
      <c r="T41" s="12">
        <f>T35/T9*100</f>
        <v>85.714285714285708</v>
      </c>
      <c r="U41" s="12">
        <f t="shared" ref="U41:V41" si="47">U35/U9*100</f>
        <v>55.555555555555557</v>
      </c>
      <c r="V41" s="12">
        <f t="shared" si="47"/>
        <v>108.33333333333333</v>
      </c>
      <c r="W41" s="12">
        <f t="shared" si="42"/>
        <v>-1.0807270345505202</v>
      </c>
      <c r="X41" s="12">
        <f t="shared" si="33"/>
        <v>3.5285815102328968</v>
      </c>
      <c r="Y41" s="12">
        <f>S41-AJ41</f>
        <v>-6.1079545454545467</v>
      </c>
      <c r="Z41" s="12">
        <f>Z35/Z9*100</f>
        <v>115.38461538461537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-2.6881720430107663</v>
      </c>
      <c r="AD41" s="12">
        <f>R41-AL41</f>
        <v>-0.18535681186283171</v>
      </c>
      <c r="AE41" s="12">
        <f t="shared" si="35"/>
        <v>-3.4742647058823621</v>
      </c>
      <c r="AH41" s="12">
        <f>AH35/AH9*100</f>
        <v>81.725888324873097</v>
      </c>
      <c r="AI41" s="12">
        <f>AI35/AI9*100</f>
        <v>73.394495412844037</v>
      </c>
      <c r="AJ41" s="12">
        <f>AJ35/AJ9*100</f>
        <v>92.045454545454547</v>
      </c>
      <c r="AK41" s="12">
        <f t="shared" ref="AK41:AM41" si="49">AK35/AK9*100</f>
        <v>83.333333333333343</v>
      </c>
      <c r="AL41" s="12">
        <f t="shared" si="49"/>
        <v>77.108433734939766</v>
      </c>
      <c r="AM41" s="12">
        <f t="shared" si="49"/>
        <v>89.411764705882362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55.483870967741936</v>
      </c>
      <c r="R42" s="12">
        <f t="shared" si="50"/>
        <v>43.956043956043956</v>
      </c>
      <c r="S42" s="12">
        <f t="shared" si="50"/>
        <v>71.875</v>
      </c>
      <c r="T42" s="12">
        <f t="shared" si="50"/>
        <v>66.666666666666657</v>
      </c>
      <c r="U42" s="12">
        <f t="shared" si="50"/>
        <v>61.111111111111114</v>
      </c>
      <c r="V42" s="12">
        <f t="shared" si="50"/>
        <v>70.833333333333343</v>
      </c>
      <c r="W42" s="12">
        <f t="shared" si="42"/>
        <v>-2.3841493368265887</v>
      </c>
      <c r="X42" s="12">
        <f t="shared" si="33"/>
        <v>-2.8329468696441182</v>
      </c>
      <c r="Y42" s="12">
        <f>S42-AJ42</f>
        <v>0.28409090909090651</v>
      </c>
      <c r="Z42" s="12">
        <f t="shared" si="50"/>
        <v>38.461538461538467</v>
      </c>
      <c r="AA42" s="12">
        <f t="shared" si="50"/>
        <v>62.5</v>
      </c>
      <c r="AB42" s="12">
        <f t="shared" si="50"/>
        <v>47.619047619047613</v>
      </c>
      <c r="AC42" s="12">
        <f t="shared" si="44"/>
        <v>1.3172043010752716</v>
      </c>
      <c r="AD42" s="12">
        <f>R42-AL42</f>
        <v>1.7873692572487698</v>
      </c>
      <c r="AE42" s="12">
        <f t="shared" si="35"/>
        <v>5.9926470588235361</v>
      </c>
      <c r="AH42" s="12">
        <f t="shared" ref="AH42:AJ42" si="51">AH36/AH9*100</f>
        <v>57.868020304568525</v>
      </c>
      <c r="AI42" s="12">
        <f t="shared" si="51"/>
        <v>46.788990825688074</v>
      </c>
      <c r="AJ42" s="12">
        <f t="shared" si="51"/>
        <v>71.590909090909093</v>
      </c>
      <c r="AK42" s="12">
        <f>AK36/AK9*100</f>
        <v>54.166666666666664</v>
      </c>
      <c r="AL42" s="12">
        <f>AL36/AL9*100</f>
        <v>42.168674698795186</v>
      </c>
      <c r="AM42" s="12">
        <f>AM36/AM9*100</f>
        <v>65.882352941176464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8</v>
      </c>
      <c r="D9" s="17">
        <f>SUM(D10:D30)</f>
        <v>10</v>
      </c>
      <c r="E9" s="17">
        <f>F9+G9</f>
        <v>-13</v>
      </c>
      <c r="F9" s="17">
        <f>SUM(F10:F30)</f>
        <v>-6</v>
      </c>
      <c r="G9" s="17">
        <f>SUM(G10:G30)</f>
        <v>-7</v>
      </c>
      <c r="H9" s="15">
        <f>IF(B9=E9,0,(1-(B9/(B9-E9)))*-100)</f>
        <v>-41.935483870967737</v>
      </c>
      <c r="I9" s="15">
        <f>IF(C9=F9,0,(1-(C9/(C9-F9)))*-100)</f>
        <v>-42.857142857142861</v>
      </c>
      <c r="J9" s="15">
        <f>IF(D9=G9,0,(1-(D9/(D9-G9)))*-100)</f>
        <v>-41.17647058823529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-14.28571428571429</v>
      </c>
      <c r="O9" s="15">
        <f t="shared" ref="O9:P10" si="0">IF(C9=L9,0,(1-(C9/(C9-L9)))*-100)</f>
        <v>-19.999999999999996</v>
      </c>
      <c r="P9" s="15">
        <f>IF(D9=M9,0,(1-(D9/(D9-M9)))*-100)</f>
        <v>-9.0909090909090935</v>
      </c>
      <c r="Q9" s="17">
        <f>R9+S9</f>
        <v>80</v>
      </c>
      <c r="R9" s="17">
        <f>SUM(R10:R30)</f>
        <v>42</v>
      </c>
      <c r="S9" s="17">
        <f>SUM(S10:S30)</f>
        <v>38</v>
      </c>
      <c r="T9" s="17">
        <f>U9+V9</f>
        <v>15</v>
      </c>
      <c r="U9" s="17">
        <f>SUM(U10:U30)</f>
        <v>9</v>
      </c>
      <c r="V9" s="17">
        <f>SUM(V10:V30)</f>
        <v>6</v>
      </c>
      <c r="W9" s="15">
        <f>IF(Q9=T9,IF(Q9&gt;0,"皆増",0),(1-(Q9/(Q9-T9)))*-100)</f>
        <v>23.076923076923084</v>
      </c>
      <c r="X9" s="15">
        <f t="shared" ref="X9:Y30" si="1">IF(R9=U9,IF(R9&gt;0,"皆増",0),(1-(R9/(R9-U9)))*-100)</f>
        <v>27.27272727272727</v>
      </c>
      <c r="Y9" s="15">
        <f t="shared" si="1"/>
        <v>18.75</v>
      </c>
      <c r="Z9" s="17">
        <f>AA9+AB9</f>
        <v>8</v>
      </c>
      <c r="AA9" s="17">
        <f>SUM(AA10:AA30)</f>
        <v>1</v>
      </c>
      <c r="AB9" s="17">
        <f>SUM(AB10:AB30)</f>
        <v>7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2.4390243902439046</v>
      </c>
      <c r="AE9" s="15">
        <f t="shared" si="2"/>
        <v>22.580645161290324</v>
      </c>
      <c r="AH9" s="4">
        <f t="shared" ref="AH9:AJ30" si="3">Q9-T9</f>
        <v>65</v>
      </c>
      <c r="AI9" s="4">
        <f t="shared" si="3"/>
        <v>33</v>
      </c>
      <c r="AJ9" s="4">
        <f t="shared" si="3"/>
        <v>32</v>
      </c>
      <c r="AK9" s="4">
        <f t="shared" ref="AK9:AM30" si="4">Q9-Z9</f>
        <v>72</v>
      </c>
      <c r="AL9" s="4">
        <f t="shared" si="4"/>
        <v>41</v>
      </c>
      <c r="AM9" s="4">
        <f t="shared" si="4"/>
        <v>31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8</v>
      </c>
      <c r="D10" s="17">
        <v>10</v>
      </c>
      <c r="E10" s="17">
        <f t="shared" ref="E10" si="6">F10+G10</f>
        <v>-13</v>
      </c>
      <c r="F10" s="17">
        <v>-6</v>
      </c>
      <c r="G10" s="17">
        <v>-7</v>
      </c>
      <c r="H10" s="15">
        <f>IF(B10=E10,0,(1-(B10/(B10-E10)))*-100)</f>
        <v>-41.935483870967737</v>
      </c>
      <c r="I10" s="15">
        <f t="shared" ref="I10" si="7">IF(C10=F10,0,(1-(C10/(C10-F10)))*-100)</f>
        <v>-42.857142857142861</v>
      </c>
      <c r="J10" s="15">
        <f>IF(D10=G10,0,(1-(D10/(D10-G10)))*-100)</f>
        <v>-41.17647058823529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-14.28571428571429</v>
      </c>
      <c r="O10" s="15">
        <f t="shared" si="0"/>
        <v>-19.999999999999996</v>
      </c>
      <c r="P10" s="15">
        <f t="shared" si="0"/>
        <v>-9.0909090909090935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-2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-66.666666666666671</v>
      </c>
      <c r="X23" s="15">
        <f t="shared" si="1"/>
        <v>-50</v>
      </c>
      <c r="Y23" s="15">
        <f t="shared" si="1"/>
        <v>-100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-75</v>
      </c>
      <c r="AD23" s="15">
        <f t="shared" si="2"/>
        <v>-66.666666666666671</v>
      </c>
      <c r="AE23" s="15">
        <f t="shared" si="2"/>
        <v>-100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9</v>
      </c>
      <c r="R24" s="17">
        <v>6</v>
      </c>
      <c r="S24" s="17">
        <v>3</v>
      </c>
      <c r="T24" s="17">
        <f t="shared" si="10"/>
        <v>3</v>
      </c>
      <c r="U24" s="17">
        <v>1</v>
      </c>
      <c r="V24" s="17">
        <v>2</v>
      </c>
      <c r="W24" s="15">
        <f t="shared" si="11"/>
        <v>50</v>
      </c>
      <c r="X24" s="15">
        <f t="shared" si="1"/>
        <v>19.999999999999996</v>
      </c>
      <c r="Y24" s="15">
        <f t="shared" si="1"/>
        <v>200</v>
      </c>
      <c r="Z24" s="17">
        <f t="shared" si="12"/>
        <v>5</v>
      </c>
      <c r="AA24" s="17">
        <v>2</v>
      </c>
      <c r="AB24" s="17">
        <v>3</v>
      </c>
      <c r="AC24" s="15">
        <f t="shared" si="13"/>
        <v>125</v>
      </c>
      <c r="AD24" s="15">
        <f t="shared" si="2"/>
        <v>50</v>
      </c>
      <c r="AE24" s="15" t="str">
        <f t="shared" si="2"/>
        <v>皆増</v>
      </c>
      <c r="AH24" s="4">
        <f t="shared" si="3"/>
        <v>6</v>
      </c>
      <c r="AI24" s="4">
        <f t="shared" si="3"/>
        <v>5</v>
      </c>
      <c r="AJ24" s="4">
        <f t="shared" si="3"/>
        <v>1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11</v>
      </c>
      <c r="R25" s="17">
        <v>8</v>
      </c>
      <c r="S25" s="17">
        <v>3</v>
      </c>
      <c r="T25" s="17">
        <f t="shared" si="10"/>
        <v>4</v>
      </c>
      <c r="U25" s="17">
        <v>2</v>
      </c>
      <c r="V25" s="17">
        <v>2</v>
      </c>
      <c r="W25" s="15">
        <f t="shared" si="11"/>
        <v>57.142857142857139</v>
      </c>
      <c r="X25" s="15">
        <f t="shared" si="1"/>
        <v>33.333333333333329</v>
      </c>
      <c r="Y25" s="15">
        <f t="shared" si="1"/>
        <v>200</v>
      </c>
      <c r="Z25" s="17">
        <f t="shared" si="12"/>
        <v>7</v>
      </c>
      <c r="AA25" s="17">
        <v>6</v>
      </c>
      <c r="AB25" s="17">
        <v>1</v>
      </c>
      <c r="AC25" s="15">
        <f t="shared" si="13"/>
        <v>175</v>
      </c>
      <c r="AD25" s="15">
        <f t="shared" si="2"/>
        <v>300</v>
      </c>
      <c r="AE25" s="15">
        <f t="shared" si="2"/>
        <v>50</v>
      </c>
      <c r="AH25" s="4">
        <f t="shared" si="3"/>
        <v>7</v>
      </c>
      <c r="AI25" s="4">
        <f t="shared" si="3"/>
        <v>6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13</v>
      </c>
      <c r="R26" s="17">
        <v>8</v>
      </c>
      <c r="S26" s="17">
        <v>5</v>
      </c>
      <c r="T26" s="17">
        <f t="shared" si="10"/>
        <v>6</v>
      </c>
      <c r="U26" s="17">
        <v>4</v>
      </c>
      <c r="V26" s="17">
        <v>2</v>
      </c>
      <c r="W26" s="15">
        <f t="shared" si="11"/>
        <v>85.714285714285722</v>
      </c>
      <c r="X26" s="15">
        <f t="shared" si="1"/>
        <v>100</v>
      </c>
      <c r="Y26" s="15">
        <f t="shared" si="1"/>
        <v>66.666666666666671</v>
      </c>
      <c r="Z26" s="17">
        <f t="shared" si="12"/>
        <v>4</v>
      </c>
      <c r="AA26" s="17">
        <v>2</v>
      </c>
      <c r="AB26" s="17">
        <v>2</v>
      </c>
      <c r="AC26" s="15">
        <f t="shared" si="13"/>
        <v>44.444444444444443</v>
      </c>
      <c r="AD26" s="15">
        <f t="shared" si="2"/>
        <v>33.333333333333329</v>
      </c>
      <c r="AE26" s="15">
        <f t="shared" si="2"/>
        <v>66.666666666666671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9</v>
      </c>
      <c r="AL26" s="4">
        <f t="shared" si="4"/>
        <v>6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9</v>
      </c>
      <c r="S27" s="17">
        <v>3</v>
      </c>
      <c r="T27" s="17">
        <f t="shared" si="10"/>
        <v>-6</v>
      </c>
      <c r="U27" s="17">
        <v>2</v>
      </c>
      <c r="V27" s="17">
        <v>-8</v>
      </c>
      <c r="W27" s="15">
        <f t="shared" si="11"/>
        <v>-33.333333333333336</v>
      </c>
      <c r="X27" s="15">
        <f t="shared" si="1"/>
        <v>28.57142857142858</v>
      </c>
      <c r="Y27" s="15">
        <f t="shared" si="1"/>
        <v>-72.727272727272734</v>
      </c>
      <c r="Z27" s="17">
        <f t="shared" si="12"/>
        <v>-3</v>
      </c>
      <c r="AA27" s="17">
        <v>2</v>
      </c>
      <c r="AB27" s="17">
        <v>-5</v>
      </c>
      <c r="AC27" s="15">
        <f t="shared" si="13"/>
        <v>-19.999999999999996</v>
      </c>
      <c r="AD27" s="15">
        <f t="shared" si="2"/>
        <v>28.57142857142858</v>
      </c>
      <c r="AE27" s="15">
        <f t="shared" si="2"/>
        <v>-62.5</v>
      </c>
      <c r="AH27" s="4">
        <f t="shared" si="3"/>
        <v>18</v>
      </c>
      <c r="AI27" s="4">
        <f t="shared" si="3"/>
        <v>7</v>
      </c>
      <c r="AJ27" s="4">
        <f t="shared" si="3"/>
        <v>11</v>
      </c>
      <c r="AK27" s="4">
        <f t="shared" si="4"/>
        <v>15</v>
      </c>
      <c r="AL27" s="4">
        <f t="shared" si="4"/>
        <v>7</v>
      </c>
      <c r="AM27" s="4">
        <f t="shared" si="4"/>
        <v>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3</v>
      </c>
      <c r="S28" s="17">
        <v>10</v>
      </c>
      <c r="T28" s="17">
        <f t="shared" si="10"/>
        <v>6</v>
      </c>
      <c r="U28" s="17">
        <v>0</v>
      </c>
      <c r="V28" s="17">
        <v>6</v>
      </c>
      <c r="W28" s="15">
        <f t="shared" si="11"/>
        <v>85.714285714285722</v>
      </c>
      <c r="X28" s="15">
        <f t="shared" si="1"/>
        <v>0</v>
      </c>
      <c r="Y28" s="15">
        <f t="shared" si="1"/>
        <v>150</v>
      </c>
      <c r="Z28" s="17">
        <f t="shared" si="12"/>
        <v>-8</v>
      </c>
      <c r="AA28" s="17">
        <v>-5</v>
      </c>
      <c r="AB28" s="17">
        <v>-3</v>
      </c>
      <c r="AC28" s="15">
        <f t="shared" si="13"/>
        <v>-38.095238095238095</v>
      </c>
      <c r="AD28" s="15">
        <f t="shared" si="2"/>
        <v>-62.5</v>
      </c>
      <c r="AE28" s="15">
        <f t="shared" si="2"/>
        <v>-23.076923076923073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21</v>
      </c>
      <c r="AL28" s="4">
        <f t="shared" si="4"/>
        <v>8</v>
      </c>
      <c r="AM28" s="4">
        <f t="shared" si="4"/>
        <v>13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16</v>
      </c>
      <c r="R29" s="17">
        <v>5</v>
      </c>
      <c r="S29" s="17">
        <v>11</v>
      </c>
      <c r="T29" s="17">
        <f t="shared" si="10"/>
        <v>4</v>
      </c>
      <c r="U29" s="17">
        <v>3</v>
      </c>
      <c r="V29" s="17">
        <v>1</v>
      </c>
      <c r="W29" s="15">
        <f t="shared" si="11"/>
        <v>33.333333333333329</v>
      </c>
      <c r="X29" s="15">
        <f t="shared" si="1"/>
        <v>150</v>
      </c>
      <c r="Y29" s="15">
        <f t="shared" si="1"/>
        <v>10.000000000000009</v>
      </c>
      <c r="Z29" s="17">
        <f t="shared" si="12"/>
        <v>8</v>
      </c>
      <c r="AA29" s="17">
        <v>1</v>
      </c>
      <c r="AB29" s="17">
        <v>7</v>
      </c>
      <c r="AC29" s="15">
        <f t="shared" si="13"/>
        <v>100</v>
      </c>
      <c r="AD29" s="15">
        <f t="shared" si="2"/>
        <v>25</v>
      </c>
      <c r="AE29" s="15">
        <f t="shared" si="2"/>
        <v>175</v>
      </c>
      <c r="AH29" s="4">
        <f t="shared" si="3"/>
        <v>12</v>
      </c>
      <c r="AI29" s="4">
        <f t="shared" si="3"/>
        <v>2</v>
      </c>
      <c r="AJ29" s="4">
        <f t="shared" si="3"/>
        <v>10</v>
      </c>
      <c r="AK29" s="4">
        <f t="shared" si="4"/>
        <v>8</v>
      </c>
      <c r="AL29" s="4">
        <f t="shared" si="4"/>
        <v>4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-3</v>
      </c>
      <c r="AB30" s="17">
        <v>2</v>
      </c>
      <c r="AC30" s="15">
        <f t="shared" si="13"/>
        <v>-33.333333333333336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3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-25</v>
      </c>
      <c r="X33" s="15">
        <f t="shared" si="15"/>
        <v>-33.333333333333336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-25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77</v>
      </c>
      <c r="R34" s="17">
        <f t="shared" si="22"/>
        <v>40</v>
      </c>
      <c r="S34" s="17">
        <f t="shared" si="22"/>
        <v>37</v>
      </c>
      <c r="T34" s="17">
        <f t="shared" si="22"/>
        <v>17</v>
      </c>
      <c r="U34" s="17">
        <f t="shared" si="22"/>
        <v>11</v>
      </c>
      <c r="V34" s="17">
        <f t="shared" si="22"/>
        <v>6</v>
      </c>
      <c r="W34" s="15">
        <f t="shared" si="15"/>
        <v>28.333333333333343</v>
      </c>
      <c r="X34" s="15">
        <f t="shared" si="15"/>
        <v>37.931034482758633</v>
      </c>
      <c r="Y34" s="15">
        <f t="shared" si="15"/>
        <v>19.354838709677423</v>
      </c>
      <c r="Z34" s="17">
        <f t="shared" ref="Z34:AB34" si="23">SUM(Z23:Z30)</f>
        <v>9</v>
      </c>
      <c r="AA34" s="17">
        <f t="shared" si="23"/>
        <v>3</v>
      </c>
      <c r="AB34" s="17">
        <f t="shared" si="23"/>
        <v>6</v>
      </c>
      <c r="AC34" s="15">
        <f t="shared" si="17"/>
        <v>13.235294117647056</v>
      </c>
      <c r="AD34" s="15">
        <f t="shared" si="17"/>
        <v>8.1081081081081141</v>
      </c>
      <c r="AE34" s="15">
        <f t="shared" si="17"/>
        <v>19.354838709677423</v>
      </c>
      <c r="AH34" s="4">
        <f t="shared" ref="AH34:AJ34" si="24">SUM(AH23:AH30)</f>
        <v>60</v>
      </c>
      <c r="AI34" s="4">
        <f t="shared" si="24"/>
        <v>29</v>
      </c>
      <c r="AJ34" s="4">
        <f t="shared" si="24"/>
        <v>31</v>
      </c>
      <c r="AK34" s="4">
        <f>SUM(AK23:AK30)</f>
        <v>68</v>
      </c>
      <c r="AL34" s="4">
        <f>SUM(AL23:AL30)</f>
        <v>37</v>
      </c>
      <c r="AM34" s="4">
        <f>SUM(AM23:AM30)</f>
        <v>31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67</v>
      </c>
      <c r="R35" s="17">
        <f t="shared" si="25"/>
        <v>33</v>
      </c>
      <c r="S35" s="17">
        <f t="shared" si="25"/>
        <v>34</v>
      </c>
      <c r="T35" s="17">
        <f t="shared" si="25"/>
        <v>16</v>
      </c>
      <c r="U35" s="17">
        <f t="shared" si="25"/>
        <v>11</v>
      </c>
      <c r="V35" s="17">
        <f t="shared" si="25"/>
        <v>5</v>
      </c>
      <c r="W35" s="15">
        <f t="shared" si="15"/>
        <v>31.372549019607842</v>
      </c>
      <c r="X35" s="15">
        <f t="shared" si="15"/>
        <v>50</v>
      </c>
      <c r="Y35" s="15">
        <f t="shared" si="15"/>
        <v>17.241379310344819</v>
      </c>
      <c r="Z35" s="17">
        <f t="shared" ref="Z35:AB35" si="26">SUM(Z25:Z30)</f>
        <v>7</v>
      </c>
      <c r="AA35" s="17">
        <f t="shared" si="26"/>
        <v>3</v>
      </c>
      <c r="AB35" s="17">
        <f t="shared" si="26"/>
        <v>4</v>
      </c>
      <c r="AC35" s="15">
        <f t="shared" si="17"/>
        <v>11.66666666666667</v>
      </c>
      <c r="AD35" s="15">
        <f t="shared" si="17"/>
        <v>10.000000000000009</v>
      </c>
      <c r="AE35" s="15">
        <f t="shared" si="17"/>
        <v>13.33333333333333</v>
      </c>
      <c r="AH35" s="4">
        <f t="shared" ref="AH35:AJ35" si="27">SUM(AH25:AH30)</f>
        <v>51</v>
      </c>
      <c r="AI35" s="4">
        <f t="shared" si="27"/>
        <v>22</v>
      </c>
      <c r="AJ35" s="4">
        <f t="shared" si="27"/>
        <v>29</v>
      </c>
      <c r="AK35" s="4">
        <f>SUM(AK25:AK30)</f>
        <v>60</v>
      </c>
      <c r="AL35" s="4">
        <f>SUM(AL25:AL30)</f>
        <v>30</v>
      </c>
      <c r="AM35" s="4">
        <f>SUM(AM25:AM30)</f>
        <v>30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43</v>
      </c>
      <c r="R36" s="17">
        <f t="shared" si="28"/>
        <v>17</v>
      </c>
      <c r="S36" s="17">
        <f t="shared" si="28"/>
        <v>26</v>
      </c>
      <c r="T36" s="17">
        <f t="shared" si="28"/>
        <v>6</v>
      </c>
      <c r="U36" s="17">
        <f t="shared" si="28"/>
        <v>5</v>
      </c>
      <c r="V36" s="17">
        <f t="shared" si="28"/>
        <v>1</v>
      </c>
      <c r="W36" s="15">
        <f t="shared" si="15"/>
        <v>16.216216216216207</v>
      </c>
      <c r="X36" s="15">
        <f t="shared" si="15"/>
        <v>41.666666666666671</v>
      </c>
      <c r="Y36" s="15">
        <f t="shared" si="15"/>
        <v>4.0000000000000036</v>
      </c>
      <c r="Z36" s="17">
        <f t="shared" ref="Z36:AB36" si="29">SUM(Z27:Z30)</f>
        <v>-4</v>
      </c>
      <c r="AA36" s="17">
        <f t="shared" si="29"/>
        <v>-5</v>
      </c>
      <c r="AB36" s="17">
        <f t="shared" si="29"/>
        <v>1</v>
      </c>
      <c r="AC36" s="15">
        <f t="shared" si="17"/>
        <v>-8.5106382978723421</v>
      </c>
      <c r="AD36" s="15">
        <f t="shared" si="17"/>
        <v>-22.72727272727273</v>
      </c>
      <c r="AE36" s="15">
        <f t="shared" si="17"/>
        <v>4.0000000000000036</v>
      </c>
      <c r="AH36" s="4">
        <f t="shared" ref="AH36:AJ36" si="30">SUM(AH27:AH30)</f>
        <v>37</v>
      </c>
      <c r="AI36" s="4">
        <f t="shared" si="30"/>
        <v>12</v>
      </c>
      <c r="AJ36" s="4">
        <f t="shared" si="30"/>
        <v>25</v>
      </c>
      <c r="AK36" s="4">
        <f>SUM(AK27:AK30)</f>
        <v>47</v>
      </c>
      <c r="AL36" s="4">
        <f>SUM(AL27:AL30)</f>
        <v>22</v>
      </c>
      <c r="AM36" s="4">
        <f>SUM(AM27:AM30)</f>
        <v>25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-6.666666666666667</v>
      </c>
      <c r="U38" s="12">
        <f t="shared" ref="U38:V38" si="32">U32/U9*100</f>
        <v>-11.111111111111111</v>
      </c>
      <c r="V38" s="12">
        <f t="shared" si="32"/>
        <v>0</v>
      </c>
      <c r="W38" s="12">
        <f>Q38-AH38</f>
        <v>-1.5384615384615385</v>
      </c>
      <c r="X38" s="12">
        <f t="shared" ref="X38:Y42" si="33">R38-AI38</f>
        <v>-3.0303030303030303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1.5384615384615385</v>
      </c>
      <c r="AI38" s="12">
        <f t="shared" si="36"/>
        <v>3.0303030303030303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3.75</v>
      </c>
      <c r="R39" s="12">
        <f>R33/R9*100</f>
        <v>4.7619047619047619</v>
      </c>
      <c r="S39" s="13">
        <f t="shared" si="37"/>
        <v>2.6315789473684208</v>
      </c>
      <c r="T39" s="12">
        <f>T33/T9*100</f>
        <v>-6.666666666666667</v>
      </c>
      <c r="U39" s="12">
        <f t="shared" ref="U39:V39" si="38">U33/U9*100</f>
        <v>-11.111111111111111</v>
      </c>
      <c r="V39" s="12">
        <f t="shared" si="38"/>
        <v>0</v>
      </c>
      <c r="W39" s="12">
        <f>Q39-AH39</f>
        <v>-2.4038461538461542</v>
      </c>
      <c r="X39" s="12">
        <f t="shared" si="33"/>
        <v>-4.3290043290043299</v>
      </c>
      <c r="Y39" s="12">
        <f>S39-AJ39</f>
        <v>-0.4934210526315792</v>
      </c>
      <c r="Z39" s="12">
        <f t="shared" si="37"/>
        <v>-12.5</v>
      </c>
      <c r="AA39" s="12">
        <f t="shared" si="37"/>
        <v>-200</v>
      </c>
      <c r="AB39" s="12">
        <f t="shared" si="37"/>
        <v>14.285714285714285</v>
      </c>
      <c r="AC39" s="12">
        <f>Q39-AK39</f>
        <v>-1.8055555555555554</v>
      </c>
      <c r="AD39" s="12">
        <f t="shared" si="35"/>
        <v>-4.9941927990708477</v>
      </c>
      <c r="AE39" s="12">
        <f t="shared" si="35"/>
        <v>2.6315789473684208</v>
      </c>
      <c r="AH39" s="12">
        <f t="shared" ref="AH39:AJ39" si="39">AH33/AH9*100</f>
        <v>6.1538461538461542</v>
      </c>
      <c r="AI39" s="12">
        <f t="shared" si="39"/>
        <v>9.0909090909090917</v>
      </c>
      <c r="AJ39" s="12">
        <f t="shared" si="39"/>
        <v>3.125</v>
      </c>
      <c r="AK39" s="12">
        <f>AK33/AK9*100</f>
        <v>5.5555555555555554</v>
      </c>
      <c r="AL39" s="12">
        <f>AL33/AL9*100</f>
        <v>9.7560975609756095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96.25</v>
      </c>
      <c r="R40" s="12">
        <f t="shared" si="40"/>
        <v>95.238095238095227</v>
      </c>
      <c r="S40" s="12">
        <f t="shared" si="40"/>
        <v>97.368421052631575</v>
      </c>
      <c r="T40" s="12">
        <f>T34/T9*100</f>
        <v>113.33333333333333</v>
      </c>
      <c r="U40" s="12">
        <f t="shared" ref="U40:V40" si="41">U34/U9*100</f>
        <v>122.22222222222223</v>
      </c>
      <c r="V40" s="12">
        <f t="shared" si="41"/>
        <v>100</v>
      </c>
      <c r="W40" s="12">
        <f t="shared" ref="W40:W42" si="42">Q40-AH40</f>
        <v>3.9423076923076934</v>
      </c>
      <c r="X40" s="12">
        <f t="shared" si="33"/>
        <v>7.3593073593073512</v>
      </c>
      <c r="Y40" s="12">
        <f>S40-AJ40</f>
        <v>0.49342105263157521</v>
      </c>
      <c r="Z40" s="12">
        <f>Z34/Z9*100</f>
        <v>112.5</v>
      </c>
      <c r="AA40" s="12">
        <f t="shared" ref="AA40:AB40" si="43">AA34/AA9*100</f>
        <v>300</v>
      </c>
      <c r="AB40" s="12">
        <f t="shared" si="43"/>
        <v>85.714285714285708</v>
      </c>
      <c r="AC40" s="12">
        <f t="shared" ref="AC40:AC42" si="44">Q40-AK40</f>
        <v>1.8055555555555571</v>
      </c>
      <c r="AD40" s="12">
        <f t="shared" si="35"/>
        <v>4.9941927990708308</v>
      </c>
      <c r="AE40" s="12">
        <f t="shared" si="35"/>
        <v>-2.6315789473684248</v>
      </c>
      <c r="AH40" s="12">
        <f t="shared" ref="AH40:AJ40" si="45">AH34/AH9*100</f>
        <v>92.307692307692307</v>
      </c>
      <c r="AI40" s="12">
        <f t="shared" si="45"/>
        <v>87.878787878787875</v>
      </c>
      <c r="AJ40" s="12">
        <f t="shared" si="45"/>
        <v>96.875</v>
      </c>
      <c r="AK40" s="12">
        <f>AK34/AK9*100</f>
        <v>94.444444444444443</v>
      </c>
      <c r="AL40" s="12">
        <f>AL34/AL9*100</f>
        <v>90.243902439024396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83.75</v>
      </c>
      <c r="R41" s="12">
        <f t="shared" si="46"/>
        <v>78.571428571428569</v>
      </c>
      <c r="S41" s="12">
        <f t="shared" si="46"/>
        <v>89.473684210526315</v>
      </c>
      <c r="T41" s="12">
        <f>T35/T9*100</f>
        <v>106.66666666666667</v>
      </c>
      <c r="U41" s="12">
        <f t="shared" ref="U41:V41" si="47">U35/U9*100</f>
        <v>122.22222222222223</v>
      </c>
      <c r="V41" s="12">
        <f t="shared" si="47"/>
        <v>83.333333333333343</v>
      </c>
      <c r="W41" s="12">
        <f t="shared" si="42"/>
        <v>5.288461538461533</v>
      </c>
      <c r="X41" s="12">
        <f t="shared" si="33"/>
        <v>11.904761904761912</v>
      </c>
      <c r="Y41" s="12">
        <f>S41-AJ41</f>
        <v>-1.151315789473685</v>
      </c>
      <c r="Z41" s="12">
        <f>Z35/Z9*100</f>
        <v>87.5</v>
      </c>
      <c r="AA41" s="12">
        <f t="shared" ref="AA41:AB41" si="48">AA35/AA9*100</f>
        <v>300</v>
      </c>
      <c r="AB41" s="12">
        <f t="shared" si="48"/>
        <v>57.142857142857139</v>
      </c>
      <c r="AC41" s="12">
        <f t="shared" si="44"/>
        <v>0.41666666666665719</v>
      </c>
      <c r="AD41" s="12">
        <f>R41-AL41</f>
        <v>5.4006968641114952</v>
      </c>
      <c r="AE41" s="12">
        <f t="shared" si="35"/>
        <v>-7.3005093378607882</v>
      </c>
      <c r="AH41" s="12">
        <f>AH35/AH9*100</f>
        <v>78.461538461538467</v>
      </c>
      <c r="AI41" s="12">
        <f>AI35/AI9*100</f>
        <v>66.666666666666657</v>
      </c>
      <c r="AJ41" s="12">
        <f>AJ35/AJ9*100</f>
        <v>90.625</v>
      </c>
      <c r="AK41" s="12">
        <f t="shared" ref="AK41:AM41" si="49">AK35/AK9*100</f>
        <v>83.333333333333343</v>
      </c>
      <c r="AL41" s="12">
        <f t="shared" si="49"/>
        <v>73.170731707317074</v>
      </c>
      <c r="AM41" s="12">
        <f t="shared" si="49"/>
        <v>96.774193548387103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53.75</v>
      </c>
      <c r="R42" s="12">
        <f t="shared" si="50"/>
        <v>40.476190476190474</v>
      </c>
      <c r="S42" s="12">
        <f t="shared" si="50"/>
        <v>68.421052631578945</v>
      </c>
      <c r="T42" s="12">
        <f t="shared" si="50"/>
        <v>40</v>
      </c>
      <c r="U42" s="12">
        <f t="shared" si="50"/>
        <v>55.555555555555557</v>
      </c>
      <c r="V42" s="12">
        <f t="shared" si="50"/>
        <v>16.666666666666664</v>
      </c>
      <c r="W42" s="12">
        <f t="shared" si="42"/>
        <v>-3.1730769230769198</v>
      </c>
      <c r="X42" s="12">
        <f t="shared" si="33"/>
        <v>4.1125541125541076</v>
      </c>
      <c r="Y42" s="12">
        <f>S42-AJ42</f>
        <v>-9.7039473684210549</v>
      </c>
      <c r="Z42" s="12">
        <f t="shared" si="50"/>
        <v>-50</v>
      </c>
      <c r="AA42" s="12">
        <f t="shared" si="50"/>
        <v>-500</v>
      </c>
      <c r="AB42" s="12">
        <f t="shared" si="50"/>
        <v>14.285714285714285</v>
      </c>
      <c r="AC42" s="12">
        <f t="shared" si="44"/>
        <v>-11.527777777777786</v>
      </c>
      <c r="AD42" s="12">
        <f>R42-AL42</f>
        <v>-13.182346109175384</v>
      </c>
      <c r="AE42" s="12">
        <f t="shared" si="35"/>
        <v>-12.224108658743631</v>
      </c>
      <c r="AH42" s="12">
        <f t="shared" ref="AH42:AJ42" si="51">AH36/AH9*100</f>
        <v>56.92307692307692</v>
      </c>
      <c r="AI42" s="12">
        <f t="shared" si="51"/>
        <v>36.363636363636367</v>
      </c>
      <c r="AJ42" s="12">
        <f t="shared" si="51"/>
        <v>78.125</v>
      </c>
      <c r="AK42" s="12">
        <f>AK36/AK9*100</f>
        <v>65.277777777777786</v>
      </c>
      <c r="AL42" s="12">
        <f>AL36/AL9*100</f>
        <v>53.658536585365859</v>
      </c>
      <c r="AM42" s="12">
        <f>AM36/AM9*100</f>
        <v>80.645161290322577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-10</v>
      </c>
      <c r="F9" s="17">
        <f>SUM(F10:F30)</f>
        <v>-6</v>
      </c>
      <c r="G9" s="17">
        <f>SUM(G10:G30)</f>
        <v>-4</v>
      </c>
      <c r="H9" s="15">
        <f>IF(B9=E9,0,(1-(B9/(B9-E9)))*-100)</f>
        <v>-50</v>
      </c>
      <c r="I9" s="15">
        <f>IF(C9=F9,0,(1-(C9/(C9-F9)))*-100)</f>
        <v>-60</v>
      </c>
      <c r="J9" s="15">
        <f>IF(D9=G9,0,(1-(D9/(D9-G9)))*-100)</f>
        <v>-40</v>
      </c>
      <c r="K9" s="17">
        <f>L9+M9</f>
        <v>-6</v>
      </c>
      <c r="L9" s="17">
        <f>SUM(L10:L30)</f>
        <v>-5</v>
      </c>
      <c r="M9" s="17">
        <f>SUM(M10:M30)</f>
        <v>-1</v>
      </c>
      <c r="N9" s="15">
        <f>IF(B9=K9,0,(1-(B9/(B9-K9)))*-100)</f>
        <v>-37.5</v>
      </c>
      <c r="O9" s="15">
        <f t="shared" ref="O9:P10" si="0">IF(C9=L9,0,(1-(C9/(C9-L9)))*-100)</f>
        <v>-55.555555555555557</v>
      </c>
      <c r="P9" s="15">
        <f>IF(D9=M9,0,(1-(D9/(D9-M9)))*-100)</f>
        <v>-14.28571428571429</v>
      </c>
      <c r="Q9" s="17">
        <f>R9+S9</f>
        <v>44</v>
      </c>
      <c r="R9" s="17">
        <f>SUM(R10:R30)</f>
        <v>19</v>
      </c>
      <c r="S9" s="17">
        <f>SUM(S10:S30)</f>
        <v>25</v>
      </c>
      <c r="T9" s="17">
        <f>U9+V9</f>
        <v>7</v>
      </c>
      <c r="U9" s="17">
        <f>SUM(U10:U30)</f>
        <v>3</v>
      </c>
      <c r="V9" s="17">
        <f>SUM(V10:V30)</f>
        <v>4</v>
      </c>
      <c r="W9" s="15">
        <f>IF(Q9=T9,IF(Q9&gt;0,"皆増",0),(1-(Q9/(Q9-T9)))*-100)</f>
        <v>18.918918918918926</v>
      </c>
      <c r="X9" s="15">
        <f t="shared" ref="X9:Y30" si="1">IF(R9=U9,IF(R9&gt;0,"皆増",0),(1-(R9/(R9-U9)))*-100)</f>
        <v>18.75</v>
      </c>
      <c r="Y9" s="15">
        <f t="shared" si="1"/>
        <v>19.047619047619047</v>
      </c>
      <c r="Z9" s="17">
        <f>AA9+AB9</f>
        <v>-2</v>
      </c>
      <c r="AA9" s="17">
        <f>SUM(AA10:AA30)</f>
        <v>-5</v>
      </c>
      <c r="AB9" s="17">
        <f>SUM(AB10:AB30)</f>
        <v>3</v>
      </c>
      <c r="AC9" s="15">
        <f>IF(Q9=Z9,IF(Q9&gt;0,"皆増",0),(1-(Q9/(Q9-Z9)))*-100)</f>
        <v>-4.3478260869565188</v>
      </c>
      <c r="AD9" s="15">
        <f t="shared" ref="AD9:AE30" si="2">IF(R9=AA9,IF(R9&gt;0,"皆増",0),(1-(R9/(R9-AA9)))*-100)</f>
        <v>-20.833333333333336</v>
      </c>
      <c r="AE9" s="15">
        <f t="shared" si="2"/>
        <v>13.636363636363647</v>
      </c>
      <c r="AH9" s="4">
        <f t="shared" ref="AH9:AJ30" si="3">Q9-T9</f>
        <v>37</v>
      </c>
      <c r="AI9" s="4">
        <f t="shared" si="3"/>
        <v>16</v>
      </c>
      <c r="AJ9" s="4">
        <f t="shared" si="3"/>
        <v>21</v>
      </c>
      <c r="AK9" s="4">
        <f t="shared" ref="AK9:AM30" si="4">Q9-Z9</f>
        <v>46</v>
      </c>
      <c r="AL9" s="4">
        <f t="shared" si="4"/>
        <v>24</v>
      </c>
      <c r="AM9" s="4">
        <f t="shared" si="4"/>
        <v>22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-10</v>
      </c>
      <c r="F10" s="17">
        <v>-6</v>
      </c>
      <c r="G10" s="17">
        <v>-4</v>
      </c>
      <c r="H10" s="15">
        <f>IF(B10=E10,0,(1-(B10/(B10-E10)))*-100)</f>
        <v>-50</v>
      </c>
      <c r="I10" s="15">
        <f t="shared" ref="I10" si="7">IF(C10=F10,0,(1-(C10/(C10-F10)))*-100)</f>
        <v>-60</v>
      </c>
      <c r="J10" s="15">
        <f>IF(D10=G10,0,(1-(D10/(D10-G10)))*-100)</f>
        <v>-40</v>
      </c>
      <c r="K10" s="17">
        <f t="shared" ref="K10" si="8">L10+M10</f>
        <v>-6</v>
      </c>
      <c r="L10" s="17">
        <v>-5</v>
      </c>
      <c r="M10" s="17">
        <v>-1</v>
      </c>
      <c r="N10" s="15">
        <f>IF(B10=K10,0,(1-(B10/(B10-K10)))*-100)</f>
        <v>-37.5</v>
      </c>
      <c r="O10" s="15">
        <f t="shared" si="0"/>
        <v>-55.555555555555557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-33.333333333333336</v>
      </c>
      <c r="X23" s="15">
        <f t="shared" si="1"/>
        <v>-50</v>
      </c>
      <c r="Y23" s="15">
        <f t="shared" si="1"/>
        <v>0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50</v>
      </c>
      <c r="X24" s="15">
        <f t="shared" si="1"/>
        <v>100</v>
      </c>
      <c r="Y24" s="15">
        <f t="shared" si="1"/>
        <v>0</v>
      </c>
      <c r="Z24" s="17">
        <f t="shared" si="12"/>
        <v>-4</v>
      </c>
      <c r="AA24" s="17">
        <v>-4</v>
      </c>
      <c r="AB24" s="17">
        <v>0</v>
      </c>
      <c r="AC24" s="15">
        <f t="shared" si="13"/>
        <v>-57.142857142857139</v>
      </c>
      <c r="AD24" s="15">
        <f t="shared" si="2"/>
        <v>-66.666666666666671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7</v>
      </c>
      <c r="AL24" s="4">
        <f t="shared" si="4"/>
        <v>6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3</v>
      </c>
      <c r="S25" s="17">
        <v>4</v>
      </c>
      <c r="T25" s="17">
        <f t="shared" si="10"/>
        <v>4</v>
      </c>
      <c r="U25" s="17">
        <v>1</v>
      </c>
      <c r="V25" s="17">
        <v>3</v>
      </c>
      <c r="W25" s="15">
        <f t="shared" si="11"/>
        <v>133.33333333333334</v>
      </c>
      <c r="X25" s="15">
        <f t="shared" si="1"/>
        <v>50</v>
      </c>
      <c r="Y25" s="15">
        <f t="shared" si="1"/>
        <v>300</v>
      </c>
      <c r="Z25" s="17">
        <f t="shared" si="12"/>
        <v>3</v>
      </c>
      <c r="AA25" s="17">
        <v>0</v>
      </c>
      <c r="AB25" s="17">
        <v>3</v>
      </c>
      <c r="AC25" s="15">
        <f t="shared" si="13"/>
        <v>75</v>
      </c>
      <c r="AD25" s="15">
        <f t="shared" si="2"/>
        <v>0</v>
      </c>
      <c r="AE25" s="15">
        <f t="shared" si="2"/>
        <v>300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4</v>
      </c>
      <c r="U26" s="17">
        <v>4</v>
      </c>
      <c r="V26" s="17">
        <v>0</v>
      </c>
      <c r="W26" s="15">
        <f t="shared" si="11"/>
        <v>100</v>
      </c>
      <c r="X26" s="15">
        <f t="shared" si="1"/>
        <v>400</v>
      </c>
      <c r="Y26" s="15">
        <f t="shared" si="1"/>
        <v>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-11.111111111111116</v>
      </c>
      <c r="AD26" s="15">
        <f t="shared" si="2"/>
        <v>-28.571428571428569</v>
      </c>
      <c r="AE26" s="15">
        <f t="shared" si="2"/>
        <v>50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9</v>
      </c>
      <c r="AL26" s="4">
        <f t="shared" si="4"/>
        <v>7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-2</v>
      </c>
      <c r="U27" s="17">
        <v>-2</v>
      </c>
      <c r="V27" s="17">
        <v>0</v>
      </c>
      <c r="W27" s="15">
        <f t="shared" si="11"/>
        <v>-28.571428571428569</v>
      </c>
      <c r="X27" s="15">
        <f t="shared" si="1"/>
        <v>-66.666666666666671</v>
      </c>
      <c r="Y27" s="15">
        <f t="shared" si="1"/>
        <v>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-16.666666666666664</v>
      </c>
      <c r="AD27" s="15">
        <f t="shared" si="2"/>
        <v>-66.666666666666671</v>
      </c>
      <c r="AE27" s="15">
        <f t="shared" si="2"/>
        <v>33.333333333333329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1</v>
      </c>
      <c r="U28" s="17">
        <v>0</v>
      </c>
      <c r="V28" s="17">
        <v>1</v>
      </c>
      <c r="W28" s="15">
        <f t="shared" si="11"/>
        <v>16.666666666666675</v>
      </c>
      <c r="X28" s="15">
        <f t="shared" si="1"/>
        <v>0</v>
      </c>
      <c r="Y28" s="15">
        <f t="shared" si="1"/>
        <v>25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-30.000000000000004</v>
      </c>
      <c r="AD28" s="15">
        <f t="shared" si="2"/>
        <v>0</v>
      </c>
      <c r="AE28" s="15">
        <f t="shared" si="2"/>
        <v>-37.5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10</v>
      </c>
      <c r="AL28" s="4">
        <f t="shared" si="4"/>
        <v>2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-16.666666666666664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-25</v>
      </c>
      <c r="AD29" s="15">
        <f t="shared" si="2"/>
        <v>-50</v>
      </c>
      <c r="AE29" s="15">
        <f t="shared" si="2"/>
        <v>-16.666666666666664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-19.999999999999996</v>
      </c>
      <c r="Y33" s="15" t="str">
        <f t="shared" si="15"/>
        <v>皆増</v>
      </c>
      <c r="Z33" s="17">
        <f t="shared" ref="Z33:AB33" si="20">SUM(Z13:Z22)</f>
        <v>4</v>
      </c>
      <c r="AA33" s="17">
        <f t="shared" si="20"/>
        <v>3</v>
      </c>
      <c r="AB33" s="17">
        <f t="shared" si="20"/>
        <v>1</v>
      </c>
      <c r="AC33" s="15">
        <f t="shared" si="17"/>
        <v>400</v>
      </c>
      <c r="AD33" s="15">
        <f t="shared" si="17"/>
        <v>300</v>
      </c>
      <c r="AE33" s="15" t="str">
        <f t="shared" si="17"/>
        <v>皆増</v>
      </c>
      <c r="AH33" s="4">
        <f t="shared" ref="AH33:AJ33" si="21">SUM(AH13:AH22)</f>
        <v>5</v>
      </c>
      <c r="AI33" s="4">
        <f t="shared" si="21"/>
        <v>5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15</v>
      </c>
      <c r="S34" s="17">
        <f t="shared" si="22"/>
        <v>24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21.875</v>
      </c>
      <c r="X34" s="15">
        <f t="shared" si="15"/>
        <v>36.363636363636353</v>
      </c>
      <c r="Y34" s="15">
        <f t="shared" si="15"/>
        <v>14.285714285714279</v>
      </c>
      <c r="Z34" s="17">
        <f t="shared" ref="Z34:AB34" si="23">SUM(Z23:Z30)</f>
        <v>-6</v>
      </c>
      <c r="AA34" s="17">
        <f t="shared" si="23"/>
        <v>-8</v>
      </c>
      <c r="AB34" s="17">
        <f t="shared" si="23"/>
        <v>2</v>
      </c>
      <c r="AC34" s="15">
        <f t="shared" si="17"/>
        <v>-13.33333333333333</v>
      </c>
      <c r="AD34" s="15">
        <f t="shared" si="17"/>
        <v>-34.782608695652172</v>
      </c>
      <c r="AE34" s="15">
        <f t="shared" si="17"/>
        <v>9.0909090909090828</v>
      </c>
      <c r="AH34" s="4">
        <f t="shared" ref="AH34:AJ34" si="24">SUM(AH23:AH30)</f>
        <v>32</v>
      </c>
      <c r="AI34" s="4">
        <f t="shared" si="24"/>
        <v>11</v>
      </c>
      <c r="AJ34" s="4">
        <f t="shared" si="24"/>
        <v>21</v>
      </c>
      <c r="AK34" s="4">
        <f>SUM(AK23:AK30)</f>
        <v>45</v>
      </c>
      <c r="AL34" s="4">
        <f>SUM(AL23:AL30)</f>
        <v>23</v>
      </c>
      <c r="AM34" s="4">
        <f>SUM(AM23:AM30)</f>
        <v>22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34</v>
      </c>
      <c r="R35" s="17">
        <f t="shared" si="25"/>
        <v>12</v>
      </c>
      <c r="S35" s="17">
        <f t="shared" si="25"/>
        <v>22</v>
      </c>
      <c r="T35" s="17">
        <f t="shared" si="25"/>
        <v>7</v>
      </c>
      <c r="U35" s="17">
        <f t="shared" si="25"/>
        <v>4</v>
      </c>
      <c r="V35" s="17">
        <f t="shared" si="25"/>
        <v>3</v>
      </c>
      <c r="W35" s="15">
        <f t="shared" si="15"/>
        <v>25.925925925925931</v>
      </c>
      <c r="X35" s="15">
        <f t="shared" si="15"/>
        <v>50</v>
      </c>
      <c r="Y35" s="15">
        <f t="shared" si="15"/>
        <v>15.789473684210531</v>
      </c>
      <c r="Z35" s="17">
        <f t="shared" ref="Z35:AB35" si="26">SUM(Z25:Z30)</f>
        <v>-4</v>
      </c>
      <c r="AA35" s="17">
        <f t="shared" si="26"/>
        <v>-5</v>
      </c>
      <c r="AB35" s="17">
        <f t="shared" si="26"/>
        <v>1</v>
      </c>
      <c r="AC35" s="15">
        <f t="shared" si="17"/>
        <v>-10.526315789473683</v>
      </c>
      <c r="AD35" s="15">
        <f t="shared" si="17"/>
        <v>-29.411764705882348</v>
      </c>
      <c r="AE35" s="15">
        <f t="shared" si="17"/>
        <v>4.7619047619047672</v>
      </c>
      <c r="AH35" s="4">
        <f t="shared" ref="AH35:AJ35" si="27">SUM(AH25:AH30)</f>
        <v>27</v>
      </c>
      <c r="AI35" s="4">
        <f t="shared" si="27"/>
        <v>8</v>
      </c>
      <c r="AJ35" s="4">
        <f t="shared" si="27"/>
        <v>19</v>
      </c>
      <c r="AK35" s="4">
        <f>SUM(AK25:AK30)</f>
        <v>38</v>
      </c>
      <c r="AL35" s="4">
        <f>SUM(AL25:AL30)</f>
        <v>17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4</v>
      </c>
      <c r="S36" s="17">
        <f t="shared" si="28"/>
        <v>15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-5.0000000000000044</v>
      </c>
      <c r="X36" s="15">
        <f t="shared" si="15"/>
        <v>-19.999999999999996</v>
      </c>
      <c r="Y36" s="15">
        <f t="shared" si="15"/>
        <v>0</v>
      </c>
      <c r="Z36" s="17">
        <f t="shared" ref="Z36:AB36" si="29">SUM(Z27:Z30)</f>
        <v>-6</v>
      </c>
      <c r="AA36" s="17">
        <f t="shared" si="29"/>
        <v>-3</v>
      </c>
      <c r="AB36" s="17">
        <f t="shared" si="29"/>
        <v>-3</v>
      </c>
      <c r="AC36" s="15">
        <f t="shared" si="17"/>
        <v>-24</v>
      </c>
      <c r="AD36" s="15">
        <f t="shared" si="17"/>
        <v>-42.857142857142861</v>
      </c>
      <c r="AE36" s="15">
        <f t="shared" si="17"/>
        <v>-16.666666666666664</v>
      </c>
      <c r="AH36" s="4">
        <f t="shared" ref="AH36:AJ36" si="30">SUM(AH27:AH30)</f>
        <v>20</v>
      </c>
      <c r="AI36" s="4">
        <f t="shared" si="30"/>
        <v>5</v>
      </c>
      <c r="AJ36" s="4">
        <f t="shared" si="30"/>
        <v>15</v>
      </c>
      <c r="AK36" s="4">
        <f>SUM(AK27:AK30)</f>
        <v>25</v>
      </c>
      <c r="AL36" s="4">
        <f>SUM(AL27:AL30)</f>
        <v>7</v>
      </c>
      <c r="AM36" s="4">
        <f>SUM(AM27:AM30)</f>
        <v>18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11.363636363636363</v>
      </c>
      <c r="R39" s="12">
        <f>R33/R9*100</f>
        <v>21.052631578947366</v>
      </c>
      <c r="S39" s="13">
        <f t="shared" si="37"/>
        <v>4</v>
      </c>
      <c r="T39" s="12">
        <f>T33/T9*100</f>
        <v>0</v>
      </c>
      <c r="U39" s="12">
        <f t="shared" ref="U39:V39" si="38">U33/U9*100</f>
        <v>-33.333333333333329</v>
      </c>
      <c r="V39" s="12">
        <f t="shared" si="38"/>
        <v>25</v>
      </c>
      <c r="W39" s="12">
        <f>Q39-AH39</f>
        <v>-2.1498771498771507</v>
      </c>
      <c r="X39" s="12">
        <f t="shared" si="33"/>
        <v>-10.197368421052634</v>
      </c>
      <c r="Y39" s="12">
        <f>S39-AJ39</f>
        <v>4</v>
      </c>
      <c r="Z39" s="12">
        <f t="shared" si="37"/>
        <v>-200</v>
      </c>
      <c r="AA39" s="12">
        <f t="shared" si="37"/>
        <v>-60</v>
      </c>
      <c r="AB39" s="12">
        <f t="shared" si="37"/>
        <v>33.333333333333329</v>
      </c>
      <c r="AC39" s="12">
        <f>Q39-AK39</f>
        <v>9.1897233201581017</v>
      </c>
      <c r="AD39" s="12">
        <f t="shared" si="35"/>
        <v>16.885964912280699</v>
      </c>
      <c r="AE39" s="12">
        <f t="shared" si="35"/>
        <v>4</v>
      </c>
      <c r="AH39" s="12">
        <f t="shared" ref="AH39:AJ39" si="39">AH33/AH9*100</f>
        <v>13.513513513513514</v>
      </c>
      <c r="AI39" s="12">
        <f t="shared" si="39"/>
        <v>31.25</v>
      </c>
      <c r="AJ39" s="12">
        <f t="shared" si="39"/>
        <v>0</v>
      </c>
      <c r="AK39" s="12">
        <f>AK33/AK9*100</f>
        <v>2.1739130434782608</v>
      </c>
      <c r="AL39" s="12">
        <f>AL33/AL9*100</f>
        <v>4.1666666666666661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88.63636363636364</v>
      </c>
      <c r="R40" s="12">
        <f t="shared" si="40"/>
        <v>78.94736842105263</v>
      </c>
      <c r="S40" s="12">
        <f t="shared" si="40"/>
        <v>96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75</v>
      </c>
      <c r="W40" s="12">
        <f t="shared" ref="W40:W42" si="42">Q40-AH40</f>
        <v>2.1498771498771561</v>
      </c>
      <c r="X40" s="12">
        <f t="shared" si="33"/>
        <v>10.19736842105263</v>
      </c>
      <c r="Y40" s="12">
        <f>S40-AJ40</f>
        <v>-4</v>
      </c>
      <c r="Z40" s="12">
        <f>Z34/Z9*100</f>
        <v>300</v>
      </c>
      <c r="AA40" s="12">
        <f t="shared" ref="AA40:AB40" si="43">AA34/AA9*100</f>
        <v>160</v>
      </c>
      <c r="AB40" s="12">
        <f t="shared" si="43"/>
        <v>66.666666666666657</v>
      </c>
      <c r="AC40" s="12">
        <f t="shared" ref="AC40:AC42" si="44">Q40-AK40</f>
        <v>-9.1897233201580946</v>
      </c>
      <c r="AD40" s="12">
        <f t="shared" si="35"/>
        <v>-16.885964912280713</v>
      </c>
      <c r="AE40" s="12">
        <f t="shared" si="35"/>
        <v>-4</v>
      </c>
      <c r="AH40" s="12">
        <f t="shared" ref="AH40:AJ40" si="45">AH34/AH9*100</f>
        <v>86.486486486486484</v>
      </c>
      <c r="AI40" s="12">
        <f t="shared" si="45"/>
        <v>68.75</v>
      </c>
      <c r="AJ40" s="12">
        <f t="shared" si="45"/>
        <v>100</v>
      </c>
      <c r="AK40" s="12">
        <f>AK34/AK9*100</f>
        <v>97.826086956521735</v>
      </c>
      <c r="AL40" s="12">
        <f>AL34/AL9*100</f>
        <v>95.833333333333343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63.157894736842103</v>
      </c>
      <c r="S41" s="12">
        <f t="shared" si="46"/>
        <v>88</v>
      </c>
      <c r="T41" s="12">
        <f>T35/T9*100</f>
        <v>100</v>
      </c>
      <c r="U41" s="12">
        <f t="shared" ref="U41:V41" si="47">U35/U9*100</f>
        <v>133.33333333333331</v>
      </c>
      <c r="V41" s="12">
        <f t="shared" si="47"/>
        <v>75</v>
      </c>
      <c r="W41" s="12">
        <f t="shared" si="42"/>
        <v>4.2997542997542979</v>
      </c>
      <c r="X41" s="12">
        <f t="shared" si="33"/>
        <v>13.157894736842103</v>
      </c>
      <c r="Y41" s="12">
        <f>S41-AJ41</f>
        <v>-2.4761904761904816</v>
      </c>
      <c r="Z41" s="12">
        <f>Z35/Z9*100</f>
        <v>200</v>
      </c>
      <c r="AA41" s="12">
        <f t="shared" ref="AA41:AB41" si="48">AA35/AA9*100</f>
        <v>100</v>
      </c>
      <c r="AB41" s="12">
        <f t="shared" si="48"/>
        <v>33.333333333333329</v>
      </c>
      <c r="AC41" s="12">
        <f t="shared" si="44"/>
        <v>-5.3359683794466406</v>
      </c>
      <c r="AD41" s="12">
        <f>R41-AL41</f>
        <v>-7.6754385964912402</v>
      </c>
      <c r="AE41" s="12">
        <f t="shared" si="35"/>
        <v>-7.4545454545454533</v>
      </c>
      <c r="AH41" s="12">
        <f>AH35/AH9*100</f>
        <v>72.972972972972968</v>
      </c>
      <c r="AI41" s="12">
        <f>AI35/AI9*100</f>
        <v>50</v>
      </c>
      <c r="AJ41" s="12">
        <f>AJ35/AJ9*100</f>
        <v>90.476190476190482</v>
      </c>
      <c r="AK41" s="12">
        <f t="shared" ref="AK41:AM41" si="49">AK35/AK9*100</f>
        <v>82.608695652173907</v>
      </c>
      <c r="AL41" s="12">
        <f t="shared" si="49"/>
        <v>70.833333333333343</v>
      </c>
      <c r="AM41" s="12">
        <f t="shared" si="49"/>
        <v>95.454545454545453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43.18181818181818</v>
      </c>
      <c r="R42" s="12">
        <f t="shared" si="50"/>
        <v>21.052631578947366</v>
      </c>
      <c r="S42" s="12">
        <f t="shared" si="50"/>
        <v>60</v>
      </c>
      <c r="T42" s="12">
        <f t="shared" si="50"/>
        <v>-14.285714285714285</v>
      </c>
      <c r="U42" s="12">
        <f t="shared" si="50"/>
        <v>-33.333333333333329</v>
      </c>
      <c r="V42" s="12">
        <f t="shared" si="50"/>
        <v>0</v>
      </c>
      <c r="W42" s="12">
        <f t="shared" si="42"/>
        <v>-10.872235872235876</v>
      </c>
      <c r="X42" s="12">
        <f t="shared" si="33"/>
        <v>-10.197368421052634</v>
      </c>
      <c r="Y42" s="12">
        <f>S42-AJ42</f>
        <v>-11.428571428571431</v>
      </c>
      <c r="Z42" s="12">
        <f t="shared" si="50"/>
        <v>300</v>
      </c>
      <c r="AA42" s="12">
        <f t="shared" si="50"/>
        <v>60</v>
      </c>
      <c r="AB42" s="12">
        <f t="shared" si="50"/>
        <v>-100</v>
      </c>
      <c r="AC42" s="12">
        <f t="shared" si="44"/>
        <v>-11.166007905138336</v>
      </c>
      <c r="AD42" s="12">
        <f>R42-AL42</f>
        <v>-8.1140350877193015</v>
      </c>
      <c r="AE42" s="12">
        <f t="shared" si="35"/>
        <v>-21.818181818181827</v>
      </c>
      <c r="AH42" s="12">
        <f t="shared" ref="AH42:AJ42" si="51">AH36/AH9*100</f>
        <v>54.054054054054056</v>
      </c>
      <c r="AI42" s="12">
        <f t="shared" si="51"/>
        <v>31.25</v>
      </c>
      <c r="AJ42" s="12">
        <f t="shared" si="51"/>
        <v>71.428571428571431</v>
      </c>
      <c r="AK42" s="12">
        <f>AK36/AK9*100</f>
        <v>54.347826086956516</v>
      </c>
      <c r="AL42" s="12">
        <f>AL36/AL9*100</f>
        <v>29.166666666666668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66.666666666666671</v>
      </c>
      <c r="I9" s="15">
        <f>IF(C9=F9,0,(1-(C9/(C9-F9)))*-100)</f>
        <v>50</v>
      </c>
      <c r="J9" s="15">
        <f>IF(D9=G9,0,(1-(D9/(D9-G9)))*-100)</f>
        <v>100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66.666666666666671</v>
      </c>
      <c r="O9" s="15">
        <f t="shared" ref="O9:P10" si="0">IF(C9=L9,0,(1-(C9/(C9-L9)))*-100)</f>
        <v>200</v>
      </c>
      <c r="P9" s="15">
        <f>IF(D9=M9,0,(1-(D9/(D9-M9)))*-100)</f>
        <v>0</v>
      </c>
      <c r="Q9" s="17">
        <f>R9+S9</f>
        <v>24</v>
      </c>
      <c r="R9" s="17">
        <f>SUM(R10:R30)</f>
        <v>11</v>
      </c>
      <c r="S9" s="17">
        <f>SUM(S10:S30)</f>
        <v>13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9.0909090909090828</v>
      </c>
      <c r="X9" s="15">
        <f t="shared" ref="X9:Y30" si="1">IF(R9=U9,IF(R9&gt;0,"皆増",0),(1-(R9/(R9-U9)))*-100)</f>
        <v>37.5</v>
      </c>
      <c r="Y9" s="15">
        <f t="shared" si="1"/>
        <v>-7.1428571428571397</v>
      </c>
      <c r="Z9" s="17">
        <f>AA9+AB9</f>
        <v>10</v>
      </c>
      <c r="AA9" s="17">
        <f>SUM(AA10:AA30)</f>
        <v>5</v>
      </c>
      <c r="AB9" s="17">
        <f>SUM(AB10:AB30)</f>
        <v>5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83.333333333333329</v>
      </c>
      <c r="AE9" s="15">
        <f t="shared" si="2"/>
        <v>62.5</v>
      </c>
      <c r="AH9" s="4">
        <f t="shared" ref="AH9:AJ30" si="3">Q9-T9</f>
        <v>22</v>
      </c>
      <c r="AI9" s="4">
        <f t="shared" si="3"/>
        <v>8</v>
      </c>
      <c r="AJ9" s="4">
        <f t="shared" si="3"/>
        <v>14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66.666666666666671</v>
      </c>
      <c r="I10" s="15">
        <f t="shared" ref="I10" si="7">IF(C10=F10,0,(1-(C10/(C10-F10)))*-100)</f>
        <v>50</v>
      </c>
      <c r="J10" s="15">
        <f>IF(D10=G10,0,(1-(D10/(D10-G10)))*-100)</f>
        <v>100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66.666666666666671</v>
      </c>
      <c r="O10" s="15">
        <f t="shared" si="0"/>
        <v>200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1</v>
      </c>
      <c r="AA16" s="17">
        <v>0</v>
      </c>
      <c r="AB16" s="17">
        <v>1</v>
      </c>
      <c r="AC16" s="15" t="str">
        <f t="shared" si="13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4</v>
      </c>
      <c r="U27" s="17">
        <v>3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50</v>
      </c>
      <c r="Z27" s="17">
        <f t="shared" si="12"/>
        <v>5</v>
      </c>
      <c r="AA27" s="17">
        <v>2</v>
      </c>
      <c r="AB27" s="17">
        <v>3</v>
      </c>
      <c r="AC27" s="15">
        <f t="shared" si="13"/>
        <v>500</v>
      </c>
      <c r="AD27" s="15">
        <f t="shared" si="2"/>
        <v>200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-5</v>
      </c>
      <c r="U28" s="17">
        <v>-4</v>
      </c>
      <c r="V28" s="17">
        <v>-1</v>
      </c>
      <c r="W28" s="15">
        <f t="shared" si="11"/>
        <v>-55.555555555555557</v>
      </c>
      <c r="X28" s="15">
        <f t="shared" si="1"/>
        <v>-80</v>
      </c>
      <c r="Y28" s="15">
        <f t="shared" si="1"/>
        <v>-25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50</v>
      </c>
      <c r="AH28" s="4">
        <f t="shared" si="3"/>
        <v>9</v>
      </c>
      <c r="AI28" s="4">
        <f t="shared" si="3"/>
        <v>5</v>
      </c>
      <c r="AJ28" s="4">
        <f t="shared" si="3"/>
        <v>4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0</v>
      </c>
      <c r="V29" s="17">
        <v>-2</v>
      </c>
      <c r="W29" s="15">
        <f t="shared" si="11"/>
        <v>-40</v>
      </c>
      <c r="X29" s="15">
        <f t="shared" si="1"/>
        <v>0</v>
      </c>
      <c r="Y29" s="15">
        <f t="shared" si="1"/>
        <v>-40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300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8</v>
      </c>
      <c r="S34" s="17">
        <f t="shared" si="22"/>
        <v>12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-9.0909090909090935</v>
      </c>
      <c r="X34" s="15">
        <f t="shared" si="15"/>
        <v>0</v>
      </c>
      <c r="Y34" s="15">
        <f t="shared" si="15"/>
        <v>-14.28571428571429</v>
      </c>
      <c r="Z34" s="17">
        <f t="shared" ref="Z34:AB34" si="23">SUM(Z23:Z30)</f>
        <v>7</v>
      </c>
      <c r="AA34" s="17">
        <f t="shared" si="23"/>
        <v>2</v>
      </c>
      <c r="AB34" s="17">
        <f t="shared" si="23"/>
        <v>5</v>
      </c>
      <c r="AC34" s="15">
        <f t="shared" si="17"/>
        <v>53.846153846153854</v>
      </c>
      <c r="AD34" s="15">
        <f t="shared" si="17"/>
        <v>33.333333333333329</v>
      </c>
      <c r="AE34" s="15">
        <f t="shared" si="17"/>
        <v>71.428571428571416</v>
      </c>
      <c r="AH34" s="4">
        <f t="shared" ref="AH34:AJ34" si="24">SUM(AH23:AH30)</f>
        <v>22</v>
      </c>
      <c r="AI34" s="4">
        <f t="shared" si="24"/>
        <v>8</v>
      </c>
      <c r="AJ34" s="4">
        <f t="shared" si="24"/>
        <v>14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7</v>
      </c>
      <c r="S35" s="17">
        <f t="shared" si="25"/>
        <v>11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-14.28571428571429</v>
      </c>
      <c r="X35" s="15">
        <f t="shared" si="15"/>
        <v>0</v>
      </c>
      <c r="Y35" s="15">
        <f t="shared" si="15"/>
        <v>-21.428571428571431</v>
      </c>
      <c r="Z35" s="17">
        <f t="shared" ref="Z35:AB35" si="26">SUM(Z25:Z30)</f>
        <v>7</v>
      </c>
      <c r="AA35" s="17">
        <f t="shared" si="26"/>
        <v>1</v>
      </c>
      <c r="AB35" s="17">
        <f t="shared" si="26"/>
        <v>6</v>
      </c>
      <c r="AC35" s="15">
        <f t="shared" si="17"/>
        <v>63.636363636363647</v>
      </c>
      <c r="AD35" s="15">
        <f t="shared" si="17"/>
        <v>16.666666666666675</v>
      </c>
      <c r="AE35" s="15">
        <f t="shared" si="17"/>
        <v>120.00000000000001</v>
      </c>
      <c r="AH35" s="4">
        <f t="shared" ref="AH35:AJ35" si="27">SUM(AH25:AH30)</f>
        <v>21</v>
      </c>
      <c r="AI35" s="4">
        <f t="shared" si="27"/>
        <v>7</v>
      </c>
      <c r="AJ35" s="4">
        <f t="shared" si="27"/>
        <v>14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4</v>
      </c>
      <c r="S36" s="17">
        <f t="shared" si="28"/>
        <v>10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-22.222222222222221</v>
      </c>
      <c r="X36" s="15">
        <f t="shared" si="15"/>
        <v>-19.999999999999996</v>
      </c>
      <c r="Y36" s="15">
        <f t="shared" si="15"/>
        <v>-23.076923076923073</v>
      </c>
      <c r="Z36" s="17">
        <f t="shared" ref="Z36:AB36" si="29">SUM(Z27:Z30)</f>
        <v>6</v>
      </c>
      <c r="AA36" s="17">
        <f t="shared" si="29"/>
        <v>0</v>
      </c>
      <c r="AB36" s="17">
        <f t="shared" si="29"/>
        <v>6</v>
      </c>
      <c r="AC36" s="15">
        <f t="shared" si="17"/>
        <v>75</v>
      </c>
      <c r="AD36" s="15">
        <f t="shared" si="17"/>
        <v>0</v>
      </c>
      <c r="AE36" s="15">
        <f t="shared" si="17"/>
        <v>150</v>
      </c>
      <c r="AH36" s="4">
        <f t="shared" ref="AH36:AJ36" si="30">SUM(AH27:AH30)</f>
        <v>18</v>
      </c>
      <c r="AI36" s="4">
        <f t="shared" si="30"/>
        <v>5</v>
      </c>
      <c r="AJ36" s="4">
        <f t="shared" si="30"/>
        <v>13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27.27272727272727</v>
      </c>
      <c r="S39" s="13">
        <f t="shared" si="37"/>
        <v>7.6923076923076925</v>
      </c>
      <c r="T39" s="12">
        <f>T33/T9*100</f>
        <v>200</v>
      </c>
      <c r="U39" s="12">
        <f t="shared" ref="U39:V39" si="38">U33/U9*100</f>
        <v>100</v>
      </c>
      <c r="V39" s="12">
        <f t="shared" si="38"/>
        <v>-100</v>
      </c>
      <c r="W39" s="12">
        <f>Q39-AH39</f>
        <v>16.666666666666664</v>
      </c>
      <c r="X39" s="12">
        <f t="shared" si="33"/>
        <v>27.27272727272727</v>
      </c>
      <c r="Y39" s="12">
        <f>S39-AJ39</f>
        <v>7.6923076923076925</v>
      </c>
      <c r="Z39" s="12">
        <f t="shared" si="37"/>
        <v>30</v>
      </c>
      <c r="AA39" s="12">
        <f t="shared" si="37"/>
        <v>60</v>
      </c>
      <c r="AB39" s="12">
        <f t="shared" si="37"/>
        <v>0</v>
      </c>
      <c r="AC39" s="12">
        <f>Q39-AK39</f>
        <v>9.5238095238095219</v>
      </c>
      <c r="AD39" s="12">
        <f t="shared" si="35"/>
        <v>27.27272727272727</v>
      </c>
      <c r="AE39" s="12">
        <f t="shared" si="35"/>
        <v>-4.8076923076923075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72.727272727272734</v>
      </c>
      <c r="S40" s="12">
        <f t="shared" si="40"/>
        <v>92.307692307692307</v>
      </c>
      <c r="T40" s="12">
        <f>T34/T9*100</f>
        <v>-100</v>
      </c>
      <c r="U40" s="12">
        <f t="shared" ref="U40:V40" si="41">U34/U9*100</f>
        <v>0</v>
      </c>
      <c r="V40" s="12">
        <f t="shared" si="41"/>
        <v>200</v>
      </c>
      <c r="W40" s="12">
        <f t="shared" ref="W40:W42" si="42">Q40-AH40</f>
        <v>-16.666666666666657</v>
      </c>
      <c r="X40" s="12">
        <f t="shared" si="33"/>
        <v>-27.272727272727266</v>
      </c>
      <c r="Y40" s="12">
        <f>S40-AJ40</f>
        <v>-7.6923076923076934</v>
      </c>
      <c r="Z40" s="12">
        <f>Z34/Z9*100</f>
        <v>70</v>
      </c>
      <c r="AA40" s="12">
        <f t="shared" ref="AA40:AB40" si="43">AA34/AA9*100</f>
        <v>40</v>
      </c>
      <c r="AB40" s="12">
        <f t="shared" si="43"/>
        <v>100</v>
      </c>
      <c r="AC40" s="12">
        <f t="shared" ref="AC40:AC42" si="44">Q40-AK40</f>
        <v>-9.5238095238095184</v>
      </c>
      <c r="AD40" s="12">
        <f t="shared" si="35"/>
        <v>-27.272727272727266</v>
      </c>
      <c r="AE40" s="12">
        <f t="shared" si="35"/>
        <v>4.8076923076923066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100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63.636363636363633</v>
      </c>
      <c r="S41" s="12">
        <f t="shared" si="46"/>
        <v>84.615384615384613</v>
      </c>
      <c r="T41" s="12">
        <f>T35/T9*100</f>
        <v>-150</v>
      </c>
      <c r="U41" s="12">
        <f t="shared" ref="U41:V41" si="47">U35/U9*100</f>
        <v>0</v>
      </c>
      <c r="V41" s="12">
        <f t="shared" si="47"/>
        <v>300</v>
      </c>
      <c r="W41" s="12">
        <f t="shared" si="42"/>
        <v>-20.454545454545453</v>
      </c>
      <c r="X41" s="12">
        <f t="shared" si="33"/>
        <v>-23.863636363636367</v>
      </c>
      <c r="Y41" s="12">
        <f>S41-AJ41</f>
        <v>-15.384615384615387</v>
      </c>
      <c r="Z41" s="12">
        <f>Z35/Z9*100</f>
        <v>70</v>
      </c>
      <c r="AA41" s="12">
        <f t="shared" ref="AA41:AB41" si="48">AA35/AA9*100</f>
        <v>20</v>
      </c>
      <c r="AB41" s="12">
        <f t="shared" si="48"/>
        <v>120</v>
      </c>
      <c r="AC41" s="12">
        <f t="shared" si="44"/>
        <v>-3.5714285714285694</v>
      </c>
      <c r="AD41" s="12">
        <f>R41-AL41</f>
        <v>-36.363636363636367</v>
      </c>
      <c r="AE41" s="12">
        <f t="shared" si="35"/>
        <v>22.115384615384613</v>
      </c>
      <c r="AH41" s="12">
        <f>AH35/AH9*100</f>
        <v>95.454545454545453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100</v>
      </c>
      <c r="AM41" s="12">
        <f t="shared" si="49"/>
        <v>62.5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36.363636363636367</v>
      </c>
      <c r="S42" s="12">
        <f t="shared" si="50"/>
        <v>76.923076923076934</v>
      </c>
      <c r="T42" s="12">
        <f t="shared" si="50"/>
        <v>-200</v>
      </c>
      <c r="U42" s="12">
        <f t="shared" si="50"/>
        <v>-33.333333333333329</v>
      </c>
      <c r="V42" s="12">
        <f t="shared" si="50"/>
        <v>300</v>
      </c>
      <c r="W42" s="12">
        <f t="shared" si="42"/>
        <v>-23.484848484848492</v>
      </c>
      <c r="X42" s="12">
        <f t="shared" si="33"/>
        <v>-26.136363636363633</v>
      </c>
      <c r="Y42" s="12">
        <f>S42-AJ42</f>
        <v>-15.934065934065927</v>
      </c>
      <c r="Z42" s="12">
        <f t="shared" si="50"/>
        <v>60</v>
      </c>
      <c r="AA42" s="12">
        <f t="shared" si="50"/>
        <v>0</v>
      </c>
      <c r="AB42" s="12">
        <f t="shared" si="50"/>
        <v>120</v>
      </c>
      <c r="AC42" s="12">
        <f t="shared" si="44"/>
        <v>1.1904761904761969</v>
      </c>
      <c r="AD42" s="12">
        <f>R42-AL42</f>
        <v>-30.30303030303029</v>
      </c>
      <c r="AE42" s="12">
        <f t="shared" si="35"/>
        <v>26.923076923076934</v>
      </c>
      <c r="AH42" s="12">
        <f t="shared" ref="AH42:AJ42" si="51">AH36/AH9*100</f>
        <v>81.818181818181827</v>
      </c>
      <c r="AI42" s="12">
        <f t="shared" si="51"/>
        <v>62.5</v>
      </c>
      <c r="AJ42" s="12">
        <f t="shared" si="51"/>
        <v>92.857142857142861</v>
      </c>
      <c r="AK42" s="12">
        <f>AK36/AK9*100</f>
        <v>57.142857142857139</v>
      </c>
      <c r="AL42" s="12">
        <f>AL36/AL9*100</f>
        <v>66.666666666666657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-50</v>
      </c>
      <c r="Y9" s="15">
        <f t="shared" si="1"/>
        <v>300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0</v>
      </c>
      <c r="AE9" s="15">
        <f t="shared" si="2"/>
        <v>-19.999999999999996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-1</v>
      </c>
      <c r="V30" s="17">
        <v>2</v>
      </c>
      <c r="W30" s="15">
        <f t="shared" si="11"/>
        <v>100</v>
      </c>
      <c r="X30" s="15">
        <f t="shared" si="1"/>
        <v>-100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19.999999999999996</v>
      </c>
      <c r="X34" s="15">
        <f t="shared" si="15"/>
        <v>-50</v>
      </c>
      <c r="Y34" s="15">
        <f t="shared" si="15"/>
        <v>300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-14.28571428571429</v>
      </c>
      <c r="AD34" s="15">
        <f t="shared" si="17"/>
        <v>0</v>
      </c>
      <c r="AE34" s="15">
        <f t="shared" si="17"/>
        <v>-19.999999999999996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25</v>
      </c>
      <c r="X35" s="15">
        <f t="shared" si="15"/>
        <v>-66.666666666666671</v>
      </c>
      <c r="Y35" s="15">
        <f t="shared" si="15"/>
        <v>300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-16.666666666666664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25</v>
      </c>
      <c r="X36" s="15">
        <f t="shared" si="15"/>
        <v>-66.666666666666671</v>
      </c>
      <c r="Y36" s="15">
        <f t="shared" si="15"/>
        <v>300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-19.999999999999996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3.3333333333333428</v>
      </c>
      <c r="X41" s="12">
        <f t="shared" si="33"/>
        <v>-25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-2.3809523809523654</v>
      </c>
      <c r="AD41" s="12">
        <f>R41-AL41</f>
        <v>0</v>
      </c>
      <c r="AE41" s="12">
        <f t="shared" si="35"/>
        <v>0</v>
      </c>
      <c r="AH41" s="12">
        <f>AH35/AH9*100</f>
        <v>80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3.3333333333333428</v>
      </c>
      <c r="X42" s="12">
        <f t="shared" si="33"/>
        <v>-25</v>
      </c>
      <c r="Y42" s="12">
        <f>S42-AJ42</f>
        <v>0</v>
      </c>
      <c r="Z42" s="12">
        <f t="shared" si="50"/>
        <v>0</v>
      </c>
      <c r="AA42" s="12" t="e">
        <f t="shared" si="50"/>
        <v>#DIV/0!</v>
      </c>
      <c r="AB42" s="12">
        <f t="shared" si="50"/>
        <v>100</v>
      </c>
      <c r="AC42" s="12">
        <f t="shared" si="44"/>
        <v>11.904761904761912</v>
      </c>
      <c r="AD42" s="12">
        <f>R42-AL42</f>
        <v>50</v>
      </c>
      <c r="AE42" s="12">
        <f t="shared" si="35"/>
        <v>0</v>
      </c>
      <c r="AH42" s="12">
        <f t="shared" ref="AH42:AJ42" si="51">AH36/AH9*100</f>
        <v>80</v>
      </c>
      <c r="AI42" s="12">
        <f t="shared" si="51"/>
        <v>75</v>
      </c>
      <c r="AJ42" s="12">
        <f t="shared" si="51"/>
        <v>100</v>
      </c>
      <c r="AK42" s="12">
        <f>AK36/AK9*100</f>
        <v>71.428571428571431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-11.111111111111116</v>
      </c>
      <c r="X9" s="15">
        <f t="shared" ref="X9:Y30" si="1">IF(R9=U9,IF(R9&gt;0,"皆増",0),(1-(R9/(R9-U9)))*-100)</f>
        <v>0</v>
      </c>
      <c r="Y9" s="15">
        <f t="shared" si="1"/>
        <v>-18.181818181818176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-15.789473684210531</v>
      </c>
      <c r="AD9" s="15">
        <f t="shared" ref="AD9:AE30" si="2">IF(R9=AA9,IF(R9&gt;0,"皆増",0),(1-(R9/(R9-AA9)))*-100)</f>
        <v>-22.222222222222221</v>
      </c>
      <c r="AE9" s="15">
        <f t="shared" si="2"/>
        <v>-9.9999999999999982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-4</v>
      </c>
      <c r="U26" s="17">
        <v>-1</v>
      </c>
      <c r="V26" s="17">
        <v>-3</v>
      </c>
      <c r="W26" s="15">
        <f t="shared" si="11"/>
        <v>-80</v>
      </c>
      <c r="X26" s="15">
        <f t="shared" si="1"/>
        <v>-100</v>
      </c>
      <c r="Y26" s="15">
        <f t="shared" si="1"/>
        <v>-75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-66.666666666666671</v>
      </c>
      <c r="Z27" s="17">
        <f t="shared" si="12"/>
        <v>-6</v>
      </c>
      <c r="AA27" s="17">
        <v>-4</v>
      </c>
      <c r="AB27" s="17">
        <v>-2</v>
      </c>
      <c r="AC27" s="15">
        <f t="shared" si="13"/>
        <v>-75</v>
      </c>
      <c r="AD27" s="15">
        <f t="shared" si="2"/>
        <v>-80</v>
      </c>
      <c r="AE27" s="15">
        <f t="shared" si="2"/>
        <v>-66.666666666666671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 t="str">
        <f t="shared" si="1"/>
        <v>皆増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-33.333333333333336</v>
      </c>
      <c r="AD30" s="15">
        <f t="shared" si="2"/>
        <v>0</v>
      </c>
      <c r="AE30" s="15">
        <f t="shared" si="2"/>
        <v>-33.333333333333336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200</v>
      </c>
      <c r="AD33" s="15">
        <f t="shared" si="17"/>
        <v>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-27.777777777777779</v>
      </c>
      <c r="X34" s="15">
        <f t="shared" si="15"/>
        <v>-28.571428571428569</v>
      </c>
      <c r="Y34" s="15">
        <f t="shared" si="15"/>
        <v>-27.27272727272727</v>
      </c>
      <c r="Z34" s="17">
        <f t="shared" ref="Z34:AB34" si="23">SUM(Z23:Z30)</f>
        <v>-5</v>
      </c>
      <c r="AA34" s="17">
        <f t="shared" si="23"/>
        <v>-3</v>
      </c>
      <c r="AB34" s="17">
        <f t="shared" si="23"/>
        <v>-2</v>
      </c>
      <c r="AC34" s="15">
        <f t="shared" si="17"/>
        <v>-27.777777777777779</v>
      </c>
      <c r="AD34" s="15">
        <f t="shared" si="17"/>
        <v>-37.5</v>
      </c>
      <c r="AE34" s="15">
        <f t="shared" si="17"/>
        <v>-19.999999999999996</v>
      </c>
      <c r="AH34" s="4">
        <f t="shared" ref="AH34:AJ34" si="24">SUM(AH23:AH30)</f>
        <v>18</v>
      </c>
      <c r="AI34" s="4">
        <f t="shared" si="24"/>
        <v>7</v>
      </c>
      <c r="AJ34" s="4">
        <f t="shared" si="24"/>
        <v>11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2</v>
      </c>
      <c r="S35" s="17">
        <f t="shared" si="25"/>
        <v>8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-33.333333333333336</v>
      </c>
      <c r="X35" s="15">
        <f t="shared" si="15"/>
        <v>-60</v>
      </c>
      <c r="Y35" s="15">
        <f t="shared" si="15"/>
        <v>-19.999999999999996</v>
      </c>
      <c r="Z35" s="17">
        <f t="shared" ref="Z35:AB35" si="26">SUM(Z25:Z30)</f>
        <v>-5</v>
      </c>
      <c r="AA35" s="17">
        <f t="shared" si="26"/>
        <v>-3</v>
      </c>
      <c r="AB35" s="17">
        <f t="shared" si="26"/>
        <v>-2</v>
      </c>
      <c r="AC35" s="15">
        <f t="shared" si="17"/>
        <v>-33.333333333333336</v>
      </c>
      <c r="AD35" s="15">
        <f t="shared" si="17"/>
        <v>-60</v>
      </c>
      <c r="AE35" s="15">
        <f t="shared" si="17"/>
        <v>-19.999999999999996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12.5</v>
      </c>
      <c r="X36" s="15">
        <f t="shared" si="15"/>
        <v>-50</v>
      </c>
      <c r="Y36" s="15">
        <f t="shared" si="15"/>
        <v>75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-35.714285714285708</v>
      </c>
      <c r="AD36" s="15">
        <f t="shared" si="17"/>
        <v>-60</v>
      </c>
      <c r="AE36" s="15">
        <f t="shared" si="17"/>
        <v>-22.222222222222221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18.75</v>
      </c>
      <c r="R39" s="12">
        <f>R33/R9*100</f>
        <v>28.571428571428569</v>
      </c>
      <c r="S39" s="13">
        <f t="shared" si="37"/>
        <v>11.111111111111111</v>
      </c>
      <c r="T39" s="12">
        <f>T33/T9*100</f>
        <v>-150</v>
      </c>
      <c r="U39" s="12" t="e">
        <f t="shared" ref="U39:V39" si="38">U33/U9*100</f>
        <v>#DIV/0!</v>
      </c>
      <c r="V39" s="12">
        <f t="shared" si="38"/>
        <v>-50</v>
      </c>
      <c r="W39" s="12">
        <f>Q39-AH39</f>
        <v>18.75</v>
      </c>
      <c r="X39" s="12">
        <f t="shared" si="33"/>
        <v>28.571428571428569</v>
      </c>
      <c r="Y39" s="12">
        <f>S39-AJ39</f>
        <v>11.111111111111111</v>
      </c>
      <c r="Z39" s="12">
        <f t="shared" si="37"/>
        <v>-66.666666666666657</v>
      </c>
      <c r="AA39" s="12">
        <f t="shared" si="37"/>
        <v>-50</v>
      </c>
      <c r="AB39" s="12">
        <f t="shared" si="37"/>
        <v>-100</v>
      </c>
      <c r="AC39" s="12">
        <f>Q39-AK39</f>
        <v>13.486842105263158</v>
      </c>
      <c r="AD39" s="12">
        <f t="shared" si="35"/>
        <v>17.460317460317459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5.2631578947368416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81.25</v>
      </c>
      <c r="R40" s="12">
        <f t="shared" si="40"/>
        <v>71.428571428571431</v>
      </c>
      <c r="S40" s="12">
        <f t="shared" si="40"/>
        <v>88.888888888888886</v>
      </c>
      <c r="T40" s="12">
        <f>T34/T9*100</f>
        <v>250</v>
      </c>
      <c r="U40" s="12" t="e">
        <f t="shared" ref="U40:V40" si="41">U34/U9*100</f>
        <v>#DIV/0!</v>
      </c>
      <c r="V40" s="12">
        <f t="shared" si="41"/>
        <v>150</v>
      </c>
      <c r="W40" s="12">
        <f t="shared" ref="W40:W42" si="42">Q40-AH40</f>
        <v>-18.75</v>
      </c>
      <c r="X40" s="12">
        <f t="shared" si="33"/>
        <v>-28.571428571428569</v>
      </c>
      <c r="Y40" s="12">
        <f>S40-AJ40</f>
        <v>-11.111111111111114</v>
      </c>
      <c r="Z40" s="12">
        <f>Z34/Z9*100</f>
        <v>166.66666666666669</v>
      </c>
      <c r="AA40" s="12">
        <f t="shared" ref="AA40:AB40" si="43">AA34/AA9*100</f>
        <v>150</v>
      </c>
      <c r="AB40" s="12">
        <f t="shared" si="43"/>
        <v>200</v>
      </c>
      <c r="AC40" s="12">
        <f t="shared" ref="AC40:AC42" si="44">Q40-AK40</f>
        <v>-13.48684210526315</v>
      </c>
      <c r="AD40" s="12">
        <f t="shared" si="35"/>
        <v>-17.460317460317455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94.73684210526315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62.5</v>
      </c>
      <c r="R41" s="12">
        <f t="shared" si="46"/>
        <v>28.571428571428569</v>
      </c>
      <c r="S41" s="12">
        <f t="shared" si="46"/>
        <v>88.888888888888886</v>
      </c>
      <c r="T41" s="12">
        <f>T35/T9*100</f>
        <v>250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-20.833333333333343</v>
      </c>
      <c r="X41" s="12">
        <f t="shared" si="33"/>
        <v>-42.857142857142861</v>
      </c>
      <c r="Y41" s="12">
        <f>S41-AJ41</f>
        <v>-2.0202020202020208</v>
      </c>
      <c r="Z41" s="12">
        <f>Z35/Z9*100</f>
        <v>166.66666666666669</v>
      </c>
      <c r="AA41" s="12">
        <f t="shared" ref="AA41:AB41" si="48">AA35/AA9*100</f>
        <v>150</v>
      </c>
      <c r="AB41" s="12">
        <f t="shared" si="48"/>
        <v>200</v>
      </c>
      <c r="AC41" s="12">
        <f t="shared" si="44"/>
        <v>-16.44736842105263</v>
      </c>
      <c r="AD41" s="12">
        <f>R41-AL41</f>
        <v>-26.984126984126988</v>
      </c>
      <c r="AE41" s="12">
        <f t="shared" si="35"/>
        <v>-11.111111111111114</v>
      </c>
      <c r="AH41" s="12">
        <f>AH35/AH9*100</f>
        <v>83.333333333333343</v>
      </c>
      <c r="AI41" s="12">
        <f>AI35/AI9*100</f>
        <v>71.428571428571431</v>
      </c>
      <c r="AJ41" s="12">
        <f>AJ35/AJ9*100</f>
        <v>90.909090909090907</v>
      </c>
      <c r="AK41" s="12">
        <f t="shared" ref="AK41:AM41" si="49">AK35/AK9*100</f>
        <v>78.94736842105263</v>
      </c>
      <c r="AL41" s="12">
        <f t="shared" si="49"/>
        <v>55.555555555555557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28.571428571428569</v>
      </c>
      <c r="S42" s="12">
        <f t="shared" si="50"/>
        <v>77.777777777777786</v>
      </c>
      <c r="T42" s="12">
        <f t="shared" si="50"/>
        <v>-50</v>
      </c>
      <c r="U42" s="12" t="e">
        <f t="shared" si="50"/>
        <v>#DIV/0!</v>
      </c>
      <c r="V42" s="12">
        <f t="shared" si="50"/>
        <v>-150</v>
      </c>
      <c r="W42" s="12">
        <f t="shared" si="42"/>
        <v>11.805555555555557</v>
      </c>
      <c r="X42" s="12">
        <f t="shared" si="33"/>
        <v>-28.571428571428569</v>
      </c>
      <c r="Y42" s="12">
        <f>S42-AJ42</f>
        <v>41.414141414141419</v>
      </c>
      <c r="Z42" s="12">
        <f t="shared" si="50"/>
        <v>166.66666666666669</v>
      </c>
      <c r="AA42" s="12">
        <f t="shared" si="50"/>
        <v>150</v>
      </c>
      <c r="AB42" s="12">
        <f t="shared" si="50"/>
        <v>200</v>
      </c>
      <c r="AC42" s="12">
        <f t="shared" si="44"/>
        <v>-17.43421052631578</v>
      </c>
      <c r="AD42" s="12">
        <f>R42-AL42</f>
        <v>-26.984126984126988</v>
      </c>
      <c r="AE42" s="12">
        <f t="shared" si="35"/>
        <v>-12.222222222222214</v>
      </c>
      <c r="AH42" s="12">
        <f t="shared" ref="AH42:AJ42" si="51">AH36/AH9*100</f>
        <v>44.444444444444443</v>
      </c>
      <c r="AI42" s="12">
        <f t="shared" si="51"/>
        <v>57.142857142857139</v>
      </c>
      <c r="AJ42" s="12">
        <f t="shared" si="51"/>
        <v>36.363636363636367</v>
      </c>
      <c r="AK42" s="12">
        <f>AK36/AK9*100</f>
        <v>73.68421052631578</v>
      </c>
      <c r="AL42" s="12">
        <f>AL36/AL9*100</f>
        <v>55.555555555555557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-6</v>
      </c>
      <c r="F9" s="17">
        <f>SUM(F10:F30)</f>
        <v>-3</v>
      </c>
      <c r="G9" s="17">
        <f>SUM(G10:G30)</f>
        <v>-3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20</v>
      </c>
      <c r="R9" s="17">
        <f>SUM(R10:R30)</f>
        <v>9</v>
      </c>
      <c r="S9" s="17">
        <f>SUM(S10:S30)</f>
        <v>11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28.57142857142858</v>
      </c>
      <c r="Y9" s="15">
        <f t="shared" si="1"/>
        <v>0</v>
      </c>
      <c r="Z9" s="17">
        <f>AA9+AB9</f>
        <v>-13</v>
      </c>
      <c r="AA9" s="17">
        <f>SUM(AA10:AA30)</f>
        <v>-7</v>
      </c>
      <c r="AB9" s="17">
        <f>SUM(AB10:AB30)</f>
        <v>-6</v>
      </c>
      <c r="AC9" s="15">
        <f>IF(Q9=Z9,IF(Q9&gt;0,"皆増",0),(1-(Q9/(Q9-Z9)))*-100)</f>
        <v>-39.393939393939391</v>
      </c>
      <c r="AD9" s="15">
        <f t="shared" ref="AD9:AE30" si="2">IF(R9=AA9,IF(R9&gt;0,"皆増",0),(1-(R9/(R9-AA9)))*-100)</f>
        <v>-43.75</v>
      </c>
      <c r="AE9" s="15">
        <f t="shared" si="2"/>
        <v>-35.294117647058819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33</v>
      </c>
      <c r="AL9" s="4">
        <f t="shared" si="4"/>
        <v>16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-6</v>
      </c>
      <c r="F10" s="17">
        <v>-3</v>
      </c>
      <c r="G10" s="17">
        <v>-3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2</v>
      </c>
      <c r="V24" s="17">
        <v>-3</v>
      </c>
      <c r="W24" s="15">
        <f t="shared" si="11"/>
        <v>-33.333333333333336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3</v>
      </c>
      <c r="AI24" s="4">
        <f t="shared" si="3"/>
        <v>0</v>
      </c>
      <c r="AJ24" s="4">
        <f t="shared" si="3"/>
        <v>3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-5</v>
      </c>
      <c r="AA25" s="17">
        <v>-5</v>
      </c>
      <c r="AB25" s="17">
        <v>0</v>
      </c>
      <c r="AC25" s="15">
        <f t="shared" si="13"/>
        <v>-83.333333333333343</v>
      </c>
      <c r="AD25" s="15">
        <f t="shared" si="2"/>
        <v>-83.333333333333343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6</v>
      </c>
      <c r="AL25" s="4">
        <f t="shared" si="4"/>
        <v>6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-33.333333333333336</v>
      </c>
      <c r="Y27" s="15">
        <f t="shared" si="1"/>
        <v>50</v>
      </c>
      <c r="Z27" s="17">
        <f t="shared" si="12"/>
        <v>1</v>
      </c>
      <c r="AA27" s="17">
        <v>1</v>
      </c>
      <c r="AB27" s="17">
        <v>0</v>
      </c>
      <c r="AC27" s="15">
        <f t="shared" si="13"/>
        <v>25</v>
      </c>
      <c r="AD27" s="15">
        <f t="shared" si="2"/>
        <v>100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3</v>
      </c>
      <c r="U28" s="17">
        <v>1</v>
      </c>
      <c r="V28" s="17">
        <v>2</v>
      </c>
      <c r="W28" s="15">
        <f t="shared" si="11"/>
        <v>300</v>
      </c>
      <c r="X28" s="15" t="str">
        <f t="shared" si="1"/>
        <v>皆増</v>
      </c>
      <c r="Y28" s="15">
        <f t="shared" si="1"/>
        <v>200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-42.857142857142861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25</v>
      </c>
      <c r="X29" s="15">
        <f t="shared" si="1"/>
        <v>0</v>
      </c>
      <c r="Y29" s="15">
        <f t="shared" si="1"/>
        <v>33.333333333333329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-28.571428571428569</v>
      </c>
      <c r="AD29" s="15">
        <f t="shared" si="2"/>
        <v>0</v>
      </c>
      <c r="AE29" s="15">
        <f t="shared" si="2"/>
        <v>-33.333333333333336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17.647058823529417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-12</v>
      </c>
      <c r="AA34" s="17">
        <f t="shared" si="23"/>
        <v>-6</v>
      </c>
      <c r="AB34" s="17">
        <f t="shared" si="23"/>
        <v>-6</v>
      </c>
      <c r="AC34" s="15">
        <f t="shared" si="17"/>
        <v>-37.5</v>
      </c>
      <c r="AD34" s="15">
        <f t="shared" si="17"/>
        <v>-40</v>
      </c>
      <c r="AE34" s="15">
        <f t="shared" si="17"/>
        <v>-35.294117647058819</v>
      </c>
      <c r="AH34" s="4">
        <f t="shared" ref="AH34:AJ34" si="24">SUM(AH23:AH30)</f>
        <v>17</v>
      </c>
      <c r="AI34" s="4">
        <f t="shared" si="24"/>
        <v>6</v>
      </c>
      <c r="AJ34" s="4">
        <f t="shared" si="24"/>
        <v>11</v>
      </c>
      <c r="AK34" s="4">
        <f>SUM(AK23:AK30)</f>
        <v>32</v>
      </c>
      <c r="AL34" s="4">
        <f>SUM(AL23:AL30)</f>
        <v>15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7</v>
      </c>
      <c r="S35" s="17">
        <f t="shared" si="25"/>
        <v>11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50</v>
      </c>
      <c r="X35" s="15">
        <f t="shared" si="15"/>
        <v>16.666666666666675</v>
      </c>
      <c r="Y35" s="15">
        <f t="shared" si="15"/>
        <v>83.333333333333329</v>
      </c>
      <c r="Z35" s="17">
        <f t="shared" ref="Z35:AB35" si="26">SUM(Z25:Z30)</f>
        <v>-10</v>
      </c>
      <c r="AA35" s="17">
        <f t="shared" si="26"/>
        <v>-4</v>
      </c>
      <c r="AB35" s="17">
        <f t="shared" si="26"/>
        <v>-6</v>
      </c>
      <c r="AC35" s="15">
        <f t="shared" si="17"/>
        <v>-35.714285714285708</v>
      </c>
      <c r="AD35" s="15">
        <f t="shared" si="17"/>
        <v>-36.363636363636367</v>
      </c>
      <c r="AE35" s="15">
        <f t="shared" si="17"/>
        <v>-35.294117647058819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28</v>
      </c>
      <c r="AL35" s="4">
        <f>SUM(AL25:AL30)</f>
        <v>11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4</v>
      </c>
      <c r="S36" s="17">
        <f t="shared" si="28"/>
        <v>10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39.999999999999993</v>
      </c>
      <c r="X36" s="15">
        <f t="shared" si="15"/>
        <v>0</v>
      </c>
      <c r="Y36" s="15">
        <f t="shared" si="15"/>
        <v>66.666666666666671</v>
      </c>
      <c r="Z36" s="17">
        <f t="shared" ref="Z36:AB36" si="29">SUM(Z27:Z30)</f>
        <v>-5</v>
      </c>
      <c r="AA36" s="17">
        <f t="shared" si="29"/>
        <v>1</v>
      </c>
      <c r="AB36" s="17">
        <f t="shared" si="29"/>
        <v>-6</v>
      </c>
      <c r="AC36" s="15">
        <f t="shared" si="17"/>
        <v>-26.315789473684216</v>
      </c>
      <c r="AD36" s="15">
        <f t="shared" si="17"/>
        <v>33.333333333333329</v>
      </c>
      <c r="AE36" s="15">
        <f t="shared" si="17"/>
        <v>-37.5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19</v>
      </c>
      <c r="AL36" s="4">
        <f>SUM(AL27:AL30)</f>
        <v>3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-5.5555555555555554</v>
      </c>
      <c r="X39" s="12">
        <f t="shared" si="33"/>
        <v>-14.285714285714285</v>
      </c>
      <c r="Y39" s="12">
        <f>S39-AJ39</f>
        <v>0</v>
      </c>
      <c r="Z39" s="12">
        <f t="shared" si="37"/>
        <v>7.6923076923076925</v>
      </c>
      <c r="AA39" s="12">
        <f t="shared" si="37"/>
        <v>14.285714285714285</v>
      </c>
      <c r="AB39" s="12">
        <f t="shared" si="37"/>
        <v>0</v>
      </c>
      <c r="AC39" s="12">
        <f>Q39-AK39</f>
        <v>-3.0303030303030303</v>
      </c>
      <c r="AD39" s="12">
        <f t="shared" si="35"/>
        <v>-6.25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14.285714285714285</v>
      </c>
      <c r="AJ39" s="12">
        <f t="shared" si="39"/>
        <v>0</v>
      </c>
      <c r="AK39" s="12">
        <f>AK33/AK9*100</f>
        <v>3.0303030303030303</v>
      </c>
      <c r="AL39" s="12">
        <f>AL33/AL9*100</f>
        <v>6.25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5.5555555555555571</v>
      </c>
      <c r="X40" s="12">
        <f t="shared" si="33"/>
        <v>14.285714285714292</v>
      </c>
      <c r="Y40" s="12">
        <f>S40-AJ40</f>
        <v>0</v>
      </c>
      <c r="Z40" s="12">
        <f>Z34/Z9*100</f>
        <v>92.307692307692307</v>
      </c>
      <c r="AA40" s="12">
        <f t="shared" ref="AA40:AB40" si="43">AA34/AA9*100</f>
        <v>85.714285714285708</v>
      </c>
      <c r="AB40" s="12">
        <f t="shared" si="43"/>
        <v>100</v>
      </c>
      <c r="AC40" s="12">
        <f t="shared" ref="AC40:AC42" si="44">Q40-AK40</f>
        <v>3.0303030303030312</v>
      </c>
      <c r="AD40" s="12">
        <f t="shared" si="35"/>
        <v>6.25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85.714285714285708</v>
      </c>
      <c r="AJ40" s="12">
        <f t="shared" si="45"/>
        <v>100</v>
      </c>
      <c r="AK40" s="12">
        <f>AK34/AK9*100</f>
        <v>96.969696969696969</v>
      </c>
      <c r="AL40" s="12">
        <f>AL34/AL9*100</f>
        <v>93.75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77.777777777777786</v>
      </c>
      <c r="S41" s="12">
        <f t="shared" si="46"/>
        <v>100</v>
      </c>
      <c r="T41" s="12">
        <f>T35/T9*100</f>
        <v>300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23.333333333333343</v>
      </c>
      <c r="X41" s="12">
        <f t="shared" si="33"/>
        <v>-7.9365079365079225</v>
      </c>
      <c r="Y41" s="12">
        <f>S41-AJ41</f>
        <v>45.45454545454546</v>
      </c>
      <c r="Z41" s="12">
        <f>Z35/Z9*100</f>
        <v>76.923076923076934</v>
      </c>
      <c r="AA41" s="12">
        <f t="shared" ref="AA41:AB41" si="48">AA35/AA9*100</f>
        <v>57.142857142857139</v>
      </c>
      <c r="AB41" s="12">
        <f t="shared" si="48"/>
        <v>100</v>
      </c>
      <c r="AC41" s="12">
        <f t="shared" si="44"/>
        <v>5.1515151515151558</v>
      </c>
      <c r="AD41" s="12">
        <f>R41-AL41</f>
        <v>9.0277777777777857</v>
      </c>
      <c r="AE41" s="12">
        <f t="shared" si="35"/>
        <v>0</v>
      </c>
      <c r="AH41" s="12">
        <f>AH35/AH9*100</f>
        <v>66.666666666666657</v>
      </c>
      <c r="AI41" s="12">
        <f>AI35/AI9*100</f>
        <v>85.714285714285708</v>
      </c>
      <c r="AJ41" s="12">
        <f>AJ35/AJ9*100</f>
        <v>54.54545454545454</v>
      </c>
      <c r="AK41" s="12">
        <f t="shared" ref="AK41:AM41" si="49">AK35/AK9*100</f>
        <v>84.848484848484844</v>
      </c>
      <c r="AL41" s="12">
        <f t="shared" si="49"/>
        <v>68.75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44.444444444444443</v>
      </c>
      <c r="S42" s="12">
        <f t="shared" si="50"/>
        <v>90.909090909090907</v>
      </c>
      <c r="T42" s="12">
        <f t="shared" si="50"/>
        <v>200</v>
      </c>
      <c r="U42" s="12">
        <f t="shared" si="50"/>
        <v>0</v>
      </c>
      <c r="V42" s="12" t="e">
        <f t="shared" si="50"/>
        <v>#DIV/0!</v>
      </c>
      <c r="W42" s="12">
        <f t="shared" si="42"/>
        <v>14.444444444444443</v>
      </c>
      <c r="X42" s="12">
        <f t="shared" si="33"/>
        <v>-12.698412698412696</v>
      </c>
      <c r="Y42" s="12">
        <f>S42-AJ42</f>
        <v>36.363636363636367</v>
      </c>
      <c r="Z42" s="12">
        <f t="shared" si="50"/>
        <v>38.461538461538467</v>
      </c>
      <c r="AA42" s="12">
        <f t="shared" si="50"/>
        <v>-14.285714285714285</v>
      </c>
      <c r="AB42" s="12">
        <f t="shared" si="50"/>
        <v>100</v>
      </c>
      <c r="AC42" s="12">
        <f t="shared" si="44"/>
        <v>12.424242424242422</v>
      </c>
      <c r="AD42" s="12">
        <f>R42-AL42</f>
        <v>25.694444444444443</v>
      </c>
      <c r="AE42" s="12">
        <f t="shared" si="35"/>
        <v>-3.2085561497326154</v>
      </c>
      <c r="AH42" s="12">
        <f t="shared" ref="AH42:AJ42" si="51">AH36/AH9*100</f>
        <v>55.555555555555557</v>
      </c>
      <c r="AI42" s="12">
        <f t="shared" si="51"/>
        <v>57.142857142857139</v>
      </c>
      <c r="AJ42" s="12">
        <f t="shared" si="51"/>
        <v>54.54545454545454</v>
      </c>
      <c r="AK42" s="12">
        <f>AK36/AK9*100</f>
        <v>57.575757575757578</v>
      </c>
      <c r="AL42" s="12">
        <f>AL36/AL9*100</f>
        <v>18.75</v>
      </c>
      <c r="AM42" s="12">
        <f>AM36/AM9*100</f>
        <v>94.117647058823522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2024-03-13T00:21:20Z</dcterms:modified>
</cp:coreProperties>
</file>