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0.241.255.115\soumu\KAG\財政\z【財政状況資料集】\令和4年度決算分\240911　令和４年度財政状況資料集の作成について（2回目・地方公会計関係）\"/>
    </mc:Choice>
  </mc:AlternateContent>
  <xr:revisionPtr revIDLastSave="0" documentId="13_ncr:1_{F0AD489A-2887-49F0-B398-51AEC0CCC216}"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AM36" i="10"/>
  <c r="C36" i="10"/>
  <c r="AM35" i="10"/>
  <c r="C35" i="10"/>
  <c r="BW34" i="10"/>
  <c r="AM34" i="10"/>
  <c r="C34" i="10"/>
  <c r="U34" i="10" s="1"/>
  <c r="U35" i="10" s="1"/>
  <c r="U36" i="10" s="1"/>
  <c r="BW35" i="10" l="1"/>
  <c r="BW36" i="10" s="1"/>
  <c r="BW37" i="10" s="1"/>
  <c r="BW38" i="10" s="1"/>
  <c r="BW39"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<sst xmlns="http://schemas.openxmlformats.org/spreadsheetml/2006/main" count="1179" uniqueCount="602">
  <si>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</si>
  <si>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</si>
  <si>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</si>
  <si>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</si>
  <si>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</si>
  <si>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</si>
  <si>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</si>
  <si>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</si>
  <si>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</si>
  <si>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</si>
  <si>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</si>
  <si>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</si>
  <si>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</si>
  <si>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</si>
  <si>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</si>
  <si>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</si>
  <si>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</si>
  <si>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</si>
  <si>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</si>
  <si>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</si>
  <si>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</si>
  <si>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</si>
  <si>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</si>
  <si>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</si>
  <si>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</si>
  <si>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</si>
  <si>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</si>
  <si>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</si>
  <si>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</si>
  <si>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</si>
  <si>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</si>
  <si>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</si>
  <si>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</si>
  <si>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</si>
  <si>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</si>
  <si>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</si>
  <si>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</si>
  <si>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</si>
  <si>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</si>
  <si>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</si>
  <si>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</si>
  <si>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</si>
  <si>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</si>
  <si>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</si>
  <si>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</si>
  <si>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</si>
  <si>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</si>
  <si>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</si>
  <si>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</si>
  <si>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</si>
  <si>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</si>
  <si>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</si>
  <si>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</si>
  <si>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</si>
  <si>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</si>
  <si>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</si>
  <si>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</si>
  <si>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</si>
  <si>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</si>
  <si>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</si>
  <si>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</si>
  <si>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</si>
  <si>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</si>
  <si>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</si>
  <si>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</si>
  <si>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</si>
  <si>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</si>
  <si>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</si>
  <si>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</si>
  <si>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</si>
  <si>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</si>
  <si>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</si>
  <si>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</si>
  <si>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</si>
  <si>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</si>
  <si>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</si>
  <si>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</si>
  <si>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</si>
  <si>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</si>
  <si>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</si>
  <si>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</si>
  <si>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</si>
  <si>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</si>
  <si>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</si>
  <si>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</si>
  <si>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</si>
  <si>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</si>
  <si>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</si>
  <si>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</si>
  <si>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</si>
  <si>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</si>
  <si>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</si>
  <si>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</si>
  <si>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</si>
  <si>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</si>
  <si>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</si>
  <si>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</si>
  <si>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</si>
  <si>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</si>
  <si>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</si>
  <si>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</si>
  <si>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</si>
  <si>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</si>
  <si>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</si>
  <si>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</si>
  <si>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</si>
  <si>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</si>
  <si>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</si>
  <si>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</si>
  <si>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</si>
  <si>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</si>
  <si>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</si>
  <si>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</si>
  <si>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</si>
  <si>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</si>
  <si>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</si>
  <si>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</si>
  <si>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</si>
  <si>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</si>
  <si>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</si>
  <si>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</si>
  <si>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</si>
  <si>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</si>
  <si>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</si>
  <si>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</si>
  <si>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</si>
  <si>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</si>
  <si>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</si>
  <si>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</si>
  <si>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</si>
  <si>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</si>
  <si>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</si>
  <si>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</si>
  <si>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</si>
  <si>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</si>
  <si>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</si>
  <si>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</si>
  <si>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</si>
  <si>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</si>
  <si>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</si>
  <si>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</si>
  <si>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</si>
  <si>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</si>
  <si>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</si>
  <si>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</si>
  <si>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</si>
  <si>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</si>
  <si>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</si>
  <si>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</si>
  <si>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</si>
  <si>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</si>
  <si>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</si>
  <si>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</si>
  <si>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</si>
  <si>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</si>
  <si>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</si>
  <si>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</si>
  <si>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</si>
  <si>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</si>
  <si>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</si>
  <si>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</si>
  <si>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</si>
  <si>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</si>
  <si>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</si>
  <si>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</si>
  <si>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</si>
  <si>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</si>
  <si>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</si>
  <si>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</si>
  <si>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</si>
  <si>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</si>
  <si>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</si>
  <si>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</si>
  <si>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</si>
  <si>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</si>
  <si>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</si>
  <si>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</si>
  <si>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</si>
  <si>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</si>
  <si>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</si>
  <si>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</si>
  <si>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</si>
  <si>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</si>
  <si>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</si>
  <si>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</si>
  <si>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</si>
  <si>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</si>
  <si>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</si>
  <si>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</si>
  <si>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</si>
  <si>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</si>
  <si>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</si>
  <si>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</si>
  <si>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</si>
  <si>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</si>
  <si>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</si>
  <si>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</si>
  <si>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</si>
  <si>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</si>
  <si>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</si>
  <si>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</si>
  <si>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</si>
  <si>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</si>
  <si>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</si>
  <si>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</si>
  <si>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</si>
  <si>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</si>
  <si>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</si>
  <si>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</si>
  <si>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</si>
  <si>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</si>
  <si>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</si>
  <si>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</si>
  <si>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</si>
  <si>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</si>
  <si>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</si>
  <si>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</si>
  <si>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</si>
  <si>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鳥取県日野町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</si>
  <si>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</si>
  <si>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</si>
  <si>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</si>
  <si>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</si>
  <si>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</si>
  <si>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</si>
  <si>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</si>
  <si>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</si>
  <si>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</si>
  <si>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</si>
  <si>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</si>
  <si>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</si>
  <si>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</si>
  <si>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</si>
  <si>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</si>
  <si>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</si>
  <si>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</si>
  <si>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</si>
  <si>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</si>
  <si>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</si>
  <si>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</si>
  <si>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</si>
  <si>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</si>
  <si>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</si>
  <si>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</si>
  <si>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</si>
  <si>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</si>
  <si>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</si>
  <si>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</si>
  <si>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</si>
  <si>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</si>
  <si>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</si>
  <si>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</si>
  <si>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</si>
  <si>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</si>
  <si>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</si>
  <si>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</si>
  <si>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</si>
  <si>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</si>
  <si>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</si>
  <si>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</si>
  <si>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</si>
  <si>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</si>
  <si>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</si>
  <si>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</si>
  <si>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</si>
  <si>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</si>
  <si>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</si>
  <si>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</si>
  <si>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</si>
  <si>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</si>
  <si>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</si>
  <si>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</si>
  <si>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</si>
  <si>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</si>
  <si>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</si>
  <si>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</si>
  <si>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</si>
  <si>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</si>
  <si>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</si>
  <si>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</si>
  <si>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</si>
  <si>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</si>
  <si>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</si>
  <si>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</si>
  <si>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</si>
  <si>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</si>
  <si>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</si>
  <si>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</si>
  <si>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</si>
  <si>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</si>
  <si>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</si>
  <si>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</si>
  <si>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</si>
  <si>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</si>
  <si>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</si>
  <si>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</si>
  <si>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</si>
  <si>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</si>
  <si>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</si>
  <si>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</si>
  <si>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</si>
  <si>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</si>
  <si>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</si>
  <si>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</si>
  <si>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</si>
  <si>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</si>
  <si>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</si>
  <si>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</si>
  <si>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</si>
  <si>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</si>
  <si>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</si>
  <si>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</si>
  <si>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</si>
  <si>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</si>
  <si>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</si>
  <si>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</si>
  <si>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</si>
  <si>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</si>
  <si>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</si>
  <si>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</si>
  <si>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</si>
  <si>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</si>
  <si>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</si>
  <si>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</si>
  <si>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</si>
  <si>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</si>
  <si>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</si>
  <si>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</si>
  <si>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</si>
  <si>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</si>
  <si>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</si>
  <si>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</si>
  <si>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</si>
  <si>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</si>
  <si>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</si>
  <si>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</si>
  <si>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</si>
  <si>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</si>
  <si>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</si>
  <si>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</si>
  <si>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</si>
  <si>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</si>
  <si>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</si>
  <si>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</si>
  <si>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</si>
  <si>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</si>
  <si>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</si>
  <si>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</si>
  <si>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</si>
  <si>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</si>
  <si>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</si>
  <si>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</si>
  <si>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</si>
  <si>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</si>
  <si>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</si>
  <si>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</si>
  <si>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</si>
  <si>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</si>
  <si>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</si>
  <si>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</si>
  <si>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</si>
  <si>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</si>
  <si>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</si>
  <si>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</si>
  <si>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</si>
  <si>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</si>
  <si>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</si>
  <si>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</si>
  <si>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</si>
  <si>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</si>
  <si>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鳥取県日野町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</si>
  <si>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</si>
  <si>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</si>
  <si>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</si>
  <si>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</si>
  <si>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</si>
  <si>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</si>
  <si>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</si>
  <si>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</si>
  <si>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</si>
  <si>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</si>
  <si>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</si>
  <si>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</si>
  <si>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</si>
  <si>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</si>
  <si>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</si>
  <si>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</si>
  <si>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</si>
  <si>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</si>
  <si>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</si>
  <si>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</si>
  <si>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</si>
  <si>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</si>
  <si>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</si>
  <si>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</si>
  <si>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</si>
  <si>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</si>
  <si>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</si>
  <si>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</si>
  <si>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</si>
  <si>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</si>
  <si>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</si>
  <si>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</si>
  <si>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</si>
  <si>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</si>
  <si>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</si>
  <si>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</si>
  <si>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簡易水道特別会計</t>
    <phoneticPr fontId="5"/>
  </si>
  <si>
    <t>法非適用企業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</si>
  <si>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</si>
  <si>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</si>
  <si>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</si>
  <si>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</si>
  <si>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</si>
  <si>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</si>
  <si>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</si>
  <si>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</si>
  <si>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</si>
  <si>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</si>
  <si>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</si>
  <si>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</si>
  <si>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</si>
  <si>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</si>
  <si>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</si>
  <si>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</si>
  <si>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</si>
  <si>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</si>
  <si>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</si>
  <si>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</si>
  <si>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</si>
  <si>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</si>
  <si>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</si>
  <si>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</si>
  <si>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</si>
  <si>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</si>
  <si>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</si>
  <si>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</si>
  <si>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</si>
  <si>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</si>
  <si>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</si>
  <si>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</si>
  <si>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</si>
  <si>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</si>
  <si>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</si>
  <si>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</si>
  <si>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</si>
  <si>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</si>
  <si>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</si>
  <si>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</si>
  <si>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</si>
  <si>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</si>
  <si>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</si>
  <si>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</si>
  <si>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</si>
  <si>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</si>
  <si>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</si>
  <si>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</si>
  <si>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</si>
  <si>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</si>
  <si>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</si>
  <si>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</si>
  <si>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</si>
  <si>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</si>
  <si>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</si>
  <si>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</si>
  <si>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</si>
  <si>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</si>
  <si>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</si>
  <si>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</si>
  <si>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</si>
  <si>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</si>
  <si>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</si>
  <si>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</si>
  <si>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</si>
  <si>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</si>
  <si>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</si>
  <si>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</si>
  <si>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</si>
  <si>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</si>
  <si>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</si>
  <si>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</si>
  <si>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</si>
  <si>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</si>
  <si>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</si>
  <si>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</si>
  <si>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</si>
  <si>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</si>
  <si>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</si>
  <si>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</si>
  <si>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</si>
  <si>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</si>
  <si>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</si>
  <si>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</si>
  <si>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</si>
  <si>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</si>
  <si>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</si>
  <si>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</si>
  <si>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</si>
  <si>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</si>
  <si>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</si>
  <si>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</si>
  <si>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</si>
  <si>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</si>
  <si>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</si>
  <si>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</si>
  <si>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</si>
  <si>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</si>
  <si>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</si>
  <si>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</si>
  <si>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</si>
  <si>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</si>
  <si>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</si>
  <si>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</si>
  <si>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</si>
  <si>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</si>
  <si>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</si>
  <si>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</si>
  <si>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</si>
  <si>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</si>
  <si>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</si>
  <si>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</si>
  <si>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</si>
  <si>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</si>
  <si>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</si>
  <si>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</si>
  <si>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</si>
  <si>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</si>
  <si>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</si>
  <si>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</si>
  <si>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</si>
  <si>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</si>
  <si>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</si>
  <si>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</si>
  <si>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</si>
  <si>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</si>
  <si>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</si>
  <si>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</si>
  <si>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</si>
  <si>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</si>
  <si>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</si>
  <si>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</si>
  <si>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</si>
  <si>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</si>
  <si>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</si>
  <si>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</si>
  <si>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</si>
  <si>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</si>
  <si>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</si>
  <si>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</si>
  <si>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</si>
  <si>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</si>
  <si>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</si>
  <si>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</si>
  <si>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</si>
  <si>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</si>
  <si>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</si>
  <si>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</si>
  <si>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1.61</t>
  </si>
  <si>
    <t>▲ 4.18</t>
  </si>
  <si>
    <t>▲ 2.02</t>
  </si>
  <si>
    <t>一般会計</t>
  </si>
  <si>
    <t>介護保険特別会計</t>
  </si>
  <si>
    <t>国民健康保険特別会計</t>
  </si>
  <si>
    <t>後期高齢者医療保険特別会計</t>
  </si>
  <si>
    <t>簡易水道特別会計</t>
  </si>
  <si>
    <t>公共下水道事業特別会計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</si>
  <si>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</si>
  <si>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</si>
  <si>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</si>
  <si>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</si>
  <si>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</si>
  <si>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</si>
  <si>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</si>
  <si>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</si>
  <si>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</si>
  <si>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日野町農林振興公社</t>
  </si>
  <si>
    <t>まちづくり日野</t>
  </si>
  <si>
    <t>奥日野土地開発公社</t>
  </si>
  <si>
    <t>鳥取県町村総合事務組合</t>
    <rPh sb="0" eb="3">
      <t>トットリケン</t>
    </rPh>
    <rPh sb="3" eb="5">
      <t>チョウソン</t>
    </rPh>
    <rPh sb="5" eb="7">
      <t>ソウゴウ</t>
    </rPh>
    <rPh sb="7" eb="9">
      <t>ジム</t>
    </rPh>
    <rPh sb="9" eb="11">
      <t>クミアイ</t>
    </rPh>
    <phoneticPr fontId="2"/>
  </si>
  <si>
    <t>日野町江府町日南町衛生施設組合</t>
    <rPh sb="0" eb="3">
      <t>ヒノチョウ</t>
    </rPh>
    <rPh sb="3" eb="6">
      <t>コウフチョウ</t>
    </rPh>
    <rPh sb="6" eb="8">
      <t>ニチナン</t>
    </rPh>
    <rPh sb="8" eb="9">
      <t>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</si>
  <si>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</si>
  <si>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</si>
  <si>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日野病院</t>
    <rPh sb="0" eb="2">
      <t>ヒノ</t>
    </rPh>
    <rPh sb="2" eb="4">
      <t>ビョウイン</t>
    </rPh>
    <phoneticPr fontId="2"/>
  </si>
  <si>
    <t>一般会計</t>
    <rPh sb="0" eb="2">
      <t>イッパン</t>
    </rPh>
    <rPh sb="2" eb="4">
      <t>カイケイ</t>
    </rPh>
    <phoneticPr fontId="2"/>
  </si>
  <si>
    <t>後期高齢者医療特別会計</t>
    <rPh sb="0" eb="2">
      <t>コウキ</t>
    </rPh>
    <rPh sb="2" eb="5">
      <t>コウレイシャ</t>
    </rPh>
    <rPh sb="5" eb="7">
      <t>イリョウ</t>
    </rPh>
    <rPh sb="7" eb="9">
      <t>トクベツ</t>
    </rPh>
    <rPh sb="9" eb="11">
      <t>カイケイ</t>
    </rPh>
    <phoneticPr fontId="2"/>
  </si>
  <si>
    <t>-</t>
    <phoneticPr fontId="2"/>
  </si>
  <si>
    <t>日野町公共施設等長寿命化基金</t>
    <phoneticPr fontId="5"/>
  </si>
  <si>
    <t>愛と元気の日野町ふるさと基金</t>
    <phoneticPr fontId="2"/>
  </si>
  <si>
    <t>森林整備基金</t>
    <phoneticPr fontId="2"/>
  </si>
  <si>
    <t>町営バス購入基金</t>
    <phoneticPr fontId="2"/>
  </si>
  <si>
    <t>観光振興基金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</si>
  <si>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</si>
  <si>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</si>
  <si>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</si>
  <si>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</si>
  <si>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</si>
  <si>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</si>
  <si>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</si>
  <si>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</si>
  <si>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</si>
  <si>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地方債の新規発行を抑制してきた結果、将来負担比率は低い水準となっている。高度経済成長期に整備した公共施設が多く、今後同じようなタイミングで更新時期を迎えることになる。有形固定資産減価償却率は類似団体とほぼ同水準となっており今後も適切な施設の維持管理に努める。</t>
    <phoneticPr fontId="5"/>
  </si>
  <si>
    <t>　実質公債費比率は、近年順調に低下させることができ、類似団体よりも下回るようになっていたが、R4年度決算においては若干類似団体より高い数値となった。今後も大規模な事業や施設改修を行う予定なので、本指標の動向には注視する必要がある。将来負担比率は類似団体と同水準となっている。これは財政健全化を図るため地方債の新規発行を抑制してきたためで、今後も財政の健全化に努める。</t>
    <rPh sb="10" eb="12">
      <t>キンネン</t>
    </rPh>
    <rPh sb="48" eb="50">
      <t>ネンド</t>
    </rPh>
    <rPh sb="50" eb="52">
      <t>ケッサン</t>
    </rPh>
    <rPh sb="57" eb="59">
      <t>ジャッカン</t>
    </rPh>
    <rPh sb="59" eb="63">
      <t>ルイジダンタイ</t>
    </rPh>
    <rPh sb="65" eb="66">
      <t>タカ</t>
    </rPh>
    <rPh sb="67" eb="69">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</si>
</sst>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20D16E8-2115-4703-8DFB-EEA527BB7B0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362690</c:v>
                </c:pt>
                <c:pt idx="4">
                  <c:v>296093</c:v>
                </c:pt>
              </c:numCache>
            </c:numRef>
          </c:val>
          <c:smooth val="0"/>
          <c:extLst>
            <c:ext xmlns:c16="http://schemas.microsoft.com/office/drawing/2014/chart" uri="{C3380CC4-5D6E-409C-BE32-E72D297353CC}">
              <c16:uniqueId val="{00000000-64E8-4D75-9EDE-564F595FFF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140670</c:v>
                </c:pt>
                <c:pt idx="1">
                  <c:v>98770</c:v>
                </c:pt>
                <c:pt idx="2">
                  <c:v>159394</c:v>
                </c:pt>
                <c:pt idx="3">
                  <c:v>202833</c:v>
                </c:pt>
                <c:pt idx="4">
                  <c:v>396859</c:v>
                </c:pt>
              </c:numCache>
            </c:numRef>
          </c:val>
          <c:smooth val="0"/>
          <c:extLst>
            <c:ext xmlns:c16="http://schemas.microsoft.com/office/drawing/2014/chart" uri="{C3380CC4-5D6E-409C-BE32-E72D297353CC}">
              <c16:uniqueId val="{00000001-64E8-4D75-9EDE-564F595FFF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11.14</c:v>
                </c:pt>
                <c:pt idx="1">
                  <c:v>13.59</c:v>
                </c:pt>
                <c:pt idx="2">
                  <c:v>8.67</c:v>
                </c:pt>
                <c:pt idx="3">
                  <c:v>4.8600000000000003</c:v>
                </c:pt>
                <c:pt idx="4">
                  <c:v>7.6</c:v>
                </c:pt>
              </c:numCache>
            </c:numRef>
          </c:val>
          <c:extLst>
            <c:ext xmlns:c16="http://schemas.microsoft.com/office/drawing/2014/chart" uri="{C3380CC4-5D6E-409C-BE32-E72D297353CC}">
              <c16:uniqueId val="{00000000-139F-4ABE-9E23-4C38C5233E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75.44</c:v>
                </c:pt>
                <c:pt idx="1">
                  <c:v>75.540000000000006</c:v>
                </c:pt>
                <c:pt idx="2">
                  <c:v>71.75</c:v>
                </c:pt>
                <c:pt idx="3">
                  <c:v>65.540000000000006</c:v>
                </c:pt>
                <c:pt idx="4">
                  <c:v>67.05</c:v>
                </c:pt>
              </c:numCache>
            </c:numRef>
          </c:val>
          <c:extLst>
            <c:ext xmlns:c16="http://schemas.microsoft.com/office/drawing/2014/chart" uri="{C3380CC4-5D6E-409C-BE32-E72D297353CC}">
              <c16:uniqueId val="{00000001-139F-4ABE-9E23-4C38C5233E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-1.61</c:v>
                </c:pt>
                <c:pt idx="1">
                  <c:v>2.4500000000000002</c:v>
                </c:pt>
                <c:pt idx="2">
                  <c:v>-4.18</c:v>
                </c:pt>
                <c:pt idx="3">
                  <c:v>-2.02</c:v>
                </c:pt>
                <c:pt idx="4">
                  <c:v>3.36</c:v>
                </c:pt>
              </c:numCache>
            </c:numRef>
          </c:val>
          <c:smooth val="0"/>
          <c:extLst>
            <c:ext xmlns:c16="http://schemas.microsoft.com/office/drawing/2014/chart" uri="{C3380CC4-5D6E-409C-BE32-E72D297353CC}">
              <c16:uniqueId val="{00000002-139F-4ABE-9E23-4C38C5233E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0F-4AE8-AE4D-A9842A5C55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0F-4AE8-AE4D-A9842A5C55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0F-4AE8-AE4D-A9842A5C55F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80F-4AE8-AE4D-A9842A5C55FE}"/>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80F-4AE8-AE4D-A9842A5C55FE}"/>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80F-4AE8-AE4D-A9842A5C55FE}"/>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A80F-4AE8-AE4D-A9842A5C55F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0.37</c:v>
                </c:pt>
                <c:pt idx="2">
                  <c:v>#N/A</c:v>
                </c:pt>
                <c:pt idx="3">
                  <c:v>0.08</c:v>
                </c:pt>
                <c:pt idx="4">
                  <c:v>#N/A</c:v>
                </c:pt>
                <c:pt idx="5">
                  <c:v>0.31</c:v>
                </c:pt>
                <c:pt idx="6">
                  <c:v>#N/A</c:v>
                </c:pt>
                <c:pt idx="7">
                  <c:v>0.3</c:v>
                </c:pt>
                <c:pt idx="8">
                  <c:v>#N/A</c:v>
                </c:pt>
                <c:pt idx="9">
                  <c:v>0.32</c:v>
                </c:pt>
              </c:numCache>
            </c:numRef>
          </c:val>
          <c:extLst>
            <c:ext xmlns:c16="http://schemas.microsoft.com/office/drawing/2014/chart" uri="{C3380CC4-5D6E-409C-BE32-E72D297353CC}">
              <c16:uniqueId val="{00000007-A80F-4AE8-AE4D-A9842A5C55F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1.35</c:v>
                </c:pt>
                <c:pt idx="2">
                  <c:v>#N/A</c:v>
                </c:pt>
                <c:pt idx="3">
                  <c:v>1.57</c:v>
                </c:pt>
                <c:pt idx="4">
                  <c:v>#N/A</c:v>
                </c:pt>
                <c:pt idx="5">
                  <c:v>1.08</c:v>
                </c:pt>
                <c:pt idx="6">
                  <c:v>#N/A</c:v>
                </c:pt>
                <c:pt idx="7">
                  <c:v>1.6</c:v>
                </c:pt>
                <c:pt idx="8">
                  <c:v>#N/A</c:v>
                </c:pt>
                <c:pt idx="9">
                  <c:v>2.2599999999999998</c:v>
                </c:pt>
              </c:numCache>
            </c:numRef>
          </c:val>
          <c:extLst>
            <c:ext xmlns:c16="http://schemas.microsoft.com/office/drawing/2014/chart" uri="{C3380CC4-5D6E-409C-BE32-E72D297353CC}">
              <c16:uniqueId val="{00000008-A80F-4AE8-AE4D-A9842A5C55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11.13</c:v>
                </c:pt>
                <c:pt idx="2">
                  <c:v>#N/A</c:v>
                </c:pt>
                <c:pt idx="3">
                  <c:v>13.54</c:v>
                </c:pt>
                <c:pt idx="4">
                  <c:v>#N/A</c:v>
                </c:pt>
                <c:pt idx="5">
                  <c:v>8.66</c:v>
                </c:pt>
                <c:pt idx="6">
                  <c:v>#N/A</c:v>
                </c:pt>
                <c:pt idx="7">
                  <c:v>4.8600000000000003</c:v>
                </c:pt>
                <c:pt idx="8">
                  <c:v>#N/A</c:v>
                </c:pt>
                <c:pt idx="9">
                  <c:v>7.59</c:v>
                </c:pt>
              </c:numCache>
            </c:numRef>
          </c:val>
          <c:extLst>
            <c:ext xmlns:c16="http://schemas.microsoft.com/office/drawing/2014/chart" uri="{C3380CC4-5D6E-409C-BE32-E72D297353CC}">
              <c16:uniqueId val="{00000009-A80F-4AE8-AE4D-A9842A5C55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296</c:v>
                </c:pt>
                <c:pt idx="5">
                  <c:v>289</c:v>
                </c:pt>
                <c:pt idx="8">
                  <c:v>295</c:v>
                </c:pt>
                <c:pt idx="11">
                  <c:v>345</c:v>
                </c:pt>
                <c:pt idx="14">
                  <c:v>397</c:v>
                </c:pt>
              </c:numCache>
            </c:numRef>
          </c:val>
          <c:extLst>
            <c:ext xmlns:c16="http://schemas.microsoft.com/office/drawing/2014/chart" uri="{C3380CC4-5D6E-409C-BE32-E72D297353CC}">
              <c16:uniqueId val="{00000000-BC42-4A39-BCF5-AE5FA61F67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42-4A39-BCF5-AE5FA61F67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42-4A39-BCF5-AE5FA61F67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127</c:v>
                </c:pt>
                <c:pt idx="3">
                  <c:v>129</c:v>
                </c:pt>
                <c:pt idx="6">
                  <c:v>144</c:v>
                </c:pt>
                <c:pt idx="9">
                  <c:v>141</c:v>
                </c:pt>
                <c:pt idx="12">
                  <c:v>147</c:v>
                </c:pt>
              </c:numCache>
            </c:numRef>
          </c:val>
          <c:extLst>
            <c:ext xmlns:c16="http://schemas.microsoft.com/office/drawing/2014/chart" uri="{C3380CC4-5D6E-409C-BE32-E72D297353CC}">
              <c16:uniqueId val="{00000003-BC42-4A39-BCF5-AE5FA61F67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c:v>
                </c:pt>
                <c:pt idx="3">
                  <c:v>95</c:v>
                </c:pt>
                <c:pt idx="6">
                  <c:v>89</c:v>
                </c:pt>
                <c:pt idx="9">
                  <c:v>83</c:v>
                </c:pt>
                <c:pt idx="12">
                  <c:v>102</c:v>
                </c:pt>
              </c:numCache>
            </c:numRef>
          </c:val>
          <c:extLst>
            <c:ext xmlns:c16="http://schemas.microsoft.com/office/drawing/2014/chart" uri="{C3380CC4-5D6E-409C-BE32-E72D297353CC}">
              <c16:uniqueId val="{00000004-BC42-4A39-BCF5-AE5FA61F67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42-4A39-BCF5-AE5FA61F67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42-4A39-BCF5-AE5FA61F67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181</c:v>
                </c:pt>
                <c:pt idx="3">
                  <c:v>172</c:v>
                </c:pt>
                <c:pt idx="6">
                  <c:v>175</c:v>
                </c:pt>
                <c:pt idx="9">
                  <c:v>252</c:v>
                </c:pt>
                <c:pt idx="12">
                  <c:v>318</c:v>
                </c:pt>
              </c:numCache>
            </c:numRef>
          </c:val>
          <c:extLst>
            <c:ext xmlns:c16="http://schemas.microsoft.com/office/drawing/2014/chart" uri="{C3380CC4-5D6E-409C-BE32-E72D297353CC}">
              <c16:uniqueId val="{00000007-BC42-4A39-BCF5-AE5FA61F67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111</c:v>
                </c:pt>
                <c:pt idx="2">
                  <c:v>#N/A</c:v>
                </c:pt>
                <c:pt idx="3">
                  <c:v>#N/A</c:v>
                </c:pt>
                <c:pt idx="4">
                  <c:v>107</c:v>
                </c:pt>
                <c:pt idx="5">
                  <c:v>#N/A</c:v>
                </c:pt>
                <c:pt idx="6">
                  <c:v>#N/A</c:v>
                </c:pt>
                <c:pt idx="7">
                  <c:v>113</c:v>
                </c:pt>
                <c:pt idx="8">
                  <c:v>#N/A</c:v>
                </c:pt>
                <c:pt idx="9">
                  <c:v>#N/A</c:v>
                </c:pt>
                <c:pt idx="10">
                  <c:v>131</c:v>
                </c:pt>
                <c:pt idx="11">
                  <c:v>#N/A</c:v>
                </c:pt>
                <c:pt idx="12">
                  <c:v>#N/A</c:v>
                </c:pt>
                <c:pt idx="13">
                  <c:v>170</c:v>
                </c:pt>
                <c:pt idx="14">
                  <c:v>#N/A</c:v>
                </c:pt>
              </c:numCache>
            </c:numRef>
          </c:val>
          <c:smooth val="0"/>
          <c:extLst>
            <c:ext xmlns:c16="http://schemas.microsoft.com/office/drawing/2014/chart" uri="{C3380CC4-5D6E-409C-BE32-E72D297353CC}">
              <c16:uniqueId val="{00000008-BC42-4A39-BCF5-AE5FA61F67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3702</c:v>
                </c:pt>
                <c:pt idx="5">
                  <c:v>3830</c:v>
                </c:pt>
                <c:pt idx="8">
                  <c:v>4044</c:v>
                </c:pt>
                <c:pt idx="11">
                  <c:v>3868</c:v>
                </c:pt>
                <c:pt idx="14">
                  <c:v>4136</c:v>
                </c:pt>
              </c:numCache>
            </c:numRef>
          </c:val>
          <c:extLst>
            <c:ext xmlns:c16="http://schemas.microsoft.com/office/drawing/2014/chart" uri="{C3380CC4-5D6E-409C-BE32-E72D297353CC}">
              <c16:uniqueId val="{00000000-C89E-44B0-8044-63FA5C2860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c:v>
                </c:pt>
                <c:pt idx="5">
                  <c:v>19</c:v>
                </c:pt>
                <c:pt idx="8">
                  <c:v>12</c:v>
                </c:pt>
                <c:pt idx="11">
                  <c:v>4</c:v>
                </c:pt>
                <c:pt idx="14">
                  <c:v>0</c:v>
                </c:pt>
              </c:numCache>
            </c:numRef>
          </c:val>
          <c:extLst>
            <c:ext xmlns:c16="http://schemas.microsoft.com/office/drawing/2014/chart" uri="{C3380CC4-5D6E-409C-BE32-E72D297353CC}">
              <c16:uniqueId val="{00000001-C89E-44B0-8044-63FA5C2860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2414</c:v>
                </c:pt>
                <c:pt idx="5">
                  <c:v>2443</c:v>
                </c:pt>
                <c:pt idx="8">
                  <c:v>2790</c:v>
                </c:pt>
                <c:pt idx="11">
                  <c:v>3376</c:v>
                </c:pt>
                <c:pt idx="14">
                  <c:v>3625</c:v>
                </c:pt>
              </c:numCache>
            </c:numRef>
          </c:val>
          <c:extLst>
            <c:ext xmlns:c16="http://schemas.microsoft.com/office/drawing/2014/chart" uri="{C3380CC4-5D6E-409C-BE32-E72D297353CC}">
              <c16:uniqueId val="{00000002-C89E-44B0-8044-63FA5C2860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9E-44B0-8044-63FA5C2860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9E-44B0-8044-63FA5C2860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9E-44B0-8044-63FA5C2860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287</c:v>
                </c:pt>
                <c:pt idx="3">
                  <c:v>288</c:v>
                </c:pt>
                <c:pt idx="6">
                  <c:v>256</c:v>
                </c:pt>
                <c:pt idx="9">
                  <c:v>238</c:v>
                </c:pt>
                <c:pt idx="12">
                  <c:v>246</c:v>
                </c:pt>
              </c:numCache>
            </c:numRef>
          </c:val>
          <c:extLst>
            <c:ext xmlns:c16="http://schemas.microsoft.com/office/drawing/2014/chart" uri="{C3380CC4-5D6E-409C-BE32-E72D297353CC}">
              <c16:uniqueId val="{00000006-C89E-44B0-8044-63FA5C2860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159</c:v>
                </c:pt>
                <c:pt idx="3">
                  <c:v>130</c:v>
                </c:pt>
                <c:pt idx="6">
                  <c:v>101</c:v>
                </c:pt>
                <c:pt idx="9">
                  <c:v>72</c:v>
                </c:pt>
                <c:pt idx="12">
                  <c:v>48</c:v>
                </c:pt>
              </c:numCache>
            </c:numRef>
          </c:val>
          <c:extLst>
            <c:ext xmlns:c16="http://schemas.microsoft.com/office/drawing/2014/chart" uri="{C3380CC4-5D6E-409C-BE32-E72D297353CC}">
              <c16:uniqueId val="{00000007-C89E-44B0-8044-63FA5C2860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1877</c:v>
                </c:pt>
                <c:pt idx="3">
                  <c:v>1759</c:v>
                </c:pt>
                <c:pt idx="6">
                  <c:v>1640</c:v>
                </c:pt>
                <c:pt idx="9">
                  <c:v>1488</c:v>
                </c:pt>
                <c:pt idx="12">
                  <c:v>1310</c:v>
                </c:pt>
              </c:numCache>
            </c:numRef>
          </c:val>
          <c:extLst>
            <c:ext xmlns:c16="http://schemas.microsoft.com/office/drawing/2014/chart" uri="{C3380CC4-5D6E-409C-BE32-E72D297353CC}">
              <c16:uniqueId val="{00000008-C89E-44B0-8044-63FA5C2860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9E-44B0-8044-63FA5C2860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2853</c:v>
                </c:pt>
                <c:pt idx="3">
                  <c:v>2894</c:v>
                </c:pt>
                <c:pt idx="6">
                  <c:v>3083</c:v>
                </c:pt>
                <c:pt idx="9">
                  <c:v>3316</c:v>
                </c:pt>
                <c:pt idx="12">
                  <c:v>3841</c:v>
                </c:pt>
              </c:numCache>
            </c:numRef>
          </c:val>
          <c:extLst>
            <c:ext xmlns:c16="http://schemas.microsoft.com/office/drawing/2014/chart" uri="{C3380CC4-5D6E-409C-BE32-E72D297353CC}">
              <c16:uniqueId val="{0000000A-C89E-44B0-8044-63FA5C2860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9E-44B0-8044-63FA5C2860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1566</c:v>
                </c:pt>
                <c:pt idx="1">
                  <c:v>1589</c:v>
                </c:pt>
                <c:pt idx="2">
                  <c:v>1605</c:v>
                </c:pt>
              </c:numCache>
            </c:numRef>
          </c:val>
          <c:extLst>
            <c:ext xmlns:c16="http://schemas.microsoft.com/office/drawing/2014/chart" uri="{C3380CC4-5D6E-409C-BE32-E72D297353CC}">
              <c16:uniqueId val="{00000000-00D1-4DBC-91C8-11C6BAEF52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242</c:v>
                </c:pt>
                <c:pt idx="1">
                  <c:v>526</c:v>
                </c:pt>
                <c:pt idx="2">
                  <c:v>722</c:v>
                </c:pt>
              </c:numCache>
            </c:numRef>
          </c:val>
          <c:extLst>
            <c:ext xmlns:c16="http://schemas.microsoft.com/office/drawing/2014/chart" uri="{C3380CC4-5D6E-409C-BE32-E72D297353CC}">
              <c16:uniqueId val="{00000001-00D1-4DBC-91C8-11C6BAEF52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788</c:v>
                </c:pt>
                <c:pt idx="1">
                  <c:v>1056</c:v>
                </c:pt>
                <c:pt idx="2">
                  <c:v>1080</c:v>
                </c:pt>
              </c:numCache>
            </c:numRef>
          </c:val>
          <c:extLst>
            <c:ext xmlns:c16="http://schemas.microsoft.com/office/drawing/2014/chart" uri="{C3380CC4-5D6E-409C-BE32-E72D297353CC}">
              <c16:uniqueId val="{00000002-00D1-4DBC-91C8-11C6BAEF52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{3F886C80-4DC3-49E3-8D53-A5A313E20ADB}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7D1-4EBB-B7A6-F5518D6717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{B5FF9994-FCE7-457C-ADC8-780AC9CF2170}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D1-4EBB-B7A6-F5518D6717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{B8281640-3C64-4F57-B8D8-4D86377F7D45}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D1-4EBB-B7A6-F5518D6717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{E6A27296-8429-40AE-9619-44AD15877442}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D1-4EBB-B7A6-F5518D6717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{B33D0E8A-409B-43CD-BFDE-38BC237136E7}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D1-4EBB-B7A6-F5518D67170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{3174CD01-7A8A-491C-8802-BD7FEC0372F0}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7D1-4EBB-B7A6-F5518D67170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{F14D8272-69D4-4ADE-A63F-EDDC41F11968}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7D1-4EBB-B7A6-F5518D67170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{436761BA-2563-4D52-930F-CB4FDC09CBA7}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7D1-4EBB-B7A6-F5518D67170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{69C225F4-319E-455C-867D-DD5C945EEB70}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7D1-4EBB-B7A6-F5518D6717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59.2</c:v>
                </c:pt>
                <c:pt idx="16">
                  <c:v>60.3</c:v>
                </c:pt>
                <c:pt idx="24">
                  <c:v>61.5</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7D1-4EBB-B7A6-F5518D6717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{145BA914-B715-49A2-83D5-9A3763F3BE00}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7D1-4EBB-B7A6-F5518D6717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{6668A97C-4781-4EBC-B56B-497DA7B3610E}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D1-4EBB-B7A6-F5518D6717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{1D363B71-681C-4A22-A3D8-D1285FE843BE}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D1-4EBB-B7A6-F5518D6717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{28FC4182-ADDB-4B8D-AD21-1474E0452E9E}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D1-4EBB-B7A6-F5518D6717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{A0904C0B-621F-44A0-AC80-DE929BC69C96}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D1-4EBB-B7A6-F5518D67170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{4F3F64A5-193C-4875-840E-00809059A3F3}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7D1-4EBB-B7A6-F5518D671704}"/>
                </c:ext>
              </c:extLst>
            </c:dLbl>
            <c:dLbl>
              <c:idx val="16"/>
              <c:layout>
                <c:manualLayout>
                  <c:x val="-3.6961054097210622E-2"/>
                  <c:y val="-4.511431505635204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{08993D48-08C8-4903-9D22-2EF18C5A6451}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7D1-4EBB-B7A6-F5518D671704}"/>
                </c:ext>
              </c:extLst>
            </c:dLbl>
            <c:dLbl>
              <c:idx val="24"/>
              <c:layout>
                <c:manualLayout>
                  <c:x val="-2.7070447203257766E-2"/>
                  <c:y val="-8.436376915537831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{D510B5E4-4314-4A53-BCC7-53BBCB37D03A}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7D1-4EBB-B7A6-F5518D67170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{ACD6CC69-F4ED-404C-A287-643FEF60FB29}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7D1-4EBB-B7A6-F5518D6717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7D1-4EBB-B7A6-F5518D671704}"/>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{74723B5B-17F9-445A-831D-1909BE377280}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F5E-44E9-8825-4BA23AB3D1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{50863882-84E6-4912-92BB-CF39D15DC8FD}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5E-44E9-8825-4BA23AB3D1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{D7BF0B78-C442-4284-9891-6636ED3B03E0}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5E-44E9-8825-4BA23AB3D1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{BC9D87C4-11C7-425F-8644-E35CF8541B58}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5E-44E9-8825-4BA23AB3D1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{67E0A612-D0B6-40CD-B0F5-453F2491659A}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5E-44E9-8825-4BA23AB3D1A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{91F52C3D-1B8E-4715-9034-99592BB07965}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F5E-44E9-8825-4BA23AB3D1A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{AD9F6C23-6145-48BE-AF66-70273763B87C}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F5E-44E9-8825-4BA23AB3D1A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{0F5A4FEB-8AE2-4899-A7AC-A02219E3BBAB}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F5E-44E9-8825-4BA23AB3D1A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{D55BD7C4-54AD-4766-9E58-977232C36A98}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F5E-44E9-8825-4BA23AB3D1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c:v>
                </c:pt>
                <c:pt idx="16">
                  <c:v>6</c:v>
                </c:pt>
                <c:pt idx="24">
                  <c:v>6</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F5E-44E9-8825-4BA23AB3D1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{F6B5D553-7C45-4BD3-81E7-8AD56905FAD7}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F5E-44E9-8825-4BA23AB3D1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{AAE5F132-52A9-45A3-B8E4-94E4674956C1}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5E-44E9-8825-4BA23AB3D1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{1A28AEB2-6C62-4593-867E-00ABC8E8180C}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5E-44E9-8825-4BA23AB3D1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{8425D78D-8A1F-4B74-AAD7-7FC2D1775E26}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5E-44E9-8825-4BA23AB3D1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{39CDA568-9EC7-4ADD-9DF5-269D5B7ABB67}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5E-44E9-8825-4BA23AB3D1A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{F4BF84ED-5F8A-4325-B425-0970237A9F27}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F5E-44E9-8825-4BA23AB3D1A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{1654F4AB-DA48-4FE6-A55B-0B62A1EE10AB}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F5E-44E9-8825-4BA23AB3D1A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{699F488E-8044-462D-898A-057768F1B819}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F5E-44E9-8825-4BA23AB3D1A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{44D71AFE-CDEA-4A53-B58B-5320E1134654}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F5E-44E9-8825-4BA23AB3D1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5E-44E9-8825-4BA23AB3D1AE}"/>
            </c:ext>
          </c:extLst>
        </c:ser>
        <c:dLbls>
          <c:showLegendKey val="0"/>
          <c:showVal val="1"/>
          <c:showCatName val="0"/>
          <c:showSerName val="0"/>
          <c:showPercent val="0"/>
          <c:showBubbleSize val="0"/>
        </c:dLbls>
        <c:axId val="84219776"/>
        <c:axId val="84234240"/>
      </c:scatterChart>
      <c:valAx>
        <c:axId val="84219776"/>
        <c:scaling>
          <c:orientation val="maxMin"/>
          <c:max val="7.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9FEDD4F-266B-4C39-B847-389BE433934C}"/>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51B1619-BCE3-4151-947E-7EC951C9CFD2}"/>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D4E0906-0E74-4EE4-800A-ECD31BC505BC}"/>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413DD34-BB66-4996-8858-F47B9F4EBFA7}"/>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97FD8B0-900C-466D-BFCE-77DABBDD999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BD52F8B-D0DC-42BD-8A6E-995E8124E5A1}"/>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C81394C-8E4A-4613-863B-35B608171FDF}"/>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97E7C53-9CED-47DE-8605-42B9C546E2D3}"/>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E054C9F-BA92-400F-ABF4-A6A73A20944F}"/>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80DCDF0-5077-4A76-8C53-89A24DDA0C27}"/>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
2,839
133.98
4,845,965
4,650,517
181,905
2,393,781
3,840,886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6B1BCC9-7FCB-4310-92CA-26E77315079C}"/>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4B050A4-D9FD-468B-86C7-A224179DA7D3}"/>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6E5A781-D28B-4B40-8982-CCC35A6EACB9}"/>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1037974-30D4-4792-923C-1EFB0E139291}"/>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6F509CF-7843-4EE8-B651-DBEEAE9AF71C}"/>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54F79EF-E53D-4E1F-947C-90C1E9F01E67}"/>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40E1A09-519A-49D7-A8A9-8F51BD08E4DC}"/>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C5BF923-167B-4630-9076-29161057D291}"/>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D147397-F9C8-42DE-AEB9-E092730BF066}"/>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C46A89D-9EEE-4A89-9674-83C6B9BF49CC}"/>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8AD807E-4749-425F-91CA-DE6500AE41C3}"/>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7539499-2537-46D9-A197-2E7C010FFA48}"/>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AC95CC3-E37A-4731-BD54-70CDA7D64D9C}"/>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E0240F4-A84A-4CA1-8BF0-5AC2627D2251}"/>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27D7D96-9F4F-439A-A9D6-5E2F91749AAF}"/>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5AEF035-43B7-40F2-9D5A-50A63239A134}"/>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4677635-489E-4930-9B5B-1F929C8FF6A8}"/>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20ABCBA-5E24-40AD-8C5E-304A8E79CF9C}"/>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7C77D68-2D2C-4E19-B719-96606D9FA65E}"/>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EC2CB02-D933-4D1B-AA03-405D6F470EB6}"/>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473EE5A-B4E9-451F-BAFE-B729743403AD}"/>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E7CA583-8774-47CD-8E53-DA788667BD0F}"/>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76F355F-6341-42CD-B3EE-0B9BE34BB62B}"/>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8A226F1-A8E5-4124-B533-B2880929A82E}"/>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DE83FAF-25BF-4D1D-A963-024E29F144C3}"/>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4471345-0DFF-42A7-94A1-42D3C03280D7}"/>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801E2C1-6950-4DB3-B6F4-A22514054B34}"/>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0D201B7-35D2-4F4C-81B6-26885238B941}"/>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8C381F6-C156-44A5-9D18-D2F873BAA7DA}"/>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3E72008-0FF4-413D-A061-88376ED5B27A}"/>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54BDBF3-BB3D-4AE2-B992-7179795E3EFF}"/>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AD0D29C-5F93-4B30-B99B-D1DF8D0E93BF}"/>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13CE3DB-35FA-48E7-97DA-D3F0C2808F18}"/>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D2E9D30-B7CD-45F4-836A-14F17DCE2348}"/>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6B1998E-B686-47F9-9582-D46BACFB2FAF}"/>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2E0147D-E40E-41C1-9276-0E148A9E017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EC04151-AC10-430F-95C3-BB8FB363EC23}"/>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人口の減少や全国平均を上回る高齢化率に加え、町内に中心となる産業がないこと等により、財政基盤が弱い。財政力指数は、類似団体平均を下回る状態が続いている。平成</a:t>
          </a:r>
          <a:r>
            <a:rPr kumimoji="1" lang="en-US" altLang="ja-JP" sz="1100" b="0">
              <a:solidFill>
                <a:schemeClr val="dk1"/>
              </a:solidFill>
              <a:effectLst/>
              <a:latin typeface="+mn-lt"/>
              <a:ea typeface="+mn-ea"/>
              <a:cs typeface="+mn-cs"/>
            </a:rPr>
            <a:t>17</a:t>
          </a:r>
          <a:r>
            <a:rPr kumimoji="1" lang="ja-JP" altLang="ja-JP" sz="1100" b="0">
              <a:solidFill>
                <a:schemeClr val="dk1"/>
              </a:solidFill>
              <a:effectLst/>
              <a:latin typeface="+mn-lt"/>
              <a:ea typeface="+mn-ea"/>
              <a:cs typeface="+mn-cs"/>
            </a:rPr>
            <a:t>年度から行財政改革に取り組んでおり、歳入の確保、定数管理・給与の適正化をはじめ、徹底した歳出削減を実施している。今後も更なる行財政改革に取り組み、歳入確保に努める。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EC5184E-7B22-4D9D-90F1-4919F451BAB9}"/>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B0645336-E766-46FA-9131-FACB8B455877}"/>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AE3F73C-2C94-40B0-A7FB-F70CE77F56AA}"/>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7C14562C-2579-44AC-99A8-1C87BA6149DD}"/>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14A020F-E64A-4D59-9D7E-A0C1BA975199}"/>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DD02250F-0178-4721-B6F7-C3AC1CBF6D9F}"/>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6B7EF592-0670-40B7-95EB-F52D2B376B29}"/>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409969BF-3A01-4FE5-B304-51011FA9F534}"/>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89AEBFC-E6C2-4683-A45B-012EAB56C6D4}"/>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2F480D3C-2E54-4B47-A926-4D82367AAEC6}"/>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7E15537E-69FA-4536-B035-9D51AF846187}"/>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3610A06E-ED76-4929-9374-BF9EE81E7FBD}"/>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9A766C92-9D6A-4D98-A122-E30DC7AD4432}"/>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7A3BF3C1-8497-4CE7-971D-455E196B7CC8}"/>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1D68F67-5858-4394-A2E4-B20ED259CF3F}"/>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117769BE-C259-43B5-8BCF-57092AC42DC5}"/>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F21399AD-73DC-47F1-9D1D-C06D1EE38EE7}"/>
            </a:ext>
          </a:extLst>
        </xdr:cNvPr>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1BBB5BC6-721C-4317-9894-45F72396CC3F}"/>
            </a:ext>
          </a:extLst>
        </xdr:cNvPr>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2FB9D9E2-C37C-4F00-BDC0-390D4DEA94B0}"/>
            </a:ext>
          </a:extLst>
        </xdr:cNvPr>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C08D4CF6-798B-43AA-90E1-5E5219A60DF8}"/>
            </a:ext>
          </a:extLst>
        </xdr:cNvPr>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3B26E59D-EA9E-416A-BEB5-0C75CF6F87C3}"/>
            </a:ext>
          </a:extLst>
        </xdr:cNvPr>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107648</xdr:rowOff>
    </xdr:to>
    <xdr:cxnSp macro="">
      <xdr:nvCxnSpPr>
        <xdr:cNvPr id="70" name="直線コネクタ 69">
          <a:extLst>
            <a:ext uri="{FF2B5EF4-FFF2-40B4-BE49-F238E27FC236}">
              <a16:creationId xmlns:a16="http://schemas.microsoft.com/office/drawing/2014/main" id="{A939E9AC-B507-4476-BE6C-87A4A39A1700}"/>
            </a:ext>
          </a:extLst>
        </xdr:cNvPr>
        <xdr:cNvCxnSpPr/>
      </xdr:nvCxnSpPr>
      <xdr:spPr>
        <a:xfrm>
          <a:off x="3752850" y="7472317"/>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B533012-D7C6-492F-AA7F-A143A267732E}"/>
            </a:ext>
          </a:extLst>
        </xdr:cNvPr>
        <xdr:cNvSpPr txBox="1"/>
      </xdr:nvSpPr>
      <xdr:spPr>
        <a:xfrm>
          <a:off x="4584700" y="7224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BCE07742-F858-412C-922E-065691EE4E40}"/>
            </a:ext>
          </a:extLst>
        </xdr:cNvPr>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AAE65320-38A9-4A40-AC44-B48B8E8CDB91}"/>
            </a:ext>
          </a:extLst>
        </xdr:cNvPr>
        <xdr:cNvCxnSpPr/>
      </xdr:nvCxnSpPr>
      <xdr:spPr>
        <a:xfrm>
          <a:off x="2940050" y="747231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56E386A0-60F2-4611-A168-C5D38817EAD2}"/>
            </a:ext>
          </a:extLst>
        </xdr:cNvPr>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20374A0A-A36F-4C37-A633-E29352F652B4}"/>
            </a:ext>
          </a:extLst>
        </xdr:cNvPr>
        <xdr:cNvSpPr txBox="1"/>
      </xdr:nvSpPr>
      <xdr:spPr>
        <a:xfrm>
          <a:off x="3409950" y="71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E4D03AE8-3A7E-43FE-A053-B719B727AE4B}"/>
            </a:ext>
          </a:extLst>
        </xdr:cNvPr>
        <xdr:cNvCxnSpPr/>
      </xdr:nvCxnSpPr>
      <xdr:spPr>
        <a:xfrm>
          <a:off x="2127250" y="747231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33867</xdr:rowOff>
    </xdr:from>
    <xdr:to>
      <xdr:col>15</xdr:col>
      <xdr:colOff>133350</xdr:colOff>
      <xdr:row>44</xdr:row>
      <xdr:rowOff>135467</xdr:rowOff>
    </xdr:to>
    <xdr:sp macro="" textlink="">
      <xdr:nvSpPr>
        <xdr:cNvPr id="77" name="フローチャート: 判断 76">
          <a:extLst>
            <a:ext uri="{FF2B5EF4-FFF2-40B4-BE49-F238E27FC236}">
              <a16:creationId xmlns:a16="http://schemas.microsoft.com/office/drawing/2014/main" id="{FD14B36E-8DF5-4CCE-A0D8-610C2EF95A97}"/>
            </a:ext>
          </a:extLst>
        </xdr:cNvPr>
        <xdr:cNvSpPr/>
      </xdr:nvSpPr>
      <xdr:spPr>
        <a:xfrm>
          <a:off x="2889250" y="741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78" name="テキスト ボックス 77">
          <a:extLst>
            <a:ext uri="{FF2B5EF4-FFF2-40B4-BE49-F238E27FC236}">
              <a16:creationId xmlns:a16="http://schemas.microsoft.com/office/drawing/2014/main" id="{09701DB9-36B0-4855-B921-58E782971249}"/>
            </a:ext>
          </a:extLst>
        </xdr:cNvPr>
        <xdr:cNvSpPr txBox="1"/>
      </xdr:nvSpPr>
      <xdr:spPr>
        <a:xfrm>
          <a:off x="2597150" y="718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2E9E8D9E-E87B-44FD-BFAF-CCACF17B7D6B}"/>
            </a:ext>
          </a:extLst>
        </xdr:cNvPr>
        <xdr:cNvCxnSpPr/>
      </xdr:nvCxnSpPr>
      <xdr:spPr>
        <a:xfrm>
          <a:off x="1333500" y="747231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B3AFC979-21B3-4C11-B917-9C8A1BF60BEE}"/>
            </a:ext>
          </a:extLst>
        </xdr:cNvPr>
        <xdr:cNvSpPr/>
      </xdr:nvSpPr>
      <xdr:spPr>
        <a:xfrm>
          <a:off x="2095500" y="74215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52B34141-222A-436A-BE1F-621181224F51}"/>
            </a:ext>
          </a:extLst>
        </xdr:cNvPr>
        <xdr:cNvSpPr txBox="1"/>
      </xdr:nvSpPr>
      <xdr:spPr>
        <a:xfrm>
          <a:off x="1784350" y="750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7BD2C108-DA84-404E-9618-20137C385C87}"/>
            </a:ext>
          </a:extLst>
        </xdr:cNvPr>
        <xdr:cNvSpPr/>
      </xdr:nvSpPr>
      <xdr:spPr>
        <a:xfrm>
          <a:off x="1282700" y="74215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E1A97FD-10BF-46FD-9A39-63F8D26133E0}"/>
            </a:ext>
          </a:extLst>
        </xdr:cNvPr>
        <xdr:cNvSpPr txBox="1"/>
      </xdr:nvSpPr>
      <xdr:spPr>
        <a:xfrm>
          <a:off x="971550" y="750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9949A2D-73A8-43CD-8F19-17F582B1B1E5}"/>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5380FF6-BC8E-4D5C-8B0C-6CB370248F13}"/>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CF98A8C-BEBD-4496-A036-DD0806CB99F3}"/>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3C23A08-82D1-4CF1-9973-748D44874CF2}"/>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ACD1015-1F73-4879-9AA4-784BEC39C3F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a16="http://schemas.microsoft.com/office/drawing/2014/main" id="{09A46A6C-DD36-43D7-990D-B800CF66207F}"/>
            </a:ext>
          </a:extLst>
        </xdr:cNvPr>
        <xdr:cNvSpPr/>
      </xdr:nvSpPr>
      <xdr:spPr>
        <a:xfrm>
          <a:off x="4464050" y="74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130223</xdr:rowOff>
    </xdr:from>
    <xdr:ext cx="762000" cy="259045"/>
    <xdr:sp macro="" textlink="">
      <xdr:nvSpPr>
        <xdr:cNvPr id="90" name="財政力該当値テキスト">
          <a:extLst>
            <a:ext uri="{FF2B5EF4-FFF2-40B4-BE49-F238E27FC236}">
              <a16:creationId xmlns:a16="http://schemas.microsoft.com/office/drawing/2014/main" id="{2F3AB8C0-30A1-42AC-BB89-032ED143F149}"/>
            </a:ext>
          </a:extLst>
        </xdr:cNvPr>
        <xdr:cNvSpPr txBox="1"/>
      </xdr:nvSpPr>
      <xdr:spPr>
        <a:xfrm>
          <a:off x="4584700" y="733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9682F1F1-F713-44A1-AE9E-6B6B1870E7BB}"/>
            </a:ext>
          </a:extLst>
        </xdr:cNvPr>
        <xdr:cNvSpPr/>
      </xdr:nvSpPr>
      <xdr:spPr>
        <a:xfrm>
          <a:off x="3702050" y="74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a:extLst>
            <a:ext uri="{FF2B5EF4-FFF2-40B4-BE49-F238E27FC236}">
              <a16:creationId xmlns:a16="http://schemas.microsoft.com/office/drawing/2014/main" id="{C1617574-825E-4B1D-8117-C5E79D52E8ED}"/>
            </a:ext>
          </a:extLst>
        </xdr:cNvPr>
        <xdr:cNvSpPr txBox="1"/>
      </xdr:nvSpPr>
      <xdr:spPr>
        <a:xfrm>
          <a:off x="3409950" y="7507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8F7914BD-86C0-4305-A721-F7539C37EF2D}"/>
            </a:ext>
          </a:extLst>
        </xdr:cNvPr>
        <xdr:cNvSpPr/>
      </xdr:nvSpPr>
      <xdr:spPr>
        <a:xfrm>
          <a:off x="2889250" y="74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C056ECEC-450A-49C1-962A-48C1843F37C7}"/>
            </a:ext>
          </a:extLst>
        </xdr:cNvPr>
        <xdr:cNvSpPr txBox="1"/>
      </xdr:nvSpPr>
      <xdr:spPr>
        <a:xfrm>
          <a:off x="2597150" y="750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30024412-DCB1-4168-9767-CA1F1F72B510}"/>
            </a:ext>
          </a:extLst>
        </xdr:cNvPr>
        <xdr:cNvSpPr/>
      </xdr:nvSpPr>
      <xdr:spPr>
        <a:xfrm>
          <a:off x="2095500" y="74215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96" name="テキスト ボックス 95">
          <a:extLst>
            <a:ext uri="{FF2B5EF4-FFF2-40B4-BE49-F238E27FC236}">
              <a16:creationId xmlns:a16="http://schemas.microsoft.com/office/drawing/2014/main" id="{487C5250-BA63-4B19-B49F-BB91A5609CF2}"/>
            </a:ext>
          </a:extLst>
        </xdr:cNvPr>
        <xdr:cNvSpPr txBox="1"/>
      </xdr:nvSpPr>
      <xdr:spPr>
        <a:xfrm>
          <a:off x="1784350" y="719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CFF1F211-DC63-4D62-A559-3F7056359BF0}"/>
            </a:ext>
          </a:extLst>
        </xdr:cNvPr>
        <xdr:cNvSpPr/>
      </xdr:nvSpPr>
      <xdr:spPr>
        <a:xfrm>
          <a:off x="1282700" y="74215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98" name="テキスト ボックス 97">
          <a:extLst>
            <a:ext uri="{FF2B5EF4-FFF2-40B4-BE49-F238E27FC236}">
              <a16:creationId xmlns:a16="http://schemas.microsoft.com/office/drawing/2014/main" id="{6DA1F772-29C6-4311-AC59-FA83C60F6EC5}"/>
            </a:ext>
          </a:extLst>
        </xdr:cNvPr>
        <xdr:cNvSpPr txBox="1"/>
      </xdr:nvSpPr>
      <xdr:spPr>
        <a:xfrm>
          <a:off x="971550" y="719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74F241D6-82F0-48D6-AE9E-297194AFD2F7}"/>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89EC4C55-E9D9-4C31-B42C-3A1DE9683F3D}"/>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ED09EB58-C4B7-438E-8030-C89B1F4068C4}"/>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70B2F73-F4F6-4E00-81F5-AC9A20C7C514}"/>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4EB68578-C904-46E4-B0C1-12BA52C3B2A7}"/>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95E1FFEB-1278-4D38-8E9F-04860940B5C4}"/>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242D9484-C166-47BB-A8C2-C2EA3FD43591}"/>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4517F8A8-CF9D-4F20-AFF2-D04107140DF3}"/>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E1BC5550-8C7A-4FE3-8385-1E3846B70F45}"/>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5ED4283F-E542-4622-A6D6-D3668234342F}"/>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AEBB81C4-1F01-4FB4-A4E4-1AA84217EC7B}"/>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C91B209C-DC9F-4569-833F-2086499FFD8E}"/>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F8F15F22-9CFF-4DE1-A721-5BB92DE50671}"/>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歳入の確保、定数管理・給与の適正化をはじめ、徹底した歳出削減を実施することにより、義務的経費の削減に努めているが類似団体平均に比べ若干低い値で推移している。今後も事務事業の見直しを行いながら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58BB9535-C1A2-40DF-AA98-BCF7C2DDBA1F}"/>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8ACD232-AE25-4B1B-AADA-2FAA7028E2B1}"/>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798235C-632B-4F5B-9E43-6346A655E8E4}"/>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4D26BD99-3ADC-468F-BD47-937BAF0E4E83}"/>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74B65D74-4388-4ECC-AB70-578F28CEAC4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9FD1FC1C-128C-49B6-AD95-FB65C884EE3D}"/>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B616F22E-9DFA-4BFC-A7A0-4834DC9E7F73}"/>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89B4FE8-7DD3-4439-B40B-60438D113A3B}"/>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27456F0D-4CB5-4A62-B007-6BA1267EAC2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3BCF868-2AA6-4216-9D6B-5596DBBB7286}"/>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6D4C9244-481A-4B6E-B161-7A791C21D1DB}"/>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4A394224-145A-4D6E-A5D8-B626BB643466}"/>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189D82EF-FC57-4657-8411-B23D82649F8E}"/>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2F186698-AAA4-4C96-8099-91F9A5CEB656}"/>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942FF17F-6773-458E-A4A7-03443E262BA5}"/>
            </a:ext>
          </a:extLst>
        </xdr:cNvPr>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28743EE2-016C-4E79-BB47-B7315B85E545}"/>
            </a:ext>
          </a:extLst>
        </xdr:cNvPr>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E10A8629-CA87-4A66-A86D-CA06C6C8513F}"/>
            </a:ext>
          </a:extLst>
        </xdr:cNvPr>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3F786019-57D9-41F7-99CE-128F21E9C9E2}"/>
            </a:ext>
          </a:extLst>
        </xdr:cNvPr>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4396862E-3A90-4E0D-87F1-D2640F3799CD}"/>
            </a:ext>
          </a:extLst>
        </xdr:cNvPr>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106934</xdr:rowOff>
    </xdr:to>
    <xdr:cxnSp macro="">
      <xdr:nvCxnSpPr>
        <xdr:cNvPr id="131" name="直線コネクタ 130">
          <a:extLst>
            <a:ext uri="{FF2B5EF4-FFF2-40B4-BE49-F238E27FC236}">
              <a16:creationId xmlns:a16="http://schemas.microsoft.com/office/drawing/2014/main" id="{FA46A2FA-44B7-456E-969E-47136130C3CA}"/>
            </a:ext>
          </a:extLst>
        </xdr:cNvPr>
        <xdr:cNvCxnSpPr/>
      </xdr:nvCxnSpPr>
      <xdr:spPr>
        <a:xfrm>
          <a:off x="3752850" y="10739374"/>
          <a:ext cx="762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68E212B8-D750-41A4-B863-B9F3833361F8}"/>
            </a:ext>
          </a:extLst>
        </xdr:cNvPr>
        <xdr:cNvSpPr txBox="1"/>
      </xdr:nvSpPr>
      <xdr:spPr>
        <a:xfrm>
          <a:off x="4584700" y="10783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DF52A852-32F7-4FA4-9A59-4302F1DD4197}"/>
            </a:ext>
          </a:extLst>
        </xdr:cNvPr>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111760</xdr:rowOff>
    </xdr:to>
    <xdr:cxnSp macro="">
      <xdr:nvCxnSpPr>
        <xdr:cNvPr id="134" name="直線コネクタ 133">
          <a:extLst>
            <a:ext uri="{FF2B5EF4-FFF2-40B4-BE49-F238E27FC236}">
              <a16:creationId xmlns:a16="http://schemas.microsoft.com/office/drawing/2014/main" id="{AE5A1F76-E806-4D84-8C52-0722DE105652}"/>
            </a:ext>
          </a:extLst>
        </xdr:cNvPr>
        <xdr:cNvCxnSpPr/>
      </xdr:nvCxnSpPr>
      <xdr:spPr>
        <a:xfrm flipV="1">
          <a:off x="2940050" y="10739374"/>
          <a:ext cx="8128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2C9707AE-149E-413E-BF65-7942A37B5CAE}"/>
            </a:ext>
          </a:extLst>
        </xdr:cNvPr>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6E4494DA-C749-4EF1-9586-765FF84EAE25}"/>
            </a:ext>
          </a:extLst>
        </xdr:cNvPr>
        <xdr:cNvSpPr txBox="1"/>
      </xdr:nvSpPr>
      <xdr:spPr>
        <a:xfrm>
          <a:off x="3409950" y="1082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64</xdr:row>
      <xdr:rowOff>160020</xdr:rowOff>
    </xdr:to>
    <xdr:cxnSp macro="">
      <xdr:nvCxnSpPr>
        <xdr:cNvPr id="137" name="直線コネクタ 136">
          <a:extLst>
            <a:ext uri="{FF2B5EF4-FFF2-40B4-BE49-F238E27FC236}">
              <a16:creationId xmlns:a16="http://schemas.microsoft.com/office/drawing/2014/main" id="{9EDE19BA-E6A4-4D38-8633-3E9520585411}"/>
            </a:ext>
          </a:extLst>
        </xdr:cNvPr>
        <xdr:cNvCxnSpPr/>
      </xdr:nvCxnSpPr>
      <xdr:spPr>
        <a:xfrm flipV="1">
          <a:off x="2127250" y="1084072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8" name="フローチャート: 判断 137">
          <a:extLst>
            <a:ext uri="{FF2B5EF4-FFF2-40B4-BE49-F238E27FC236}">
              <a16:creationId xmlns:a16="http://schemas.microsoft.com/office/drawing/2014/main" id="{CAE16C2D-C455-4036-89FC-C7C6FACD3483}"/>
            </a:ext>
          </a:extLst>
        </xdr:cNvPr>
        <xdr:cNvSpPr/>
      </xdr:nvSpPr>
      <xdr:spPr>
        <a:xfrm>
          <a:off x="2889250" y="10843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39" name="テキスト ボックス 138">
          <a:extLst>
            <a:ext uri="{FF2B5EF4-FFF2-40B4-BE49-F238E27FC236}">
              <a16:creationId xmlns:a16="http://schemas.microsoft.com/office/drawing/2014/main" id="{C4C8E382-3E47-4F35-B3C6-D87339AD6689}"/>
            </a:ext>
          </a:extLst>
        </xdr:cNvPr>
        <xdr:cNvSpPr txBox="1"/>
      </xdr:nvSpPr>
      <xdr:spPr>
        <a:xfrm>
          <a:off x="2597150" y="109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70612</xdr:rowOff>
    </xdr:to>
    <xdr:cxnSp macro="">
      <xdr:nvCxnSpPr>
        <xdr:cNvPr id="140" name="直線コネクタ 139">
          <a:extLst>
            <a:ext uri="{FF2B5EF4-FFF2-40B4-BE49-F238E27FC236}">
              <a16:creationId xmlns:a16="http://schemas.microsoft.com/office/drawing/2014/main" id="{9006E6FE-0A2F-4CE4-A913-BE66E050264E}"/>
            </a:ext>
          </a:extLst>
        </xdr:cNvPr>
        <xdr:cNvCxnSpPr/>
      </xdr:nvCxnSpPr>
      <xdr:spPr>
        <a:xfrm flipV="1">
          <a:off x="1333500" y="10888980"/>
          <a:ext cx="793750" cy="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145415</xdr:rowOff>
    </xdr:from>
    <xdr:to>
      <xdr:col>11</xdr:col>
      <xdr:colOff>82550</xdr:colOff>
      <xdr:row>65</xdr:row>
      <xdr:rowOff>75565</xdr:rowOff>
    </xdr:to>
    <xdr:sp macro="" textlink="">
      <xdr:nvSpPr>
        <xdr:cNvPr id="141" name="フローチャート: 判断 140">
          <a:extLst>
            <a:ext uri="{FF2B5EF4-FFF2-40B4-BE49-F238E27FC236}">
              <a16:creationId xmlns:a16="http://schemas.microsoft.com/office/drawing/2014/main" id="{FB745B71-892C-454D-9204-B4A41E4CC600}"/>
            </a:ext>
          </a:extLst>
        </xdr:cNvPr>
        <xdr:cNvSpPr/>
      </xdr:nvSpPr>
      <xdr:spPr>
        <a:xfrm>
          <a:off x="2095500" y="1087437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42" name="テキスト ボックス 141">
          <a:extLst>
            <a:ext uri="{FF2B5EF4-FFF2-40B4-BE49-F238E27FC236}">
              <a16:creationId xmlns:a16="http://schemas.microsoft.com/office/drawing/2014/main" id="{F46D5551-2813-4D85-BCFB-625D2DD8E2F0}"/>
            </a:ext>
          </a:extLst>
        </xdr:cNvPr>
        <xdr:cNvSpPr txBox="1"/>
      </xdr:nvSpPr>
      <xdr:spPr>
        <a:xfrm>
          <a:off x="1784350" y="1095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130937</xdr:rowOff>
    </xdr:from>
    <xdr:to>
      <xdr:col>7</xdr:col>
      <xdr:colOff>31750</xdr:colOff>
      <xdr:row>65</xdr:row>
      <xdr:rowOff>61087</xdr:rowOff>
    </xdr:to>
    <xdr:sp macro="" textlink="">
      <xdr:nvSpPr>
        <xdr:cNvPr id="143" name="フローチャート: 判断 142">
          <a:extLst>
            <a:ext uri="{FF2B5EF4-FFF2-40B4-BE49-F238E27FC236}">
              <a16:creationId xmlns:a16="http://schemas.microsoft.com/office/drawing/2014/main" id="{6951996A-D517-4004-AC54-13822BB1E786}"/>
            </a:ext>
          </a:extLst>
        </xdr:cNvPr>
        <xdr:cNvSpPr/>
      </xdr:nvSpPr>
      <xdr:spPr>
        <a:xfrm>
          <a:off x="1282700" y="1085989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71264</xdr:rowOff>
    </xdr:from>
    <xdr:ext cx="762000" cy="259045"/>
    <xdr:sp macro="" textlink="">
      <xdr:nvSpPr>
        <xdr:cNvPr id="144" name="テキスト ボックス 143">
          <a:extLst>
            <a:ext uri="{FF2B5EF4-FFF2-40B4-BE49-F238E27FC236}">
              <a16:creationId xmlns:a16="http://schemas.microsoft.com/office/drawing/2014/main" id="{FB461211-BC91-49A5-AD45-E0684CCC932A}"/>
            </a:ext>
          </a:extLst>
        </xdr:cNvPr>
        <xdr:cNvSpPr txBox="1"/>
      </xdr:nvSpPr>
      <xdr:spPr>
        <a:xfrm>
          <a:off x="971550" y="106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8DD6733-5D95-4E30-8673-2B2152153ABE}"/>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31C539E-12C7-40E3-9948-578415E5E55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9F907E8-244C-4901-89A7-3E28A689007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D7F3EA6-00BD-4A7E-B52E-6A6B778DB40D}"/>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C5CCB9F-5DFE-4E94-8CEB-5047D366AFB1}"/>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50" name="楕円 149">
          <a:extLst>
            <a:ext uri="{FF2B5EF4-FFF2-40B4-BE49-F238E27FC236}">
              <a16:creationId xmlns:a16="http://schemas.microsoft.com/office/drawing/2014/main" id="{2695AC25-0D3C-458E-A488-BB60DB5D46F4}"/>
            </a:ext>
          </a:extLst>
        </xdr:cNvPr>
        <xdr:cNvSpPr/>
      </xdr:nvSpPr>
      <xdr:spPr>
        <a:xfrm>
          <a:off x="4464050" y="1078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72661</xdr:rowOff>
    </xdr:from>
    <xdr:ext cx="762000" cy="259045"/>
    <xdr:sp macro="" textlink="">
      <xdr:nvSpPr>
        <xdr:cNvPr id="151" name="財政構造の弾力性該当値テキスト">
          <a:extLst>
            <a:ext uri="{FF2B5EF4-FFF2-40B4-BE49-F238E27FC236}">
              <a16:creationId xmlns:a16="http://schemas.microsoft.com/office/drawing/2014/main" id="{12CAFE59-6D9A-4895-9BB7-9DFB569A00AC}"/>
            </a:ext>
          </a:extLst>
        </xdr:cNvPr>
        <xdr:cNvSpPr txBox="1"/>
      </xdr:nvSpPr>
      <xdr:spPr>
        <a:xfrm>
          <a:off x="4584700" y="1063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2" name="楕円 151">
          <a:extLst>
            <a:ext uri="{FF2B5EF4-FFF2-40B4-BE49-F238E27FC236}">
              <a16:creationId xmlns:a16="http://schemas.microsoft.com/office/drawing/2014/main" id="{AE8E464A-9106-4784-A983-43DF59551C14}"/>
            </a:ext>
          </a:extLst>
        </xdr:cNvPr>
        <xdr:cNvSpPr/>
      </xdr:nvSpPr>
      <xdr:spPr>
        <a:xfrm>
          <a:off x="3702050" y="10692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71391</xdr:rowOff>
    </xdr:from>
    <xdr:ext cx="736600" cy="259045"/>
    <xdr:sp macro="" textlink="">
      <xdr:nvSpPr>
        <xdr:cNvPr id="153" name="テキスト ボックス 152">
          <a:extLst>
            <a:ext uri="{FF2B5EF4-FFF2-40B4-BE49-F238E27FC236}">
              <a16:creationId xmlns:a16="http://schemas.microsoft.com/office/drawing/2014/main" id="{7F3EDC76-0B7D-46F3-8B0C-EECDF6084B35}"/>
            </a:ext>
          </a:extLst>
        </xdr:cNvPr>
        <xdr:cNvSpPr txBox="1"/>
      </xdr:nvSpPr>
      <xdr:spPr>
        <a:xfrm>
          <a:off x="3409950" y="10465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4" name="楕円 153">
          <a:extLst>
            <a:ext uri="{FF2B5EF4-FFF2-40B4-BE49-F238E27FC236}">
              <a16:creationId xmlns:a16="http://schemas.microsoft.com/office/drawing/2014/main" id="{813704FA-3853-41B7-860B-D51238767CD9}"/>
            </a:ext>
          </a:extLst>
        </xdr:cNvPr>
        <xdr:cNvSpPr/>
      </xdr:nvSpPr>
      <xdr:spPr>
        <a:xfrm>
          <a:off x="288925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55" name="テキスト ボックス 154">
          <a:extLst>
            <a:ext uri="{FF2B5EF4-FFF2-40B4-BE49-F238E27FC236}">
              <a16:creationId xmlns:a16="http://schemas.microsoft.com/office/drawing/2014/main" id="{99BA0B4B-F4DF-48B3-99D1-28411995CC8D}"/>
            </a:ext>
          </a:extLst>
        </xdr:cNvPr>
        <xdr:cNvSpPr txBox="1"/>
      </xdr:nvSpPr>
      <xdr:spPr>
        <a:xfrm>
          <a:off x="2597150" y="1056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6" name="楕円 155">
          <a:extLst>
            <a:ext uri="{FF2B5EF4-FFF2-40B4-BE49-F238E27FC236}">
              <a16:creationId xmlns:a16="http://schemas.microsoft.com/office/drawing/2014/main" id="{82D2389F-96F1-492F-AE22-610B110779BF}"/>
            </a:ext>
          </a:extLst>
        </xdr:cNvPr>
        <xdr:cNvSpPr/>
      </xdr:nvSpPr>
      <xdr:spPr>
        <a:xfrm>
          <a:off x="2095500" y="108381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57" name="テキスト ボックス 156">
          <a:extLst>
            <a:ext uri="{FF2B5EF4-FFF2-40B4-BE49-F238E27FC236}">
              <a16:creationId xmlns:a16="http://schemas.microsoft.com/office/drawing/2014/main" id="{CF6F0A1D-359A-4826-B08B-CEFBFC4A6325}"/>
            </a:ext>
          </a:extLst>
        </xdr:cNvPr>
        <xdr:cNvSpPr txBox="1"/>
      </xdr:nvSpPr>
      <xdr:spPr>
        <a:xfrm>
          <a:off x="1784350" y="1061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8" name="楕円 157">
          <a:extLst>
            <a:ext uri="{FF2B5EF4-FFF2-40B4-BE49-F238E27FC236}">
              <a16:creationId xmlns:a16="http://schemas.microsoft.com/office/drawing/2014/main" id="{FD7C738A-3FA7-45DC-9183-E47BFA315D1E}"/>
            </a:ext>
          </a:extLst>
        </xdr:cNvPr>
        <xdr:cNvSpPr/>
      </xdr:nvSpPr>
      <xdr:spPr>
        <a:xfrm>
          <a:off x="1282700" y="109164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59" name="テキスト ボックス 158">
          <a:extLst>
            <a:ext uri="{FF2B5EF4-FFF2-40B4-BE49-F238E27FC236}">
              <a16:creationId xmlns:a16="http://schemas.microsoft.com/office/drawing/2014/main" id="{C8459C21-25FD-4DE5-8C69-A8FC0BBD97D8}"/>
            </a:ext>
          </a:extLst>
        </xdr:cNvPr>
        <xdr:cNvSpPr txBox="1"/>
      </xdr:nvSpPr>
      <xdr:spPr>
        <a:xfrm>
          <a:off x="971550" y="1100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E03083FF-7335-4511-912E-6DD86F19607C}"/>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F4DD814E-3929-420F-81BA-7AB86490B4B7}"/>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E19C4F15-E2C5-46CA-BDF5-8C2654EDA6B5}"/>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C9119862-4F7B-4F5E-B8DD-E84F90035414}"/>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3E8C7E91-E617-430C-84A5-AC3A9466BF9D}"/>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2752DE60-6434-4C9B-A513-A2805F9920A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8E4E3EC1-5A4A-4F44-A21C-1E548642926D}"/>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BBC03886-2CFA-476D-A99E-1A5978D03947}"/>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B41ED5C1-10D4-4F5F-BF49-25FD40D4C407}"/>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4B252C39-2A89-454B-9777-01B99F51F8AE}"/>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F2174E83-08E9-4A21-B5B9-BA8B4C613292}"/>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895AAEF6-2F05-4344-8B2A-AD92347D8CF7}"/>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AE0D0B80-7B63-436D-8787-83FCD5DD7C41}"/>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類似団体に比べ人口１人当たり人件費・物件費等決算額は低くなっている。これは平成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年度から行財政改革に取り組んでおり、職員給与のカットや退職者不補充等による職員数の削減をはじめ、事業の見直しによる徹底した歳出削減を実施したことによるものである。令和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年度は前年度と比較し約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増の決算額となった。今後、物価高による委託費の増や電算システムの運用・セキュリティ対策などにより、物件費は上昇傾向となる見込みであるので、更なる事務事業の見直しによる徹底した歳出削減に努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F5F488BA-5B64-4816-8091-027F276A1CED}"/>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81148EBE-8B95-4EC6-A88B-E95078077926}"/>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61B859F7-352D-420B-A3A4-429C75BF0796}"/>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19832D20-34EA-417C-9025-EA5288DB3567}"/>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6A0BCF33-31EE-4595-80D7-87D904F96D27}"/>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5EBC5EF7-5756-434B-B722-60C23F423B27}"/>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2C21BA1F-9BE6-47FB-8C7F-7B988D913B18}"/>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11C11E9D-7464-4F4A-98C9-25274A5A7249}"/>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A80D400E-4D78-4721-B184-69BFE224692F}"/>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63F5964B-67CA-4E08-8465-4BADA24D5F68}"/>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FF12C618-AAB3-401D-AA2D-4C00316B3878}"/>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A55C1C20-175F-4CED-81E1-04FAAB5E7C41}"/>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BF06248B-A0A5-4F78-B5C1-CB9D859499EB}"/>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EE8ADE37-5413-47FA-ADB5-0F3928446E3E}"/>
            </a:ext>
          </a:extLst>
        </xdr:cNvPr>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76A2C77E-5C1A-41E3-B6AA-F5295213AB6C}"/>
            </a:ext>
          </a:extLst>
        </xdr:cNvPr>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D904411-6DD9-48D6-832A-1E9DB20044AB}"/>
            </a:ext>
          </a:extLst>
        </xdr:cNvPr>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4101CEFC-48EA-4E98-88E7-89AB9158FD1F}"/>
            </a:ext>
          </a:extLst>
        </xdr:cNvPr>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E6E12CF8-695D-4EAE-BD71-10AF65C20931}"/>
            </a:ext>
          </a:extLst>
        </xdr:cNvPr>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22831</xdr:rowOff>
    </xdr:from>
    <xdr:to>
      <xdr:col>23</xdr:col>
      <xdr:colOff>133350</xdr:colOff>
      <xdr:row>82</xdr:row>
      <xdr:rowOff>44986</xdr:rowOff>
    </xdr:to>
    <xdr:cxnSp macro="">
      <xdr:nvCxnSpPr>
        <xdr:cNvPr id="191" name="直線コネクタ 190">
          <a:extLst>
            <a:ext uri="{FF2B5EF4-FFF2-40B4-BE49-F238E27FC236}">
              <a16:creationId xmlns:a16="http://schemas.microsoft.com/office/drawing/2014/main" id="{7E5AB0AE-FE28-4A4B-8ACE-375FF0209C0E}"/>
            </a:ext>
          </a:extLst>
        </xdr:cNvPr>
        <xdr:cNvCxnSpPr/>
      </xdr:nvCxnSpPr>
      <xdr:spPr>
        <a:xfrm>
          <a:off x="3752850" y="13769311"/>
          <a:ext cx="7620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29763</xdr:rowOff>
    </xdr:from>
    <xdr:ext cx="762000" cy="259045"/>
    <xdr:sp macro="" textlink="">
      <xdr:nvSpPr>
        <xdr:cNvPr id="192" name="人件費・物件費等の状況平均値テキスト">
          <a:extLst>
            <a:ext uri="{FF2B5EF4-FFF2-40B4-BE49-F238E27FC236}">
              <a16:creationId xmlns:a16="http://schemas.microsoft.com/office/drawing/2014/main" id="{52612545-EBA4-4179-BB40-929A100AC451}"/>
            </a:ext>
          </a:extLst>
        </xdr:cNvPr>
        <xdr:cNvSpPr txBox="1"/>
      </xdr:nvSpPr>
      <xdr:spPr>
        <a:xfrm>
          <a:off x="4584700" y="1377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62A80780-1018-41B4-A1E4-94DBA5DF271A}"/>
            </a:ext>
          </a:extLst>
        </xdr:cNvPr>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4821</xdr:rowOff>
    </xdr:from>
    <xdr:to>
      <xdr:col>19</xdr:col>
      <xdr:colOff>133350</xdr:colOff>
      <xdr:row>82</xdr:row>
      <xdr:rowOff>22831</xdr:rowOff>
    </xdr:to>
    <xdr:cxnSp macro="">
      <xdr:nvCxnSpPr>
        <xdr:cNvPr id="194" name="直線コネクタ 193">
          <a:extLst>
            <a:ext uri="{FF2B5EF4-FFF2-40B4-BE49-F238E27FC236}">
              <a16:creationId xmlns:a16="http://schemas.microsoft.com/office/drawing/2014/main" id="{76FC36DD-1E76-4AAB-94F3-25224455084E}"/>
            </a:ext>
          </a:extLst>
        </xdr:cNvPr>
        <xdr:cNvCxnSpPr/>
      </xdr:nvCxnSpPr>
      <xdr:spPr>
        <a:xfrm>
          <a:off x="2940050" y="13751301"/>
          <a:ext cx="8128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5AE6EF7F-461E-4790-9C30-DADC5ED19146}"/>
            </a:ext>
          </a:extLst>
        </xdr:cNvPr>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0F4DFF67-9E12-497A-8C91-65366DB8F9D0}"/>
            </a:ext>
          </a:extLst>
        </xdr:cNvPr>
        <xdr:cNvSpPr txBox="1"/>
      </xdr:nvSpPr>
      <xdr:spPr>
        <a:xfrm>
          <a:off x="3409950" y="13848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168859</xdr:rowOff>
    </xdr:from>
    <xdr:to>
      <xdr:col>15</xdr:col>
      <xdr:colOff>82550</xdr:colOff>
      <xdr:row>82</xdr:row>
      <xdr:rowOff>4821</xdr:rowOff>
    </xdr:to>
    <xdr:cxnSp macro="">
      <xdr:nvCxnSpPr>
        <xdr:cNvPr id="197" name="直線コネクタ 196">
          <a:extLst>
            <a:ext uri="{FF2B5EF4-FFF2-40B4-BE49-F238E27FC236}">
              <a16:creationId xmlns:a16="http://schemas.microsoft.com/office/drawing/2014/main" id="{54684DD9-CC02-4F63-99B8-E9FD8A5A00BB}"/>
            </a:ext>
          </a:extLst>
        </xdr:cNvPr>
        <xdr:cNvCxnSpPr/>
      </xdr:nvCxnSpPr>
      <xdr:spPr>
        <a:xfrm>
          <a:off x="2127250" y="13747699"/>
          <a:ext cx="8128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168472</xdr:rowOff>
    </xdr:from>
    <xdr:to>
      <xdr:col>15</xdr:col>
      <xdr:colOff>133350</xdr:colOff>
      <xdr:row>82</xdr:row>
      <xdr:rowOff>98622</xdr:rowOff>
    </xdr:to>
    <xdr:sp macro="" textlink="">
      <xdr:nvSpPr>
        <xdr:cNvPr id="198" name="フローチャート: 判断 197">
          <a:extLst>
            <a:ext uri="{FF2B5EF4-FFF2-40B4-BE49-F238E27FC236}">
              <a16:creationId xmlns:a16="http://schemas.microsoft.com/office/drawing/2014/main" id="{1F86CA5B-8FFF-4130-B457-9D7309CDDFFC}"/>
            </a:ext>
          </a:extLst>
        </xdr:cNvPr>
        <xdr:cNvSpPr/>
      </xdr:nvSpPr>
      <xdr:spPr>
        <a:xfrm>
          <a:off x="2889250" y="1374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83399</xdr:rowOff>
    </xdr:from>
    <xdr:ext cx="762000" cy="259045"/>
    <xdr:sp macro="" textlink="">
      <xdr:nvSpPr>
        <xdr:cNvPr id="199" name="テキスト ボックス 198">
          <a:extLst>
            <a:ext uri="{FF2B5EF4-FFF2-40B4-BE49-F238E27FC236}">
              <a16:creationId xmlns:a16="http://schemas.microsoft.com/office/drawing/2014/main" id="{31F28EC7-2FB7-4E58-BE2E-E55095B81CDF}"/>
            </a:ext>
          </a:extLst>
        </xdr:cNvPr>
        <xdr:cNvSpPr txBox="1"/>
      </xdr:nvSpPr>
      <xdr:spPr>
        <a:xfrm>
          <a:off x="2597150" y="138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160524</xdr:rowOff>
    </xdr:from>
    <xdr:to>
      <xdr:col>11</xdr:col>
      <xdr:colOff>31750</xdr:colOff>
      <xdr:row>81</xdr:row>
      <xdr:rowOff>168859</xdr:rowOff>
    </xdr:to>
    <xdr:cxnSp macro="">
      <xdr:nvCxnSpPr>
        <xdr:cNvPr id="200" name="直線コネクタ 199">
          <a:extLst>
            <a:ext uri="{FF2B5EF4-FFF2-40B4-BE49-F238E27FC236}">
              <a16:creationId xmlns:a16="http://schemas.microsoft.com/office/drawing/2014/main" id="{F6F38483-8A2F-45B9-93D4-EC41C75F2E85}"/>
            </a:ext>
          </a:extLst>
        </xdr:cNvPr>
        <xdr:cNvCxnSpPr/>
      </xdr:nvCxnSpPr>
      <xdr:spPr>
        <a:xfrm>
          <a:off x="1333500" y="13739364"/>
          <a:ext cx="79375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149589</xdr:rowOff>
    </xdr:from>
    <xdr:to>
      <xdr:col>11</xdr:col>
      <xdr:colOff>82550</xdr:colOff>
      <xdr:row>82</xdr:row>
      <xdr:rowOff>79739</xdr:rowOff>
    </xdr:to>
    <xdr:sp macro="" textlink="">
      <xdr:nvSpPr>
        <xdr:cNvPr id="201" name="フローチャート: 判断 200">
          <a:extLst>
            <a:ext uri="{FF2B5EF4-FFF2-40B4-BE49-F238E27FC236}">
              <a16:creationId xmlns:a16="http://schemas.microsoft.com/office/drawing/2014/main" id="{CD59E7D6-2D03-44B5-B3DC-2E8044F190ED}"/>
            </a:ext>
          </a:extLst>
        </xdr:cNvPr>
        <xdr:cNvSpPr/>
      </xdr:nvSpPr>
      <xdr:spPr>
        <a:xfrm>
          <a:off x="2095500" y="1372842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64516</xdr:rowOff>
    </xdr:from>
    <xdr:ext cx="762000" cy="259045"/>
    <xdr:sp macro="" textlink="">
      <xdr:nvSpPr>
        <xdr:cNvPr id="202" name="テキスト ボックス 201">
          <a:extLst>
            <a:ext uri="{FF2B5EF4-FFF2-40B4-BE49-F238E27FC236}">
              <a16:creationId xmlns:a16="http://schemas.microsoft.com/office/drawing/2014/main" id="{5F2E1CE3-D0BA-46C4-9B3D-156760F5AFF1}"/>
            </a:ext>
          </a:extLst>
        </xdr:cNvPr>
        <xdr:cNvSpPr txBox="1"/>
      </xdr:nvSpPr>
      <xdr:spPr>
        <a:xfrm>
          <a:off x="1784350" y="1381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145030</xdr:rowOff>
    </xdr:from>
    <xdr:to>
      <xdr:col>7</xdr:col>
      <xdr:colOff>31750</xdr:colOff>
      <xdr:row>82</xdr:row>
      <xdr:rowOff>75180</xdr:rowOff>
    </xdr:to>
    <xdr:sp macro="" textlink="">
      <xdr:nvSpPr>
        <xdr:cNvPr id="203" name="フローチャート: 判断 202">
          <a:extLst>
            <a:ext uri="{FF2B5EF4-FFF2-40B4-BE49-F238E27FC236}">
              <a16:creationId xmlns:a16="http://schemas.microsoft.com/office/drawing/2014/main" id="{8E146E42-3A3E-4FDA-A8ED-EE4B0FCC9B4C}"/>
            </a:ext>
          </a:extLst>
        </xdr:cNvPr>
        <xdr:cNvSpPr/>
      </xdr:nvSpPr>
      <xdr:spPr>
        <a:xfrm>
          <a:off x="1282700" y="1372387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59957</xdr:rowOff>
    </xdr:from>
    <xdr:ext cx="762000" cy="259045"/>
    <xdr:sp macro="" textlink="">
      <xdr:nvSpPr>
        <xdr:cNvPr id="204" name="テキスト ボックス 203">
          <a:extLst>
            <a:ext uri="{FF2B5EF4-FFF2-40B4-BE49-F238E27FC236}">
              <a16:creationId xmlns:a16="http://schemas.microsoft.com/office/drawing/2014/main" id="{EAB029FC-F3C1-49C9-A60D-943672ACB713}"/>
            </a:ext>
          </a:extLst>
        </xdr:cNvPr>
        <xdr:cNvSpPr txBox="1"/>
      </xdr:nvSpPr>
      <xdr:spPr>
        <a:xfrm>
          <a:off x="971550" y="1380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899E1F91-C0CF-4CBE-A101-499D50D006CE}"/>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3D36AB8D-94BA-4203-872D-AF98F57A07FD}"/>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8FB5308-01AD-4604-89DC-E38FF496A4D7}"/>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6E57994-BA86-41A1-8A28-09CA93BF79BC}"/>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23EE592-5A7A-49EC-8326-70C93E6E122B}"/>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165636</xdr:rowOff>
    </xdr:from>
    <xdr:to>
      <xdr:col>23</xdr:col>
      <xdr:colOff>184150</xdr:colOff>
      <xdr:row>82</xdr:row>
      <xdr:rowOff>95786</xdr:rowOff>
    </xdr:to>
    <xdr:sp macro="" textlink="">
      <xdr:nvSpPr>
        <xdr:cNvPr id="210" name="楕円 209">
          <a:extLst>
            <a:ext uri="{FF2B5EF4-FFF2-40B4-BE49-F238E27FC236}">
              <a16:creationId xmlns:a16="http://schemas.microsoft.com/office/drawing/2014/main" id="{073C4E5C-0FBB-427C-B978-433295F77CEA}"/>
            </a:ext>
          </a:extLst>
        </xdr:cNvPr>
        <xdr:cNvSpPr/>
      </xdr:nvSpPr>
      <xdr:spPr>
        <a:xfrm>
          <a:off x="4464050" y="13744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86913</xdr:rowOff>
    </xdr:from>
    <xdr:ext cx="762000" cy="259045"/>
    <xdr:sp macro="" textlink="">
      <xdr:nvSpPr>
        <xdr:cNvPr id="211" name="人件費・物件費等の状況該当値テキスト">
          <a:extLst>
            <a:ext uri="{FF2B5EF4-FFF2-40B4-BE49-F238E27FC236}">
              <a16:creationId xmlns:a16="http://schemas.microsoft.com/office/drawing/2014/main" id="{C74706FC-26AC-4CC9-AB16-E43FFDC71D6B}"/>
            </a:ext>
          </a:extLst>
        </xdr:cNvPr>
        <xdr:cNvSpPr txBox="1"/>
      </xdr:nvSpPr>
      <xdr:spPr>
        <a:xfrm>
          <a:off x="4584700" y="1366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143481</xdr:rowOff>
    </xdr:from>
    <xdr:to>
      <xdr:col>19</xdr:col>
      <xdr:colOff>184150</xdr:colOff>
      <xdr:row>82</xdr:row>
      <xdr:rowOff>73631</xdr:rowOff>
    </xdr:to>
    <xdr:sp macro="" textlink="">
      <xdr:nvSpPr>
        <xdr:cNvPr id="212" name="楕円 211">
          <a:extLst>
            <a:ext uri="{FF2B5EF4-FFF2-40B4-BE49-F238E27FC236}">
              <a16:creationId xmlns:a16="http://schemas.microsoft.com/office/drawing/2014/main" id="{06C8EE44-BEA2-4C16-AAD1-227B1F5D43A0}"/>
            </a:ext>
          </a:extLst>
        </xdr:cNvPr>
        <xdr:cNvSpPr/>
      </xdr:nvSpPr>
      <xdr:spPr>
        <a:xfrm>
          <a:off x="3702050" y="13722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83808</xdr:rowOff>
    </xdr:from>
    <xdr:ext cx="736600" cy="259045"/>
    <xdr:sp macro="" textlink="">
      <xdr:nvSpPr>
        <xdr:cNvPr id="213" name="テキスト ボックス 212">
          <a:extLst>
            <a:ext uri="{FF2B5EF4-FFF2-40B4-BE49-F238E27FC236}">
              <a16:creationId xmlns:a16="http://schemas.microsoft.com/office/drawing/2014/main" id="{27D7BF71-6D2F-4E06-80F3-4826E952AC18}"/>
            </a:ext>
          </a:extLst>
        </xdr:cNvPr>
        <xdr:cNvSpPr txBox="1"/>
      </xdr:nvSpPr>
      <xdr:spPr>
        <a:xfrm>
          <a:off x="3409950" y="13495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125471</xdr:rowOff>
    </xdr:from>
    <xdr:to>
      <xdr:col>15</xdr:col>
      <xdr:colOff>133350</xdr:colOff>
      <xdr:row>82</xdr:row>
      <xdr:rowOff>55621</xdr:rowOff>
    </xdr:to>
    <xdr:sp macro="" textlink="">
      <xdr:nvSpPr>
        <xdr:cNvPr id="214" name="楕円 213">
          <a:extLst>
            <a:ext uri="{FF2B5EF4-FFF2-40B4-BE49-F238E27FC236}">
              <a16:creationId xmlns:a16="http://schemas.microsoft.com/office/drawing/2014/main" id="{370BFCB2-C3EA-4087-85D5-C88516DF4ADC}"/>
            </a:ext>
          </a:extLst>
        </xdr:cNvPr>
        <xdr:cNvSpPr/>
      </xdr:nvSpPr>
      <xdr:spPr>
        <a:xfrm>
          <a:off x="2889250" y="13704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65798</xdr:rowOff>
    </xdr:from>
    <xdr:ext cx="762000" cy="259045"/>
    <xdr:sp macro="" textlink="">
      <xdr:nvSpPr>
        <xdr:cNvPr id="215" name="テキスト ボックス 214">
          <a:extLst>
            <a:ext uri="{FF2B5EF4-FFF2-40B4-BE49-F238E27FC236}">
              <a16:creationId xmlns:a16="http://schemas.microsoft.com/office/drawing/2014/main" id="{F3BA8F43-677B-4F51-8D39-A8A06C3D460B}"/>
            </a:ext>
          </a:extLst>
        </xdr:cNvPr>
        <xdr:cNvSpPr txBox="1"/>
      </xdr:nvSpPr>
      <xdr:spPr>
        <a:xfrm>
          <a:off x="2597150" y="1347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118059</xdr:rowOff>
    </xdr:from>
    <xdr:to>
      <xdr:col>11</xdr:col>
      <xdr:colOff>82550</xdr:colOff>
      <xdr:row>82</xdr:row>
      <xdr:rowOff>48209</xdr:rowOff>
    </xdr:to>
    <xdr:sp macro="" textlink="">
      <xdr:nvSpPr>
        <xdr:cNvPr id="216" name="楕円 215">
          <a:extLst>
            <a:ext uri="{FF2B5EF4-FFF2-40B4-BE49-F238E27FC236}">
              <a16:creationId xmlns:a16="http://schemas.microsoft.com/office/drawing/2014/main" id="{A19B2BE2-1DEE-4100-AAF4-2DABCDEDDB8B}"/>
            </a:ext>
          </a:extLst>
        </xdr:cNvPr>
        <xdr:cNvSpPr/>
      </xdr:nvSpPr>
      <xdr:spPr>
        <a:xfrm>
          <a:off x="2095500" y="1369689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58386</xdr:rowOff>
    </xdr:from>
    <xdr:ext cx="762000" cy="259045"/>
    <xdr:sp macro="" textlink="">
      <xdr:nvSpPr>
        <xdr:cNvPr id="217" name="テキスト ボックス 216">
          <a:extLst>
            <a:ext uri="{FF2B5EF4-FFF2-40B4-BE49-F238E27FC236}">
              <a16:creationId xmlns:a16="http://schemas.microsoft.com/office/drawing/2014/main" id="{ED62BAA3-0ADF-4841-A6A8-2461D8070246}"/>
            </a:ext>
          </a:extLst>
        </xdr:cNvPr>
        <xdr:cNvSpPr txBox="1"/>
      </xdr:nvSpPr>
      <xdr:spPr>
        <a:xfrm>
          <a:off x="1784350" y="1346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109724</xdr:rowOff>
    </xdr:from>
    <xdr:to>
      <xdr:col>7</xdr:col>
      <xdr:colOff>31750</xdr:colOff>
      <xdr:row>82</xdr:row>
      <xdr:rowOff>39874</xdr:rowOff>
    </xdr:to>
    <xdr:sp macro="" textlink="">
      <xdr:nvSpPr>
        <xdr:cNvPr id="218" name="楕円 217">
          <a:extLst>
            <a:ext uri="{FF2B5EF4-FFF2-40B4-BE49-F238E27FC236}">
              <a16:creationId xmlns:a16="http://schemas.microsoft.com/office/drawing/2014/main" id="{E5193208-52D1-461A-AFE6-CCCB149B0655}"/>
            </a:ext>
          </a:extLst>
        </xdr:cNvPr>
        <xdr:cNvSpPr/>
      </xdr:nvSpPr>
      <xdr:spPr>
        <a:xfrm>
          <a:off x="1282700" y="1368856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50051</xdr:rowOff>
    </xdr:from>
    <xdr:ext cx="762000" cy="259045"/>
    <xdr:sp macro="" textlink="">
      <xdr:nvSpPr>
        <xdr:cNvPr id="219" name="テキスト ボックス 218">
          <a:extLst>
            <a:ext uri="{FF2B5EF4-FFF2-40B4-BE49-F238E27FC236}">
              <a16:creationId xmlns:a16="http://schemas.microsoft.com/office/drawing/2014/main" id="{5C535EF7-9C40-44D3-A1F8-2BDECE329BB8}"/>
            </a:ext>
          </a:extLst>
        </xdr:cNvPr>
        <xdr:cNvSpPr txBox="1"/>
      </xdr:nvSpPr>
      <xdr:spPr>
        <a:xfrm>
          <a:off x="971550" y="1346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86131FEC-214D-4D9C-8C82-2CBDE9A235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9B3F7C5F-8B31-4F52-A2A3-CA64DDCF7CDE}"/>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49D6BE1B-92AE-4B70-9229-397829299157}"/>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A7BEF4E5-4C4F-45F7-BA9D-B445D1AF010E}"/>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FFF5A1DE-F673-43AD-90F2-E6A469CC8E3D}"/>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7437A1D0-9343-426C-9147-780897A1B03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F060D69A-52FD-4D8E-8568-8B0A730B9788}"/>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A646B75-417A-4AEC-8C13-8E17BA452479}"/>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3D660903-415B-49BF-9580-2B8219233709}"/>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AF5C669F-25E2-4AF2-B9BC-04E419BD26A1}"/>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99EC1349-6EC8-4FDE-986A-93EAAF5B31B8}"/>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73053280-FC11-4C79-A76C-664FFEB9026E}"/>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9137A757-A614-46ED-8F04-40E2DE960F1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年度まで職員の給与カットを実施してきた。令和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90.4</a:t>
          </a:r>
          <a:r>
            <a:rPr kumimoji="1" lang="ja-JP" altLang="ja-JP" sz="1100">
              <a:solidFill>
                <a:schemeClr val="dk1"/>
              </a:solidFill>
              <a:effectLst/>
              <a:latin typeface="+mn-lt"/>
              <a:ea typeface="+mn-ea"/>
              <a:cs typeface="+mn-cs"/>
            </a:rPr>
            <a:t>％となっており、類似団体と比較すると</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％下回っている。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86744A05-1A0B-499A-9E13-5F8F1E5D502F}"/>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3DFC3FA1-0D3A-4A56-B583-E25604AA5D1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7B990503-5DB3-4A5C-B0A5-56C05BF2FDDA}"/>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4C556107-E7A3-4870-916F-847F3BABF73C}"/>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9B010ED8-E9C4-487C-A728-BBA8BC4812D4}"/>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9A576DE8-650D-486B-817F-08BF7929952F}"/>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BEEAF110-6AB9-44CF-AFF1-B038E37C876A}"/>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8830C381-B387-4E59-95E9-FB27B8FC231B}"/>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F32791BB-87E5-48D4-B694-CE681E570744}"/>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410AB9D-DA4E-49E4-ADB1-4F4748616C0A}"/>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8E7BFE41-455A-4681-9DD0-019A3FB937BE}"/>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9B21C9F3-2A1F-452F-9178-B007DF3EC841}"/>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18B4237D-5A3A-4184-A1BE-49980BF0652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64EC82AE-33E4-4068-A80A-4708DE353F42}"/>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66A93423-4573-44CE-9C96-2BA547C689EB}"/>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5F66AFFB-7C4D-43C5-AFEC-EE0A6CD85E23}"/>
            </a:ext>
          </a:extLst>
        </xdr:cNvPr>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742C3021-91BC-434F-B516-5CEFE4EEDCAE}"/>
            </a:ext>
          </a:extLst>
        </xdr:cNvPr>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F1D83AEF-6DB3-4FB0-9255-230B22120204}"/>
            </a:ext>
          </a:extLst>
        </xdr:cNvPr>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F2F672CD-3651-4764-ACDB-DB37C8F90C8B}"/>
            </a:ext>
          </a:extLst>
        </xdr:cNvPr>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703FC619-7B60-49FC-A557-53C69168D72D}"/>
            </a:ext>
          </a:extLst>
        </xdr:cNvPr>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85</xdr:row>
      <xdr:rowOff>168487</xdr:rowOff>
    </xdr:to>
    <xdr:cxnSp macro="">
      <xdr:nvCxnSpPr>
        <xdr:cNvPr id="253" name="直線コネクタ 252">
          <a:extLst>
            <a:ext uri="{FF2B5EF4-FFF2-40B4-BE49-F238E27FC236}">
              <a16:creationId xmlns:a16="http://schemas.microsoft.com/office/drawing/2014/main" id="{1104B313-407A-4326-8A43-2BC0894C37F1}"/>
            </a:ext>
          </a:extLst>
        </xdr:cNvPr>
        <xdr:cNvCxnSpPr/>
      </xdr:nvCxnSpPr>
      <xdr:spPr>
        <a:xfrm flipV="1">
          <a:off x="14712950" y="14313323"/>
          <a:ext cx="762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70DFBAC1-6CC7-474E-9CE7-B1D5076DB53A}"/>
            </a:ext>
          </a:extLst>
        </xdr:cNvPr>
        <xdr:cNvSpPr txBox="1"/>
      </xdr:nvSpPr>
      <xdr:spPr>
        <a:xfrm>
          <a:off x="15563850" y="14560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2B5E92B5-1150-4527-BFAC-403DD0E2829D}"/>
            </a:ext>
          </a:extLst>
        </xdr:cNvPr>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125730</xdr:rowOff>
    </xdr:to>
    <xdr:cxnSp macro="">
      <xdr:nvCxnSpPr>
        <xdr:cNvPr id="256" name="直線コネクタ 255">
          <a:extLst>
            <a:ext uri="{FF2B5EF4-FFF2-40B4-BE49-F238E27FC236}">
              <a16:creationId xmlns:a16="http://schemas.microsoft.com/office/drawing/2014/main" id="{4A1980CE-1D82-4CAE-BCA3-7B008BF8A7FF}"/>
            </a:ext>
          </a:extLst>
        </xdr:cNvPr>
        <xdr:cNvCxnSpPr/>
      </xdr:nvCxnSpPr>
      <xdr:spPr>
        <a:xfrm flipV="1">
          <a:off x="13903960" y="14417887"/>
          <a:ext cx="808990" cy="12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8A4B97D-B01D-4B12-9D7B-6A95FBBBA113}"/>
            </a:ext>
          </a:extLst>
        </xdr:cNvPr>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A2F20C6F-06F4-4449-A5C3-24E1B6245010}"/>
            </a:ext>
          </a:extLst>
        </xdr:cNvPr>
        <xdr:cNvSpPr txBox="1"/>
      </xdr:nvSpPr>
      <xdr:spPr>
        <a:xfrm>
          <a:off x="14370050" y="1467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160443</xdr:rowOff>
    </xdr:from>
    <xdr:to>
      <xdr:col>72</xdr:col>
      <xdr:colOff>203200</xdr:colOff>
      <xdr:row>86</xdr:row>
      <xdr:rowOff>125730</xdr:rowOff>
    </xdr:to>
    <xdr:cxnSp macro="">
      <xdr:nvCxnSpPr>
        <xdr:cNvPr id="259" name="直線コネクタ 258">
          <a:extLst>
            <a:ext uri="{FF2B5EF4-FFF2-40B4-BE49-F238E27FC236}">
              <a16:creationId xmlns:a16="http://schemas.microsoft.com/office/drawing/2014/main" id="{ABA516FA-E8BA-4AE1-A5C8-B21F955F081D}"/>
            </a:ext>
          </a:extLst>
        </xdr:cNvPr>
        <xdr:cNvCxnSpPr/>
      </xdr:nvCxnSpPr>
      <xdr:spPr>
        <a:xfrm>
          <a:off x="13106400" y="14409843"/>
          <a:ext cx="797560" cy="1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0" name="フローチャート: 判断 259">
          <a:extLst>
            <a:ext uri="{FF2B5EF4-FFF2-40B4-BE49-F238E27FC236}">
              <a16:creationId xmlns:a16="http://schemas.microsoft.com/office/drawing/2014/main" id="{E151A09D-B2AA-412C-8F12-10CF530168C7}"/>
            </a:ext>
          </a:extLst>
        </xdr:cNvPr>
        <xdr:cNvSpPr/>
      </xdr:nvSpPr>
      <xdr:spPr>
        <a:xfrm>
          <a:off x="13868400" y="146731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1" name="テキスト ボックス 260">
          <a:extLst>
            <a:ext uri="{FF2B5EF4-FFF2-40B4-BE49-F238E27FC236}">
              <a16:creationId xmlns:a16="http://schemas.microsoft.com/office/drawing/2014/main" id="{37F52A7A-7004-45A8-86B2-9293F442F990}"/>
            </a:ext>
          </a:extLst>
        </xdr:cNvPr>
        <xdr:cNvSpPr txBox="1"/>
      </xdr:nvSpPr>
      <xdr:spPr>
        <a:xfrm>
          <a:off x="13557250" y="1475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23707</xdr:rowOff>
    </xdr:from>
    <xdr:to>
      <xdr:col>68</xdr:col>
      <xdr:colOff>152400</xdr:colOff>
      <xdr:row>85</xdr:row>
      <xdr:rowOff>160443</xdr:rowOff>
    </xdr:to>
    <xdr:cxnSp macro="">
      <xdr:nvCxnSpPr>
        <xdr:cNvPr id="262" name="直線コネクタ 261">
          <a:extLst>
            <a:ext uri="{FF2B5EF4-FFF2-40B4-BE49-F238E27FC236}">
              <a16:creationId xmlns:a16="http://schemas.microsoft.com/office/drawing/2014/main" id="{07B90385-0AC0-4A4F-BD48-EC18ED2CF678}"/>
            </a:ext>
          </a:extLst>
        </xdr:cNvPr>
        <xdr:cNvCxnSpPr/>
      </xdr:nvCxnSpPr>
      <xdr:spPr>
        <a:xfrm>
          <a:off x="12293600" y="14273107"/>
          <a:ext cx="8128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88477</xdr:rowOff>
    </xdr:from>
    <xdr:to>
      <xdr:col>68</xdr:col>
      <xdr:colOff>203200</xdr:colOff>
      <xdr:row>88</xdr:row>
      <xdr:rowOff>18627</xdr:rowOff>
    </xdr:to>
    <xdr:sp macro="" textlink="">
      <xdr:nvSpPr>
        <xdr:cNvPr id="263" name="フローチャート: 判断 262">
          <a:extLst>
            <a:ext uri="{FF2B5EF4-FFF2-40B4-BE49-F238E27FC236}">
              <a16:creationId xmlns:a16="http://schemas.microsoft.com/office/drawing/2014/main" id="{7964C635-CD14-49D8-B691-134C5DB59F0F}"/>
            </a:ext>
          </a:extLst>
        </xdr:cNvPr>
        <xdr:cNvSpPr/>
      </xdr:nvSpPr>
      <xdr:spPr>
        <a:xfrm>
          <a:off x="13055600" y="1467315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3404</xdr:rowOff>
    </xdr:from>
    <xdr:ext cx="762000" cy="259045"/>
    <xdr:sp macro="" textlink="">
      <xdr:nvSpPr>
        <xdr:cNvPr id="264" name="テキスト ボックス 263">
          <a:extLst>
            <a:ext uri="{FF2B5EF4-FFF2-40B4-BE49-F238E27FC236}">
              <a16:creationId xmlns:a16="http://schemas.microsoft.com/office/drawing/2014/main" id="{32AB09C0-9DD2-40BF-A1DF-7E63CDE41D4E}"/>
            </a:ext>
          </a:extLst>
        </xdr:cNvPr>
        <xdr:cNvSpPr txBox="1"/>
      </xdr:nvSpPr>
      <xdr:spPr>
        <a:xfrm>
          <a:off x="12763500" y="1475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65" name="フローチャート: 判断 264">
          <a:extLst>
            <a:ext uri="{FF2B5EF4-FFF2-40B4-BE49-F238E27FC236}">
              <a16:creationId xmlns:a16="http://schemas.microsoft.com/office/drawing/2014/main" id="{0632FEDD-6371-4B4A-8FE6-E8E456CD2037}"/>
            </a:ext>
          </a:extLst>
        </xdr:cNvPr>
        <xdr:cNvSpPr/>
      </xdr:nvSpPr>
      <xdr:spPr>
        <a:xfrm>
          <a:off x="12242800" y="14673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3404</xdr:rowOff>
    </xdr:from>
    <xdr:ext cx="762000" cy="259045"/>
    <xdr:sp macro="" textlink="">
      <xdr:nvSpPr>
        <xdr:cNvPr id="266" name="テキスト ボックス 265">
          <a:extLst>
            <a:ext uri="{FF2B5EF4-FFF2-40B4-BE49-F238E27FC236}">
              <a16:creationId xmlns:a16="http://schemas.microsoft.com/office/drawing/2014/main" id="{E986D6D8-331E-4E12-AB82-DA3C15AEF696}"/>
            </a:ext>
          </a:extLst>
        </xdr:cNvPr>
        <xdr:cNvSpPr txBox="1"/>
      </xdr:nvSpPr>
      <xdr:spPr>
        <a:xfrm>
          <a:off x="11950700" y="1475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6FAFFA72-F6A5-4E4B-9C73-79118F44436F}"/>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36B9E9AA-3382-4D78-9A83-DCDA6DAE940B}"/>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C144B974-227C-447C-89CD-E8C5DC6F466C}"/>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745A94CC-849E-42C5-A89D-DDD8760B138C}"/>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E129AAF-C6D6-417B-84E3-1E8AE9668C18}"/>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2" name="楕円 271">
          <a:extLst>
            <a:ext uri="{FF2B5EF4-FFF2-40B4-BE49-F238E27FC236}">
              <a16:creationId xmlns:a16="http://schemas.microsoft.com/office/drawing/2014/main" id="{81B0816F-3071-4797-878A-6E65576C4923}"/>
            </a:ext>
          </a:extLst>
        </xdr:cNvPr>
        <xdr:cNvSpPr/>
      </xdr:nvSpPr>
      <xdr:spPr>
        <a:xfrm>
          <a:off x="15427960" y="142625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3" name="給与水準   （国との比較）該当値テキスト">
          <a:extLst>
            <a:ext uri="{FF2B5EF4-FFF2-40B4-BE49-F238E27FC236}">
              <a16:creationId xmlns:a16="http://schemas.microsoft.com/office/drawing/2014/main" id="{266B136D-9C25-4937-A235-5A97ED5A3D9D}"/>
            </a:ext>
          </a:extLst>
        </xdr:cNvPr>
        <xdr:cNvSpPr txBox="1"/>
      </xdr:nvSpPr>
      <xdr:spPr>
        <a:xfrm>
          <a:off x="15563850" y="1411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4" name="楕円 273">
          <a:extLst>
            <a:ext uri="{FF2B5EF4-FFF2-40B4-BE49-F238E27FC236}">
              <a16:creationId xmlns:a16="http://schemas.microsoft.com/office/drawing/2014/main" id="{9F6C8620-8C4D-40DD-8BDC-91764E064735}"/>
            </a:ext>
          </a:extLst>
        </xdr:cNvPr>
        <xdr:cNvSpPr/>
      </xdr:nvSpPr>
      <xdr:spPr>
        <a:xfrm>
          <a:off x="14665960" y="143670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58014</xdr:rowOff>
    </xdr:from>
    <xdr:ext cx="736600" cy="259045"/>
    <xdr:sp macro="" textlink="">
      <xdr:nvSpPr>
        <xdr:cNvPr id="275" name="テキスト ボックス 274">
          <a:extLst>
            <a:ext uri="{FF2B5EF4-FFF2-40B4-BE49-F238E27FC236}">
              <a16:creationId xmlns:a16="http://schemas.microsoft.com/office/drawing/2014/main" id="{3BB10E3B-DEAB-4BCD-BA6A-6624B6F3C9FD}"/>
            </a:ext>
          </a:extLst>
        </xdr:cNvPr>
        <xdr:cNvSpPr txBox="1"/>
      </xdr:nvSpPr>
      <xdr:spPr>
        <a:xfrm>
          <a:off x="14370050" y="14139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6" name="楕円 275">
          <a:extLst>
            <a:ext uri="{FF2B5EF4-FFF2-40B4-BE49-F238E27FC236}">
              <a16:creationId xmlns:a16="http://schemas.microsoft.com/office/drawing/2014/main" id="{7F088A91-647F-4A1D-A56E-A48A3B4790A9}"/>
            </a:ext>
          </a:extLst>
        </xdr:cNvPr>
        <xdr:cNvSpPr/>
      </xdr:nvSpPr>
      <xdr:spPr>
        <a:xfrm>
          <a:off x="13868400" y="1449197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77" name="テキスト ボックス 276">
          <a:extLst>
            <a:ext uri="{FF2B5EF4-FFF2-40B4-BE49-F238E27FC236}">
              <a16:creationId xmlns:a16="http://schemas.microsoft.com/office/drawing/2014/main" id="{F14B7711-8BE1-4DD4-BD5B-2D724B33D1A4}"/>
            </a:ext>
          </a:extLst>
        </xdr:cNvPr>
        <xdr:cNvSpPr txBox="1"/>
      </xdr:nvSpPr>
      <xdr:spPr>
        <a:xfrm>
          <a:off x="13557250" y="142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109643</xdr:rowOff>
    </xdr:from>
    <xdr:to>
      <xdr:col>68</xdr:col>
      <xdr:colOff>203200</xdr:colOff>
      <xdr:row>86</xdr:row>
      <xdr:rowOff>39793</xdr:rowOff>
    </xdr:to>
    <xdr:sp macro="" textlink="">
      <xdr:nvSpPr>
        <xdr:cNvPr id="278" name="楕円 277">
          <a:extLst>
            <a:ext uri="{FF2B5EF4-FFF2-40B4-BE49-F238E27FC236}">
              <a16:creationId xmlns:a16="http://schemas.microsoft.com/office/drawing/2014/main" id="{58B51460-931B-43FD-AAEB-1619EC4286EE}"/>
            </a:ext>
          </a:extLst>
        </xdr:cNvPr>
        <xdr:cNvSpPr/>
      </xdr:nvSpPr>
      <xdr:spPr>
        <a:xfrm>
          <a:off x="13055600" y="1435904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49970</xdr:rowOff>
    </xdr:from>
    <xdr:ext cx="762000" cy="259045"/>
    <xdr:sp macro="" textlink="">
      <xdr:nvSpPr>
        <xdr:cNvPr id="279" name="テキスト ボックス 278">
          <a:extLst>
            <a:ext uri="{FF2B5EF4-FFF2-40B4-BE49-F238E27FC236}">
              <a16:creationId xmlns:a16="http://schemas.microsoft.com/office/drawing/2014/main" id="{EAE09D0F-BF78-4A61-B165-5738738A33E5}"/>
            </a:ext>
          </a:extLst>
        </xdr:cNvPr>
        <xdr:cNvSpPr txBox="1"/>
      </xdr:nvSpPr>
      <xdr:spPr>
        <a:xfrm>
          <a:off x="12763500" y="1413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80" name="楕円 279">
          <a:extLst>
            <a:ext uri="{FF2B5EF4-FFF2-40B4-BE49-F238E27FC236}">
              <a16:creationId xmlns:a16="http://schemas.microsoft.com/office/drawing/2014/main" id="{9E6BDC37-AD09-4817-9F67-2873A438F3E5}"/>
            </a:ext>
          </a:extLst>
        </xdr:cNvPr>
        <xdr:cNvSpPr/>
      </xdr:nvSpPr>
      <xdr:spPr>
        <a:xfrm>
          <a:off x="12242800" y="14226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81" name="テキスト ボックス 280">
          <a:extLst>
            <a:ext uri="{FF2B5EF4-FFF2-40B4-BE49-F238E27FC236}">
              <a16:creationId xmlns:a16="http://schemas.microsoft.com/office/drawing/2014/main" id="{29A7090C-3213-4F4D-B0DB-D716CF286201}"/>
            </a:ext>
          </a:extLst>
        </xdr:cNvPr>
        <xdr:cNvSpPr txBox="1"/>
      </xdr:nvSpPr>
      <xdr:spPr>
        <a:xfrm>
          <a:off x="11950700" y="1399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AFE7E144-8987-4D2A-ABF7-0DB4D234A934}"/>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E224C62C-D63C-40CB-8E74-4A973D65E98E}"/>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2BBDE593-8273-41CE-BDDD-63A031374A9B}"/>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DAB5A268-C8FF-4819-A83A-C272633FCC92}"/>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8FBFCE0A-8817-4AFD-ADD1-BEDFB41539AE}"/>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5FDA764C-BE7B-4ED6-945C-B35D5C00DC32}"/>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51A6688-A567-4B99-A7C7-57C1996AF7E2}"/>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D0F57ECA-5B8B-4277-BBE8-AE8E400919F6}"/>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73F00EC5-10B0-4D86-9421-A3402035673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D0F4CC63-3EAD-467B-BD02-16D99FFD8F24}"/>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4373EAF3-6B0D-43FC-9591-D4433561E09C}"/>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EBB6D290-7A34-472E-9543-1E15A56609A2}"/>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285A0E56-AB79-4305-B84C-74363E168F84}"/>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規採用職員数は退職者補充に留めるなどして、職員数の制限などの行財政改革への取り組みを行っており、類似団体に比べ人口千人当たりの職員数は低くなっている。過疎地域に位置する本町では、全国平均を大きく上回る少子高齢化に加え、町内に中心となる産業がないこと等により、今後も人口が減少すると見込まれる。今後は更なる事務事業の見直しなどにより、適切な職員の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C35CE828-F638-4842-8318-899CD7E1786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5C8BD030-C589-417B-9BF4-D07BCB3B1BB9}"/>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7E420647-BFD0-4FF8-8EAB-6081C18AF1F9}"/>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9DF37766-047B-42FF-AF2E-688D0B353EA1}"/>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CEDC8DE7-EB52-46D8-A080-5B7FC785F97C}"/>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A3391C92-DCC4-44AD-A6EC-7C65A962D8E2}"/>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B723BBB3-830C-497F-8B76-CC2D33C8DECE}"/>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40E85811-FFD6-42C1-B2F4-FA9B934A4A63}"/>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29533832-89F2-466E-ABD1-7A85E70E91C3}"/>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E451A4DA-F633-4928-A473-C3EA923A5E38}"/>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F8B23E6A-950C-4CFD-A404-CA1143E46BC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2BDD2F7E-4839-4F59-B2AD-DCFCE30182E7}"/>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914F325C-F911-424E-AD72-C7AAFA9F1137}"/>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3B07AC56-8A5D-4DE6-BC01-F667385D87B5}"/>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6B3806E-96EC-483D-9B77-422C0DF8BA6F}"/>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D3B7E310-6628-4A7D-8360-C93589111A4B}"/>
            </a:ext>
          </a:extLst>
        </xdr:cNvPr>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E21AAE0F-3DFD-4BD4-A306-93000677F743}"/>
            </a:ext>
          </a:extLst>
        </xdr:cNvPr>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F871F66F-A3D2-4ABB-A4A8-6D72589A0E8B}"/>
            </a:ext>
          </a:extLst>
        </xdr:cNvPr>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ADD42F0B-DD4D-4857-9AA1-424BA14C4677}"/>
            </a:ext>
          </a:extLst>
        </xdr:cNvPr>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35327FFF-35CD-4638-88B9-5A1FCF7E78C9}"/>
            </a:ext>
          </a:extLst>
        </xdr:cNvPr>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151003</xdr:rowOff>
    </xdr:from>
    <xdr:to>
      <xdr:col>81</xdr:col>
      <xdr:colOff>44450</xdr:colOff>
      <xdr:row>59</xdr:row>
      <xdr:rowOff>156499</xdr:rowOff>
    </xdr:to>
    <xdr:cxnSp macro="">
      <xdr:nvCxnSpPr>
        <xdr:cNvPr id="315" name="直線コネクタ 314">
          <a:extLst>
            <a:ext uri="{FF2B5EF4-FFF2-40B4-BE49-F238E27FC236}">
              <a16:creationId xmlns:a16="http://schemas.microsoft.com/office/drawing/2014/main" id="{17978020-6CB5-47E6-9169-AC5C6EAA35E5}"/>
            </a:ext>
          </a:extLst>
        </xdr:cNvPr>
        <xdr:cNvCxnSpPr/>
      </xdr:nvCxnSpPr>
      <xdr:spPr>
        <a:xfrm>
          <a:off x="14712950" y="10041763"/>
          <a:ext cx="762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A22F3106-0F6D-4C23-ACDA-15E5CCEAE636}"/>
            </a:ext>
          </a:extLst>
        </xdr:cNvPr>
        <xdr:cNvSpPr txBox="1"/>
      </xdr:nvSpPr>
      <xdr:spPr>
        <a:xfrm>
          <a:off x="15563850" y="1002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621044AE-8BF4-4ACC-95C9-CA3BD8C61B94}"/>
            </a:ext>
          </a:extLst>
        </xdr:cNvPr>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144166</xdr:rowOff>
    </xdr:from>
    <xdr:to>
      <xdr:col>77</xdr:col>
      <xdr:colOff>44450</xdr:colOff>
      <xdr:row>59</xdr:row>
      <xdr:rowOff>151003</xdr:rowOff>
    </xdr:to>
    <xdr:cxnSp macro="">
      <xdr:nvCxnSpPr>
        <xdr:cNvPr id="318" name="直線コネクタ 317">
          <a:extLst>
            <a:ext uri="{FF2B5EF4-FFF2-40B4-BE49-F238E27FC236}">
              <a16:creationId xmlns:a16="http://schemas.microsoft.com/office/drawing/2014/main" id="{848ED095-8DEE-4A9E-B015-EE00DF7A4143}"/>
            </a:ext>
          </a:extLst>
        </xdr:cNvPr>
        <xdr:cNvCxnSpPr/>
      </xdr:nvCxnSpPr>
      <xdr:spPr>
        <a:xfrm>
          <a:off x="13903960" y="10034926"/>
          <a:ext cx="80899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E8960ACE-A98E-4045-B7AF-A5FDE86F1ACB}"/>
            </a:ext>
          </a:extLst>
        </xdr:cNvPr>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5DCD766C-E5E6-4CEE-AEAE-53B985F9FBAD}"/>
            </a:ext>
          </a:extLst>
        </xdr:cNvPr>
        <xdr:cNvSpPr txBox="1"/>
      </xdr:nvSpPr>
      <xdr:spPr>
        <a:xfrm>
          <a:off x="14370050" y="1012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142825</xdr:rowOff>
    </xdr:from>
    <xdr:to>
      <xdr:col>72</xdr:col>
      <xdr:colOff>203200</xdr:colOff>
      <xdr:row>59</xdr:row>
      <xdr:rowOff>144166</xdr:rowOff>
    </xdr:to>
    <xdr:cxnSp macro="">
      <xdr:nvCxnSpPr>
        <xdr:cNvPr id="321" name="直線コネクタ 320">
          <a:extLst>
            <a:ext uri="{FF2B5EF4-FFF2-40B4-BE49-F238E27FC236}">
              <a16:creationId xmlns:a16="http://schemas.microsoft.com/office/drawing/2014/main" id="{87238EED-60A9-47D6-939C-12230E7DC13C}"/>
            </a:ext>
          </a:extLst>
        </xdr:cNvPr>
        <xdr:cNvCxnSpPr/>
      </xdr:nvCxnSpPr>
      <xdr:spPr>
        <a:xfrm>
          <a:off x="13106400" y="10033585"/>
          <a:ext cx="79756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129293</xdr:rowOff>
    </xdr:from>
    <xdr:to>
      <xdr:col>73</xdr:col>
      <xdr:colOff>44450</xdr:colOff>
      <xdr:row>60</xdr:row>
      <xdr:rowOff>59443</xdr:rowOff>
    </xdr:to>
    <xdr:sp macro="" textlink="">
      <xdr:nvSpPr>
        <xdr:cNvPr id="322" name="フローチャート: 判断 321">
          <a:extLst>
            <a:ext uri="{FF2B5EF4-FFF2-40B4-BE49-F238E27FC236}">
              <a16:creationId xmlns:a16="http://schemas.microsoft.com/office/drawing/2014/main" id="{3FF71C0A-8A83-4866-ABC2-FCC76217C6B5}"/>
            </a:ext>
          </a:extLst>
        </xdr:cNvPr>
        <xdr:cNvSpPr/>
      </xdr:nvSpPr>
      <xdr:spPr>
        <a:xfrm>
          <a:off x="13868400" y="1002005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44220</xdr:rowOff>
    </xdr:from>
    <xdr:ext cx="762000" cy="259045"/>
    <xdr:sp macro="" textlink="">
      <xdr:nvSpPr>
        <xdr:cNvPr id="323" name="テキスト ボックス 322">
          <a:extLst>
            <a:ext uri="{FF2B5EF4-FFF2-40B4-BE49-F238E27FC236}">
              <a16:creationId xmlns:a16="http://schemas.microsoft.com/office/drawing/2014/main" id="{3FBF772F-2AB3-4507-A640-9EBD9C95B26C}"/>
            </a:ext>
          </a:extLst>
        </xdr:cNvPr>
        <xdr:cNvSpPr txBox="1"/>
      </xdr:nvSpPr>
      <xdr:spPr>
        <a:xfrm>
          <a:off x="13557250" y="101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134246</xdr:rowOff>
    </xdr:from>
    <xdr:to>
      <xdr:col>68</xdr:col>
      <xdr:colOff>152400</xdr:colOff>
      <xdr:row>59</xdr:row>
      <xdr:rowOff>142825</xdr:rowOff>
    </xdr:to>
    <xdr:cxnSp macro="">
      <xdr:nvCxnSpPr>
        <xdr:cNvPr id="324" name="直線コネクタ 323">
          <a:extLst>
            <a:ext uri="{FF2B5EF4-FFF2-40B4-BE49-F238E27FC236}">
              <a16:creationId xmlns:a16="http://schemas.microsoft.com/office/drawing/2014/main" id="{BC109899-427E-4620-B796-F8F10E8A26A4}"/>
            </a:ext>
          </a:extLst>
        </xdr:cNvPr>
        <xdr:cNvCxnSpPr/>
      </xdr:nvCxnSpPr>
      <xdr:spPr>
        <a:xfrm>
          <a:off x="12293600" y="10025006"/>
          <a:ext cx="8128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124065</xdr:rowOff>
    </xdr:from>
    <xdr:to>
      <xdr:col>68</xdr:col>
      <xdr:colOff>203200</xdr:colOff>
      <xdr:row>60</xdr:row>
      <xdr:rowOff>54215</xdr:rowOff>
    </xdr:to>
    <xdr:sp macro="" textlink="">
      <xdr:nvSpPr>
        <xdr:cNvPr id="325" name="フローチャート: 判断 324">
          <a:extLst>
            <a:ext uri="{FF2B5EF4-FFF2-40B4-BE49-F238E27FC236}">
              <a16:creationId xmlns:a16="http://schemas.microsoft.com/office/drawing/2014/main" id="{7798679B-06AD-469F-BAEA-7A6267D1F07B}"/>
            </a:ext>
          </a:extLst>
        </xdr:cNvPr>
        <xdr:cNvSpPr/>
      </xdr:nvSpPr>
      <xdr:spPr>
        <a:xfrm>
          <a:off x="13055600" y="1001482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38992</xdr:rowOff>
    </xdr:from>
    <xdr:ext cx="762000" cy="259045"/>
    <xdr:sp macro="" textlink="">
      <xdr:nvSpPr>
        <xdr:cNvPr id="326" name="テキスト ボックス 325">
          <a:extLst>
            <a:ext uri="{FF2B5EF4-FFF2-40B4-BE49-F238E27FC236}">
              <a16:creationId xmlns:a16="http://schemas.microsoft.com/office/drawing/2014/main" id="{2A1C2E35-D9EB-4FAC-A92E-B68794C525FC}"/>
            </a:ext>
          </a:extLst>
        </xdr:cNvPr>
        <xdr:cNvSpPr txBox="1"/>
      </xdr:nvSpPr>
      <xdr:spPr>
        <a:xfrm>
          <a:off x="12763500" y="1009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27" name="フローチャート: 判断 326">
          <a:extLst>
            <a:ext uri="{FF2B5EF4-FFF2-40B4-BE49-F238E27FC236}">
              <a16:creationId xmlns:a16="http://schemas.microsoft.com/office/drawing/2014/main" id="{801EA5E0-B443-4516-B4DB-1C39948BEDD2}"/>
            </a:ext>
          </a:extLst>
        </xdr:cNvPr>
        <xdr:cNvSpPr/>
      </xdr:nvSpPr>
      <xdr:spPr>
        <a:xfrm>
          <a:off x="12242800" y="10007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32021</xdr:rowOff>
    </xdr:from>
    <xdr:ext cx="762000" cy="259045"/>
    <xdr:sp macro="" textlink="">
      <xdr:nvSpPr>
        <xdr:cNvPr id="328" name="テキスト ボックス 327">
          <a:extLst>
            <a:ext uri="{FF2B5EF4-FFF2-40B4-BE49-F238E27FC236}">
              <a16:creationId xmlns:a16="http://schemas.microsoft.com/office/drawing/2014/main" id="{C604C983-45F1-47CD-91B0-9C5143A8AE80}"/>
            </a:ext>
          </a:extLst>
        </xdr:cNvPr>
        <xdr:cNvSpPr txBox="1"/>
      </xdr:nvSpPr>
      <xdr:spPr>
        <a:xfrm>
          <a:off x="11950700" y="1009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AEB9E7EF-C343-48E3-A2FB-8E5FA7175063}"/>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3C77E17B-6D94-4727-B2CB-E074A0E398B3}"/>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9CBAA2F6-34CF-46BC-9162-0D06A4F84FAC}"/>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28E2235-3432-4FD7-9038-7609CEB6F9F1}"/>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0389AFD-5737-4CC6-83C8-16661F12A263}"/>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105699</xdr:rowOff>
    </xdr:from>
    <xdr:to>
      <xdr:col>81</xdr:col>
      <xdr:colOff>95250</xdr:colOff>
      <xdr:row>60</xdr:row>
      <xdr:rowOff>35849</xdr:rowOff>
    </xdr:to>
    <xdr:sp macro="" textlink="">
      <xdr:nvSpPr>
        <xdr:cNvPr id="334" name="楕円 333">
          <a:extLst>
            <a:ext uri="{FF2B5EF4-FFF2-40B4-BE49-F238E27FC236}">
              <a16:creationId xmlns:a16="http://schemas.microsoft.com/office/drawing/2014/main" id="{71AE55F6-8ACF-4001-973E-C78F72323C4B}"/>
            </a:ext>
          </a:extLst>
        </xdr:cNvPr>
        <xdr:cNvSpPr/>
      </xdr:nvSpPr>
      <xdr:spPr>
        <a:xfrm>
          <a:off x="15427960" y="99964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122226</xdr:rowOff>
    </xdr:from>
    <xdr:ext cx="762000" cy="259045"/>
    <xdr:sp macro="" textlink="">
      <xdr:nvSpPr>
        <xdr:cNvPr id="335" name="定員管理の状況該当値テキスト">
          <a:extLst>
            <a:ext uri="{FF2B5EF4-FFF2-40B4-BE49-F238E27FC236}">
              <a16:creationId xmlns:a16="http://schemas.microsoft.com/office/drawing/2014/main" id="{83EFCD62-5F69-48C1-913A-1837DCF91B9C}"/>
            </a:ext>
          </a:extLst>
        </xdr:cNvPr>
        <xdr:cNvSpPr txBox="1"/>
      </xdr:nvSpPr>
      <xdr:spPr>
        <a:xfrm>
          <a:off x="15563850" y="984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100203</xdr:rowOff>
    </xdr:from>
    <xdr:to>
      <xdr:col>77</xdr:col>
      <xdr:colOff>95250</xdr:colOff>
      <xdr:row>60</xdr:row>
      <xdr:rowOff>30353</xdr:rowOff>
    </xdr:to>
    <xdr:sp macro="" textlink="">
      <xdr:nvSpPr>
        <xdr:cNvPr id="336" name="楕円 335">
          <a:extLst>
            <a:ext uri="{FF2B5EF4-FFF2-40B4-BE49-F238E27FC236}">
              <a16:creationId xmlns:a16="http://schemas.microsoft.com/office/drawing/2014/main" id="{E2F086E0-1D11-4AA5-8200-EEB3856C8AA6}"/>
            </a:ext>
          </a:extLst>
        </xdr:cNvPr>
        <xdr:cNvSpPr/>
      </xdr:nvSpPr>
      <xdr:spPr>
        <a:xfrm>
          <a:off x="14665960" y="99909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40530</xdr:rowOff>
    </xdr:from>
    <xdr:ext cx="736600" cy="259045"/>
    <xdr:sp macro="" textlink="">
      <xdr:nvSpPr>
        <xdr:cNvPr id="337" name="テキスト ボックス 336">
          <a:extLst>
            <a:ext uri="{FF2B5EF4-FFF2-40B4-BE49-F238E27FC236}">
              <a16:creationId xmlns:a16="http://schemas.microsoft.com/office/drawing/2014/main" id="{CD4414DC-E548-495D-AD97-EDEAA8A330B4}"/>
            </a:ext>
          </a:extLst>
        </xdr:cNvPr>
        <xdr:cNvSpPr txBox="1"/>
      </xdr:nvSpPr>
      <xdr:spPr>
        <a:xfrm>
          <a:off x="14370050" y="976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93366</xdr:rowOff>
    </xdr:from>
    <xdr:to>
      <xdr:col>73</xdr:col>
      <xdr:colOff>44450</xdr:colOff>
      <xdr:row>60</xdr:row>
      <xdr:rowOff>23516</xdr:rowOff>
    </xdr:to>
    <xdr:sp macro="" textlink="">
      <xdr:nvSpPr>
        <xdr:cNvPr id="338" name="楕円 337">
          <a:extLst>
            <a:ext uri="{FF2B5EF4-FFF2-40B4-BE49-F238E27FC236}">
              <a16:creationId xmlns:a16="http://schemas.microsoft.com/office/drawing/2014/main" id="{207DCA92-141E-44E7-B95E-919BE0BEDE6E}"/>
            </a:ext>
          </a:extLst>
        </xdr:cNvPr>
        <xdr:cNvSpPr/>
      </xdr:nvSpPr>
      <xdr:spPr>
        <a:xfrm>
          <a:off x="13868400" y="998412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33693</xdr:rowOff>
    </xdr:from>
    <xdr:ext cx="762000" cy="259045"/>
    <xdr:sp macro="" textlink="">
      <xdr:nvSpPr>
        <xdr:cNvPr id="339" name="テキスト ボックス 338">
          <a:extLst>
            <a:ext uri="{FF2B5EF4-FFF2-40B4-BE49-F238E27FC236}">
              <a16:creationId xmlns:a16="http://schemas.microsoft.com/office/drawing/2014/main" id="{70F06D83-4E28-400B-A643-F3FB4E27E286}"/>
            </a:ext>
          </a:extLst>
        </xdr:cNvPr>
        <xdr:cNvSpPr txBox="1"/>
      </xdr:nvSpPr>
      <xdr:spPr>
        <a:xfrm>
          <a:off x="13557250" y="975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92025</xdr:rowOff>
    </xdr:from>
    <xdr:to>
      <xdr:col>68</xdr:col>
      <xdr:colOff>203200</xdr:colOff>
      <xdr:row>60</xdr:row>
      <xdr:rowOff>22175</xdr:rowOff>
    </xdr:to>
    <xdr:sp macro="" textlink="">
      <xdr:nvSpPr>
        <xdr:cNvPr id="340" name="楕円 339">
          <a:extLst>
            <a:ext uri="{FF2B5EF4-FFF2-40B4-BE49-F238E27FC236}">
              <a16:creationId xmlns:a16="http://schemas.microsoft.com/office/drawing/2014/main" id="{FA29DE35-4E01-4EC5-9648-6E5E16BCC031}"/>
            </a:ext>
          </a:extLst>
        </xdr:cNvPr>
        <xdr:cNvSpPr/>
      </xdr:nvSpPr>
      <xdr:spPr>
        <a:xfrm>
          <a:off x="13055600" y="998278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32352</xdr:rowOff>
    </xdr:from>
    <xdr:ext cx="762000" cy="259045"/>
    <xdr:sp macro="" textlink="">
      <xdr:nvSpPr>
        <xdr:cNvPr id="341" name="テキスト ボックス 340">
          <a:extLst>
            <a:ext uri="{FF2B5EF4-FFF2-40B4-BE49-F238E27FC236}">
              <a16:creationId xmlns:a16="http://schemas.microsoft.com/office/drawing/2014/main" id="{341B9624-F046-4269-A38B-2452F82AF0BE}"/>
            </a:ext>
          </a:extLst>
        </xdr:cNvPr>
        <xdr:cNvSpPr txBox="1"/>
      </xdr:nvSpPr>
      <xdr:spPr>
        <a:xfrm>
          <a:off x="12763500" y="975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83446</xdr:rowOff>
    </xdr:from>
    <xdr:to>
      <xdr:col>64</xdr:col>
      <xdr:colOff>152400</xdr:colOff>
      <xdr:row>60</xdr:row>
      <xdr:rowOff>13596</xdr:rowOff>
    </xdr:to>
    <xdr:sp macro="" textlink="">
      <xdr:nvSpPr>
        <xdr:cNvPr id="342" name="楕円 341">
          <a:extLst>
            <a:ext uri="{FF2B5EF4-FFF2-40B4-BE49-F238E27FC236}">
              <a16:creationId xmlns:a16="http://schemas.microsoft.com/office/drawing/2014/main" id="{745D47C0-E4BE-478B-AA27-560C1CD0F06C}"/>
            </a:ext>
          </a:extLst>
        </xdr:cNvPr>
        <xdr:cNvSpPr/>
      </xdr:nvSpPr>
      <xdr:spPr>
        <a:xfrm>
          <a:off x="12242800" y="9974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23773</xdr:rowOff>
    </xdr:from>
    <xdr:ext cx="762000" cy="259045"/>
    <xdr:sp macro="" textlink="">
      <xdr:nvSpPr>
        <xdr:cNvPr id="343" name="テキスト ボックス 342">
          <a:extLst>
            <a:ext uri="{FF2B5EF4-FFF2-40B4-BE49-F238E27FC236}">
              <a16:creationId xmlns:a16="http://schemas.microsoft.com/office/drawing/2014/main" id="{AB7928F6-AFD4-4058-9468-FE901023D100}"/>
            </a:ext>
          </a:extLst>
        </xdr:cNvPr>
        <xdr:cNvSpPr txBox="1"/>
      </xdr:nvSpPr>
      <xdr:spPr>
        <a:xfrm>
          <a:off x="11950700" y="974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7EB4954C-6B37-4BD0-9E20-7F7AE0A0FEAF}"/>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E97B6E17-90B3-4923-B687-ED0410A70A9C}"/>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F6A7117-5697-4C37-AFAD-C5977D0A247D}"/>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A349B4DB-0F31-4D6F-88E1-604820A30932}"/>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BF554785-D45C-40ED-9D9F-A53591903A22}"/>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B8A5678D-AD94-4F7C-8843-EFB7DA281B5D}"/>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EBCA07DA-68AF-4265-9A1D-0AB99058E29C}"/>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5FBFD505-5EB7-4F04-BBCF-31D41BFCFCA2}"/>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F001D667-7271-4A16-B8F5-B5FC41CAC4C3}"/>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C1AD31D3-7A5A-4576-A7F0-A3C7C79F9A7E}"/>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FE54BFF1-5996-4173-8D36-AD40EC07C154}"/>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7BDE1895-18C9-47C3-B8D6-60958EC70B9A}"/>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4FB4520-011C-4FDF-B955-0FE30D4A1042}"/>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平成初頭から積極的に起債事業を実施したこと及び鳥取県西部地震（</a:t>
          </a:r>
          <a:r>
            <a:rPr kumimoji="1" lang="en-US" altLang="ja-JP" sz="1100">
              <a:solidFill>
                <a:schemeClr val="dk1"/>
              </a:solidFill>
              <a:effectLst/>
              <a:latin typeface="+mn-lt"/>
              <a:ea typeface="+mn-ea"/>
              <a:cs typeface="+mn-cs"/>
            </a:rPr>
            <a:t>H12</a:t>
          </a:r>
          <a:r>
            <a:rPr kumimoji="1" lang="ja-JP" altLang="ja-JP" sz="1100">
              <a:solidFill>
                <a:schemeClr val="dk1"/>
              </a:solidFill>
              <a:effectLst/>
              <a:latin typeface="+mn-lt"/>
              <a:ea typeface="+mn-ea"/>
              <a:cs typeface="+mn-cs"/>
            </a:rPr>
            <a:t>）による貸付金の借り入れなどの結果、財政規模に比べ多額の公債費となり、類似団体に比べかなり高い数値となった時期もあった。公債費の償還ピークが過ぎ、実質公債費比率は年々減少傾向にあったものの、近年地方債を財源とする大型事業を実施、当該事業の元利償還が始まったことにより今後は上昇していく見込み。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年度の単年では</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％になり、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ヵ年平均での比率は</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％となった。今後も引き続き適正な地方債の発行に努め、財政健全化を図る。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E8595AF1-1A37-468E-B575-660E0E868258}"/>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7F63A2C4-7931-4372-AE08-89CF12F4C9E9}"/>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FE003CB7-A16B-43BE-A312-995C1419F3ED}"/>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AE669539-95E3-48EA-8105-A650ABA74CF3}"/>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1AC74306-0CFA-4C12-BB3E-B21FFD06CD43}"/>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9AAD76FF-F825-45EC-B24C-C43CB4D02DDE}"/>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30B11B03-809C-4C10-A151-EBF7B612A87F}"/>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53DD7209-FECE-47AA-BCA4-8732AC1D7982}"/>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D2803DC7-2BF5-4FEB-8AC3-743FB384E11A}"/>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4249D08-3BA6-4F24-B54A-754E5BFED7A4}"/>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A3A34FF9-81EA-4F90-A59D-0495BE717B0F}"/>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FFF9162-4D56-478F-84CD-1C23C2360148}"/>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7A08D1A1-1C38-4E25-8C70-ACABE4A9B651}"/>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AEEAE2D-8264-44B4-BC00-857028767D05}"/>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4915CFFD-7534-4397-B4A0-09EB3511CFD8}"/>
            </a:ext>
          </a:extLst>
        </xdr:cNvPr>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B7A85A7E-9F02-4C58-B0B3-BA64DD2DFAF5}"/>
            </a:ext>
          </a:extLst>
        </xdr:cNvPr>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3797813-FD8D-49DD-B432-967A7991F24E}"/>
            </a:ext>
          </a:extLst>
        </xdr:cNvPr>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866340F5-4A6B-4954-923D-EC3E137A44B9}"/>
            </a:ext>
          </a:extLst>
        </xdr:cNvPr>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2A469487-1010-4A41-97B6-7ADA53A5D054}"/>
            </a:ext>
          </a:extLst>
        </xdr:cNvPr>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108373</xdr:rowOff>
    </xdr:to>
    <xdr:cxnSp macro="">
      <xdr:nvCxnSpPr>
        <xdr:cNvPr id="376" name="直線コネクタ 375">
          <a:extLst>
            <a:ext uri="{FF2B5EF4-FFF2-40B4-BE49-F238E27FC236}">
              <a16:creationId xmlns:a16="http://schemas.microsoft.com/office/drawing/2014/main" id="{981F2880-A381-4232-B821-0D94FC731A78}"/>
            </a:ext>
          </a:extLst>
        </xdr:cNvPr>
        <xdr:cNvCxnSpPr/>
      </xdr:nvCxnSpPr>
      <xdr:spPr>
        <a:xfrm>
          <a:off x="14712950" y="6909223"/>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B97ECF65-FC1F-442F-B8D3-B20545E8F29A}"/>
            </a:ext>
          </a:extLst>
        </xdr:cNvPr>
        <xdr:cNvSpPr txBox="1"/>
      </xdr:nvSpPr>
      <xdr:spPr>
        <a:xfrm>
          <a:off x="15563850" y="677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9CCA7789-73CB-4199-BE23-61B93761B87A}"/>
            </a:ext>
          </a:extLst>
        </xdr:cNvPr>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35983</xdr:rowOff>
    </xdr:to>
    <xdr:cxnSp macro="">
      <xdr:nvCxnSpPr>
        <xdr:cNvPr id="379" name="直線コネクタ 378">
          <a:extLst>
            <a:ext uri="{FF2B5EF4-FFF2-40B4-BE49-F238E27FC236}">
              <a16:creationId xmlns:a16="http://schemas.microsoft.com/office/drawing/2014/main" id="{C68B560D-0381-43A5-ABF0-D446C10662A7}"/>
            </a:ext>
          </a:extLst>
        </xdr:cNvPr>
        <xdr:cNvCxnSpPr/>
      </xdr:nvCxnSpPr>
      <xdr:spPr>
        <a:xfrm>
          <a:off x="13903960" y="6909223"/>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CAEDC78F-1E7A-4076-9F87-86DAF3ED955E}"/>
            </a:ext>
          </a:extLst>
        </xdr:cNvPr>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31E589D8-3A6E-46BA-B15E-707B9A15B2C0}"/>
            </a:ext>
          </a:extLst>
        </xdr:cNvPr>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116417</xdr:rowOff>
    </xdr:to>
    <xdr:cxnSp macro="">
      <xdr:nvCxnSpPr>
        <xdr:cNvPr id="382" name="直線コネクタ 381">
          <a:extLst>
            <a:ext uri="{FF2B5EF4-FFF2-40B4-BE49-F238E27FC236}">
              <a16:creationId xmlns:a16="http://schemas.microsoft.com/office/drawing/2014/main" id="{36A02ED3-8BF2-42B5-8273-9DC5B2A9F58F}"/>
            </a:ext>
          </a:extLst>
        </xdr:cNvPr>
        <xdr:cNvCxnSpPr/>
      </xdr:nvCxnSpPr>
      <xdr:spPr>
        <a:xfrm flipV="1">
          <a:off x="13106400" y="6909223"/>
          <a:ext cx="79756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3" name="フローチャート: 判断 382">
          <a:extLst>
            <a:ext uri="{FF2B5EF4-FFF2-40B4-BE49-F238E27FC236}">
              <a16:creationId xmlns:a16="http://schemas.microsoft.com/office/drawing/2014/main" id="{8170D394-CF03-4E74-A1F5-37A7B38CD7C2}"/>
            </a:ext>
          </a:extLst>
        </xdr:cNvPr>
        <xdr:cNvSpPr/>
      </xdr:nvSpPr>
      <xdr:spPr>
        <a:xfrm>
          <a:off x="13868400" y="6971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4" name="テキスト ボックス 383">
          <a:extLst>
            <a:ext uri="{FF2B5EF4-FFF2-40B4-BE49-F238E27FC236}">
              <a16:creationId xmlns:a16="http://schemas.microsoft.com/office/drawing/2014/main" id="{D6235CD8-8FDB-42F8-8EDF-6C013D9011A2}"/>
            </a:ext>
          </a:extLst>
        </xdr:cNvPr>
        <xdr:cNvSpPr txBox="1"/>
      </xdr:nvSpPr>
      <xdr:spPr>
        <a:xfrm>
          <a:off x="1355725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65617</xdr:rowOff>
    </xdr:to>
    <xdr:cxnSp macro="">
      <xdr:nvCxnSpPr>
        <xdr:cNvPr id="385" name="直線コネクタ 384">
          <a:extLst>
            <a:ext uri="{FF2B5EF4-FFF2-40B4-BE49-F238E27FC236}">
              <a16:creationId xmlns:a16="http://schemas.microsoft.com/office/drawing/2014/main" id="{B77F390C-1A94-44AD-A67C-FD498B0AA331}"/>
            </a:ext>
          </a:extLst>
        </xdr:cNvPr>
        <xdr:cNvCxnSpPr/>
      </xdr:nvCxnSpPr>
      <xdr:spPr>
        <a:xfrm flipV="1">
          <a:off x="12293600" y="6989657"/>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6" name="フローチャート: 判断 385">
          <a:extLst>
            <a:ext uri="{FF2B5EF4-FFF2-40B4-BE49-F238E27FC236}">
              <a16:creationId xmlns:a16="http://schemas.microsoft.com/office/drawing/2014/main" id="{B6F5ABA0-00F7-4735-AC41-9E7D31C3F208}"/>
            </a:ext>
          </a:extLst>
        </xdr:cNvPr>
        <xdr:cNvSpPr/>
      </xdr:nvSpPr>
      <xdr:spPr>
        <a:xfrm>
          <a:off x="13055600" y="69629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87" name="テキスト ボックス 386">
          <a:extLst>
            <a:ext uri="{FF2B5EF4-FFF2-40B4-BE49-F238E27FC236}">
              <a16:creationId xmlns:a16="http://schemas.microsoft.com/office/drawing/2014/main" id="{FB569B6B-5898-4531-94DC-BB5359BC1732}"/>
            </a:ext>
          </a:extLst>
        </xdr:cNvPr>
        <xdr:cNvSpPr txBox="1"/>
      </xdr:nvSpPr>
      <xdr:spPr>
        <a:xfrm>
          <a:off x="12763500" y="70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8" name="フローチャート: 判断 387">
          <a:extLst>
            <a:ext uri="{FF2B5EF4-FFF2-40B4-BE49-F238E27FC236}">
              <a16:creationId xmlns:a16="http://schemas.microsoft.com/office/drawing/2014/main" id="{2E1C3A2F-EFED-45F2-8939-4B67DA5728E9}"/>
            </a:ext>
          </a:extLst>
        </xdr:cNvPr>
        <xdr:cNvSpPr/>
      </xdr:nvSpPr>
      <xdr:spPr>
        <a:xfrm>
          <a:off x="12242800" y="6946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9" name="テキスト ボックス 388">
          <a:extLst>
            <a:ext uri="{FF2B5EF4-FFF2-40B4-BE49-F238E27FC236}">
              <a16:creationId xmlns:a16="http://schemas.microsoft.com/office/drawing/2014/main" id="{9A9D2608-65E4-4123-980E-DE500ADC4076}"/>
            </a:ext>
          </a:extLst>
        </xdr:cNvPr>
        <xdr:cNvSpPr txBox="1"/>
      </xdr:nvSpPr>
      <xdr:spPr>
        <a:xfrm>
          <a:off x="1195070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2E260AA1-EF29-4762-B637-9654EBDB3395}"/>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E14D11BE-7122-44FC-A106-4E5D3DD6507F}"/>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1EC85DB7-0420-481F-900F-FCA2CBFB3CE9}"/>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2B0CDC99-8D8C-4CBC-A84E-C7F6D129A5AC}"/>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799289B-3B13-4CD4-97D9-E7007DEAC351}"/>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5" name="楕円 394">
          <a:extLst>
            <a:ext uri="{FF2B5EF4-FFF2-40B4-BE49-F238E27FC236}">
              <a16:creationId xmlns:a16="http://schemas.microsoft.com/office/drawing/2014/main" id="{B1C8F733-3371-44E3-90B9-ECD3C63011CB}"/>
            </a:ext>
          </a:extLst>
        </xdr:cNvPr>
        <xdr:cNvSpPr/>
      </xdr:nvSpPr>
      <xdr:spPr>
        <a:xfrm>
          <a:off x="15427960" y="693081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396" name="公債費負担の状況該当値テキスト">
          <a:extLst>
            <a:ext uri="{FF2B5EF4-FFF2-40B4-BE49-F238E27FC236}">
              <a16:creationId xmlns:a16="http://schemas.microsoft.com/office/drawing/2014/main" id="{7F722996-B4FB-4C9D-823E-8D470917A7DC}"/>
            </a:ext>
          </a:extLst>
        </xdr:cNvPr>
        <xdr:cNvSpPr txBox="1"/>
      </xdr:nvSpPr>
      <xdr:spPr>
        <a:xfrm>
          <a:off x="15563850" y="690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397" name="楕円 396">
          <a:extLst>
            <a:ext uri="{FF2B5EF4-FFF2-40B4-BE49-F238E27FC236}">
              <a16:creationId xmlns:a16="http://schemas.microsoft.com/office/drawing/2014/main" id="{F2968A0B-25DC-4543-92B6-543165BD261F}"/>
            </a:ext>
          </a:extLst>
        </xdr:cNvPr>
        <xdr:cNvSpPr/>
      </xdr:nvSpPr>
      <xdr:spPr>
        <a:xfrm>
          <a:off x="14665960" y="686223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8" name="テキスト ボックス 397">
          <a:extLst>
            <a:ext uri="{FF2B5EF4-FFF2-40B4-BE49-F238E27FC236}">
              <a16:creationId xmlns:a16="http://schemas.microsoft.com/office/drawing/2014/main" id="{57F75616-ED6D-41C1-83BA-580BFABB85F4}"/>
            </a:ext>
          </a:extLst>
        </xdr:cNvPr>
        <xdr:cNvSpPr txBox="1"/>
      </xdr:nvSpPr>
      <xdr:spPr>
        <a:xfrm>
          <a:off x="143700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399" name="楕円 398">
          <a:extLst>
            <a:ext uri="{FF2B5EF4-FFF2-40B4-BE49-F238E27FC236}">
              <a16:creationId xmlns:a16="http://schemas.microsoft.com/office/drawing/2014/main" id="{ACCAFE32-D0CF-4868-A0A0-314D78C1166C}"/>
            </a:ext>
          </a:extLst>
        </xdr:cNvPr>
        <xdr:cNvSpPr/>
      </xdr:nvSpPr>
      <xdr:spPr>
        <a:xfrm>
          <a:off x="13868400" y="686223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0" name="テキスト ボックス 399">
          <a:extLst>
            <a:ext uri="{FF2B5EF4-FFF2-40B4-BE49-F238E27FC236}">
              <a16:creationId xmlns:a16="http://schemas.microsoft.com/office/drawing/2014/main" id="{21EB137C-5D38-4482-B037-7E3D3879594F}"/>
            </a:ext>
          </a:extLst>
        </xdr:cNvPr>
        <xdr:cNvSpPr txBox="1"/>
      </xdr:nvSpPr>
      <xdr:spPr>
        <a:xfrm>
          <a:off x="13557250" y="663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1" name="楕円 400">
          <a:extLst>
            <a:ext uri="{FF2B5EF4-FFF2-40B4-BE49-F238E27FC236}">
              <a16:creationId xmlns:a16="http://schemas.microsoft.com/office/drawing/2014/main" id="{0921EA8B-17CF-43D2-BCF8-1372B5784E79}"/>
            </a:ext>
          </a:extLst>
        </xdr:cNvPr>
        <xdr:cNvSpPr/>
      </xdr:nvSpPr>
      <xdr:spPr>
        <a:xfrm>
          <a:off x="13055600" y="693885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2" name="テキスト ボックス 401">
          <a:extLst>
            <a:ext uri="{FF2B5EF4-FFF2-40B4-BE49-F238E27FC236}">
              <a16:creationId xmlns:a16="http://schemas.microsoft.com/office/drawing/2014/main" id="{AB15B274-7272-47EE-9F88-77F445BB420A}"/>
            </a:ext>
          </a:extLst>
        </xdr:cNvPr>
        <xdr:cNvSpPr txBox="1"/>
      </xdr:nvSpPr>
      <xdr:spPr>
        <a:xfrm>
          <a:off x="1276350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3" name="楕円 402">
          <a:extLst>
            <a:ext uri="{FF2B5EF4-FFF2-40B4-BE49-F238E27FC236}">
              <a16:creationId xmlns:a16="http://schemas.microsoft.com/office/drawing/2014/main" id="{B61B2FF1-5066-4C11-AB8D-3BAE1729088E}"/>
            </a:ext>
          </a:extLst>
        </xdr:cNvPr>
        <xdr:cNvSpPr/>
      </xdr:nvSpPr>
      <xdr:spPr>
        <a:xfrm>
          <a:off x="12242800" y="70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4" name="テキスト ボックス 403">
          <a:extLst>
            <a:ext uri="{FF2B5EF4-FFF2-40B4-BE49-F238E27FC236}">
              <a16:creationId xmlns:a16="http://schemas.microsoft.com/office/drawing/2014/main" id="{B59A901B-2D99-488C-B4EB-B8EECE098CC5}"/>
            </a:ext>
          </a:extLst>
        </xdr:cNvPr>
        <xdr:cNvSpPr txBox="1"/>
      </xdr:nvSpPr>
      <xdr:spPr>
        <a:xfrm>
          <a:off x="1195070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990A4193-D786-46F4-99A9-1376A203E096}"/>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AFC440C1-DB0F-4699-AAFC-FD3F6BE615BC}"/>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FEBBBC23-DBBD-4A69-9167-364F00F548C2}"/>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36A10480-D8CA-484E-B4E2-8EEB905EED48}"/>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E95BC9D-B53A-4081-A030-87FF830311FA}"/>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798DF733-E483-4B5E-B0A5-C0AF4869028A}"/>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25BF8D1D-770B-45DC-9669-724A81420C8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8748174C-8528-47E1-AD72-E5BDB2088C6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15AE39E2-6377-4602-A07E-80CBC7AC3685}"/>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FFC72BE9-25FF-4B7A-908B-7BD9122089E1}"/>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B2CEF4E-3591-4871-BC08-D49033B391B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F6656B9E-60C4-4042-BF0B-098016392874}"/>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D5FC5E92-EC6F-4717-8214-C01D71C9CDC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地方債残高は増加したものの財政調整基金などの充当可能基金の増額により、長年将来負担比率は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年度決算でも昨年と同様に比率がマイナスとなり類似団体と同じ平均値となった。今後も正な地方債の発行に努め、財政健全化を図る。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F8CFE067-DC98-4723-A454-2587436DD168}"/>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8FE5945C-DE0B-4BF8-BA34-3B19201BBAF7}"/>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45A59554-80C5-43EE-A118-BE930DB66528}"/>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CDB2E87E-2549-4ACC-85D6-7342484072BB}"/>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5433AF3A-4E1E-43CC-A741-79B0C599C3C8}"/>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7D8E6D10-BED6-4900-AB09-E56391837E3E}"/>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2D92FD62-5F97-4337-9994-10A1ADC1DBA3}"/>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11CFA49-12D1-4286-936E-3E1D82D9C211}"/>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58CE546D-B6BF-4E1C-A2DD-83FF71FA0063}"/>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E8191614-9212-4D59-A923-CCDEE0D3C6C2}"/>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8F67DFE5-7803-4899-8CF5-14F9521A5AFA}"/>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6A3DCAD8-7110-4CAF-B6DB-D27421D9EEFE}"/>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FE8898F9-44BF-448D-A4F8-755E9AE0B66A}"/>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BD7B67FA-0B6F-4300-90F7-5991BCC77755}"/>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121319C-8823-477D-A243-FE911A34EE57}"/>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8C9EF202-17A7-4FAB-BCCC-88E644E5E0B6}"/>
            </a:ext>
          </a:extLst>
        </xdr:cNvPr>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87A1AB13-427D-4512-9F0A-9889E124D17F}"/>
            </a:ext>
          </a:extLst>
        </xdr:cNvPr>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BDC491E6-DB5A-47E1-8268-2FA892EF6D2C}"/>
            </a:ext>
          </a:extLst>
        </xdr:cNvPr>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42AA1488-45A6-4955-A762-E4052FA3C646}"/>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C9156171-8C10-4772-938D-927643F35B2B}"/>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97BF8CCC-7964-43B0-AFD0-07479A636C14}"/>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A5BC089E-B2BE-48E6-BF99-372C63E199E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328E2E24-59BC-4A11-B8C2-A84221585F90}"/>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BC63C9F5-B000-4683-847F-9773F2A2186A}"/>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621C2FDE-791B-47B0-B8A5-567098D93338}"/>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680A87F0-48F6-4176-AD85-91E5CFF2062E}"/>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6B77F14B-1649-48CF-8EFE-C8C5B128D787}"/>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83AF7E65-20BC-449E-B36A-79F56183280E}"/>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36625D76-0F16-460A-9750-C0C738361250}"/>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DBB00169-AD81-42B9-B58F-5FC2B0E72D49}"/>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245E1EB7-8EA5-4283-A96C-B9FB34BE5F21}"/>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50EB9718-653B-4B4E-BBCD-0110F663C4F5}"/>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797D225A-4E0A-4403-B0A5-F76A6799D336}"/>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5B59EB95-3BD7-42B3-AF40-23B315C8A0F3}"/>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DCE42169-9D30-4CE6-93B4-4F442DA51EBC}"/>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
2,839
133.98
4,845,965
4,650,517
181,905
2,393,781
3,840,886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年度から行財政改革に取り組んでいるが、類似団体と比べ人件費の経常収支比率は若干低くなっている。平成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職員の給与カットを行っていないことにより、比率は徐々に高くなってきている傾向にあったが、近年は横ばいで推移している。今後も退職補充を基本として職員の定数管理・給与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73660</xdr:rowOff>
    </xdr:from>
    <xdr:to>
      <xdr:col>24</xdr:col>
      <xdr:colOff>25400</xdr:colOff>
      <xdr:row>35</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44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73660</xdr:rowOff>
    </xdr:from>
    <xdr:to>
      <xdr:col>19</xdr:col>
      <xdr:colOff>187325</xdr:colOff>
      <xdr:row>36</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441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xdr:rowOff>
    </xdr:from>
    <xdr:to>
      <xdr:col>15</xdr:col>
      <xdr:colOff>98425</xdr:colOff>
      <xdr:row>36</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73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73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45720</xdr:rowOff>
    </xdr:from>
    <xdr:to>
      <xdr:col>24</xdr:col>
      <xdr:colOff>76200</xdr:colOff>
      <xdr:row>35</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22860</xdr:rowOff>
    </xdr:from>
    <xdr:to>
      <xdr:col>20</xdr:col>
      <xdr:colOff>38100</xdr:colOff>
      <xdr:row>35</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9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xdr:rowOff>
    </xdr:from>
    <xdr:to>
      <xdr:col>15</xdr:col>
      <xdr:colOff>149225</xdr:colOff>
      <xdr:row>36</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121920</xdr:rowOff>
    </xdr:from>
    <xdr:to>
      <xdr:col>11</xdr:col>
      <xdr:colOff>60325</xdr:colOff>
      <xdr:row>36</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年度から行財政改革に取り組んでおり、類似団体と比べ物件費の経常収支比率は低くなっている。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今後、物価高による委託費の増や電算システムの運用・セキュリティ対策などにより、物件費は上昇傾向となる見込みであるので、更なる事務事業の見直しによる徹底した歳出削減に努める必要がある。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6644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119380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56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656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7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68580</xdr:rowOff>
    </xdr:from>
    <xdr:to>
      <xdr:col>78</xdr:col>
      <xdr:colOff>120650</xdr:colOff>
      <xdr:row>15</xdr:row>
      <xdr:rowOff>170180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8907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0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障害者自立支援費などの制度的な扶助費の増加により数値が伸びてきていることと、平成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年度からは福祉事務所が設置されたことから類似団体と比較し扶助費の比率は高くなる傾向にあったが、近年は類似団体と比べ扶助費の比率は低くなっている。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32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は、類似団体と比べ経常収支比率は高くなっている。その他の主なものは特別会計への繰出金となっている。公営企業会計ではすでに起債償還のピークは過ぎたものの依然として公債費が高い状況にある。公共下水道事業で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年度に使用料の値上げを実施（約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％増）したものの、人口の減少により使用料収入は伸び悩んでおり、赤字補填的な繰出を強いられている。今後も特別会計の更なる経費節減を行い、一般会計からの繰出が少しでも減</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33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59</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46990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118110</xdr:rowOff>
    </xdr:from>
    <xdr:to>
      <xdr:col>74</xdr:col>
      <xdr:colOff>31750</xdr:colOff>
      <xdr:row>58</xdr:row>
      <xdr:rowOff>48260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58437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59</xdr:row>
      <xdr:rowOff>161290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162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81297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年度から行財政改革に取り組んでいるものの、類似団体と比べ補助費等の経常収支比率は高くなっている。これは一部事務組合である病院事業への負担金が主なものとなっている</a:t>
          </a:r>
          <a:r>
            <a:rPr kumimoji="1" lang="ja-JP" altLang="en-US" sz="1100">
              <a:solidFill>
                <a:schemeClr val="dk1"/>
              </a:solidFill>
              <a:effectLst/>
              <a:latin typeface="+mn-lt"/>
              <a:ea typeface="+mn-ea"/>
              <a:cs typeface="+mn-cs"/>
            </a:rPr>
            <a:t>と分析する</a:t>
          </a:r>
          <a:r>
            <a:rPr kumimoji="1" lang="ja-JP" altLang="ja-JP" sz="1100">
              <a:solidFill>
                <a:schemeClr val="dk1"/>
              </a:solidFill>
              <a:effectLst/>
              <a:latin typeface="+mn-lt"/>
              <a:ea typeface="+mn-ea"/>
              <a:cs typeface="+mn-cs"/>
            </a:rPr>
            <a:t>。その他補助費等については、既に補助金の見直しは実施しており、更なる精査は必要であるが今後も同じような数値で推移すると見込んでいる。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140716</xdr:rowOff>
    </xdr:from>
    <xdr:to>
      <xdr:col>82</xdr:col>
      <xdr:colOff>107950</xdr:colOff>
      <xdr:row>38</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6558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154432</xdr:rowOff>
    </xdr:from>
    <xdr:to>
      <xdr:col>78</xdr:col>
      <xdr:colOff>69850</xdr:colOff>
      <xdr:row>39</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69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19558</xdr:rowOff>
    </xdr:from>
    <xdr:to>
      <xdr:col>73</xdr:col>
      <xdr:colOff>180975</xdr:colOff>
      <xdr:row>39</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706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65278</xdr:rowOff>
    </xdr:from>
    <xdr:to>
      <xdr:col>69</xdr:col>
      <xdr:colOff>92075</xdr:colOff>
      <xdr:row>39</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75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xdr:rowOff>
    </xdr:from>
    <xdr:to>
      <xdr:col>69</xdr:col>
      <xdr:colOff>142875</xdr:colOff>
      <xdr:row>39</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100855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14478</xdr:rowOff>
    </xdr:from>
    <xdr:to>
      <xdr:col>65</xdr:col>
      <xdr:colOff>53975</xdr:colOff>
      <xdr:row>39</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100855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初頭から積極的に起債事業を実施したこと及び鳥取県西部地震による貸付金の借り入れなどの結果、財政規模を大きく超える公債費となっていたが、地方債の繰上償還や震災に対する貸付金の借換などにより数値は改善し、類似団体平均値より低い数値となっている。財政難を契機とした起債の抑制により、近年償還額は減少傾向にあったが、</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年度決算を底にして今後は上昇する見込み。これは平成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年度頃から実施してきた大型事業の償還が始まることが主な原因</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146050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09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14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14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138430</xdr:rowOff>
    </xdr:from>
    <xdr:to>
      <xdr:col>11</xdr:col>
      <xdr:colOff>9525</xdr:colOff>
      <xdr:row>74</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825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87630</xdr:rowOff>
    </xdr:from>
    <xdr:to>
      <xdr:col>11</xdr:col>
      <xdr:colOff>60325</xdr:colOff>
      <xdr:row>75</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27957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公債費以外については、ここ近年減少傾向にあるものの、令和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年度は類似団体と比較すれば、高い数値となっている。平成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歳入の確保、定数管理・給与の適正化をはじめ、徹底した歳出削減を実施することにより、義務的経費の削減に努めている。今後も事務事業の見直しを行いながら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144962</xdr:rowOff>
    </xdr:from>
    <xdr:to>
      <xdr:col>82</xdr:col>
      <xdr:colOff>107950</xdr:colOff>
      <xdr:row>78</xdr:row>
      <xdr:rowOff>22498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46612"/>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144962</xdr:rowOff>
    </xdr:from>
    <xdr:to>
      <xdr:col>78</xdr:col>
      <xdr:colOff>69850</xdr:colOff>
      <xdr:row>79</xdr:row>
      <xdr:rowOff>20864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46612"/>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20864</xdr:rowOff>
    </xdr:from>
    <xdr:to>
      <xdr:col>73</xdr:col>
      <xdr:colOff>180975</xdr:colOff>
      <xdr:row>79</xdr:row>
      <xdr:rowOff>76381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6541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76381</xdr:rowOff>
    </xdr:from>
    <xdr:to>
      <xdr:col>69</xdr:col>
      <xdr:colOff>92075</xdr:colOff>
      <xdr:row>79</xdr:row>
      <xdr:rowOff>167821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62093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37754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115225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94162</xdr:rowOff>
    </xdr:from>
    <xdr:to>
      <xdr:col>78</xdr:col>
      <xdr:colOff>120650</xdr:colOff>
      <xdr:row>78</xdr:row>
      <xdr:rowOff>24312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9089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8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141514</xdr:rowOff>
    </xdr:from>
    <xdr:to>
      <xdr:col>74</xdr:col>
      <xdr:colOff>31750</xdr:colOff>
      <xdr:row>79</xdr:row>
      <xdr:rowOff>71664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25581</xdr:rowOff>
    </xdr:from>
    <xdr:to>
      <xdr:col>69</xdr:col>
      <xdr:colOff>142875</xdr:colOff>
      <xdr:row>79</xdr:row>
      <xdr:rowOff>127181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111958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117021</xdr:rowOff>
    </xdr:from>
    <xdr:to>
      <xdr:col>65</xdr:col>
      <xdr:colOff>53975</xdr:colOff>
      <xdr:row>80</xdr:row>
      <xdr:rowOff>47171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31948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135840</xdr:rowOff>
    </xdr:from>
    <xdr:to>
      <xdr:col>29</xdr:col>
      <xdr:colOff>127000</xdr:colOff>
      <xdr:row>17</xdr:row>
      <xdr:rowOff>150034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098115"/>
          <a:ext cx="647700" cy="1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134811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7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135840</xdr:rowOff>
    </xdr:from>
    <xdr:to>
      <xdr:col>26</xdr:col>
      <xdr:colOff>50800</xdr:colOff>
      <xdr:row>17</xdr:row>
      <xdr:rowOff>171253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98115"/>
          <a:ext cx="698500" cy="3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171253</xdr:rowOff>
    </xdr:from>
    <xdr:to>
      <xdr:col>22</xdr:col>
      <xdr:colOff>114300</xdr:colOff>
      <xdr:row>18</xdr:row>
      <xdr:rowOff>29952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33528"/>
          <a:ext cx="698500" cy="3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4210</xdr:rowOff>
    </xdr:from>
    <xdr:to>
      <xdr:col>22</xdr:col>
      <xdr:colOff>165100</xdr:colOff>
      <xdr:row>18</xdr:row>
      <xdr:rowOff>105810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90587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2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29952</xdr:rowOff>
    </xdr:from>
    <xdr:to>
      <xdr:col>18</xdr:col>
      <xdr:colOff>177800</xdr:colOff>
      <xdr:row>18</xdr:row>
      <xdr:rowOff>53078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63677"/>
          <a:ext cx="698500" cy="2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13445</xdr:rowOff>
    </xdr:from>
    <xdr:to>
      <xdr:col>19</xdr:col>
      <xdr:colOff>38100</xdr:colOff>
      <xdr:row>18</xdr:row>
      <xdr:rowOff>115045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99822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29198</xdr:rowOff>
    </xdr:from>
    <xdr:to>
      <xdr:col>15</xdr:col>
      <xdr:colOff>101600</xdr:colOff>
      <xdr:row>18</xdr:row>
      <xdr:rowOff>130797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115575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99234</xdr:rowOff>
    </xdr:from>
    <xdr:to>
      <xdr:col>29</xdr:col>
      <xdr:colOff>177800</xdr:colOff>
      <xdr:row>18</xdr:row>
      <xdr:rowOff>29384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6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115761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0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85040</xdr:rowOff>
    </xdr:from>
    <xdr:to>
      <xdr:col>26</xdr:col>
      <xdr:colOff>101600</xdr:colOff>
      <xdr:row>18</xdr:row>
      <xdr:rowOff>15190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47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25367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1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120453</xdr:rowOff>
    </xdr:from>
    <xdr:to>
      <xdr:col>22</xdr:col>
      <xdr:colOff>165100</xdr:colOff>
      <xdr:row>18</xdr:row>
      <xdr:rowOff>50603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8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60780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150602</xdr:rowOff>
    </xdr:from>
    <xdr:to>
      <xdr:col>19</xdr:col>
      <xdr:colOff>38100</xdr:colOff>
      <xdr:row>18</xdr:row>
      <xdr:rowOff>80752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1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90929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2278</xdr:rowOff>
    </xdr:from>
    <xdr:to>
      <xdr:col>15</xdr:col>
      <xdr:colOff>101600</xdr:colOff>
      <xdr:row>18</xdr:row>
      <xdr:rowOff>103878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3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114055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90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338565</xdr:rowOff>
    </xdr:from>
    <xdr:to>
      <xdr:col>29</xdr:col>
      <xdr:colOff>127000</xdr:colOff>
      <xdr:row>36</xdr:row>
      <xdr:rowOff>49966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48915"/>
          <a:ext cx="647700" cy="54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323343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33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49966</xdr:rowOff>
    </xdr:from>
    <xdr:to>
      <xdr:col>26</xdr:col>
      <xdr:colOff>50800</xdr:colOff>
      <xdr:row>36</xdr:row>
      <xdr:rowOff>78681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3216"/>
          <a:ext cx="698500" cy="2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78681</xdr:rowOff>
    </xdr:from>
    <xdr:to>
      <xdr:col>22</xdr:col>
      <xdr:colOff>114300</xdr:colOff>
      <xdr:row>36</xdr:row>
      <xdr:rowOff>89079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31931"/>
          <a:ext cx="698500" cy="10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334194</xdr:rowOff>
    </xdr:from>
    <xdr:to>
      <xdr:col>22</xdr:col>
      <xdr:colOff>165100</xdr:colOff>
      <xdr:row>36</xdr:row>
      <xdr:rowOff>92894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88206</xdr:rowOff>
    </xdr:from>
    <xdr:to>
      <xdr:col>18</xdr:col>
      <xdr:colOff>177800</xdr:colOff>
      <xdr:row>36</xdr:row>
      <xdr:rowOff>89079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41456"/>
          <a:ext cx="698500" cy="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746</xdr:rowOff>
    </xdr:from>
    <xdr:to>
      <xdr:col>19</xdr:col>
      <xdr:colOff>38100</xdr:colOff>
      <xdr:row>36</xdr:row>
      <xdr:rowOff>102346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3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112523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2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7959</xdr:rowOff>
    </xdr:from>
    <xdr:to>
      <xdr:col>15</xdr:col>
      <xdr:colOff>101600</xdr:colOff>
      <xdr:row>36</xdr:row>
      <xdr:rowOff>109559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1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3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287765</xdr:rowOff>
    </xdr:from>
    <xdr:to>
      <xdr:col>29</xdr:col>
      <xdr:colOff>177800</xdr:colOff>
      <xdr:row>36</xdr:row>
      <xdr:rowOff>46465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9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132842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342066</xdr:rowOff>
    </xdr:from>
    <xdr:to>
      <xdr:col>26</xdr:col>
      <xdr:colOff>101600</xdr:colOff>
      <xdr:row>36</xdr:row>
      <xdr:rowOff>100766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2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110943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2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27881</xdr:rowOff>
    </xdr:from>
    <xdr:to>
      <xdr:col>22</xdr:col>
      <xdr:colOff>165100</xdr:colOff>
      <xdr:row>36</xdr:row>
      <xdr:rowOff>129481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1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114258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38279</xdr:rowOff>
    </xdr:from>
    <xdr:to>
      <xdr:col>19</xdr:col>
      <xdr:colOff>38100</xdr:colOff>
      <xdr:row>36</xdr:row>
      <xdr:rowOff>139879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124656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37406</xdr:rowOff>
    </xdr:from>
    <xdr:to>
      <xdr:col>15</xdr:col>
      <xdr:colOff>101600</xdr:colOff>
      <xdr:row>36</xdr:row>
      <xdr:rowOff>139006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0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123783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
2,839
133.98
4,845,965
4,650,517
181,905
2,393,781
3,840,886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76415</xdr:rowOff>
    </xdr:from>
    <xdr:to>
      <xdr:col>24</xdr:col>
      <xdr:colOff>63500</xdr:colOff>
      <xdr:row>37</xdr:row>
      <xdr:rowOff>79785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20065"/>
          <a:ext cx="838200" cy="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79785</xdr:rowOff>
    </xdr:from>
    <xdr:to>
      <xdr:col>19</xdr:col>
      <xdr:colOff>177800</xdr:colOff>
      <xdr:row>37</xdr:row>
      <xdr:rowOff>91284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23435"/>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91284</xdr:rowOff>
    </xdr:from>
    <xdr:to>
      <xdr:col>15</xdr:col>
      <xdr:colOff>50800</xdr:colOff>
      <xdr:row>37</xdr:row>
      <xdr:rowOff>122027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34934"/>
          <a:ext cx="889000" cy="3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25059</xdr:rowOff>
    </xdr:from>
    <xdr:to>
      <xdr:col>15</xdr:col>
      <xdr:colOff>101600</xdr:colOff>
      <xdr:row>37</xdr:row>
      <xdr:rowOff>126659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143186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122027</xdr:rowOff>
    </xdr:from>
    <xdr:to>
      <xdr:col>10</xdr:col>
      <xdr:colOff>114300</xdr:colOff>
      <xdr:row>37</xdr:row>
      <xdr:rowOff>142729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65677"/>
          <a:ext cx="889000" cy="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67598</xdr:rowOff>
    </xdr:from>
    <xdr:to>
      <xdr:col>10</xdr:col>
      <xdr:colOff>165100</xdr:colOff>
      <xdr:row>37</xdr:row>
      <xdr:rowOff>169197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14275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79591</xdr:rowOff>
    </xdr:from>
    <xdr:to>
      <xdr:col>6</xdr:col>
      <xdr:colOff>38100</xdr:colOff>
      <xdr:row>38</xdr:row>
      <xdr:rowOff>9741</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26268</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9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25615</xdr:rowOff>
    </xdr:from>
    <xdr:to>
      <xdr:col>24</xdr:col>
      <xdr:colOff>114300</xdr:colOff>
      <xdr:row>37</xdr:row>
      <xdr:rowOff>127215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4042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4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28985</xdr:rowOff>
    </xdr:from>
    <xdr:to>
      <xdr:col>20</xdr:col>
      <xdr:colOff>38100</xdr:colOff>
      <xdr:row>37</xdr:row>
      <xdr:rowOff>130585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121712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6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40484</xdr:rowOff>
    </xdr:from>
    <xdr:to>
      <xdr:col>15</xdr:col>
      <xdr:colOff>101600</xdr:colOff>
      <xdr:row>37</xdr:row>
      <xdr:rowOff>142084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8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133211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7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71227</xdr:rowOff>
    </xdr:from>
    <xdr:to>
      <xdr:col>10</xdr:col>
      <xdr:colOff>165100</xdr:colOff>
      <xdr:row>38</xdr:row>
      <xdr:rowOff>1377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163954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0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91929</xdr:rowOff>
    </xdr:from>
    <xdr:to>
      <xdr:col>6</xdr:col>
      <xdr:colOff>38100</xdr:colOff>
      <xdr:row>38</xdr:row>
      <xdr:rowOff>22079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3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13206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2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47076</xdr:rowOff>
    </xdr:from>
    <xdr:to>
      <xdr:col>24</xdr:col>
      <xdr:colOff>63500</xdr:colOff>
      <xdr:row>58</xdr:row>
      <xdr:rowOff>69229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91176"/>
          <a:ext cx="838200" cy="2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69229</xdr:rowOff>
    </xdr:from>
    <xdr:to>
      <xdr:col>19</xdr:col>
      <xdr:colOff>177800</xdr:colOff>
      <xdr:row>58</xdr:row>
      <xdr:rowOff>86869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13329"/>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83289</xdr:rowOff>
    </xdr:from>
    <xdr:to>
      <xdr:col>15</xdr:col>
      <xdr:colOff>50800</xdr:colOff>
      <xdr:row>58</xdr:row>
      <xdr:rowOff>86869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27389"/>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166009</xdr:rowOff>
    </xdr:from>
    <xdr:to>
      <xdr:col>15</xdr:col>
      <xdr:colOff>101600</xdr:colOff>
      <xdr:row>58</xdr:row>
      <xdr:rowOff>96159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112686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1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83289</xdr:rowOff>
    </xdr:from>
    <xdr:to>
      <xdr:col>10</xdr:col>
      <xdr:colOff>114300</xdr:colOff>
      <xdr:row>58</xdr:row>
      <xdr:rowOff>92801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7389"/>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169304</xdr:rowOff>
    </xdr:from>
    <xdr:to>
      <xdr:col>10</xdr:col>
      <xdr:colOff>165100</xdr:colOff>
      <xdr:row>58</xdr:row>
      <xdr:rowOff>99454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115981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1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1294</xdr:rowOff>
    </xdr:from>
    <xdr:to>
      <xdr:col>6</xdr:col>
      <xdr:colOff>38100</xdr:colOff>
      <xdr:row>58</xdr:row>
      <xdr:rowOff>102894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119421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2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167726</xdr:rowOff>
    </xdr:from>
    <xdr:to>
      <xdr:col>24</xdr:col>
      <xdr:colOff>114300</xdr:colOff>
      <xdr:row>58</xdr:row>
      <xdr:rowOff>97876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18429</xdr:rowOff>
    </xdr:from>
    <xdr:to>
      <xdr:col>20</xdr:col>
      <xdr:colOff>38100</xdr:colOff>
      <xdr:row>58</xdr:row>
      <xdr:rowOff>120029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111156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5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36069</xdr:rowOff>
    </xdr:from>
    <xdr:to>
      <xdr:col>15</xdr:col>
      <xdr:colOff>101600</xdr:colOff>
      <xdr:row>58</xdr:row>
      <xdr:rowOff>137669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32489</xdr:rowOff>
    </xdr:from>
    <xdr:to>
      <xdr:col>10</xdr:col>
      <xdr:colOff>165100</xdr:colOff>
      <xdr:row>58</xdr:row>
      <xdr:rowOff>134089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125216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6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42001</xdr:rowOff>
    </xdr:from>
    <xdr:to>
      <xdr:col>6</xdr:col>
      <xdr:colOff>38100</xdr:colOff>
      <xdr:row>58</xdr:row>
      <xdr:rowOff>143601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134728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7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11832</xdr:rowOff>
    </xdr:from>
    <xdr:to>
      <xdr:col>24</xdr:col>
      <xdr:colOff>63500</xdr:colOff>
      <xdr:row>77</xdr:row>
      <xdr:rowOff>108353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13482"/>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108353</xdr:rowOff>
    </xdr:from>
    <xdr:to>
      <xdr:col>19</xdr:col>
      <xdr:colOff>177800</xdr:colOff>
      <xdr:row>77</xdr:row>
      <xdr:rowOff>125755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10003"/>
          <a:ext cx="889000" cy="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125755</xdr:rowOff>
    </xdr:from>
    <xdr:to>
      <xdr:col>15</xdr:col>
      <xdr:colOff>50800</xdr:colOff>
      <xdr:row>77</xdr:row>
      <xdr:rowOff>136575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27405"/>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115074</xdr:rowOff>
    </xdr:from>
    <xdr:to>
      <xdr:col>10</xdr:col>
      <xdr:colOff>114300</xdr:colOff>
      <xdr:row>77</xdr:row>
      <xdr:rowOff>136575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16724"/>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132482</xdr:rowOff>
    </xdr:from>
    <xdr:to>
      <xdr:col>24</xdr:col>
      <xdr:colOff>114300</xdr:colOff>
      <xdr:row>77</xdr:row>
      <xdr:rowOff>62632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155359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57553</xdr:rowOff>
    </xdr:from>
    <xdr:to>
      <xdr:col>20</xdr:col>
      <xdr:colOff>38100</xdr:colOff>
      <xdr:row>77</xdr:row>
      <xdr:rowOff>159153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150280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74955</xdr:rowOff>
    </xdr:from>
    <xdr:to>
      <xdr:col>15</xdr:col>
      <xdr:colOff>101600</xdr:colOff>
      <xdr:row>78</xdr:row>
      <xdr:rowOff>5105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167682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85775</xdr:rowOff>
    </xdr:from>
    <xdr:to>
      <xdr:col>10</xdr:col>
      <xdr:colOff>165100</xdr:colOff>
      <xdr:row>78</xdr:row>
      <xdr:rowOff>15925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7052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8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64274</xdr:rowOff>
    </xdr:from>
    <xdr:to>
      <xdr:col>6</xdr:col>
      <xdr:colOff>38100</xdr:colOff>
      <xdr:row>77</xdr:row>
      <xdr:rowOff>165874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157001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5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49662</xdr:rowOff>
    </xdr:from>
    <xdr:to>
      <xdr:col>24</xdr:col>
      <xdr:colOff>63500</xdr:colOff>
      <xdr:row>95</xdr:row>
      <xdr:rowOff>76713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37412"/>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49662</xdr:rowOff>
    </xdr:from>
    <xdr:to>
      <xdr:col>19</xdr:col>
      <xdr:colOff>177800</xdr:colOff>
      <xdr:row>96</xdr:row>
      <xdr:rowOff>37607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37412"/>
          <a:ext cx="889000" cy="15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37607</xdr:rowOff>
    </xdr:from>
    <xdr:to>
      <xdr:col>15</xdr:col>
      <xdr:colOff>50800</xdr:colOff>
      <xdr:row>96</xdr:row>
      <xdr:rowOff>59576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96807"/>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59576</xdr:rowOff>
    </xdr:from>
    <xdr:to>
      <xdr:col>10</xdr:col>
      <xdr:colOff>114300</xdr:colOff>
      <xdr:row>96</xdr:row>
      <xdr:rowOff>65618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18776"/>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25913</xdr:rowOff>
    </xdr:from>
    <xdr:to>
      <xdr:col>24</xdr:col>
      <xdr:colOff>114300</xdr:colOff>
      <xdr:row>95</xdr:row>
      <xdr:rowOff>127513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48790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170312</xdr:rowOff>
    </xdr:from>
    <xdr:to>
      <xdr:col>20</xdr:col>
      <xdr:colOff>38100</xdr:colOff>
      <xdr:row>95</xdr:row>
      <xdr:rowOff>100462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91589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158257</xdr:rowOff>
    </xdr:from>
    <xdr:to>
      <xdr:col>15</xdr:col>
      <xdr:colOff>101600</xdr:colOff>
      <xdr:row>96</xdr:row>
      <xdr:rowOff>88407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79534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3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8776</xdr:rowOff>
    </xdr:from>
    <xdr:to>
      <xdr:col>10</xdr:col>
      <xdr:colOff>165100</xdr:colOff>
      <xdr:row>96</xdr:row>
      <xdr:rowOff>110376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101503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14818</xdr:rowOff>
    </xdr:from>
    <xdr:to>
      <xdr:col>6</xdr:col>
      <xdr:colOff>38100</xdr:colOff>
      <xdr:row>96</xdr:row>
      <xdr:rowOff>116418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107545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94912</xdr:rowOff>
    </xdr:from>
    <xdr:to>
      <xdr:col>55</xdr:col>
      <xdr:colOff>0</xdr:colOff>
      <xdr:row>35</xdr:row>
      <xdr:rowOff>101541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95662"/>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119237</xdr:rowOff>
    </xdr:from>
    <xdr:to>
      <xdr:col>50</xdr:col>
      <xdr:colOff>114300</xdr:colOff>
      <xdr:row>35</xdr:row>
      <xdr:rowOff>101541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48537"/>
          <a:ext cx="889000" cy="15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119237</xdr:rowOff>
    </xdr:from>
    <xdr:to>
      <xdr:col>45</xdr:col>
      <xdr:colOff>177800</xdr:colOff>
      <xdr:row>36</xdr:row>
      <xdr:rowOff>63433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48537"/>
          <a:ext cx="889000" cy="2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63433</xdr:rowOff>
    </xdr:from>
    <xdr:to>
      <xdr:col>41</xdr:col>
      <xdr:colOff>50800</xdr:colOff>
      <xdr:row>36</xdr:row>
      <xdr:rowOff>66531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35633"/>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44112</xdr:rowOff>
    </xdr:from>
    <xdr:to>
      <xdr:col>55</xdr:col>
      <xdr:colOff>50800</xdr:colOff>
      <xdr:row>35</xdr:row>
      <xdr:rowOff>145712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66989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9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50741</xdr:rowOff>
    </xdr:from>
    <xdr:to>
      <xdr:col>50</xdr:col>
      <xdr:colOff>165100</xdr:colOff>
      <xdr:row>35</xdr:row>
      <xdr:rowOff>152341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168868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2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68437</xdr:rowOff>
    </xdr:from>
    <xdr:to>
      <xdr:col>46</xdr:col>
      <xdr:colOff>38100</xdr:colOff>
      <xdr:row>34</xdr:row>
      <xdr:rowOff>170037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15114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7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12633</xdr:rowOff>
    </xdr:from>
    <xdr:to>
      <xdr:col>41</xdr:col>
      <xdr:colOff>101600</xdr:colOff>
      <xdr:row>36</xdr:row>
      <xdr:rowOff>114233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130760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6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15731</xdr:rowOff>
    </xdr:from>
    <xdr:to>
      <xdr:col>36</xdr:col>
      <xdr:colOff>165100</xdr:colOff>
      <xdr:row>36</xdr:row>
      <xdr:rowOff>117331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133858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6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64697</xdr:rowOff>
    </xdr:from>
    <xdr:to>
      <xdr:col>55</xdr:col>
      <xdr:colOff>0</xdr:colOff>
      <xdr:row>58</xdr:row>
      <xdr:rowOff>138621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08797"/>
          <a:ext cx="838200" cy="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138621</xdr:rowOff>
    </xdr:from>
    <xdr:to>
      <xdr:col>50</xdr:col>
      <xdr:colOff>114300</xdr:colOff>
      <xdr:row>58</xdr:row>
      <xdr:rowOff>155171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82721"/>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155171</xdr:rowOff>
    </xdr:from>
    <xdr:to>
      <xdr:col>45</xdr:col>
      <xdr:colOff>177800</xdr:colOff>
      <xdr:row>59</xdr:row>
      <xdr:rowOff>6819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99271"/>
          <a:ext cx="889000" cy="2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50405</xdr:rowOff>
    </xdr:from>
    <xdr:to>
      <xdr:col>46</xdr:col>
      <xdr:colOff>38100</xdr:colOff>
      <xdr:row>58</xdr:row>
      <xdr:rowOff>152005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168532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6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162305</xdr:rowOff>
    </xdr:from>
    <xdr:to>
      <xdr:col>41</xdr:col>
      <xdr:colOff>50800</xdr:colOff>
      <xdr:row>59</xdr:row>
      <xdr:rowOff>6819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106405"/>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62849</xdr:rowOff>
    </xdr:from>
    <xdr:to>
      <xdr:col>41</xdr:col>
      <xdr:colOff>101600</xdr:colOff>
      <xdr:row>58</xdr:row>
      <xdr:rowOff>164449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9526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61628</xdr:rowOff>
    </xdr:from>
    <xdr:to>
      <xdr:col>36</xdr:col>
      <xdr:colOff>165100</xdr:colOff>
      <xdr:row>58</xdr:row>
      <xdr:rowOff>163228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8305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13897</xdr:rowOff>
    </xdr:from>
    <xdr:to>
      <xdr:col>55</xdr:col>
      <xdr:colOff>50800</xdr:colOff>
      <xdr:row>58</xdr:row>
      <xdr:rowOff>115497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36774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0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87821</xdr:rowOff>
    </xdr:from>
    <xdr:to>
      <xdr:col>50</xdr:col>
      <xdr:colOff>165100</xdr:colOff>
      <xdr:row>59</xdr:row>
      <xdr:rowOff>17971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9098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2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104371</xdr:rowOff>
    </xdr:from>
    <xdr:to>
      <xdr:col>46</xdr:col>
      <xdr:colOff>38100</xdr:colOff>
      <xdr:row>59</xdr:row>
      <xdr:rowOff>34521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4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25648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4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127469</xdr:rowOff>
    </xdr:from>
    <xdr:to>
      <xdr:col>41</xdr:col>
      <xdr:colOff>101600</xdr:colOff>
      <xdr:row>59</xdr:row>
      <xdr:rowOff>57619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48746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6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111505</xdr:rowOff>
    </xdr:from>
    <xdr:to>
      <xdr:col>36</xdr:col>
      <xdr:colOff>165100</xdr:colOff>
      <xdr:row>59</xdr:row>
      <xdr:rowOff>41655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32782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4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143841</xdr:rowOff>
    </xdr:from>
    <xdr:to>
      <xdr:col>55</xdr:col>
      <xdr:colOff>0</xdr:colOff>
      <xdr:row>79</xdr:row>
      <xdr:rowOff>29838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16941"/>
          <a:ext cx="838200" cy="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143841</xdr:rowOff>
    </xdr:from>
    <xdr:to>
      <xdr:col>50</xdr:col>
      <xdr:colOff>114300</xdr:colOff>
      <xdr:row>78</xdr:row>
      <xdr:rowOff>147535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16941"/>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147535</xdr:rowOff>
    </xdr:from>
    <xdr:to>
      <xdr:col>45</xdr:col>
      <xdr:colOff>177800</xdr:colOff>
      <xdr:row>79</xdr:row>
      <xdr:rowOff>8826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20635"/>
          <a:ext cx="889000" cy="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10698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8826</xdr:rowOff>
    </xdr:from>
    <xdr:to>
      <xdr:col>41</xdr:col>
      <xdr:colOff>50800</xdr:colOff>
      <xdr:row>79</xdr:row>
      <xdr:rowOff>11674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53376"/>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66839</xdr:rowOff>
    </xdr:from>
    <xdr:to>
      <xdr:col>41</xdr:col>
      <xdr:colOff>101600</xdr:colOff>
      <xdr:row>78</xdr:row>
      <xdr:rowOff>168439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13516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76639</xdr:rowOff>
    </xdr:from>
    <xdr:to>
      <xdr:col>36</xdr:col>
      <xdr:colOff>165100</xdr:colOff>
      <xdr:row>79</xdr:row>
      <xdr:rowOff>6789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23316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150488</xdr:rowOff>
    </xdr:from>
    <xdr:to>
      <xdr:col>55</xdr:col>
      <xdr:colOff>50800</xdr:colOff>
      <xdr:row>79</xdr:row>
      <xdr:rowOff>80638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65415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3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93041</xdr:rowOff>
    </xdr:from>
    <xdr:to>
      <xdr:col>50</xdr:col>
      <xdr:colOff>165100</xdr:colOff>
      <xdr:row>79</xdr:row>
      <xdr:rowOff>23191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14318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5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96735</xdr:rowOff>
    </xdr:from>
    <xdr:to>
      <xdr:col>46</xdr:col>
      <xdr:colOff>38100</xdr:colOff>
      <xdr:row>79</xdr:row>
      <xdr:rowOff>26885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18012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129476</xdr:rowOff>
    </xdr:from>
    <xdr:to>
      <xdr:col>41</xdr:col>
      <xdr:colOff>101600</xdr:colOff>
      <xdr:row>79</xdr:row>
      <xdr:rowOff>59626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50753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132324</xdr:rowOff>
    </xdr:from>
    <xdr:to>
      <xdr:col>36</xdr:col>
      <xdr:colOff>165100</xdr:colOff>
      <xdr:row>79</xdr:row>
      <xdr:rowOff>62474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53601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9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136265</xdr:rowOff>
    </xdr:from>
    <xdr:to>
      <xdr:col>55</xdr:col>
      <xdr:colOff>0</xdr:colOff>
      <xdr:row>98</xdr:row>
      <xdr:rowOff>74747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66915"/>
          <a:ext cx="8382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74747</xdr:rowOff>
    </xdr:from>
    <xdr:to>
      <xdr:col>50</xdr:col>
      <xdr:colOff>114300</xdr:colOff>
      <xdr:row>98</xdr:row>
      <xdr:rowOff>96216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76847"/>
          <a:ext cx="8890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96216</xdr:rowOff>
    </xdr:from>
    <xdr:to>
      <xdr:col>45</xdr:col>
      <xdr:colOff>177800</xdr:colOff>
      <xdr:row>98</xdr:row>
      <xdr:rowOff>109727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98316"/>
          <a:ext cx="8890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6646</xdr:rowOff>
    </xdr:from>
    <xdr:to>
      <xdr:col>46</xdr:col>
      <xdr:colOff>38100</xdr:colOff>
      <xdr:row>98</xdr:row>
      <xdr:rowOff>108246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124773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109727</xdr:rowOff>
    </xdr:from>
    <xdr:to>
      <xdr:col>41</xdr:col>
      <xdr:colOff>50800</xdr:colOff>
      <xdr:row>98</xdr:row>
      <xdr:rowOff>114016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11827"/>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23805</xdr:rowOff>
    </xdr:from>
    <xdr:to>
      <xdr:col>41</xdr:col>
      <xdr:colOff>101600</xdr:colOff>
      <xdr:row>98</xdr:row>
      <xdr:rowOff>125405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141932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25253</xdr:rowOff>
    </xdr:from>
    <xdr:to>
      <xdr:col>36</xdr:col>
      <xdr:colOff>165100</xdr:colOff>
      <xdr:row>98</xdr:row>
      <xdr:rowOff>126853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143380</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85465</xdr:rowOff>
    </xdr:from>
    <xdr:to>
      <xdr:col>55</xdr:col>
      <xdr:colOff>50800</xdr:colOff>
      <xdr:row>98</xdr:row>
      <xdr:rowOff>15615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108342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6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23947</xdr:rowOff>
    </xdr:from>
    <xdr:to>
      <xdr:col>50</xdr:col>
      <xdr:colOff>165100</xdr:colOff>
      <xdr:row>98</xdr:row>
      <xdr:rowOff>125547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116674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1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45416</xdr:rowOff>
    </xdr:from>
    <xdr:to>
      <xdr:col>46</xdr:col>
      <xdr:colOff>38100</xdr:colOff>
      <xdr:row>98</xdr:row>
      <xdr:rowOff>147016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138143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58927</xdr:rowOff>
    </xdr:from>
    <xdr:to>
      <xdr:col>41</xdr:col>
      <xdr:colOff>101600</xdr:colOff>
      <xdr:row>98</xdr:row>
      <xdr:rowOff>160527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151654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63216</xdr:rowOff>
    </xdr:from>
    <xdr:to>
      <xdr:col>36</xdr:col>
      <xdr:colOff>165100</xdr:colOff>
      <xdr:row>98</xdr:row>
      <xdr:rowOff>164816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155943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71737</xdr:rowOff>
    </xdr:from>
    <xdr:to>
      <xdr:col>85</xdr:col>
      <xdr:colOff>127000</xdr:colOff>
      <xdr:row>39</xdr:row>
      <xdr:rowOff>89453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58287"/>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71737</xdr:rowOff>
    </xdr:from>
    <xdr:to>
      <xdr:col>81</xdr:col>
      <xdr:colOff>50800</xdr:colOff>
      <xdr:row>39</xdr:row>
      <xdr:rowOff>94434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58287"/>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77936</xdr:rowOff>
    </xdr:from>
    <xdr:to>
      <xdr:col>76</xdr:col>
      <xdr:colOff>114300</xdr:colOff>
      <xdr:row>39</xdr:row>
      <xdr:rowOff>94434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93036"/>
          <a:ext cx="889000" cy="18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142507</xdr:rowOff>
    </xdr:from>
    <xdr:to>
      <xdr:col>76</xdr:col>
      <xdr:colOff>165100</xdr:colOff>
      <xdr:row>39</xdr:row>
      <xdr:rowOff>72657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89184</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77936</xdr:rowOff>
    </xdr:from>
    <xdr:to>
      <xdr:col>71</xdr:col>
      <xdr:colOff>177800</xdr:colOff>
      <xdr:row>38</xdr:row>
      <xdr:rowOff>159807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93036"/>
          <a:ext cx="889000" cy="8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144260</xdr:rowOff>
    </xdr:from>
    <xdr:to>
      <xdr:col>72</xdr:col>
      <xdr:colOff>38100</xdr:colOff>
      <xdr:row>39</xdr:row>
      <xdr:rowOff>74410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65537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156876</xdr:rowOff>
    </xdr:from>
    <xdr:to>
      <xdr:col>67</xdr:col>
      <xdr:colOff>101600</xdr:colOff>
      <xdr:row>39</xdr:row>
      <xdr:rowOff>87026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78153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38653</xdr:rowOff>
    </xdr:from>
    <xdr:to>
      <xdr:col>85</xdr:col>
      <xdr:colOff>177800</xdr:colOff>
      <xdr:row>39</xdr:row>
      <xdr:rowOff>140253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132059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20937</xdr:rowOff>
    </xdr:from>
    <xdr:to>
      <xdr:col>81</xdr:col>
      <xdr:colOff>101600</xdr:colOff>
      <xdr:row>39</xdr:row>
      <xdr:rowOff>122537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113664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80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43634</xdr:rowOff>
    </xdr:from>
    <xdr:to>
      <xdr:col>76</xdr:col>
      <xdr:colOff>165100</xdr:colOff>
      <xdr:row>39</xdr:row>
      <xdr:rowOff>145234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136361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2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27136</xdr:rowOff>
    </xdr:from>
    <xdr:to>
      <xdr:col>72</xdr:col>
      <xdr:colOff>38100</xdr:colOff>
      <xdr:row>38</xdr:row>
      <xdr:rowOff>128736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4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145263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109007</xdr:rowOff>
    </xdr:from>
    <xdr:to>
      <xdr:col>67</xdr:col>
      <xdr:colOff>101600</xdr:colOff>
      <xdr:row>39</xdr:row>
      <xdr:rowOff>39157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2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55684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9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131211</xdr:rowOff>
    </xdr:from>
    <xdr:to>
      <xdr:col>85</xdr:col>
      <xdr:colOff>127000</xdr:colOff>
      <xdr:row>78</xdr:row>
      <xdr:rowOff>149955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504311"/>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149955</xdr:rowOff>
    </xdr:from>
    <xdr:to>
      <xdr:col>81</xdr:col>
      <xdr:colOff>50800</xdr:colOff>
      <xdr:row>78</xdr:row>
      <xdr:rowOff>171318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523055"/>
          <a:ext cx="889000" cy="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171318</xdr:rowOff>
    </xdr:from>
    <xdr:to>
      <xdr:col>76</xdr:col>
      <xdr:colOff>114300</xdr:colOff>
      <xdr:row>79</xdr:row>
      <xdr:rowOff>1584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44418"/>
          <a:ext cx="8890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50682</xdr:rowOff>
    </xdr:from>
    <xdr:to>
      <xdr:col>76</xdr:col>
      <xdr:colOff>165100</xdr:colOff>
      <xdr:row>78</xdr:row>
      <xdr:rowOff>152282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168809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738</xdr:rowOff>
    </xdr:from>
    <xdr:to>
      <xdr:col>71</xdr:col>
      <xdr:colOff>177800</xdr:colOff>
      <xdr:row>79</xdr:row>
      <xdr:rowOff>1584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545288"/>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54065</xdr:rowOff>
    </xdr:from>
    <xdr:to>
      <xdr:col>72</xdr:col>
      <xdr:colOff>38100</xdr:colOff>
      <xdr:row>78</xdr:row>
      <xdr:rowOff>155665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742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20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55620</xdr:rowOff>
    </xdr:from>
    <xdr:to>
      <xdr:col>67</xdr:col>
      <xdr:colOff>101600</xdr:colOff>
      <xdr:row>78</xdr:row>
      <xdr:rowOff>157220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2297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20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80411</xdr:rowOff>
    </xdr:from>
    <xdr:to>
      <xdr:col>85</xdr:col>
      <xdr:colOff>177800</xdr:colOff>
      <xdr:row>79</xdr:row>
      <xdr:rowOff>10561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99155</xdr:rowOff>
    </xdr:from>
    <xdr:to>
      <xdr:col>81</xdr:col>
      <xdr:colOff>101600</xdr:colOff>
      <xdr:row>79</xdr:row>
      <xdr:rowOff>29305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20432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6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120518</xdr:rowOff>
    </xdr:from>
    <xdr:to>
      <xdr:col>76</xdr:col>
      <xdr:colOff>165100</xdr:colOff>
      <xdr:row>79</xdr:row>
      <xdr:rowOff>50668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41795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122234</xdr:rowOff>
    </xdr:from>
    <xdr:to>
      <xdr:col>72</xdr:col>
      <xdr:colOff>38100</xdr:colOff>
      <xdr:row>79</xdr:row>
      <xdr:rowOff>52384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43511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121388</xdr:rowOff>
    </xdr:from>
    <xdr:to>
      <xdr:col>67</xdr:col>
      <xdr:colOff>101600</xdr:colOff>
      <xdr:row>79</xdr:row>
      <xdr:rowOff>51538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42665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118326</xdr:rowOff>
    </xdr:from>
    <xdr:to>
      <xdr:col>85</xdr:col>
      <xdr:colOff>127000</xdr:colOff>
      <xdr:row>98</xdr:row>
      <xdr:rowOff>49786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48976"/>
          <a:ext cx="838200" cy="10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118326</xdr:rowOff>
    </xdr:from>
    <xdr:to>
      <xdr:col>81</xdr:col>
      <xdr:colOff>50800</xdr:colOff>
      <xdr:row>98</xdr:row>
      <xdr:rowOff>34533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48976"/>
          <a:ext cx="889000" cy="8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34533</xdr:rowOff>
    </xdr:from>
    <xdr:to>
      <xdr:col>76</xdr:col>
      <xdr:colOff>114300</xdr:colOff>
      <xdr:row>98</xdr:row>
      <xdr:rowOff>95969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36633"/>
          <a:ext cx="889000" cy="6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95969</xdr:rowOff>
    </xdr:from>
    <xdr:to>
      <xdr:col>71</xdr:col>
      <xdr:colOff>177800</xdr:colOff>
      <xdr:row>98</xdr:row>
      <xdr:rowOff>96794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98069"/>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170436</xdr:rowOff>
    </xdr:from>
    <xdr:to>
      <xdr:col>85</xdr:col>
      <xdr:colOff>177800</xdr:colOff>
      <xdr:row>98</xdr:row>
      <xdr:rowOff>100586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96327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67526</xdr:rowOff>
    </xdr:from>
    <xdr:to>
      <xdr:col>81</xdr:col>
      <xdr:colOff>101600</xdr:colOff>
      <xdr:row>97</xdr:row>
      <xdr:rowOff>169126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160253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79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155183</xdr:rowOff>
    </xdr:from>
    <xdr:to>
      <xdr:col>76</xdr:col>
      <xdr:colOff>165100</xdr:colOff>
      <xdr:row>98</xdr:row>
      <xdr:rowOff>85333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101860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6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45169</xdr:rowOff>
    </xdr:from>
    <xdr:to>
      <xdr:col>72</xdr:col>
      <xdr:colOff>38100</xdr:colOff>
      <xdr:row>98</xdr:row>
      <xdr:rowOff>146769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137896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45994</xdr:rowOff>
    </xdr:from>
    <xdr:to>
      <xdr:col>67</xdr:col>
      <xdr:colOff>101600</xdr:colOff>
      <xdr:row>98</xdr:row>
      <xdr:rowOff>147594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138721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32756</xdr:rowOff>
    </xdr:from>
    <xdr:to>
      <xdr:col>107</xdr:col>
      <xdr:colOff>101600</xdr:colOff>
      <xdr:row>37</xdr:row>
      <xdr:rowOff>134356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37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150883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1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162052</xdr:rowOff>
    </xdr:from>
    <xdr:to>
      <xdr:col>102</xdr:col>
      <xdr:colOff>165100</xdr:colOff>
      <xdr:row>38</xdr:row>
      <xdr:rowOff>92202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108729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141387</xdr:rowOff>
    </xdr:from>
    <xdr:to>
      <xdr:col>98</xdr:col>
      <xdr:colOff>38100</xdr:colOff>
      <xdr:row>38</xdr:row>
      <xdr:rowOff>71537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88064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22733</xdr:rowOff>
    </xdr:from>
    <xdr:to>
      <xdr:col>116</xdr:col>
      <xdr:colOff>63500</xdr:colOff>
      <xdr:row>59</xdr:row>
      <xdr:rowOff>98770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38283"/>
          <a:ext cx="838200" cy="7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93784</xdr:rowOff>
    </xdr:from>
    <xdr:to>
      <xdr:col>111</xdr:col>
      <xdr:colOff>177800</xdr:colOff>
      <xdr:row>59</xdr:row>
      <xdr:rowOff>98770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9334"/>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93784</xdr:rowOff>
    </xdr:from>
    <xdr:to>
      <xdr:col>107</xdr:col>
      <xdr:colOff>50800</xdr:colOff>
      <xdr:row>59</xdr:row>
      <xdr:rowOff>93893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9334"/>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130908</xdr:rowOff>
    </xdr:from>
    <xdr:to>
      <xdr:col>107</xdr:col>
      <xdr:colOff>101600</xdr:colOff>
      <xdr:row>59</xdr:row>
      <xdr:rowOff>61058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77585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93893</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09443"/>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132552</xdr:rowOff>
    </xdr:from>
    <xdr:to>
      <xdr:col>102</xdr:col>
      <xdr:colOff>165100</xdr:colOff>
      <xdr:row>59</xdr:row>
      <xdr:rowOff>62702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79229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135415</xdr:rowOff>
    </xdr:from>
    <xdr:to>
      <xdr:col>98</xdr:col>
      <xdr:colOff>38100</xdr:colOff>
      <xdr:row>59</xdr:row>
      <xdr:rowOff>65565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82092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143383</xdr:rowOff>
    </xdr:from>
    <xdr:to>
      <xdr:col>116</xdr:col>
      <xdr:colOff>114300</xdr:colOff>
      <xdr:row>59</xdr:row>
      <xdr:rowOff>73533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102760</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47970</xdr:rowOff>
    </xdr:from>
    <xdr:to>
      <xdr:col>112</xdr:col>
      <xdr:colOff>38100</xdr:colOff>
      <xdr:row>59</xdr:row>
      <xdr:rowOff>149570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140697</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56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42984</xdr:rowOff>
    </xdr:from>
    <xdr:to>
      <xdr:col>107</xdr:col>
      <xdr:colOff>101600</xdr:colOff>
      <xdr:row>59</xdr:row>
      <xdr:rowOff>144584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135711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5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43093</xdr:rowOff>
    </xdr:from>
    <xdr:to>
      <xdr:col>102</xdr:col>
      <xdr:colOff>165100</xdr:colOff>
      <xdr:row>59</xdr:row>
      <xdr:rowOff>144693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135820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51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71284</xdr:rowOff>
    </xdr:from>
    <xdr:to>
      <xdr:col>116</xdr:col>
      <xdr:colOff>63500</xdr:colOff>
      <xdr:row>77</xdr:row>
      <xdr:rowOff>94822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72934"/>
          <a:ext cx="838200" cy="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77518</xdr:rowOff>
    </xdr:from>
    <xdr:to>
      <xdr:col>111</xdr:col>
      <xdr:colOff>177800</xdr:colOff>
      <xdr:row>77</xdr:row>
      <xdr:rowOff>94822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79168"/>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77518</xdr:rowOff>
    </xdr:from>
    <xdr:to>
      <xdr:col>107</xdr:col>
      <xdr:colOff>50800</xdr:colOff>
      <xdr:row>77</xdr:row>
      <xdr:rowOff>83246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79168"/>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23902</xdr:rowOff>
    </xdr:from>
    <xdr:to>
      <xdr:col>107</xdr:col>
      <xdr:colOff>101600</xdr:colOff>
      <xdr:row>77</xdr:row>
      <xdr:rowOff>125502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142029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00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83246</xdr:rowOff>
    </xdr:from>
    <xdr:to>
      <xdr:col>102</xdr:col>
      <xdr:colOff>114300</xdr:colOff>
      <xdr:row>77</xdr:row>
      <xdr:rowOff>99110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84896"/>
          <a:ext cx="8890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30564</xdr:rowOff>
    </xdr:from>
    <xdr:to>
      <xdr:col>102</xdr:col>
      <xdr:colOff>165100</xdr:colOff>
      <xdr:row>77</xdr:row>
      <xdr:rowOff>132164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148691</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00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39317</xdr:rowOff>
    </xdr:from>
    <xdr:to>
      <xdr:col>98</xdr:col>
      <xdr:colOff>38100</xdr:colOff>
      <xdr:row>77</xdr:row>
      <xdr:rowOff>140917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4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157444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0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20484</xdr:rowOff>
    </xdr:from>
    <xdr:to>
      <xdr:col>116</xdr:col>
      <xdr:colOff>114300</xdr:colOff>
      <xdr:row>77</xdr:row>
      <xdr:rowOff>122084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170361</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0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44022</xdr:rowOff>
    </xdr:from>
    <xdr:to>
      <xdr:col>112</xdr:col>
      <xdr:colOff>38100</xdr:colOff>
      <xdr:row>77</xdr:row>
      <xdr:rowOff>145622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4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136749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333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26718</xdr:rowOff>
    </xdr:from>
    <xdr:to>
      <xdr:col>107</xdr:col>
      <xdr:colOff>101600</xdr:colOff>
      <xdr:row>77</xdr:row>
      <xdr:rowOff>128318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119445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332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32446</xdr:rowOff>
    </xdr:from>
    <xdr:to>
      <xdr:col>102</xdr:col>
      <xdr:colOff>165100</xdr:colOff>
      <xdr:row>77</xdr:row>
      <xdr:rowOff>134046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3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125173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332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48310</xdr:rowOff>
    </xdr:from>
    <xdr:to>
      <xdr:col>98</xdr:col>
      <xdr:colOff>38100</xdr:colOff>
      <xdr:row>77</xdr:row>
      <xdr:rowOff>149910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4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141037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334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類似団体と比較して差が大きいものとして</a:t>
          </a:r>
          <a:r>
            <a:rPr kumimoji="1" lang="ja-JP" altLang="en-US" sz="1100" baseline="0">
              <a:solidFill>
                <a:schemeClr val="dk1"/>
              </a:solidFill>
              <a:effectLst/>
              <a:latin typeface="+mn-lt"/>
              <a:ea typeface="+mn-ea"/>
              <a:cs typeface="+mn-cs"/>
            </a:rPr>
            <a:t>普通建設事業</a:t>
          </a:r>
          <a:r>
            <a:rPr kumimoji="1" lang="ja-JP" altLang="ja-JP" sz="1100" baseline="0">
              <a:solidFill>
                <a:schemeClr val="dk1"/>
              </a:solidFill>
              <a:effectLst/>
              <a:latin typeface="+mn-lt"/>
              <a:ea typeface="+mn-ea"/>
              <a:cs typeface="+mn-cs"/>
            </a:rPr>
            <a:t>費があげられる。</a:t>
          </a:r>
          <a:r>
            <a:rPr kumimoji="1" lang="ja-JP" altLang="en-US" sz="1100" baseline="0">
              <a:solidFill>
                <a:schemeClr val="dk1"/>
              </a:solidFill>
              <a:effectLst/>
              <a:latin typeface="+mn-lt"/>
              <a:ea typeface="+mn-ea"/>
              <a:cs typeface="+mn-cs"/>
            </a:rPr>
            <a:t>普通建設事業費の</a:t>
          </a:r>
          <a:r>
            <a:rPr kumimoji="1" lang="ja-JP" altLang="ja-JP" sz="1100" baseline="0">
              <a:solidFill>
                <a:schemeClr val="dk1"/>
              </a:solidFill>
              <a:effectLst/>
              <a:latin typeface="+mn-lt"/>
              <a:ea typeface="+mn-ea"/>
              <a:cs typeface="+mn-cs"/>
            </a:rPr>
            <a:t>住民一人当たりコストは</a:t>
          </a:r>
          <a:r>
            <a:rPr kumimoji="1" lang="en-US" altLang="ja-JP" sz="1100" baseline="0">
              <a:solidFill>
                <a:schemeClr val="dk1"/>
              </a:solidFill>
              <a:effectLst/>
              <a:latin typeface="+mn-lt"/>
              <a:ea typeface="+mn-ea"/>
              <a:cs typeface="+mn-cs"/>
            </a:rPr>
            <a:t>397</a:t>
          </a:r>
          <a:r>
            <a:rPr kumimoji="1" lang="ja-JP" altLang="en-US" sz="1100" baseline="0">
              <a:solidFill>
                <a:schemeClr val="dk1"/>
              </a:solidFill>
              <a:effectLst/>
              <a:latin typeface="+mn-lt"/>
              <a:ea typeface="+mn-ea"/>
              <a:cs typeface="+mn-cs"/>
            </a:rPr>
            <a:t>千円</a:t>
          </a:r>
          <a:r>
            <a:rPr kumimoji="1" lang="ja-JP" altLang="ja-JP" sz="1100" baseline="0">
              <a:solidFill>
                <a:schemeClr val="dk1"/>
              </a:solidFill>
              <a:effectLst/>
              <a:latin typeface="+mn-lt"/>
              <a:ea typeface="+mn-ea"/>
              <a:cs typeface="+mn-cs"/>
            </a:rPr>
            <a:t>であるが、類似団体の平均と比較すると</a:t>
          </a:r>
          <a:r>
            <a:rPr kumimoji="1" lang="en-US" altLang="ja-JP" sz="1100" baseline="0">
              <a:solidFill>
                <a:schemeClr val="dk1"/>
              </a:solidFill>
              <a:effectLst/>
              <a:latin typeface="+mn-lt"/>
              <a:ea typeface="+mn-ea"/>
              <a:cs typeface="+mn-cs"/>
            </a:rPr>
            <a:t>102</a:t>
          </a:r>
          <a:r>
            <a:rPr kumimoji="1" lang="ja-JP" altLang="en-US" sz="1100" baseline="0">
              <a:solidFill>
                <a:schemeClr val="dk1"/>
              </a:solidFill>
              <a:effectLst/>
              <a:latin typeface="+mn-lt"/>
              <a:ea typeface="+mn-ea"/>
              <a:cs typeface="+mn-cs"/>
            </a:rPr>
            <a:t>千円高く</a:t>
          </a:r>
          <a:r>
            <a:rPr kumimoji="1" lang="ja-JP" altLang="ja-JP" sz="1100" baseline="0">
              <a:solidFill>
                <a:schemeClr val="dk1"/>
              </a:solidFill>
              <a:effectLst/>
              <a:latin typeface="+mn-lt"/>
              <a:ea typeface="+mn-ea"/>
              <a:cs typeface="+mn-cs"/>
            </a:rPr>
            <a:t>なっている。これは</a:t>
          </a:r>
          <a:r>
            <a:rPr kumimoji="1" lang="en-US" altLang="ja-JP" sz="1100" baseline="0">
              <a:solidFill>
                <a:schemeClr val="dk1"/>
              </a:solidFill>
              <a:effectLst/>
              <a:latin typeface="+mn-lt"/>
              <a:ea typeface="+mn-ea"/>
              <a:cs typeface="+mn-cs"/>
            </a:rPr>
            <a:t>R4</a:t>
          </a:r>
          <a:r>
            <a:rPr kumimoji="1" lang="ja-JP" altLang="en-US" sz="1100" baseline="0">
              <a:solidFill>
                <a:schemeClr val="dk1"/>
              </a:solidFill>
              <a:effectLst/>
              <a:latin typeface="+mn-lt"/>
              <a:ea typeface="+mn-ea"/>
              <a:cs typeface="+mn-cs"/>
            </a:rPr>
            <a:t>年度に実施した義務教育学校建設事業による影響が大きい。もともと</a:t>
          </a:r>
          <a:r>
            <a:rPr kumimoji="1" lang="en-US" altLang="ja-JP" sz="1100" baseline="0">
              <a:solidFill>
                <a:schemeClr val="dk1"/>
              </a:solidFill>
              <a:effectLst/>
              <a:latin typeface="+mn-lt"/>
              <a:ea typeface="+mn-ea"/>
              <a:cs typeface="+mn-cs"/>
            </a:rPr>
            <a:t>3</a:t>
          </a:r>
          <a:r>
            <a:rPr kumimoji="1" lang="ja-JP" altLang="en-US" sz="1100" baseline="0">
              <a:solidFill>
                <a:schemeClr val="dk1"/>
              </a:solidFill>
              <a:effectLst/>
              <a:latin typeface="+mn-lt"/>
              <a:ea typeface="+mn-ea"/>
              <a:cs typeface="+mn-cs"/>
            </a:rPr>
            <a:t>校あった小中学校を義務教育学校として統合するにあたり、旧根雨小学校校舎を増改築した。そのため、普通建設事業費（更新整備）にかかる経費が増となり、全体経費としての普通建設事業費を押し上げたものと考えられる。</a:t>
          </a:r>
          <a:endParaRPr lang="ja-JP" altLang="ja-JP" sz="1400">
            <a:effectLst/>
          </a:endParaRPr>
        </a:p>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年度決算においては実質公債費比率が</a:t>
          </a:r>
          <a:r>
            <a:rPr kumimoji="1" lang="en-US" altLang="ja-JP" sz="1100" baseline="0">
              <a:solidFill>
                <a:schemeClr val="dk1"/>
              </a:solidFill>
              <a:effectLst/>
              <a:latin typeface="+mn-lt"/>
              <a:ea typeface="+mn-ea"/>
              <a:cs typeface="+mn-cs"/>
            </a:rPr>
            <a:t>6.9</a:t>
          </a:r>
          <a:r>
            <a:rPr kumimoji="1" lang="ja-JP" altLang="ja-JP" sz="1100" baseline="0">
              <a:solidFill>
                <a:schemeClr val="dk1"/>
              </a:solidFill>
              <a:effectLst/>
              <a:latin typeface="+mn-lt"/>
              <a:ea typeface="+mn-ea"/>
              <a:cs typeface="+mn-cs"/>
            </a:rPr>
            <a:t>％となり、健全化が図られたことから、近年は遅れている公共投資を積極的に行っている。また、補助費等については、住民一人当たりコストは例年、類似団団体より高い数値となっているが、これは一部事務組合としての日野病院への負担金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
2,839
133.98
4,845,965
4,650,517
181,905
2,393,781
3,840,886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168289</xdr:rowOff>
    </xdr:from>
    <xdr:to>
      <xdr:col>24</xdr:col>
      <xdr:colOff>63500</xdr:colOff>
      <xdr:row>38</xdr:row>
      <xdr:rowOff>14956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11939"/>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14956</xdr:rowOff>
    </xdr:from>
    <xdr:to>
      <xdr:col>19</xdr:col>
      <xdr:colOff>177800</xdr:colOff>
      <xdr:row>38</xdr:row>
      <xdr:rowOff>16813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30056"/>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16813</xdr:rowOff>
    </xdr:from>
    <xdr:to>
      <xdr:col>15</xdr:col>
      <xdr:colOff>50800</xdr:colOff>
      <xdr:row>38</xdr:row>
      <xdr:rowOff>18085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531913"/>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15034</xdr:rowOff>
    </xdr:from>
    <xdr:to>
      <xdr:col>15</xdr:col>
      <xdr:colOff>101600</xdr:colOff>
      <xdr:row>38</xdr:row>
      <xdr:rowOff>116634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107761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62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18085</xdr:rowOff>
    </xdr:from>
    <xdr:to>
      <xdr:col>10</xdr:col>
      <xdr:colOff>114300</xdr:colOff>
      <xdr:row>38</xdr:row>
      <xdr:rowOff>29229</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33185"/>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6947</xdr:rowOff>
    </xdr:from>
    <xdr:to>
      <xdr:col>10</xdr:col>
      <xdr:colOff>165100</xdr:colOff>
      <xdr:row>38</xdr:row>
      <xdr:rowOff>108547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99674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6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11876</xdr:rowOff>
    </xdr:from>
    <xdr:to>
      <xdr:col>6</xdr:col>
      <xdr:colOff>38100</xdr:colOff>
      <xdr:row>38</xdr:row>
      <xdr:rowOff>113476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104603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6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117489</xdr:rowOff>
    </xdr:from>
    <xdr:to>
      <xdr:col>24</xdr:col>
      <xdr:colOff>114300</xdr:colOff>
      <xdr:row>38</xdr:row>
      <xdr:rowOff>47639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6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140366</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3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135606</xdr:rowOff>
    </xdr:from>
    <xdr:to>
      <xdr:col>20</xdr:col>
      <xdr:colOff>38100</xdr:colOff>
      <xdr:row>38</xdr:row>
      <xdr:rowOff>65756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82283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25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137463</xdr:rowOff>
    </xdr:from>
    <xdr:to>
      <xdr:col>15</xdr:col>
      <xdr:colOff>101600</xdr:colOff>
      <xdr:row>38</xdr:row>
      <xdr:rowOff>67613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84140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25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138735</xdr:rowOff>
    </xdr:from>
    <xdr:to>
      <xdr:col>10</xdr:col>
      <xdr:colOff>165100</xdr:colOff>
      <xdr:row>38</xdr:row>
      <xdr:rowOff>68885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85412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149879</xdr:rowOff>
    </xdr:from>
    <xdr:to>
      <xdr:col>6</xdr:col>
      <xdr:colOff>38100</xdr:colOff>
      <xdr:row>38</xdr:row>
      <xdr:rowOff>80029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96556</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29234</xdr:rowOff>
    </xdr:from>
    <xdr:to>
      <xdr:col>24</xdr:col>
      <xdr:colOff>63500</xdr:colOff>
      <xdr:row>58</xdr:row>
      <xdr:rowOff>96968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73334"/>
          <a:ext cx="8382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29234</xdr:rowOff>
    </xdr:from>
    <xdr:to>
      <xdr:col>19</xdr:col>
      <xdr:colOff>177800</xdr:colOff>
      <xdr:row>58</xdr:row>
      <xdr:rowOff>54777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73334"/>
          <a:ext cx="889000" cy="2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54777</xdr:rowOff>
    </xdr:from>
    <xdr:to>
      <xdr:col>15</xdr:col>
      <xdr:colOff>50800</xdr:colOff>
      <xdr:row>58</xdr:row>
      <xdr:rowOff>112354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98877"/>
          <a:ext cx="889000" cy="5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4741</xdr:rowOff>
    </xdr:from>
    <xdr:to>
      <xdr:col>15</xdr:col>
      <xdr:colOff>101600</xdr:colOff>
      <xdr:row>58</xdr:row>
      <xdr:rowOff>106341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112354</xdr:rowOff>
    </xdr:from>
    <xdr:to>
      <xdr:col>10</xdr:col>
      <xdr:colOff>114300</xdr:colOff>
      <xdr:row>58</xdr:row>
      <xdr:rowOff>118539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56454"/>
          <a:ext cx="8890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57195</xdr:rowOff>
    </xdr:from>
    <xdr:to>
      <xdr:col>10</xdr:col>
      <xdr:colOff>165100</xdr:colOff>
      <xdr:row>58</xdr:row>
      <xdr:rowOff>158795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3872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7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57544</xdr:rowOff>
    </xdr:from>
    <xdr:to>
      <xdr:col>6</xdr:col>
      <xdr:colOff>38100</xdr:colOff>
      <xdr:row>58</xdr:row>
      <xdr:rowOff>159144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46168</xdr:rowOff>
    </xdr:from>
    <xdr:to>
      <xdr:col>24</xdr:col>
      <xdr:colOff>114300</xdr:colOff>
      <xdr:row>58</xdr:row>
      <xdr:rowOff>147768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139709</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149884</xdr:rowOff>
    </xdr:from>
    <xdr:to>
      <xdr:col>20</xdr:col>
      <xdr:colOff>38100</xdr:colOff>
      <xdr:row>58</xdr:row>
      <xdr:rowOff>80034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71161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1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3977</xdr:rowOff>
    </xdr:from>
    <xdr:to>
      <xdr:col>15</xdr:col>
      <xdr:colOff>101600</xdr:colOff>
      <xdr:row>58</xdr:row>
      <xdr:rowOff>105577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122104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2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61554</xdr:rowOff>
    </xdr:from>
    <xdr:to>
      <xdr:col>10</xdr:col>
      <xdr:colOff>165100</xdr:colOff>
      <xdr:row>58</xdr:row>
      <xdr:rowOff>163154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154281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09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67739</xdr:rowOff>
    </xdr:from>
    <xdr:to>
      <xdr:col>6</xdr:col>
      <xdr:colOff>38100</xdr:colOff>
      <xdr:row>58</xdr:row>
      <xdr:rowOff>169339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160466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0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51654</xdr:rowOff>
    </xdr:from>
    <xdr:to>
      <xdr:col>24</xdr:col>
      <xdr:colOff>63500</xdr:colOff>
      <xdr:row>78</xdr:row>
      <xdr:rowOff>52336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424754"/>
          <a:ext cx="8382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52336</xdr:rowOff>
    </xdr:from>
    <xdr:to>
      <xdr:col>19</xdr:col>
      <xdr:colOff>177800</xdr:colOff>
      <xdr:row>78</xdr:row>
      <xdr:rowOff>108688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25436"/>
          <a:ext cx="889000" cy="5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108688</xdr:rowOff>
    </xdr:from>
    <xdr:to>
      <xdr:col>15</xdr:col>
      <xdr:colOff>50800</xdr:colOff>
      <xdr:row>78</xdr:row>
      <xdr:rowOff>134748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8178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7813</xdr:rowOff>
    </xdr:from>
    <xdr:to>
      <xdr:col>15</xdr:col>
      <xdr:colOff>101600</xdr:colOff>
      <xdr:row>78</xdr:row>
      <xdr:rowOff>109413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125940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134748</xdr:rowOff>
    </xdr:from>
    <xdr:to>
      <xdr:col>10</xdr:col>
      <xdr:colOff>114300</xdr:colOff>
      <xdr:row>78</xdr:row>
      <xdr:rowOff>142351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07848"/>
          <a:ext cx="8890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48036</xdr:rowOff>
    </xdr:from>
    <xdr:to>
      <xdr:col>10</xdr:col>
      <xdr:colOff>165100</xdr:colOff>
      <xdr:row>78</xdr:row>
      <xdr:rowOff>149636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2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166163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9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69264</xdr:rowOff>
    </xdr:from>
    <xdr:to>
      <xdr:col>6</xdr:col>
      <xdr:colOff>38100</xdr:colOff>
      <xdr:row>78</xdr:row>
      <xdr:rowOff>170864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1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854</xdr:rowOff>
    </xdr:from>
    <xdr:to>
      <xdr:col>24</xdr:col>
      <xdr:colOff>114300</xdr:colOff>
      <xdr:row>78</xdr:row>
      <xdr:rowOff>102454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150731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5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1536</xdr:rowOff>
    </xdr:from>
    <xdr:to>
      <xdr:col>20</xdr:col>
      <xdr:colOff>38100</xdr:colOff>
      <xdr:row>78</xdr:row>
      <xdr:rowOff>103136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94263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6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57888</xdr:rowOff>
    </xdr:from>
    <xdr:to>
      <xdr:col>15</xdr:col>
      <xdr:colOff>101600</xdr:colOff>
      <xdr:row>78</xdr:row>
      <xdr:rowOff>159488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150615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2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83948</xdr:rowOff>
    </xdr:from>
    <xdr:to>
      <xdr:col>10</xdr:col>
      <xdr:colOff>165100</xdr:colOff>
      <xdr:row>79</xdr:row>
      <xdr:rowOff>14098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5225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4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91551</xdr:rowOff>
    </xdr:from>
    <xdr:to>
      <xdr:col>6</xdr:col>
      <xdr:colOff>38100</xdr:colOff>
      <xdr:row>79</xdr:row>
      <xdr:rowOff>21701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12828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5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132654</xdr:rowOff>
    </xdr:from>
    <xdr:to>
      <xdr:col>24</xdr:col>
      <xdr:colOff>63500</xdr:colOff>
      <xdr:row>96</xdr:row>
      <xdr:rowOff>143728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91854"/>
          <a:ext cx="8382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132654</xdr:rowOff>
    </xdr:from>
    <xdr:to>
      <xdr:col>19</xdr:col>
      <xdr:colOff>177800</xdr:colOff>
      <xdr:row>97</xdr:row>
      <xdr:rowOff>18064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91854"/>
          <a:ext cx="889000" cy="5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18064</xdr:rowOff>
    </xdr:from>
    <xdr:to>
      <xdr:col>15</xdr:col>
      <xdr:colOff>50800</xdr:colOff>
      <xdr:row>97</xdr:row>
      <xdr:rowOff>51659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48714"/>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94886</xdr:rowOff>
    </xdr:from>
    <xdr:to>
      <xdr:col>15</xdr:col>
      <xdr:colOff>101600</xdr:colOff>
      <xdr:row>98</xdr:row>
      <xdr:rowOff>25036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16163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20020</xdr:rowOff>
    </xdr:from>
    <xdr:to>
      <xdr:col>10</xdr:col>
      <xdr:colOff>114300</xdr:colOff>
      <xdr:row>97</xdr:row>
      <xdr:rowOff>51659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50670"/>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121571</xdr:rowOff>
    </xdr:from>
    <xdr:to>
      <xdr:col>10</xdr:col>
      <xdr:colOff>165100</xdr:colOff>
      <xdr:row>98</xdr:row>
      <xdr:rowOff>51721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42848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138049</xdr:rowOff>
    </xdr:from>
    <xdr:to>
      <xdr:col>6</xdr:col>
      <xdr:colOff>38100</xdr:colOff>
      <xdr:row>98</xdr:row>
      <xdr:rowOff>68199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59326</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86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92928</xdr:rowOff>
    </xdr:from>
    <xdr:to>
      <xdr:col>24</xdr:col>
      <xdr:colOff>114300</xdr:colOff>
      <xdr:row>97</xdr:row>
      <xdr:rowOff>23078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115805</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0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81854</xdr:rowOff>
    </xdr:from>
    <xdr:to>
      <xdr:col>20</xdr:col>
      <xdr:colOff>38100</xdr:colOff>
      <xdr:row>97</xdr:row>
      <xdr:rowOff>12004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4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28531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31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138714</xdr:rowOff>
    </xdr:from>
    <xdr:to>
      <xdr:col>15</xdr:col>
      <xdr:colOff>101600</xdr:colOff>
      <xdr:row>97</xdr:row>
      <xdr:rowOff>68864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85391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7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859</xdr:rowOff>
    </xdr:from>
    <xdr:to>
      <xdr:col>10</xdr:col>
      <xdr:colOff>165100</xdr:colOff>
      <xdr:row>97</xdr:row>
      <xdr:rowOff>102459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118986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0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140670</xdr:rowOff>
    </xdr:from>
    <xdr:to>
      <xdr:col>6</xdr:col>
      <xdr:colOff>38100</xdr:colOff>
      <xdr:row>97</xdr:row>
      <xdr:rowOff>70820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87347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7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157779</xdr:rowOff>
    </xdr:from>
    <xdr:to>
      <xdr:col>55</xdr:col>
      <xdr:colOff>0</xdr:colOff>
      <xdr:row>39</xdr:row>
      <xdr:rowOff>82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72879"/>
          <a:ext cx="8382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163950</xdr:rowOff>
    </xdr:from>
    <xdr:to>
      <xdr:col>50</xdr:col>
      <xdr:colOff>114300</xdr:colOff>
      <xdr:row>39</xdr:row>
      <xdr:rowOff>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9050"/>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163950</xdr:rowOff>
    </xdr:from>
    <xdr:to>
      <xdr:col>45</xdr:col>
      <xdr:colOff>177800</xdr:colOff>
      <xdr:row>39</xdr:row>
      <xdr:rowOff>4235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9050"/>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151174</xdr:rowOff>
    </xdr:from>
    <xdr:to>
      <xdr:col>46</xdr:col>
      <xdr:colOff>38100</xdr:colOff>
      <xdr:row>39</xdr:row>
      <xdr:rowOff>81324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72451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75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1625</xdr:rowOff>
    </xdr:from>
    <xdr:to>
      <xdr:col>41</xdr:col>
      <xdr:colOff>50800</xdr:colOff>
      <xdr:row>39</xdr:row>
      <xdr:rowOff>4235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88175"/>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154356</xdr:rowOff>
    </xdr:from>
    <xdr:to>
      <xdr:col>41</xdr:col>
      <xdr:colOff>101600</xdr:colOff>
      <xdr:row>39</xdr:row>
      <xdr:rowOff>84506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75633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155060</xdr:rowOff>
    </xdr:from>
    <xdr:to>
      <xdr:col>36</xdr:col>
      <xdr:colOff>165100</xdr:colOff>
      <xdr:row>39</xdr:row>
      <xdr:rowOff>85210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76337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106979</xdr:rowOff>
    </xdr:from>
    <xdr:to>
      <xdr:col>55</xdr:col>
      <xdr:colOff>50800</xdr:colOff>
      <xdr:row>39</xdr:row>
      <xdr:rowOff>37129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66355</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1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120732</xdr:rowOff>
    </xdr:from>
    <xdr:to>
      <xdr:col>50</xdr:col>
      <xdr:colOff>165100</xdr:colOff>
      <xdr:row>39</xdr:row>
      <xdr:rowOff>50882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42009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72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113150</xdr:rowOff>
    </xdr:from>
    <xdr:to>
      <xdr:col>46</xdr:col>
      <xdr:colOff>38100</xdr:colOff>
      <xdr:row>39</xdr:row>
      <xdr:rowOff>43300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59827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4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124885</xdr:rowOff>
    </xdr:from>
    <xdr:to>
      <xdr:col>41</xdr:col>
      <xdr:colOff>101600</xdr:colOff>
      <xdr:row>39</xdr:row>
      <xdr:rowOff>55035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71562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41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122275</xdr:rowOff>
    </xdr:from>
    <xdr:to>
      <xdr:col>36</xdr:col>
      <xdr:colOff>165100</xdr:colOff>
      <xdr:row>39</xdr:row>
      <xdr:rowOff>52425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68952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4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163552</xdr:rowOff>
    </xdr:from>
    <xdr:to>
      <xdr:col>55</xdr:col>
      <xdr:colOff>0</xdr:colOff>
      <xdr:row>57</xdr:row>
      <xdr:rowOff>6767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64752"/>
          <a:ext cx="838200" cy="1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6767</xdr:rowOff>
    </xdr:from>
    <xdr:to>
      <xdr:col>50</xdr:col>
      <xdr:colOff>114300</xdr:colOff>
      <xdr:row>57</xdr:row>
      <xdr:rowOff>39036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79417"/>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39036</xdr:rowOff>
    </xdr:from>
    <xdr:to>
      <xdr:col>45</xdr:col>
      <xdr:colOff>177800</xdr:colOff>
      <xdr:row>57</xdr:row>
      <xdr:rowOff>64136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11686"/>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66063</xdr:rowOff>
    </xdr:from>
    <xdr:to>
      <xdr:col>46</xdr:col>
      <xdr:colOff>38100</xdr:colOff>
      <xdr:row>56</xdr:row>
      <xdr:rowOff>167663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12740</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4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64136</xdr:rowOff>
    </xdr:from>
    <xdr:to>
      <xdr:col>41</xdr:col>
      <xdr:colOff>50800</xdr:colOff>
      <xdr:row>57</xdr:row>
      <xdr:rowOff>100552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36786"/>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72034</xdr:rowOff>
    </xdr:from>
    <xdr:to>
      <xdr:col>41</xdr:col>
      <xdr:colOff>101600</xdr:colOff>
      <xdr:row>57</xdr:row>
      <xdr:rowOff>2184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18711</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4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60426</xdr:rowOff>
    </xdr:from>
    <xdr:to>
      <xdr:col>36</xdr:col>
      <xdr:colOff>165100</xdr:colOff>
      <xdr:row>56</xdr:row>
      <xdr:rowOff>162026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7103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43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112752</xdr:rowOff>
    </xdr:from>
    <xdr:to>
      <xdr:col>55</xdr:col>
      <xdr:colOff>50800</xdr:colOff>
      <xdr:row>57</xdr:row>
      <xdr:rowOff>42902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135629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6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127417</xdr:rowOff>
    </xdr:from>
    <xdr:to>
      <xdr:col>50</xdr:col>
      <xdr:colOff>165100</xdr:colOff>
      <xdr:row>57</xdr:row>
      <xdr:rowOff>57567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74094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0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159686</xdr:rowOff>
    </xdr:from>
    <xdr:to>
      <xdr:col>46</xdr:col>
      <xdr:colOff>38100</xdr:colOff>
      <xdr:row>57</xdr:row>
      <xdr:rowOff>89836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80963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5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13336</xdr:rowOff>
    </xdr:from>
    <xdr:to>
      <xdr:col>41</xdr:col>
      <xdr:colOff>101600</xdr:colOff>
      <xdr:row>57</xdr:row>
      <xdr:rowOff>114936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106063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87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49752</xdr:rowOff>
    </xdr:from>
    <xdr:to>
      <xdr:col>36</xdr:col>
      <xdr:colOff>165100</xdr:colOff>
      <xdr:row>57</xdr:row>
      <xdr:rowOff>151352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142479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156657</xdr:rowOff>
    </xdr:from>
    <xdr:to>
      <xdr:col>55</xdr:col>
      <xdr:colOff>0</xdr:colOff>
      <xdr:row>79</xdr:row>
      <xdr:rowOff>2015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29757"/>
          <a:ext cx="838200" cy="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130766</xdr:rowOff>
    </xdr:from>
    <xdr:to>
      <xdr:col>50</xdr:col>
      <xdr:colOff>114300</xdr:colOff>
      <xdr:row>79</xdr:row>
      <xdr:rowOff>2015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03866"/>
          <a:ext cx="889000" cy="4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130766</xdr:rowOff>
    </xdr:from>
    <xdr:to>
      <xdr:col>45</xdr:col>
      <xdr:colOff>177800</xdr:colOff>
      <xdr:row>79</xdr:row>
      <xdr:rowOff>27699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03866"/>
          <a:ext cx="889000" cy="6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36835</xdr:rowOff>
    </xdr:from>
    <xdr:to>
      <xdr:col>46</xdr:col>
      <xdr:colOff>38100</xdr:colOff>
      <xdr:row>78</xdr:row>
      <xdr:rowOff>138435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0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154962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27699</xdr:rowOff>
    </xdr:from>
    <xdr:to>
      <xdr:col>41</xdr:col>
      <xdr:colOff>50800</xdr:colOff>
      <xdr:row>79</xdr:row>
      <xdr:rowOff>33685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72249"/>
          <a:ext cx="8890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65253</xdr:rowOff>
    </xdr:from>
    <xdr:to>
      <xdr:col>41</xdr:col>
      <xdr:colOff>101600</xdr:colOff>
      <xdr:row>78</xdr:row>
      <xdr:rowOff>166853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3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69883</xdr:rowOff>
    </xdr:from>
    <xdr:to>
      <xdr:col>36</xdr:col>
      <xdr:colOff>165100</xdr:colOff>
      <xdr:row>79</xdr:row>
      <xdr:rowOff>33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16560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105857</xdr:rowOff>
    </xdr:from>
    <xdr:to>
      <xdr:col>55</xdr:col>
      <xdr:colOff>50800</xdr:colOff>
      <xdr:row>79</xdr:row>
      <xdr:rowOff>36007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20784</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122665</xdr:rowOff>
    </xdr:from>
    <xdr:to>
      <xdr:col>50</xdr:col>
      <xdr:colOff>165100</xdr:colOff>
      <xdr:row>79</xdr:row>
      <xdr:rowOff>52815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9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43942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79966</xdr:rowOff>
    </xdr:from>
    <xdr:to>
      <xdr:col>46</xdr:col>
      <xdr:colOff>38100</xdr:colOff>
      <xdr:row>79</xdr:row>
      <xdr:rowOff>10116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1243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148349</xdr:rowOff>
    </xdr:from>
    <xdr:to>
      <xdr:col>41</xdr:col>
      <xdr:colOff>101600</xdr:colOff>
      <xdr:row>79</xdr:row>
      <xdr:rowOff>78499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69626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1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154335</xdr:rowOff>
    </xdr:from>
    <xdr:to>
      <xdr:col>36</xdr:col>
      <xdr:colOff>165100</xdr:colOff>
      <xdr:row>79</xdr:row>
      <xdr:rowOff>84485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2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75612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2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136454</xdr:rowOff>
    </xdr:from>
    <xdr:to>
      <xdr:col>55</xdr:col>
      <xdr:colOff>0</xdr:colOff>
      <xdr:row>97</xdr:row>
      <xdr:rowOff>153628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67104"/>
          <a:ext cx="8382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124879</xdr:rowOff>
    </xdr:from>
    <xdr:to>
      <xdr:col>50</xdr:col>
      <xdr:colOff>114300</xdr:colOff>
      <xdr:row>97</xdr:row>
      <xdr:rowOff>136454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55529"/>
          <a:ext cx="889000" cy="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124879</xdr:rowOff>
    </xdr:from>
    <xdr:to>
      <xdr:col>45</xdr:col>
      <xdr:colOff>177800</xdr:colOff>
      <xdr:row>97</xdr:row>
      <xdr:rowOff>166627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55529"/>
          <a:ext cx="889000" cy="4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57539</xdr:rowOff>
    </xdr:from>
    <xdr:to>
      <xdr:col>46</xdr:col>
      <xdr:colOff>38100</xdr:colOff>
      <xdr:row>97</xdr:row>
      <xdr:rowOff>159139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4216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6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165689</xdr:rowOff>
    </xdr:from>
    <xdr:to>
      <xdr:col>41</xdr:col>
      <xdr:colOff>50800</xdr:colOff>
      <xdr:row>97</xdr:row>
      <xdr:rowOff>166627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96339"/>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62091</xdr:rowOff>
    </xdr:from>
    <xdr:to>
      <xdr:col>41</xdr:col>
      <xdr:colOff>101600</xdr:colOff>
      <xdr:row>97</xdr:row>
      <xdr:rowOff>163691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8768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63533</xdr:rowOff>
    </xdr:from>
    <xdr:to>
      <xdr:col>36</xdr:col>
      <xdr:colOff>165100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10210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6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102828</xdr:rowOff>
    </xdr:from>
    <xdr:to>
      <xdr:col>55</xdr:col>
      <xdr:colOff>50800</xdr:colOff>
      <xdr:row>98</xdr:row>
      <xdr:rowOff>32978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3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85654</xdr:rowOff>
    </xdr:from>
    <xdr:to>
      <xdr:col>50</xdr:col>
      <xdr:colOff>165100</xdr:colOff>
      <xdr:row>98</xdr:row>
      <xdr:rowOff>15804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6931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80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74079</xdr:rowOff>
    </xdr:from>
    <xdr:to>
      <xdr:col>46</xdr:col>
      <xdr:colOff>38100</xdr:colOff>
      <xdr:row>98</xdr:row>
      <xdr:rowOff>4229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166806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9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115827</xdr:rowOff>
    </xdr:from>
    <xdr:to>
      <xdr:col>41</xdr:col>
      <xdr:colOff>101600</xdr:colOff>
      <xdr:row>98</xdr:row>
      <xdr:rowOff>45977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4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37104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3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114889</xdr:rowOff>
    </xdr:from>
    <xdr:to>
      <xdr:col>36</xdr:col>
      <xdr:colOff>165100</xdr:colOff>
      <xdr:row>98</xdr:row>
      <xdr:rowOff>45039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36166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15904</xdr:rowOff>
    </xdr:from>
    <xdr:to>
      <xdr:col>85</xdr:col>
      <xdr:colOff>127000</xdr:colOff>
      <xdr:row>39</xdr:row>
      <xdr:rowOff>16387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702454"/>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1025</xdr:rowOff>
    </xdr:from>
    <xdr:to>
      <xdr:col>81</xdr:col>
      <xdr:colOff>50800</xdr:colOff>
      <xdr:row>39</xdr:row>
      <xdr:rowOff>16387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87575"/>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1025</xdr:rowOff>
    </xdr:from>
    <xdr:to>
      <xdr:col>76</xdr:col>
      <xdr:colOff>114300</xdr:colOff>
      <xdr:row>39</xdr:row>
      <xdr:rowOff>11325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87575"/>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162499</xdr:rowOff>
    </xdr:from>
    <xdr:to>
      <xdr:col>76</xdr:col>
      <xdr:colOff>165100</xdr:colOff>
      <xdr:row>38</xdr:row>
      <xdr:rowOff>92649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109176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139328</xdr:rowOff>
    </xdr:from>
    <xdr:to>
      <xdr:col>71</xdr:col>
      <xdr:colOff>177800</xdr:colOff>
      <xdr:row>39</xdr:row>
      <xdr:rowOff>11325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54428"/>
          <a:ext cx="889000" cy="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46368</xdr:rowOff>
    </xdr:from>
    <xdr:to>
      <xdr:col>72</xdr:col>
      <xdr:colOff>38100</xdr:colOff>
      <xdr:row>38</xdr:row>
      <xdr:rowOff>147968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164494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41668</xdr:rowOff>
    </xdr:from>
    <xdr:to>
      <xdr:col>67</xdr:col>
      <xdr:colOff>101600</xdr:colOff>
      <xdr:row>38</xdr:row>
      <xdr:rowOff>143268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159795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136554</xdr:rowOff>
    </xdr:from>
    <xdr:to>
      <xdr:col>85</xdr:col>
      <xdr:colOff>177800</xdr:colOff>
      <xdr:row>39</xdr:row>
      <xdr:rowOff>66704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51481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6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137037</xdr:rowOff>
    </xdr:from>
    <xdr:to>
      <xdr:col>81</xdr:col>
      <xdr:colOff>101600</xdr:colOff>
      <xdr:row>39</xdr:row>
      <xdr:rowOff>67187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58314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121675</xdr:rowOff>
    </xdr:from>
    <xdr:to>
      <xdr:col>76</xdr:col>
      <xdr:colOff>165100</xdr:colOff>
      <xdr:row>39</xdr:row>
      <xdr:rowOff>51825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42952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2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131975</xdr:rowOff>
    </xdr:from>
    <xdr:to>
      <xdr:col>72</xdr:col>
      <xdr:colOff>38100</xdr:colOff>
      <xdr:row>39</xdr:row>
      <xdr:rowOff>62125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4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53252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88528</xdr:rowOff>
    </xdr:from>
    <xdr:to>
      <xdr:col>67</xdr:col>
      <xdr:colOff>101600</xdr:colOff>
      <xdr:row>39</xdr:row>
      <xdr:rowOff>18678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9805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9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54325</xdr:rowOff>
    </xdr:from>
    <xdr:to>
      <xdr:col>85</xdr:col>
      <xdr:colOff>127000</xdr:colOff>
      <xdr:row>58</xdr:row>
      <xdr:rowOff>94493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484075"/>
          <a:ext cx="838200" cy="55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94493</xdr:rowOff>
    </xdr:from>
    <xdr:to>
      <xdr:col>81</xdr:col>
      <xdr:colOff>50800</xdr:colOff>
      <xdr:row>58</xdr:row>
      <xdr:rowOff>125475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10038593"/>
          <a:ext cx="889000" cy="3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117702</xdr:rowOff>
    </xdr:from>
    <xdr:to>
      <xdr:col>76</xdr:col>
      <xdr:colOff>114300</xdr:colOff>
      <xdr:row>58</xdr:row>
      <xdr:rowOff>125475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10061802"/>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162213</xdr:rowOff>
    </xdr:from>
    <xdr:to>
      <xdr:col>76</xdr:col>
      <xdr:colOff>165100</xdr:colOff>
      <xdr:row>58</xdr:row>
      <xdr:rowOff>92363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3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108890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1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85724</xdr:rowOff>
    </xdr:from>
    <xdr:to>
      <xdr:col>71</xdr:col>
      <xdr:colOff>177800</xdr:colOff>
      <xdr:row>58</xdr:row>
      <xdr:rowOff>117702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29824"/>
          <a:ext cx="889000" cy="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19982</xdr:rowOff>
    </xdr:from>
    <xdr:to>
      <xdr:col>72</xdr:col>
      <xdr:colOff>38100</xdr:colOff>
      <xdr:row>58</xdr:row>
      <xdr:rowOff>121582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6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138109</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19610</xdr:rowOff>
    </xdr:from>
    <xdr:to>
      <xdr:col>67</xdr:col>
      <xdr:colOff>101600</xdr:colOff>
      <xdr:row>58</xdr:row>
      <xdr:rowOff>121210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137737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3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3525</xdr:rowOff>
    </xdr:from>
    <xdr:to>
      <xdr:col>85</xdr:col>
      <xdr:colOff>177800</xdr:colOff>
      <xdr:row>55</xdr:row>
      <xdr:rowOff>105125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4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26402</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28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43693</xdr:rowOff>
    </xdr:from>
    <xdr:to>
      <xdr:col>81</xdr:col>
      <xdr:colOff>101600</xdr:colOff>
      <xdr:row>58</xdr:row>
      <xdr:rowOff>145293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136420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8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74675</xdr:rowOff>
    </xdr:from>
    <xdr:to>
      <xdr:col>76</xdr:col>
      <xdr:colOff>165100</xdr:colOff>
      <xdr:row>59</xdr:row>
      <xdr:rowOff>4825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167402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1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66902</xdr:rowOff>
    </xdr:from>
    <xdr:to>
      <xdr:col>72</xdr:col>
      <xdr:colOff>38100</xdr:colOff>
      <xdr:row>58</xdr:row>
      <xdr:rowOff>168502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159629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0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34924</xdr:rowOff>
    </xdr:from>
    <xdr:to>
      <xdr:col>67</xdr:col>
      <xdr:colOff>101600</xdr:colOff>
      <xdr:row>58</xdr:row>
      <xdr:rowOff>136524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127651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1007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71737</xdr:rowOff>
    </xdr:from>
    <xdr:to>
      <xdr:col>85</xdr:col>
      <xdr:colOff>127000</xdr:colOff>
      <xdr:row>79</xdr:row>
      <xdr:rowOff>89453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16287"/>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71737</xdr:rowOff>
    </xdr:from>
    <xdr:to>
      <xdr:col>81</xdr:col>
      <xdr:colOff>50800</xdr:colOff>
      <xdr:row>79</xdr:row>
      <xdr:rowOff>94435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616287"/>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77935</xdr:rowOff>
    </xdr:from>
    <xdr:to>
      <xdr:col>76</xdr:col>
      <xdr:colOff>114300</xdr:colOff>
      <xdr:row>79</xdr:row>
      <xdr:rowOff>94435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51035"/>
          <a:ext cx="889000" cy="18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142503</xdr:rowOff>
    </xdr:from>
    <xdr:to>
      <xdr:col>76</xdr:col>
      <xdr:colOff>165100</xdr:colOff>
      <xdr:row>79</xdr:row>
      <xdr:rowOff>72653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89180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77935</xdr:rowOff>
    </xdr:from>
    <xdr:to>
      <xdr:col>71</xdr:col>
      <xdr:colOff>177800</xdr:colOff>
      <xdr:row>78</xdr:row>
      <xdr:rowOff>159807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51035"/>
          <a:ext cx="889000" cy="8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144253</xdr:rowOff>
    </xdr:from>
    <xdr:to>
      <xdr:col>72</xdr:col>
      <xdr:colOff>38100</xdr:colOff>
      <xdr:row>79</xdr:row>
      <xdr:rowOff>74403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65530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156876</xdr:rowOff>
    </xdr:from>
    <xdr:to>
      <xdr:col>67</xdr:col>
      <xdr:colOff>101600</xdr:colOff>
      <xdr:row>79</xdr:row>
      <xdr:rowOff>87026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78153</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38653</xdr:rowOff>
    </xdr:from>
    <xdr:to>
      <xdr:col>85</xdr:col>
      <xdr:colOff>177800</xdr:colOff>
      <xdr:row>79</xdr:row>
      <xdr:rowOff>140253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20937</xdr:rowOff>
    </xdr:from>
    <xdr:to>
      <xdr:col>81</xdr:col>
      <xdr:colOff>101600</xdr:colOff>
      <xdr:row>79</xdr:row>
      <xdr:rowOff>122537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113664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5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43635</xdr:rowOff>
    </xdr:from>
    <xdr:to>
      <xdr:col>76</xdr:col>
      <xdr:colOff>165100</xdr:colOff>
      <xdr:row>79</xdr:row>
      <xdr:rowOff>145235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136362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27135</xdr:rowOff>
    </xdr:from>
    <xdr:to>
      <xdr:col>72</xdr:col>
      <xdr:colOff>38100</xdr:colOff>
      <xdr:row>78</xdr:row>
      <xdr:rowOff>128735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145262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109007</xdr:rowOff>
    </xdr:from>
    <xdr:to>
      <xdr:col>67</xdr:col>
      <xdr:colOff>101600</xdr:colOff>
      <xdr:row>79</xdr:row>
      <xdr:rowOff>39157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55684</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5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131211</xdr:rowOff>
    </xdr:from>
    <xdr:to>
      <xdr:col>85</xdr:col>
      <xdr:colOff>127000</xdr:colOff>
      <xdr:row>98</xdr:row>
      <xdr:rowOff>149955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33311"/>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149955</xdr:rowOff>
    </xdr:from>
    <xdr:to>
      <xdr:col>81</xdr:col>
      <xdr:colOff>50800</xdr:colOff>
      <xdr:row>98</xdr:row>
      <xdr:rowOff>171318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52055"/>
          <a:ext cx="889000" cy="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171318</xdr:rowOff>
    </xdr:from>
    <xdr:to>
      <xdr:col>76</xdr:col>
      <xdr:colOff>114300</xdr:colOff>
      <xdr:row>99</xdr:row>
      <xdr:rowOff>1584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73418"/>
          <a:ext cx="8890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50682</xdr:rowOff>
    </xdr:from>
    <xdr:to>
      <xdr:col>76</xdr:col>
      <xdr:colOff>165100</xdr:colOff>
      <xdr:row>98</xdr:row>
      <xdr:rowOff>152282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168809</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738</xdr:rowOff>
    </xdr:from>
    <xdr:to>
      <xdr:col>71</xdr:col>
      <xdr:colOff>177800</xdr:colOff>
      <xdr:row>99</xdr:row>
      <xdr:rowOff>1584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74288"/>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54054</xdr:rowOff>
    </xdr:from>
    <xdr:to>
      <xdr:col>72</xdr:col>
      <xdr:colOff>38100</xdr:colOff>
      <xdr:row>98</xdr:row>
      <xdr:rowOff>155654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3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55620</xdr:rowOff>
    </xdr:from>
    <xdr:to>
      <xdr:col>67</xdr:col>
      <xdr:colOff>101600</xdr:colOff>
      <xdr:row>98</xdr:row>
      <xdr:rowOff>157220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2297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3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80411</xdr:rowOff>
    </xdr:from>
    <xdr:to>
      <xdr:col>85</xdr:col>
      <xdr:colOff>177800</xdr:colOff>
      <xdr:row>99</xdr:row>
      <xdr:rowOff>10561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99155</xdr:rowOff>
    </xdr:from>
    <xdr:to>
      <xdr:col>81</xdr:col>
      <xdr:colOff>101600</xdr:colOff>
      <xdr:row>99</xdr:row>
      <xdr:rowOff>29305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9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20432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9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120518</xdr:rowOff>
    </xdr:from>
    <xdr:to>
      <xdr:col>76</xdr:col>
      <xdr:colOff>165100</xdr:colOff>
      <xdr:row>99</xdr:row>
      <xdr:rowOff>50668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9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41795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70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122234</xdr:rowOff>
    </xdr:from>
    <xdr:to>
      <xdr:col>72</xdr:col>
      <xdr:colOff>38100</xdr:colOff>
      <xdr:row>99</xdr:row>
      <xdr:rowOff>52384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9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43511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70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121388</xdr:rowOff>
    </xdr:from>
    <xdr:to>
      <xdr:col>67</xdr:col>
      <xdr:colOff>101600</xdr:colOff>
      <xdr:row>99</xdr:row>
      <xdr:rowOff>51538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42665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0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161206</xdr:rowOff>
    </xdr:from>
    <xdr:to>
      <xdr:col>107</xdr:col>
      <xdr:colOff>101600</xdr:colOff>
      <xdr:row>39</xdr:row>
      <xdr:rowOff>91356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107883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161976</xdr:rowOff>
    </xdr:from>
    <xdr:to>
      <xdr:col>102</xdr:col>
      <xdr:colOff>165100</xdr:colOff>
      <xdr:row>39</xdr:row>
      <xdr:rowOff>92126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108653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162997</xdr:rowOff>
    </xdr:from>
    <xdr:to>
      <xdr:col>98</xdr:col>
      <xdr:colOff>38100</xdr:colOff>
      <xdr:row>39</xdr:row>
      <xdr:rowOff>93147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109674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衛生費については、住民一人当たりの額は、類似団体平均の約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倍となっている。</a:t>
          </a:r>
          <a:r>
            <a:rPr kumimoji="1" lang="ja-JP" altLang="ja-JP" sz="1100" baseline="0">
              <a:solidFill>
                <a:schemeClr val="dk1"/>
              </a:solidFill>
              <a:effectLst/>
              <a:latin typeface="+mn-lt"/>
              <a:ea typeface="+mn-ea"/>
              <a:cs typeface="+mn-cs"/>
            </a:rPr>
            <a:t>これは一部事務組合である日野病院への負担金が主な要因と考えられる。</a:t>
          </a:r>
          <a:endParaRPr lang="ja-JP" altLang="ja-JP" sz="1400">
            <a:effectLst/>
          </a:endParaRPr>
        </a:p>
        <a:p>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については、住民一人当たりの額は</a:t>
          </a:r>
          <a:r>
            <a:rPr kumimoji="1" lang="ja-JP" altLang="en-US" sz="1100">
              <a:solidFill>
                <a:schemeClr val="dk1"/>
              </a:solidFill>
              <a:effectLst/>
              <a:latin typeface="+mn-lt"/>
              <a:ea typeface="+mn-ea"/>
              <a:cs typeface="+mn-cs"/>
            </a:rPr>
            <a:t>前年度数値の</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倍</a:t>
          </a:r>
          <a:r>
            <a:rPr kumimoji="1" lang="ja-JP" altLang="ja-JP" sz="1100">
              <a:solidFill>
                <a:schemeClr val="dk1"/>
              </a:solidFill>
              <a:effectLst/>
              <a:latin typeface="+mn-lt"/>
              <a:ea typeface="+mn-ea"/>
              <a:cs typeface="+mn-cs"/>
            </a:rPr>
            <a:t>となっている。これは</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年度に実施した義務教育学校建設事業の影響が大きい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公債費については、住民一人当たりの額は類似団体平均の約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割となっている。公債費の償還のピークが過ぎたことにより令和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年度決算までは減少してきたものの、近年実施した起債事業の償還が始まることにより今後は増加傾向を見込む。</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財政調整基金残高は、適切な財源の確保と歳出の精査により、取崩しを回避しており、前年度とほぼ同額を維持している。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年度決算においては、実質単年度収支は</a:t>
          </a:r>
          <a:r>
            <a:rPr kumimoji="1" lang="ja-JP" altLang="en-US" sz="1100">
              <a:solidFill>
                <a:schemeClr val="dk1"/>
              </a:solidFill>
              <a:effectLst/>
              <a:latin typeface="+mn-lt"/>
              <a:ea typeface="+mn-ea"/>
              <a:cs typeface="+mn-cs"/>
            </a:rPr>
            <a:t>プラス</a:t>
          </a:r>
          <a:r>
            <a:rPr kumimoji="1" lang="ja-JP" altLang="ja-JP" sz="1100">
              <a:solidFill>
                <a:schemeClr val="dk1"/>
              </a:solidFill>
              <a:effectLst/>
              <a:latin typeface="+mn-lt"/>
              <a:ea typeface="+mn-ea"/>
              <a:cs typeface="+mn-cs"/>
            </a:rPr>
            <a:t>となった。なお、財政調整基金残高は約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億円を</a:t>
          </a:r>
          <a:r>
            <a:rPr kumimoji="1" lang="ja-JP" altLang="en-US" sz="1100">
              <a:solidFill>
                <a:schemeClr val="dk1"/>
              </a:solidFill>
              <a:effectLst/>
              <a:latin typeface="+mn-lt"/>
              <a:ea typeface="+mn-ea"/>
              <a:cs typeface="+mn-cs"/>
            </a:rPr>
            <a:t>超え</a:t>
          </a:r>
          <a:r>
            <a:rPr kumimoji="1" lang="ja-JP" altLang="ja-JP" sz="1100">
              <a:solidFill>
                <a:schemeClr val="dk1"/>
              </a:solidFill>
              <a:effectLst/>
              <a:latin typeface="+mn-lt"/>
              <a:ea typeface="+mn-ea"/>
              <a:cs typeface="+mn-cs"/>
            </a:rPr>
            <a:t>、今後も更なる財政の健全化に努める。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すべての会計で黒字決算となっており、今後もすべての会計において事務事業の点検を行いながら財政の健全化に努める。</a:t>
          </a:r>
          <a:endParaRPr lang="ja-JP" altLang="ja-JP" sz="1400">
            <a:effectLst/>
          </a:endParaRPr>
        </a:p>
        <a:p>
          <a:r>
            <a:rPr kumimoji="1" lang="ja-JP" altLang="ja-JP" sz="1100">
              <a:solidFill>
                <a:schemeClr val="dk1"/>
              </a:solidFill>
              <a:effectLst/>
              <a:latin typeface="+mn-lt"/>
              <a:ea typeface="+mn-ea"/>
              <a:cs typeface="+mn-cs"/>
            </a:rPr>
            <a:t>　公営企業会計では起債の償還がピークを過ぎ、今後は一般会計からの繰出金が年々減少していく見通しであるが、繰入基準以上の繰出をすることにより、収支を合わせているのが現状である。町独自の財政推計を基に、一般会計とのバランスを図りながら、施設整備を計画的に実施することとしている。</a:t>
          </a:r>
          <a:endParaRPr lang="ja-JP" altLang="ja-JP" sz="1400">
            <a:effectLst/>
          </a:endParaRPr>
        </a:p>
        <a:p>
          <a:r>
            <a:rPr kumimoji="1" lang="ja-JP" altLang="ja-JP" sz="1100">
              <a:solidFill>
                <a:schemeClr val="dk1"/>
              </a:solidFill>
              <a:effectLst/>
              <a:latin typeface="+mn-lt"/>
              <a:ea typeface="+mn-ea"/>
              <a:cs typeface="+mn-cs"/>
            </a:rPr>
            <a:t>　簡易水道特別会計では地理的に不利な地域であるため、収支を合わせるための水道料値上げには限界がある。平成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年度をもって概ね施設の更新が終了したが、一部の水道施設において供給水量の低下が懸念されている。今後は、新しい水源を確保することが必要と考えられる。</a:t>
          </a:r>
          <a:endParaRPr lang="ja-JP" altLang="ja-JP" sz="1400">
            <a:effectLst/>
          </a:endParaRPr>
        </a:p>
        <a:p>
          <a:r>
            <a:rPr kumimoji="1" lang="ja-JP" altLang="ja-JP" sz="1100">
              <a:solidFill>
                <a:schemeClr val="dk1"/>
              </a:solidFill>
              <a:effectLst/>
              <a:latin typeface="+mn-lt"/>
              <a:ea typeface="+mn-ea"/>
              <a:cs typeface="+mn-cs"/>
            </a:rPr>
            <a:t>　下水道事業・農業集落排水事業特別会計では、使用料を平成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％値上げしており、近隣と比較して高めとなっている。長寿命化計画に基づいて、平成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ヵ年で汚泥処理センター設備更新を実施した。当面は対規模な改修工事は予定していない。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初頭から積極的に起債事業を実施したこと及び鳥取県西部地震による貸付金の借り入れなどの結果、財政規模に比べて多額の公債費となっていたが、現在は公債費の償還ピークが過ぎ、行財政改革以降の地方債抑制や繰上償還、震災に対する貸付金の借換えなどにより実質公債費比率は年々減少傾向にあ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公債費の償還のピークが過ぎたことにより令和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年度決算までは減少</a:t>
          </a:r>
          <a:r>
            <a:rPr kumimoji="1" lang="ja-JP" altLang="en-US" sz="1100">
              <a:solidFill>
                <a:schemeClr val="dk1"/>
              </a:solidFill>
              <a:effectLst/>
              <a:latin typeface="+mn-lt"/>
              <a:ea typeface="+mn-ea"/>
              <a:cs typeface="+mn-cs"/>
            </a:rPr>
            <a:t>したも</a:t>
          </a:r>
          <a:r>
            <a:rPr kumimoji="1" lang="ja-JP" altLang="ja-JP" sz="1100">
              <a:solidFill>
                <a:schemeClr val="dk1"/>
              </a:solidFill>
              <a:effectLst/>
              <a:latin typeface="+mn-lt"/>
              <a:ea typeface="+mn-ea"/>
              <a:cs typeface="+mn-cs"/>
            </a:rPr>
            <a:t>のの、近年実施した起債事業の償還が始まることから、</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年度決算から上昇</a:t>
          </a:r>
          <a:r>
            <a:rPr kumimoji="1" lang="ja-JP" altLang="en-US" sz="1100">
              <a:solidFill>
                <a:schemeClr val="dk1"/>
              </a:solidFill>
              <a:effectLst/>
              <a:latin typeface="+mn-lt"/>
              <a:ea typeface="+mn-ea"/>
              <a:cs typeface="+mn-cs"/>
            </a:rPr>
            <a:t>していくことを見込んでいる</a:t>
          </a:r>
          <a:r>
            <a:rPr kumimoji="1" lang="ja-JP" altLang="ja-JP" sz="1100">
              <a:solidFill>
                <a:schemeClr val="dk1"/>
              </a:solidFill>
              <a:effectLst/>
              <a:latin typeface="+mn-lt"/>
              <a:ea typeface="+mn-ea"/>
              <a:cs typeface="+mn-cs"/>
            </a:rPr>
            <a:t>。今後も計画的な地方債の発行に努め、財政健全化を図る。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日野町は満期一括型の償還方法を採用していないため、近年の基金残高はない。今後も新規積立を行う予定はない。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初頭から積極的に起債事業を実施したこと及び鳥取県西部地震による貸付金の借り入れなどの結果、財政規模に比べて多い地方債残高となっていた。充当可能財源等については、財政調整基金等への積み増しの結果、全体で将来負担額より多くなっている</a:t>
          </a:r>
          <a:r>
            <a:rPr kumimoji="1" lang="ja-JP" altLang="en-US" sz="1100">
              <a:solidFill>
                <a:schemeClr val="dk1"/>
              </a:solidFill>
              <a:effectLst/>
              <a:latin typeface="+mn-lt"/>
              <a:ea typeface="+mn-ea"/>
              <a:cs typeface="+mn-cs"/>
            </a:rPr>
            <a:t>ものの、</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年度実施の義務教育学校建設事業にかかる地方債借入により将来負担額は増加した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将来負担額は増加する見込みではあるが計画的な地方債の発行に努め、今後も財政健全化に努める。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基金全体としては年々増加傾向にある。これは、交付税措置のある地方債を積極的に活用してきたものの、ちかく、元利償還金と交付税措置額との間に乖離が発生する期間が見込まれることが判明したので、財源不足を補うため、減債基金への積み立てを行った</a:t>
          </a:r>
          <a:r>
            <a:rPr kumimoji="1" lang="ja-JP" altLang="en-US" sz="1100">
              <a:solidFill>
                <a:schemeClr val="dk1"/>
              </a:solidFill>
              <a:effectLst/>
              <a:latin typeface="+mn-lt"/>
              <a:ea typeface="+mn-ea"/>
              <a:cs typeface="+mn-cs"/>
            </a:rPr>
            <a:t>ためである。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日野町公共施設等長寿命化計画に基づき、将来の設備更新に充てる財源として、基金積立を行っていくとともに、増加を見込んでいる公債費の財源とするため、減債基金への積み立てを積極的に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・公共施設等長寿命化基金：公共施設等の長寿命化を図るための修繕、改修等及び除却に要する経費に充てる。</a:t>
          </a:r>
          <a:endParaRPr lang="ja-JP" altLang="ja-JP" sz="1400">
            <a:effectLst/>
          </a:endParaRPr>
        </a:p>
        <a:p>
          <a:r>
            <a:rPr kumimoji="1" lang="ja-JP" altLang="ja-JP" sz="1100">
              <a:solidFill>
                <a:schemeClr val="dk1"/>
              </a:solidFill>
              <a:effectLst/>
              <a:latin typeface="+mn-lt"/>
              <a:ea typeface="+mn-ea"/>
              <a:cs typeface="+mn-cs"/>
            </a:rPr>
            <a:t>・町営バス購入等基金：町営バスの購入資金等に充てる。</a:t>
          </a:r>
          <a:endParaRPr lang="ja-JP" altLang="ja-JP" sz="1400">
            <a:effectLst/>
          </a:endParaRPr>
        </a:p>
        <a:p>
          <a:r>
            <a:rPr kumimoji="1" lang="ja-JP" altLang="ja-JP" sz="1100">
              <a:solidFill>
                <a:schemeClr val="dk1"/>
              </a:solidFill>
              <a:effectLst/>
              <a:latin typeface="+mn-lt"/>
              <a:ea typeface="+mn-ea"/>
              <a:cs typeface="+mn-cs"/>
            </a:rPr>
            <a:t>・観光振興基金：町観光振興のための経費に充てる。</a:t>
          </a:r>
          <a:endParaRPr lang="ja-JP" altLang="ja-JP" sz="1400">
            <a:effectLst/>
          </a:endParaRPr>
        </a:p>
        <a:p>
          <a:r>
            <a:rPr lang="ja-JP" altLang="ja-JP" sz="1100">
              <a:solidFill>
                <a:schemeClr val="dk1"/>
              </a:solidFill>
              <a:effectLst/>
              <a:latin typeface="+mn-lt"/>
              <a:ea typeface="+mn-ea"/>
              <a:cs typeface="+mn-cs"/>
            </a:rPr>
            <a:t>・森林整備基金：林業振興のための経費に充てる。</a:t>
          </a:r>
          <a:endParaRPr lang="ja-JP" altLang="ja-JP" sz="1400">
            <a:effectLst/>
          </a:endParaRPr>
        </a:p>
        <a:p>
          <a:r>
            <a:rPr lang="ja-JP" altLang="ja-JP" sz="1100">
              <a:solidFill>
                <a:schemeClr val="dk1"/>
              </a:solidFill>
              <a:effectLst/>
              <a:latin typeface="+mn-lt"/>
              <a:ea typeface="+mn-ea"/>
              <a:cs typeface="+mn-cs"/>
            </a:rPr>
            <a:t>・愛と元気の日野町ふるさと基金： 町のまちづくりに資する施策の経費に充てる。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その他特定目的基金全体としては、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年度にかけて</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百万円増加</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ふるさと納税寄付額の増により、愛と元気の日野町ふるさと基金への積立額が増加したためである。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町財政推計に基づいて見込まれる事業の財源として充てていく。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　基金の使途の明確化を図るために、財政調整基金への積み立ては積極的には行っていないが、</a:t>
          </a:r>
          <a:r>
            <a:rPr lang="en-US" altLang="ja-JP" sz="1100">
              <a:effectLst/>
            </a:rPr>
            <a:t>R4</a:t>
          </a:r>
          <a:r>
            <a:rPr lang="ja-JP" altLang="en-US" sz="1100">
              <a:effectLst/>
            </a:rPr>
            <a:t>年度は休眠状態であった土地開発基金を廃止、残金を財政調整基金へ積み立てたため、残高が増加している。</a:t>
          </a:r>
          <a:endParaRPr lang="ja-JP" altLang="ja-JP" sz="11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今後は、残高</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億円を基準に基金の安定的な運営に努める。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税措置のある地方債を積極的に活用してきたものの、ちかく、元利償還金と交付税措置額との間に乖離が発生する期間が見込まれることが判明したので、財源不足を補うため、減債基金への積み立て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今後、地方債償還の増加傾向が続くため、それに備えて適切な金額を年次的に積立てていく。</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DCF4A68-AE28-46E4-A65E-124501737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1C58BB2-A474-4A0A-B477-9E946CF83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AFB6070-4927-42BD-B992-D8CAF0DFB219}"/>
            </a:ext>
          </a:extLst>
        </xdr:cNvPr>
        <xdr:cNvSpPr/>
      </xdr:nvSpPr>
      <xdr:spPr>
        <a:xfrm>
          <a:off x="117633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54EBBFB-31EF-4AA3-BF7C-4D1C483A1F9E}"/>
            </a:ext>
          </a:extLst>
        </xdr:cNvPr>
        <xdr:cNvSpPr/>
      </xdr:nvSpPr>
      <xdr:spPr>
        <a:xfrm>
          <a:off x="131349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B26AFED-E6D3-4D68-80A7-1299D07778E5}"/>
            </a:ext>
          </a:extLst>
        </xdr:cNvPr>
        <xdr:cNvSpPr/>
      </xdr:nvSpPr>
      <xdr:spPr>
        <a:xfrm>
          <a:off x="145065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279B70A-8931-4C3D-8FFC-601938CB4E47}"/>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D455A70-B0FB-4C89-BE72-17F9A4A6F688}"/>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D088918-0BC3-4FEF-B3AF-6D8F2D880FD3}"/>
            </a:ext>
          </a:extLst>
        </xdr:cNvPr>
        <xdr:cNvSpPr/>
      </xdr:nvSpPr>
      <xdr:spPr>
        <a:xfrm>
          <a:off x="117633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5E24460-28FF-4FBE-8EF6-E01001432A36}"/>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B02DD76-F6F9-4D02-9851-4AC0CF3930A1}"/>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D08307F-1E97-4F05-B205-BABEA289E6F9}"/>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FA654EC-2F80-4812-80E8-F0B6669BA0F2}"/>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9FB13CF-18E8-4C67-9FF1-A2C2BDD21716}"/>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04F2026-F260-4E44-86B3-7D26018C96B9}"/>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47A6020-B958-4CA8-984C-5414932BA7FD}"/>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583F63B-B1FF-43F5-91A4-40EF8AB16348}"/>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5F884E3-42B6-42D0-B589-218743FA9970}"/>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39E0FD3-3FC4-4DC5-B8D4-C09D8C0CC39C}"/>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0B9FA98-6313-41BF-ACB2-63D9301003A1}"/>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9764C1B-D97A-455E-98CE-C408A60E4229}"/>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1A4F665-DB32-405E-B82D-63D89CDAB8A7}"/>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F0D0240-5C7A-46FF-A002-59CE92EF2084}"/>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
2,839
133.98
4,845,965
4,650,517
181,905
2,393,781
3,840,886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73B4360-259A-43A4-B463-3224E243BA94}"/>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EFAFBE4-E39B-4856-B5A5-58A4295616F2}"/>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EF13671-674B-47C0-81EA-7F7F3575EF92}"/>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186228F-1851-442C-8E8C-D382BFA86CF4}"/>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E797CA1-675F-4FDB-B912-C00A65CB49A2}"/>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D5C106C-D294-47E4-B71A-7940A4B9B3D5}"/>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DD2D2EC-E643-4E25-9739-81268BA2D79F}"/>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7F8E071-C8D7-4CC0-AA21-C1EB8BA2D3F6}"/>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D3C2C69-4C6F-4B42-B64F-5A0768900479}"/>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3176EAB-374C-44E2-9406-D35DA41152D2}"/>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2DA284E-E703-4020-9072-AD5A8E1BF3FE}"/>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3316619-B9DF-4A37-BB03-A9BB52504194}"/>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8940841-A682-41E8-9AD1-43BE886FF82B}"/>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3926A40-4403-448C-B824-F46541FAB74A}"/>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E0CA8A3-8C50-4C68-8B34-ED4065C816F7}"/>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1EAA312-5338-4008-A0D5-782F194DAF03}"/>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8E44937-D2AE-475B-B8BC-93F28F504ABE}"/>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AE658C5-FF82-48F1-B463-421B415070CB}"/>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AAEDFEA-CE29-4011-A97D-FA9C7A897498}"/>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CF85806-3647-42DB-BA9A-327BA4792AE9}"/>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DB93E3FF-5CDD-4325-892E-988EFF1E2CA6}"/>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E5B0759-A2F0-4521-A52E-78265A5D5F65}"/>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85013DF-2D6E-45D3-BB54-87C552636F75}"/>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8DE2316-C821-4B62-A78F-AB7801EEF4DA}"/>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D66F96F-9743-4673-A6C8-6E61D2D684B2}"/>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67B8F4A-2258-4D69-A8FE-26F855FE79C6}"/>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D3C4C07-CF0A-4D1D-BA60-BB49F0F8017F}"/>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D555606-9FCE-460B-A2A9-32506AF9B83E}"/>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5F0FD97-4679-4AF8-BA1C-C347B5D5E92B}"/>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CE9B04D-2987-4CCC-B09A-755156B1BC83}"/>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2849DAE-D2F7-45C1-BAB0-73141738386E}"/>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F8D16A9-4F53-4467-9C73-8D776300C9D6}"/>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C99E741-6527-47CD-8C01-801A11C06EF2}"/>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08B6FB2-134B-4E1F-A148-37D9736DA6B9}"/>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F541D23-BD35-480E-998A-B88B4C15A86F}"/>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 </a:t>
          </a:r>
          <a:r>
            <a:rPr kumimoji="1" lang="en-US" altLang="ja-JP" sz="1100">
              <a:solidFill>
                <a:schemeClr val="dk1"/>
              </a:solidFill>
              <a:effectLst/>
              <a:latin typeface="+mn-lt"/>
              <a:ea typeface="+mn-ea"/>
              <a:cs typeface="+mn-cs"/>
            </a:rPr>
            <a:t>4 </a:t>
          </a:r>
          <a:r>
            <a:rPr kumimoji="1" lang="ja-JP" altLang="ja-JP" sz="1100">
              <a:solidFill>
                <a:schemeClr val="dk1"/>
              </a:solidFill>
              <a:effectLst/>
              <a:latin typeface="+mn-lt"/>
              <a:ea typeface="+mn-ea"/>
              <a:cs typeface="+mn-cs"/>
            </a:rPr>
            <a:t>年度は義務教育学校の施設整備をはじめとした大規模な投資が行われたことによ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決算</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している。類似団体とほぼ同水準にはあるものの、「個別施設計画」や「公共施設等総合管理計画」と連携をして、資産種別ごとの分析及び優先順位付けを行いながら、適切な更新計画</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を策定していく必要がある。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82825EA-2AF5-4DC5-837F-2BE173FCD5EB}"/>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C5660D8-F46C-4807-8F46-BE9126BE5DA6}"/>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BDC02ED-CF38-47E0-81A3-26B950BC6491}"/>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12B716F-78A1-45E5-AE92-4CDBE7A2625F}"/>
            </a:ext>
          </a:extLst>
        </xdr:cNvPr>
        <xdr:cNvCxnSpPr/>
      </xdr:nvCxnSpPr>
      <xdr:spPr>
        <a:xfrm>
          <a:off x="1158875" y="651464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F4AF06D3-0D84-44EE-A2E4-5E2F4B735C7C}"/>
            </a:ext>
          </a:extLst>
        </xdr:cNvPr>
        <xdr:cNvSpPr txBox="1"/>
      </xdr:nvSpPr>
      <xdr:spPr>
        <a:xfrm>
          <a:off x="789956" y="64303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7A8E97C-7626-45E4-BDB4-2D99BDC5A238}"/>
            </a:ext>
          </a:extLst>
        </xdr:cNvPr>
        <xdr:cNvCxnSpPr/>
      </xdr:nvCxnSpPr>
      <xdr:spPr>
        <a:xfrm>
          <a:off x="1158875" y="623161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4322EB27-9CD4-4B34-9458-D2F1C5828440}"/>
            </a:ext>
          </a:extLst>
        </xdr:cNvPr>
        <xdr:cNvSpPr txBox="1"/>
      </xdr:nvSpPr>
      <xdr:spPr>
        <a:xfrm>
          <a:off x="789956" y="614099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E8BEDE43-3482-452E-A819-CB966857FA4C}"/>
            </a:ext>
          </a:extLst>
        </xdr:cNvPr>
        <xdr:cNvCxnSpPr/>
      </xdr:nvCxnSpPr>
      <xdr:spPr>
        <a:xfrm>
          <a:off x="1158875" y="594223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3E01235F-8D2B-4B0B-AE46-015ADE5D6108}"/>
            </a:ext>
          </a:extLst>
        </xdr:cNvPr>
        <xdr:cNvSpPr txBox="1"/>
      </xdr:nvSpPr>
      <xdr:spPr>
        <a:xfrm>
          <a:off x="789956" y="58484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C8F26C87-9A64-4904-A254-071FF47714EE}"/>
            </a:ext>
          </a:extLst>
        </xdr:cNvPr>
        <xdr:cNvCxnSpPr/>
      </xdr:nvCxnSpPr>
      <xdr:spPr>
        <a:xfrm>
          <a:off x="1158875" y="564968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884F2CA3-4B0A-42B4-BA37-8FD406798A59}"/>
            </a:ext>
          </a:extLst>
        </xdr:cNvPr>
        <xdr:cNvSpPr txBox="1"/>
      </xdr:nvSpPr>
      <xdr:spPr>
        <a:xfrm>
          <a:off x="789956" y="55558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8CE5A74B-A0AE-4CB1-91EB-A68223D25A2C}"/>
            </a:ext>
          </a:extLst>
        </xdr:cNvPr>
        <xdr:cNvCxnSpPr/>
      </xdr:nvCxnSpPr>
      <xdr:spPr>
        <a:xfrm>
          <a:off x="1158875" y="535078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296198FD-3F44-4BCF-B911-02C468F4E94A}"/>
            </a:ext>
          </a:extLst>
        </xdr:cNvPr>
        <xdr:cNvSpPr txBox="1"/>
      </xdr:nvSpPr>
      <xdr:spPr>
        <a:xfrm>
          <a:off x="789956" y="5266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026670F-03C5-4791-AA97-919A0476BB77}"/>
            </a:ext>
          </a:extLst>
        </xdr:cNvPr>
        <xdr:cNvCxnSpPr/>
      </xdr:nvCxnSpPr>
      <xdr:spPr>
        <a:xfrm>
          <a:off x="1158875" y="505822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B0C6BB41-7109-4138-8027-F3BBD4D52BBD}"/>
            </a:ext>
          </a:extLst>
        </xdr:cNvPr>
        <xdr:cNvSpPr txBox="1"/>
      </xdr:nvSpPr>
      <xdr:spPr>
        <a:xfrm>
          <a:off x="789956" y="49739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7BECE2B-0807-4046-B89A-F7BC756D2191}"/>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C2721449-9423-4B21-A787-DD6911CDA61E}"/>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7D507D3-4A37-4369-A593-0B0C15B34AED}"/>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B889DA83-5E8E-4AF4-8614-041F510239B6}"/>
            </a:ext>
          </a:extLst>
        </xdr:cNvPr>
        <xdr:cNvCxnSpPr/>
      </xdr:nvCxnSpPr>
      <xdr:spPr>
        <a:xfrm flipV="1">
          <a:off x="4306570" y="5045982"/>
          <a:ext cx="1270" cy="139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7F0B7603-F596-4E37-BE17-B97748D0B47A}"/>
            </a:ext>
          </a:extLst>
        </xdr:cNvPr>
        <xdr:cNvSpPr txBox="1"/>
      </xdr:nvSpPr>
      <xdr:spPr>
        <a:xfrm>
          <a:off x="4359275" y="644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BCE27E7C-E758-49D6-8D06-D441C57BD480}"/>
            </a:ext>
          </a:extLst>
        </xdr:cNvPr>
        <xdr:cNvCxnSpPr/>
      </xdr:nvCxnSpPr>
      <xdr:spPr>
        <a:xfrm>
          <a:off x="4216400" y="644098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75C6866C-9C1E-4908-AC03-E0BA430DE8A3}"/>
            </a:ext>
          </a:extLst>
        </xdr:cNvPr>
        <xdr:cNvSpPr txBox="1"/>
      </xdr:nvSpPr>
      <xdr:spPr>
        <a:xfrm>
          <a:off x="4359275" y="484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BCB5A9AA-CED6-4B63-A8D2-1DCCFA6A9210}"/>
            </a:ext>
          </a:extLst>
        </xdr:cNvPr>
        <xdr:cNvCxnSpPr/>
      </xdr:nvCxnSpPr>
      <xdr:spPr>
        <a:xfrm>
          <a:off x="4216400" y="504598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7CADE772-607C-4D48-8206-940954A5ECE3}"/>
            </a:ext>
          </a:extLst>
        </xdr:cNvPr>
        <xdr:cNvSpPr txBox="1"/>
      </xdr:nvSpPr>
      <xdr:spPr>
        <a:xfrm>
          <a:off x="4359275" y="5648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E1FC3BDA-E6C4-4E69-91C8-81A500AF21FC}"/>
            </a:ext>
          </a:extLst>
        </xdr:cNvPr>
        <xdr:cNvSpPr/>
      </xdr:nvSpPr>
      <xdr:spPr>
        <a:xfrm>
          <a:off x="4254500" y="56698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F5CFE85A-8AC6-4BFC-BBD0-C576C76218C8}"/>
            </a:ext>
          </a:extLst>
        </xdr:cNvPr>
        <xdr:cNvSpPr/>
      </xdr:nvSpPr>
      <xdr:spPr>
        <a:xfrm>
          <a:off x="3616325" y="56266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5" name="フローチャート: 判断 84">
          <a:extLst>
            <a:ext uri="{FF2B5EF4-FFF2-40B4-BE49-F238E27FC236}">
              <a16:creationId xmlns:a16="http://schemas.microsoft.com/office/drawing/2014/main" id="{9D543484-4054-4DEB-BCEB-B166A9106871}"/>
            </a:ext>
          </a:extLst>
        </xdr:cNvPr>
        <xdr:cNvSpPr/>
      </xdr:nvSpPr>
      <xdr:spPr>
        <a:xfrm>
          <a:off x="2930525" y="5629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86" name="フローチャート: 判断 85">
          <a:extLst>
            <a:ext uri="{FF2B5EF4-FFF2-40B4-BE49-F238E27FC236}">
              <a16:creationId xmlns:a16="http://schemas.microsoft.com/office/drawing/2014/main" id="{41D7092A-60D9-46F6-9A4B-322A8C4A6A31}"/>
            </a:ext>
          </a:extLst>
        </xdr:cNvPr>
        <xdr:cNvSpPr/>
      </xdr:nvSpPr>
      <xdr:spPr>
        <a:xfrm>
          <a:off x="2244725" y="56081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59236</xdr:rowOff>
    </xdr:from>
    <xdr:to>
      <xdr:col>7</xdr:col>
      <xdr:colOff>187325</xdr:colOff>
      <xdr:row>29</xdr:row>
      <xdr:rowOff>160836</xdr:rowOff>
    </xdr:to>
    <xdr:sp macro="" textlink="">
      <xdr:nvSpPr>
        <xdr:cNvPr id="87" name="フローチャート: 判断 86">
          <a:extLst>
            <a:ext uri="{FF2B5EF4-FFF2-40B4-BE49-F238E27FC236}">
              <a16:creationId xmlns:a16="http://schemas.microsoft.com/office/drawing/2014/main" id="{869BF501-0D20-4AA8-B352-92C0DD58E796}"/>
            </a:ext>
          </a:extLst>
        </xdr:cNvPr>
        <xdr:cNvSpPr/>
      </xdr:nvSpPr>
      <xdr:spPr>
        <a:xfrm>
          <a:off x="1558925" y="55742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EAF2442-2544-45E2-85C8-6AC47999F85E}"/>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92278BF-8D80-4FEB-8512-13DCF9299DEF}"/>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87B48D5-849F-4524-AB4B-1E727C28331D}"/>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DD03153-1BE1-4A11-BD6C-7DBB493ABB1F}"/>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CE84346-D304-41E9-A242-A2376AD27766}"/>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102417</xdr:rowOff>
    </xdr:from>
    <xdr:to>
      <xdr:col>23</xdr:col>
      <xdr:colOff>136525</xdr:colOff>
      <xdr:row>30</xdr:row>
      <xdr:rowOff>32567</xdr:rowOff>
    </xdr:to>
    <xdr:sp macro="" textlink="">
      <xdr:nvSpPr>
        <xdr:cNvPr id="93" name="楕円 92">
          <a:extLst>
            <a:ext uri="{FF2B5EF4-FFF2-40B4-BE49-F238E27FC236}">
              <a16:creationId xmlns:a16="http://schemas.microsoft.com/office/drawing/2014/main" id="{F6D46055-EEAC-4543-9D46-A7DDF3861C0C}"/>
            </a:ext>
          </a:extLst>
        </xdr:cNvPr>
        <xdr:cNvSpPr/>
      </xdr:nvSpPr>
      <xdr:spPr>
        <a:xfrm>
          <a:off x="4254500" y="562056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125294</xdr:rowOff>
    </xdr:from>
    <xdr:ext cx="405111" cy="259045"/>
    <xdr:sp macro="" textlink="">
      <xdr:nvSpPr>
        <xdr:cNvPr id="94" name="有形固定資産減価償却率該当値テキスト">
          <a:extLst>
            <a:ext uri="{FF2B5EF4-FFF2-40B4-BE49-F238E27FC236}">
              <a16:creationId xmlns:a16="http://schemas.microsoft.com/office/drawing/2014/main" id="{CC6E0986-A219-497A-9CCE-9B8E62320937}"/>
            </a:ext>
          </a:extLst>
        </xdr:cNvPr>
        <xdr:cNvSpPr txBox="1"/>
      </xdr:nvSpPr>
      <xdr:spPr>
        <a:xfrm>
          <a:off x="4359275" y="547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95" name="楕円 94">
          <a:extLst>
            <a:ext uri="{FF2B5EF4-FFF2-40B4-BE49-F238E27FC236}">
              <a16:creationId xmlns:a16="http://schemas.microsoft.com/office/drawing/2014/main" id="{5C8F2DE9-A69F-4AF0-9283-46AC731F1060}"/>
            </a:ext>
          </a:extLst>
        </xdr:cNvPr>
        <xdr:cNvSpPr/>
      </xdr:nvSpPr>
      <xdr:spPr>
        <a:xfrm>
          <a:off x="3616325" y="5645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9525</xdr:rowOff>
    </xdr:to>
    <xdr:cxnSp macro="">
      <xdr:nvCxnSpPr>
        <xdr:cNvPr id="96" name="直線コネクタ 95">
          <a:extLst>
            <a:ext uri="{FF2B5EF4-FFF2-40B4-BE49-F238E27FC236}">
              <a16:creationId xmlns:a16="http://schemas.microsoft.com/office/drawing/2014/main" id="{F2E46FF1-0FC4-4588-8F53-8976609B028B}"/>
            </a:ext>
          </a:extLst>
        </xdr:cNvPr>
        <xdr:cNvCxnSpPr/>
      </xdr:nvCxnSpPr>
      <xdr:spPr>
        <a:xfrm flipV="1">
          <a:off x="3673475" y="5668192"/>
          <a:ext cx="628650" cy="1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93164</xdr:rowOff>
    </xdr:from>
    <xdr:to>
      <xdr:col>15</xdr:col>
      <xdr:colOff>187325</xdr:colOff>
      <xdr:row>30</xdr:row>
      <xdr:rowOff>23314</xdr:rowOff>
    </xdr:to>
    <xdr:sp macro="" textlink="">
      <xdr:nvSpPr>
        <xdr:cNvPr id="97" name="楕円 96">
          <a:extLst>
            <a:ext uri="{FF2B5EF4-FFF2-40B4-BE49-F238E27FC236}">
              <a16:creationId xmlns:a16="http://schemas.microsoft.com/office/drawing/2014/main" id="{73AF4510-99B5-473E-AA39-CFA8F5EE1567}"/>
            </a:ext>
          </a:extLst>
        </xdr:cNvPr>
        <xdr:cNvSpPr/>
      </xdr:nvSpPr>
      <xdr:spPr>
        <a:xfrm>
          <a:off x="2930525" y="56081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143964</xdr:rowOff>
    </xdr:from>
    <xdr:to>
      <xdr:col>19</xdr:col>
      <xdr:colOff>136525</xdr:colOff>
      <xdr:row>30</xdr:row>
      <xdr:rowOff>9525</xdr:rowOff>
    </xdr:to>
    <xdr:cxnSp macro="">
      <xdr:nvCxnSpPr>
        <xdr:cNvPr id="98" name="直線コネクタ 97">
          <a:extLst>
            <a:ext uri="{FF2B5EF4-FFF2-40B4-BE49-F238E27FC236}">
              <a16:creationId xmlns:a16="http://schemas.microsoft.com/office/drawing/2014/main" id="{D5A84EDD-8E14-4E66-AE39-ED49E2456AD2}"/>
            </a:ext>
          </a:extLst>
        </xdr:cNvPr>
        <xdr:cNvCxnSpPr/>
      </xdr:nvCxnSpPr>
      <xdr:spPr>
        <a:xfrm>
          <a:off x="2987675" y="5655764"/>
          <a:ext cx="68580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59236</xdr:rowOff>
    </xdr:from>
    <xdr:to>
      <xdr:col>11</xdr:col>
      <xdr:colOff>187325</xdr:colOff>
      <xdr:row>29</xdr:row>
      <xdr:rowOff>160836</xdr:rowOff>
    </xdr:to>
    <xdr:sp macro="" textlink="">
      <xdr:nvSpPr>
        <xdr:cNvPr id="99" name="楕円 98">
          <a:extLst>
            <a:ext uri="{FF2B5EF4-FFF2-40B4-BE49-F238E27FC236}">
              <a16:creationId xmlns:a16="http://schemas.microsoft.com/office/drawing/2014/main" id="{51C60256-64F3-4134-8DFB-A606A37295C4}"/>
            </a:ext>
          </a:extLst>
        </xdr:cNvPr>
        <xdr:cNvSpPr/>
      </xdr:nvSpPr>
      <xdr:spPr>
        <a:xfrm>
          <a:off x="2244725" y="55742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110036</xdr:rowOff>
    </xdr:from>
    <xdr:to>
      <xdr:col>15</xdr:col>
      <xdr:colOff>136525</xdr:colOff>
      <xdr:row>29</xdr:row>
      <xdr:rowOff>143964</xdr:rowOff>
    </xdr:to>
    <xdr:cxnSp macro="">
      <xdr:nvCxnSpPr>
        <xdr:cNvPr id="100" name="直線コネクタ 99">
          <a:extLst>
            <a:ext uri="{FF2B5EF4-FFF2-40B4-BE49-F238E27FC236}">
              <a16:creationId xmlns:a16="http://schemas.microsoft.com/office/drawing/2014/main" id="{B005B02A-13F4-426F-9ECC-EFEECDE71214}"/>
            </a:ext>
          </a:extLst>
        </xdr:cNvPr>
        <xdr:cNvCxnSpPr/>
      </xdr:nvCxnSpPr>
      <xdr:spPr>
        <a:xfrm>
          <a:off x="2301875" y="5621836"/>
          <a:ext cx="6858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28394</xdr:rowOff>
    </xdr:from>
    <xdr:to>
      <xdr:col>7</xdr:col>
      <xdr:colOff>187325</xdr:colOff>
      <xdr:row>29</xdr:row>
      <xdr:rowOff>129994</xdr:rowOff>
    </xdr:to>
    <xdr:sp macro="" textlink="">
      <xdr:nvSpPr>
        <xdr:cNvPr id="101" name="楕円 100">
          <a:extLst>
            <a:ext uri="{FF2B5EF4-FFF2-40B4-BE49-F238E27FC236}">
              <a16:creationId xmlns:a16="http://schemas.microsoft.com/office/drawing/2014/main" id="{B9F49E16-3CA0-487F-A851-3FC78FEBEDA7}"/>
            </a:ext>
          </a:extLst>
        </xdr:cNvPr>
        <xdr:cNvSpPr/>
      </xdr:nvSpPr>
      <xdr:spPr>
        <a:xfrm>
          <a:off x="1558925" y="55465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79194</xdr:rowOff>
    </xdr:from>
    <xdr:to>
      <xdr:col>11</xdr:col>
      <xdr:colOff>136525</xdr:colOff>
      <xdr:row>29</xdr:row>
      <xdr:rowOff>110036</xdr:rowOff>
    </xdr:to>
    <xdr:cxnSp macro="">
      <xdr:nvCxnSpPr>
        <xdr:cNvPr id="102" name="直線コネクタ 101">
          <a:extLst>
            <a:ext uri="{FF2B5EF4-FFF2-40B4-BE49-F238E27FC236}">
              <a16:creationId xmlns:a16="http://schemas.microsoft.com/office/drawing/2014/main" id="{0A8EAA48-3C57-41F9-9FAE-C8BF8DEB210A}"/>
            </a:ext>
          </a:extLst>
        </xdr:cNvPr>
        <xdr:cNvCxnSpPr/>
      </xdr:nvCxnSpPr>
      <xdr:spPr>
        <a:xfrm>
          <a:off x="1616075" y="5594169"/>
          <a:ext cx="685800" cy="2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103" name="n_1aveValue有形固定資産減価償却率">
          <a:extLst>
            <a:ext uri="{FF2B5EF4-FFF2-40B4-BE49-F238E27FC236}">
              <a16:creationId xmlns:a16="http://schemas.microsoft.com/office/drawing/2014/main" id="{5FB876AC-C7BF-475D-A3E7-0E9508DB8586}"/>
            </a:ext>
          </a:extLst>
        </xdr:cNvPr>
        <xdr:cNvSpPr txBox="1"/>
      </xdr:nvSpPr>
      <xdr:spPr>
        <a:xfrm>
          <a:off x="3474094" y="541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36030</xdr:rowOff>
    </xdr:from>
    <xdr:ext cx="405111" cy="259045"/>
    <xdr:sp macro="" textlink="">
      <xdr:nvSpPr>
        <xdr:cNvPr id="104" name="n_2aveValue有形固定資産減価償却率">
          <a:extLst>
            <a:ext uri="{FF2B5EF4-FFF2-40B4-BE49-F238E27FC236}">
              <a16:creationId xmlns:a16="http://schemas.microsoft.com/office/drawing/2014/main" id="{D4F46C44-50B4-47CB-BE66-315A6653B00D}"/>
            </a:ext>
          </a:extLst>
        </xdr:cNvPr>
        <xdr:cNvSpPr txBox="1"/>
      </xdr:nvSpPr>
      <xdr:spPr>
        <a:xfrm>
          <a:off x="2797819" y="5712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14441</xdr:rowOff>
    </xdr:from>
    <xdr:ext cx="405111" cy="259045"/>
    <xdr:sp macro="" textlink="">
      <xdr:nvSpPr>
        <xdr:cNvPr id="105" name="n_3aveValue有形固定資産減価償却率">
          <a:extLst>
            <a:ext uri="{FF2B5EF4-FFF2-40B4-BE49-F238E27FC236}">
              <a16:creationId xmlns:a16="http://schemas.microsoft.com/office/drawing/2014/main" id="{F4C1B1CE-2316-4966-8CBA-B326326D8304}"/>
            </a:ext>
          </a:extLst>
        </xdr:cNvPr>
        <xdr:cNvSpPr txBox="1"/>
      </xdr:nvSpPr>
      <xdr:spPr>
        <a:xfrm>
          <a:off x="2112019" y="568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151963</xdr:rowOff>
    </xdr:from>
    <xdr:ext cx="405111" cy="259045"/>
    <xdr:sp macro="" textlink="">
      <xdr:nvSpPr>
        <xdr:cNvPr id="106" name="n_4aveValue有形固定資産減価償却率">
          <a:extLst>
            <a:ext uri="{FF2B5EF4-FFF2-40B4-BE49-F238E27FC236}">
              <a16:creationId xmlns:a16="http://schemas.microsoft.com/office/drawing/2014/main" id="{BB0A1C37-2DE1-4BF9-A77F-1F1A8D66E3DA}"/>
            </a:ext>
          </a:extLst>
        </xdr:cNvPr>
        <xdr:cNvSpPr txBox="1"/>
      </xdr:nvSpPr>
      <xdr:spPr>
        <a:xfrm>
          <a:off x="1426219" y="56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107" name="n_1mainValue有形固定資産減価償却率">
          <a:extLst>
            <a:ext uri="{FF2B5EF4-FFF2-40B4-BE49-F238E27FC236}">
              <a16:creationId xmlns:a16="http://schemas.microsoft.com/office/drawing/2014/main" id="{30A0F796-EC35-4DD7-A9F5-F6A8AE5369C4}"/>
            </a:ext>
          </a:extLst>
        </xdr:cNvPr>
        <xdr:cNvSpPr txBox="1"/>
      </xdr:nvSpPr>
      <xdr:spPr>
        <a:xfrm>
          <a:off x="347409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8" name="n_2mainValue有形固定資産減価償却率">
          <a:extLst>
            <a:ext uri="{FF2B5EF4-FFF2-40B4-BE49-F238E27FC236}">
              <a16:creationId xmlns:a16="http://schemas.microsoft.com/office/drawing/2014/main" id="{3F49F578-3CC4-4B1A-A611-4B6287CD64DD}"/>
            </a:ext>
          </a:extLst>
        </xdr:cNvPr>
        <xdr:cNvSpPr txBox="1"/>
      </xdr:nvSpPr>
      <xdr:spPr>
        <a:xfrm>
          <a:off x="2797819" y="53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5913</xdr:rowOff>
    </xdr:from>
    <xdr:ext cx="405111" cy="259045"/>
    <xdr:sp macro="" textlink="">
      <xdr:nvSpPr>
        <xdr:cNvPr id="109" name="n_3mainValue有形固定資産減価償却率">
          <a:extLst>
            <a:ext uri="{FF2B5EF4-FFF2-40B4-BE49-F238E27FC236}">
              <a16:creationId xmlns:a16="http://schemas.microsoft.com/office/drawing/2014/main" id="{2811F2AA-1478-49B4-8706-41D2072B9901}"/>
            </a:ext>
          </a:extLst>
        </xdr:cNvPr>
        <xdr:cNvSpPr txBox="1"/>
      </xdr:nvSpPr>
      <xdr:spPr>
        <a:xfrm>
          <a:off x="2112019" y="53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10" name="n_4mainValue有形固定資産減価償却率">
          <a:extLst>
            <a:ext uri="{FF2B5EF4-FFF2-40B4-BE49-F238E27FC236}">
              <a16:creationId xmlns:a16="http://schemas.microsoft.com/office/drawing/2014/main" id="{B9FE9005-722C-47E9-AF06-579870FEC0D1}"/>
            </a:ext>
          </a:extLst>
        </xdr:cNvPr>
        <xdr:cNvSpPr txBox="1"/>
      </xdr:nvSpPr>
      <xdr:spPr>
        <a:xfrm>
          <a:off x="1426219" y="5334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60A3543-D08C-4301-AEEB-EC0F136A8817}"/>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EB15C991-0D43-43CF-B4D1-0C3C7C7EDF8C}"/>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7B00939C-BFB2-41EB-AFB6-6482E93364C8}"/>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3DF52C46-88A4-43BB-A433-7CB1BB822C68}"/>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B028B3F-176A-4FDE-828B-D5D469AC5D22}"/>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1316072A-5AEB-47F0-9A76-84796FFE9B97}"/>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EBCB2478-48F9-4BB2-92A2-4AE26A321F1C}"/>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1165D177-3C7A-4992-AA82-BD7390BC129B}"/>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ABF21E8D-E2CE-4641-9C60-DC4F29A09471}"/>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8CBF098-EE6A-4C0D-B853-9902B4205F42}"/>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FC7BA6A4-6E8B-4932-8C70-47767FE646E2}"/>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943FDF5-6CF8-4950-ACEE-90FB6B4B8D77}"/>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25D4B29A-FB1A-4288-9991-2B0FD84A06B0}"/>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概ね類似団体より高い傾向にあ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年度を境に近年</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傾向にあ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年度決算においては</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年度決算から</a:t>
          </a:r>
          <a:r>
            <a:rPr kumimoji="1" lang="en-US" altLang="ja-JP" sz="1100">
              <a:solidFill>
                <a:schemeClr val="dk1"/>
              </a:solidFill>
              <a:effectLst/>
              <a:latin typeface="+mn-lt"/>
              <a:ea typeface="+mn-ea"/>
              <a:cs typeface="+mn-cs"/>
            </a:rPr>
            <a:t>19.3</a:t>
          </a:r>
          <a:r>
            <a:rPr kumimoji="1" lang="ja-JP" altLang="en-US" sz="1100">
              <a:solidFill>
                <a:schemeClr val="dk1"/>
              </a:solidFill>
              <a:effectLst/>
              <a:latin typeface="+mn-lt"/>
              <a:ea typeface="+mn-ea"/>
              <a:cs typeface="+mn-cs"/>
            </a:rPr>
            <a:t>％改善された。これは臨時財政対策債発行可能額</a:t>
          </a:r>
          <a:r>
            <a:rPr kumimoji="1" lang="ja-JP" altLang="ja-JP" sz="1100">
              <a:solidFill>
                <a:schemeClr val="dk1"/>
              </a:solidFill>
              <a:effectLst/>
              <a:latin typeface="+mn-lt"/>
              <a:ea typeface="+mn-ea"/>
              <a:cs typeface="+mn-cs"/>
            </a:rPr>
            <a:t>が大幅に</a:t>
          </a:r>
          <a:r>
            <a:rPr kumimoji="1" lang="ja-JP" altLang="en-US" sz="1100">
              <a:solidFill>
                <a:schemeClr val="dk1"/>
              </a:solidFill>
              <a:effectLst/>
              <a:latin typeface="+mn-lt"/>
              <a:ea typeface="+mn-ea"/>
              <a:cs typeface="+mn-cs"/>
            </a:rPr>
            <a:t>減額となった</a:t>
          </a:r>
          <a:r>
            <a:rPr kumimoji="1" lang="ja-JP" altLang="ja-JP" sz="1100">
              <a:solidFill>
                <a:schemeClr val="dk1"/>
              </a:solidFill>
              <a:effectLst/>
              <a:latin typeface="+mn-lt"/>
              <a:ea typeface="+mn-ea"/>
              <a:cs typeface="+mn-cs"/>
            </a:rPr>
            <a:t>ことが要因と考えられる。老朽化により更新時期を迎える施設は増加してきているが、今後も過度な地方債の発行を抑え、健全な財政運営に努める。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9EFBE41-1892-486B-8D7D-37717D61484A}"/>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986C067-F752-4190-A1A4-EC6020FB3D6A}"/>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360F6AEA-4DCD-43AF-ABF1-356BE40B3ED8}"/>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694E97E7-16A9-4292-A41F-90622F4715E3}"/>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D994D129-750C-404A-AF60-BC754C3C3E2C}"/>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744EFB63-35FE-46AD-B211-2C3A4D8CF74D}"/>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924BEDA7-C14C-4B08-BEFA-1596FACF7BAE}"/>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89ABA338-C845-4AF8-9FE4-AC5C7C2B9AB7}"/>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A525FC78-5084-450D-806D-2B2F8DA0FF4C}"/>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112BD8FF-191C-4D0C-98DC-04E60A3E9334}"/>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62226DCC-4715-443C-BB3A-8C5A4AA4B44A}"/>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1567FFE6-7335-4512-9955-7C7362FAFE2A}"/>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90445813-9C12-4889-8528-F8AE292913E9}"/>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CFD3EA11-EA02-44FA-B1E1-DC3E4E3E5C22}"/>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47F95E38-CB61-4CC7-9144-54F957F9BAB1}"/>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9BCF6D0A-0E03-4B02-A75A-7B3522015780}"/>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1B629684-7637-489D-945C-EC89B2358178}"/>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BFDD53FC-3D75-4A29-9CBE-A4ECD90BAE51}"/>
            </a:ext>
          </a:extLst>
        </xdr:cNvPr>
        <xdr:cNvCxnSpPr/>
      </xdr:nvCxnSpPr>
      <xdr:spPr>
        <a:xfrm flipV="1">
          <a:off x="13326745" y="5058228"/>
          <a:ext cx="1269" cy="138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269D2448-5A79-4E9E-AB70-FAAB5286B1C9}"/>
            </a:ext>
          </a:extLst>
        </xdr:cNvPr>
        <xdr:cNvSpPr txBox="1"/>
      </xdr:nvSpPr>
      <xdr:spPr>
        <a:xfrm>
          <a:off x="13379450" y="644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AFB52F0C-B55C-47E9-AF03-8B484039BB4C}"/>
            </a:ext>
          </a:extLst>
        </xdr:cNvPr>
        <xdr:cNvCxnSpPr/>
      </xdr:nvCxnSpPr>
      <xdr:spPr>
        <a:xfrm>
          <a:off x="13255625" y="6445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C3944F83-C402-4C26-8004-14C69F3E9256}"/>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CDC8404A-4C92-4325-8700-C84EECCD8A9D}"/>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6" name="債務償還比率平均値テキスト">
          <a:extLst>
            <a:ext uri="{FF2B5EF4-FFF2-40B4-BE49-F238E27FC236}">
              <a16:creationId xmlns:a16="http://schemas.microsoft.com/office/drawing/2014/main" id="{FB318437-26B7-4D8C-A4E7-256478506358}"/>
            </a:ext>
          </a:extLst>
        </xdr:cNvPr>
        <xdr:cNvSpPr txBox="1"/>
      </xdr:nvSpPr>
      <xdr:spPr>
        <a:xfrm>
          <a:off x="13379450" y="5135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C86A727F-70E0-4BD1-BD3D-23C5CD42C81E}"/>
            </a:ext>
          </a:extLst>
        </xdr:cNvPr>
        <xdr:cNvSpPr/>
      </xdr:nvSpPr>
      <xdr:spPr>
        <a:xfrm>
          <a:off x="13293725" y="52748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188B8332-92D0-4ACE-BDF3-44B22E4E52AA}"/>
            </a:ext>
          </a:extLst>
        </xdr:cNvPr>
        <xdr:cNvSpPr/>
      </xdr:nvSpPr>
      <xdr:spPr>
        <a:xfrm>
          <a:off x="12646025" y="52172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85725</xdr:rowOff>
    </xdr:from>
    <xdr:to>
      <xdr:col>68</xdr:col>
      <xdr:colOff>123825</xdr:colOff>
      <xdr:row>29</xdr:row>
      <xdr:rowOff>15875</xdr:rowOff>
    </xdr:to>
    <xdr:sp macro="" textlink="">
      <xdr:nvSpPr>
        <xdr:cNvPr id="149" name="フローチャート: 判断 148">
          <a:extLst>
            <a:ext uri="{FF2B5EF4-FFF2-40B4-BE49-F238E27FC236}">
              <a16:creationId xmlns:a16="http://schemas.microsoft.com/office/drawing/2014/main" id="{02A87FF4-C137-4BE2-8243-9F44AB55F1BD}"/>
            </a:ext>
          </a:extLst>
        </xdr:cNvPr>
        <xdr:cNvSpPr/>
      </xdr:nvSpPr>
      <xdr:spPr>
        <a:xfrm>
          <a:off x="11960225" y="5435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94978</xdr:rowOff>
    </xdr:from>
    <xdr:to>
      <xdr:col>64</xdr:col>
      <xdr:colOff>123825</xdr:colOff>
      <xdr:row>29</xdr:row>
      <xdr:rowOff>25128</xdr:rowOff>
    </xdr:to>
    <xdr:sp macro="" textlink="">
      <xdr:nvSpPr>
        <xdr:cNvPr id="150" name="フローチャート: 判断 149">
          <a:extLst>
            <a:ext uri="{FF2B5EF4-FFF2-40B4-BE49-F238E27FC236}">
              <a16:creationId xmlns:a16="http://schemas.microsoft.com/office/drawing/2014/main" id="{BDC0839B-127E-4B26-BB9B-ACC0AA977443}"/>
            </a:ext>
          </a:extLst>
        </xdr:cNvPr>
        <xdr:cNvSpPr/>
      </xdr:nvSpPr>
      <xdr:spPr>
        <a:xfrm>
          <a:off x="11274425" y="54480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64289</xdr:rowOff>
    </xdr:from>
    <xdr:to>
      <xdr:col>60</xdr:col>
      <xdr:colOff>123825</xdr:colOff>
      <xdr:row>28</xdr:row>
      <xdr:rowOff>165889</xdr:rowOff>
    </xdr:to>
    <xdr:sp macro="" textlink="">
      <xdr:nvSpPr>
        <xdr:cNvPr id="151" name="フローチャート: 判断 150">
          <a:extLst>
            <a:ext uri="{FF2B5EF4-FFF2-40B4-BE49-F238E27FC236}">
              <a16:creationId xmlns:a16="http://schemas.microsoft.com/office/drawing/2014/main" id="{20A67284-ACD6-4ED8-B8AB-B22285FF39B0}"/>
            </a:ext>
          </a:extLst>
        </xdr:cNvPr>
        <xdr:cNvSpPr/>
      </xdr:nvSpPr>
      <xdr:spPr>
        <a:xfrm>
          <a:off x="10588625" y="54205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AB66903-A488-4FA6-846B-6735EFDEF580}"/>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9366535B-CE28-4BA6-A923-788308E54DCF}"/>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EDD96C8-FE55-478D-B9AC-B9E56F778953}"/>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90D8DD5C-77FF-4D9D-9D27-5EE958A82B5C}"/>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BB46E6CD-4F4E-4507-81D4-1F919F46AD3B}"/>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87848</xdr:rowOff>
    </xdr:from>
    <xdr:to>
      <xdr:col>76</xdr:col>
      <xdr:colOff>73025</xdr:colOff>
      <xdr:row>28</xdr:row>
      <xdr:rowOff>17998</xdr:rowOff>
    </xdr:to>
    <xdr:sp macro="" textlink="">
      <xdr:nvSpPr>
        <xdr:cNvPr id="157" name="楕円 156">
          <a:extLst>
            <a:ext uri="{FF2B5EF4-FFF2-40B4-BE49-F238E27FC236}">
              <a16:creationId xmlns:a16="http://schemas.microsoft.com/office/drawing/2014/main" id="{10D08C47-0A40-4B50-984E-9B72C5C38FCA}"/>
            </a:ext>
          </a:extLst>
        </xdr:cNvPr>
        <xdr:cNvSpPr/>
      </xdr:nvSpPr>
      <xdr:spPr>
        <a:xfrm>
          <a:off x="13293725" y="52757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66275</xdr:rowOff>
    </xdr:from>
    <xdr:ext cx="469744" cy="259045"/>
    <xdr:sp macro="" textlink="">
      <xdr:nvSpPr>
        <xdr:cNvPr id="158" name="債務償還比率該当値テキスト">
          <a:extLst>
            <a:ext uri="{FF2B5EF4-FFF2-40B4-BE49-F238E27FC236}">
              <a16:creationId xmlns:a16="http://schemas.microsoft.com/office/drawing/2014/main" id="{A32B893F-BA0C-4FDA-BE57-8C42D3142487}"/>
            </a:ext>
          </a:extLst>
        </xdr:cNvPr>
        <xdr:cNvSpPr txBox="1"/>
      </xdr:nvSpPr>
      <xdr:spPr>
        <a:xfrm>
          <a:off x="13379450" y="52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58084</xdr:rowOff>
    </xdr:from>
    <xdr:to>
      <xdr:col>72</xdr:col>
      <xdr:colOff>123825</xdr:colOff>
      <xdr:row>27</xdr:row>
      <xdr:rowOff>159684</xdr:rowOff>
    </xdr:to>
    <xdr:sp macro="" textlink="">
      <xdr:nvSpPr>
        <xdr:cNvPr id="159" name="楕円 158">
          <a:extLst>
            <a:ext uri="{FF2B5EF4-FFF2-40B4-BE49-F238E27FC236}">
              <a16:creationId xmlns:a16="http://schemas.microsoft.com/office/drawing/2014/main" id="{7969D951-7643-4CD6-911F-FE14FEDC1B4D}"/>
            </a:ext>
          </a:extLst>
        </xdr:cNvPr>
        <xdr:cNvSpPr/>
      </xdr:nvSpPr>
      <xdr:spPr>
        <a:xfrm>
          <a:off x="12646025" y="524920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108884</xdr:rowOff>
    </xdr:from>
    <xdr:to>
      <xdr:col>76</xdr:col>
      <xdr:colOff>22225</xdr:colOff>
      <xdr:row>27</xdr:row>
      <xdr:rowOff>138648</xdr:rowOff>
    </xdr:to>
    <xdr:cxnSp macro="">
      <xdr:nvCxnSpPr>
        <xdr:cNvPr id="160" name="直線コネクタ 159">
          <a:extLst>
            <a:ext uri="{FF2B5EF4-FFF2-40B4-BE49-F238E27FC236}">
              <a16:creationId xmlns:a16="http://schemas.microsoft.com/office/drawing/2014/main" id="{F744BFB8-54D7-4D71-91FF-49D50368F96F}"/>
            </a:ext>
          </a:extLst>
        </xdr:cNvPr>
        <xdr:cNvCxnSpPr/>
      </xdr:nvCxnSpPr>
      <xdr:spPr>
        <a:xfrm>
          <a:off x="12693650" y="5296834"/>
          <a:ext cx="638175" cy="3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58738</xdr:rowOff>
    </xdr:from>
    <xdr:to>
      <xdr:col>68</xdr:col>
      <xdr:colOff>123825</xdr:colOff>
      <xdr:row>28</xdr:row>
      <xdr:rowOff>160338</xdr:rowOff>
    </xdr:to>
    <xdr:sp macro="" textlink="">
      <xdr:nvSpPr>
        <xdr:cNvPr id="161" name="楕円 160">
          <a:extLst>
            <a:ext uri="{FF2B5EF4-FFF2-40B4-BE49-F238E27FC236}">
              <a16:creationId xmlns:a16="http://schemas.microsoft.com/office/drawing/2014/main" id="{61946F27-4B63-46DA-8710-0328B6CF7AE9}"/>
            </a:ext>
          </a:extLst>
        </xdr:cNvPr>
        <xdr:cNvSpPr/>
      </xdr:nvSpPr>
      <xdr:spPr>
        <a:xfrm>
          <a:off x="11960225" y="54117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108884</xdr:rowOff>
    </xdr:from>
    <xdr:to>
      <xdr:col>72</xdr:col>
      <xdr:colOff>73025</xdr:colOff>
      <xdr:row>28</xdr:row>
      <xdr:rowOff>109538</xdr:rowOff>
    </xdr:to>
    <xdr:cxnSp macro="">
      <xdr:nvCxnSpPr>
        <xdr:cNvPr id="162" name="直線コネクタ 161">
          <a:extLst>
            <a:ext uri="{FF2B5EF4-FFF2-40B4-BE49-F238E27FC236}">
              <a16:creationId xmlns:a16="http://schemas.microsoft.com/office/drawing/2014/main" id="{7DC95F90-B57F-44FC-9288-EA2B48444C73}"/>
            </a:ext>
          </a:extLst>
        </xdr:cNvPr>
        <xdr:cNvCxnSpPr/>
      </xdr:nvCxnSpPr>
      <xdr:spPr>
        <a:xfrm flipV="1">
          <a:off x="12007850" y="5296834"/>
          <a:ext cx="685800" cy="16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161753</xdr:rowOff>
    </xdr:from>
    <xdr:to>
      <xdr:col>64</xdr:col>
      <xdr:colOff>123825</xdr:colOff>
      <xdr:row>29</xdr:row>
      <xdr:rowOff>91903</xdr:rowOff>
    </xdr:to>
    <xdr:sp macro="" textlink="">
      <xdr:nvSpPr>
        <xdr:cNvPr id="163" name="楕円 162">
          <a:extLst>
            <a:ext uri="{FF2B5EF4-FFF2-40B4-BE49-F238E27FC236}">
              <a16:creationId xmlns:a16="http://schemas.microsoft.com/office/drawing/2014/main" id="{7D7BF023-05C2-4C3A-A008-669234CC7418}"/>
            </a:ext>
          </a:extLst>
        </xdr:cNvPr>
        <xdr:cNvSpPr/>
      </xdr:nvSpPr>
      <xdr:spPr>
        <a:xfrm>
          <a:off x="11274425" y="551797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109538</xdr:rowOff>
    </xdr:from>
    <xdr:to>
      <xdr:col>68</xdr:col>
      <xdr:colOff>73025</xdr:colOff>
      <xdr:row>29</xdr:row>
      <xdr:rowOff>41103</xdr:rowOff>
    </xdr:to>
    <xdr:cxnSp macro="">
      <xdr:nvCxnSpPr>
        <xdr:cNvPr id="164" name="直線コネクタ 163">
          <a:extLst>
            <a:ext uri="{FF2B5EF4-FFF2-40B4-BE49-F238E27FC236}">
              <a16:creationId xmlns:a16="http://schemas.microsoft.com/office/drawing/2014/main" id="{0171E754-3A12-42D0-9280-520376907344}"/>
            </a:ext>
          </a:extLst>
        </xdr:cNvPr>
        <xdr:cNvCxnSpPr/>
      </xdr:nvCxnSpPr>
      <xdr:spPr>
        <a:xfrm flipV="1">
          <a:off x="11322050" y="5459413"/>
          <a:ext cx="6858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43044</xdr:rowOff>
    </xdr:from>
    <xdr:to>
      <xdr:col>60</xdr:col>
      <xdr:colOff>123825</xdr:colOff>
      <xdr:row>29</xdr:row>
      <xdr:rowOff>144644</xdr:rowOff>
    </xdr:to>
    <xdr:sp macro="" textlink="">
      <xdr:nvSpPr>
        <xdr:cNvPr id="165" name="楕円 164">
          <a:extLst>
            <a:ext uri="{FF2B5EF4-FFF2-40B4-BE49-F238E27FC236}">
              <a16:creationId xmlns:a16="http://schemas.microsoft.com/office/drawing/2014/main" id="{DBD28CB5-9004-47C7-9908-1DB5D1B41ED0}"/>
            </a:ext>
          </a:extLst>
        </xdr:cNvPr>
        <xdr:cNvSpPr/>
      </xdr:nvSpPr>
      <xdr:spPr>
        <a:xfrm>
          <a:off x="10588625" y="55611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41103</xdr:rowOff>
    </xdr:from>
    <xdr:to>
      <xdr:col>64</xdr:col>
      <xdr:colOff>73025</xdr:colOff>
      <xdr:row>29</xdr:row>
      <xdr:rowOff>93844</xdr:rowOff>
    </xdr:to>
    <xdr:cxnSp macro="">
      <xdr:nvCxnSpPr>
        <xdr:cNvPr id="166" name="直線コネクタ 165">
          <a:extLst>
            <a:ext uri="{FF2B5EF4-FFF2-40B4-BE49-F238E27FC236}">
              <a16:creationId xmlns:a16="http://schemas.microsoft.com/office/drawing/2014/main" id="{32F7BB81-8047-4BD1-9AB3-54152B11543B}"/>
            </a:ext>
          </a:extLst>
        </xdr:cNvPr>
        <xdr:cNvCxnSpPr/>
      </xdr:nvCxnSpPr>
      <xdr:spPr>
        <a:xfrm flipV="1">
          <a:off x="10636250" y="5556078"/>
          <a:ext cx="6858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7" name="n_1aveValue債務償還比率">
          <a:extLst>
            <a:ext uri="{FF2B5EF4-FFF2-40B4-BE49-F238E27FC236}">
              <a16:creationId xmlns:a16="http://schemas.microsoft.com/office/drawing/2014/main" id="{A82BF3AC-C384-431F-8666-4AAF7B9B6399}"/>
            </a:ext>
          </a:extLst>
        </xdr:cNvPr>
        <xdr:cNvSpPr txBox="1"/>
      </xdr:nvSpPr>
      <xdr:spPr>
        <a:xfrm>
          <a:off x="12465127" y="501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7002</xdr:rowOff>
    </xdr:from>
    <xdr:ext cx="469744" cy="259045"/>
    <xdr:sp macro="" textlink="">
      <xdr:nvSpPr>
        <xdr:cNvPr id="168" name="n_2aveValue債務償還比率">
          <a:extLst>
            <a:ext uri="{FF2B5EF4-FFF2-40B4-BE49-F238E27FC236}">
              <a16:creationId xmlns:a16="http://schemas.microsoft.com/office/drawing/2014/main" id="{BBAED1F0-ECFC-4EDC-9762-0EE4E79C18D9}"/>
            </a:ext>
          </a:extLst>
        </xdr:cNvPr>
        <xdr:cNvSpPr txBox="1"/>
      </xdr:nvSpPr>
      <xdr:spPr>
        <a:xfrm>
          <a:off x="11788852" y="55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41655</xdr:rowOff>
    </xdr:from>
    <xdr:ext cx="469744" cy="259045"/>
    <xdr:sp macro="" textlink="">
      <xdr:nvSpPr>
        <xdr:cNvPr id="169" name="n_3aveValue債務償還比率">
          <a:extLst>
            <a:ext uri="{FF2B5EF4-FFF2-40B4-BE49-F238E27FC236}">
              <a16:creationId xmlns:a16="http://schemas.microsoft.com/office/drawing/2014/main" id="{35F78B02-60F6-4C3B-98B0-B3B026597F4F}"/>
            </a:ext>
          </a:extLst>
        </xdr:cNvPr>
        <xdr:cNvSpPr txBox="1"/>
      </xdr:nvSpPr>
      <xdr:spPr>
        <a:xfrm>
          <a:off x="11103052" y="5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10966</xdr:rowOff>
    </xdr:from>
    <xdr:ext cx="469744" cy="259045"/>
    <xdr:sp macro="" textlink="">
      <xdr:nvSpPr>
        <xdr:cNvPr id="170" name="n_4aveValue債務償還比率">
          <a:extLst>
            <a:ext uri="{FF2B5EF4-FFF2-40B4-BE49-F238E27FC236}">
              <a16:creationId xmlns:a16="http://schemas.microsoft.com/office/drawing/2014/main" id="{85946354-4188-4525-94C5-0DB71E03F0A7}"/>
            </a:ext>
          </a:extLst>
        </xdr:cNvPr>
        <xdr:cNvSpPr txBox="1"/>
      </xdr:nvSpPr>
      <xdr:spPr>
        <a:xfrm>
          <a:off x="10417252" y="519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150811</xdr:rowOff>
    </xdr:from>
    <xdr:ext cx="469744" cy="259045"/>
    <xdr:sp macro="" textlink="">
      <xdr:nvSpPr>
        <xdr:cNvPr id="171" name="n_1mainValue債務償還比率">
          <a:extLst>
            <a:ext uri="{FF2B5EF4-FFF2-40B4-BE49-F238E27FC236}">
              <a16:creationId xmlns:a16="http://schemas.microsoft.com/office/drawing/2014/main" id="{0104F6D6-E420-4CAA-98E8-0838D3B802C1}"/>
            </a:ext>
          </a:extLst>
        </xdr:cNvPr>
        <xdr:cNvSpPr txBox="1"/>
      </xdr:nvSpPr>
      <xdr:spPr>
        <a:xfrm>
          <a:off x="12465127" y="534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5415</xdr:rowOff>
    </xdr:from>
    <xdr:ext cx="469744" cy="259045"/>
    <xdr:sp macro="" textlink="">
      <xdr:nvSpPr>
        <xdr:cNvPr id="172" name="n_2mainValue債務償還比率">
          <a:extLst>
            <a:ext uri="{FF2B5EF4-FFF2-40B4-BE49-F238E27FC236}">
              <a16:creationId xmlns:a16="http://schemas.microsoft.com/office/drawing/2014/main" id="{1005E2D8-0216-4CAB-A6F4-42E9CA67B4FC}"/>
            </a:ext>
          </a:extLst>
        </xdr:cNvPr>
        <xdr:cNvSpPr txBox="1"/>
      </xdr:nvSpPr>
      <xdr:spPr>
        <a:xfrm>
          <a:off x="11788852" y="51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83030</xdr:rowOff>
    </xdr:from>
    <xdr:ext cx="469744" cy="259045"/>
    <xdr:sp macro="" textlink="">
      <xdr:nvSpPr>
        <xdr:cNvPr id="173" name="n_3mainValue債務償還比率">
          <a:extLst>
            <a:ext uri="{FF2B5EF4-FFF2-40B4-BE49-F238E27FC236}">
              <a16:creationId xmlns:a16="http://schemas.microsoft.com/office/drawing/2014/main" id="{7D4969A6-C301-49D6-9C03-915D1F06B70C}"/>
            </a:ext>
          </a:extLst>
        </xdr:cNvPr>
        <xdr:cNvSpPr txBox="1"/>
      </xdr:nvSpPr>
      <xdr:spPr>
        <a:xfrm>
          <a:off x="11103052" y="560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135771</xdr:rowOff>
    </xdr:from>
    <xdr:ext cx="469744" cy="259045"/>
    <xdr:sp macro="" textlink="">
      <xdr:nvSpPr>
        <xdr:cNvPr id="174" name="n_4mainValue債務償還比率">
          <a:extLst>
            <a:ext uri="{FF2B5EF4-FFF2-40B4-BE49-F238E27FC236}">
              <a16:creationId xmlns:a16="http://schemas.microsoft.com/office/drawing/2014/main" id="{245E3AE4-58E1-48AB-9F10-49314443F4C8}"/>
            </a:ext>
          </a:extLst>
        </xdr:cNvPr>
        <xdr:cNvSpPr txBox="1"/>
      </xdr:nvSpPr>
      <xdr:spPr>
        <a:xfrm>
          <a:off x="10417252" y="56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8697809C-BF4B-4D7E-A7A0-01F6AECF9197}"/>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DD912263-3B8E-45A6-8168-4691FF84AD09}"/>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28D43394-A280-4DAE-9EC1-1AE5018A8A37}"/>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75723408-B7E6-4986-85A0-8B0F9295D4DE}"/>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494CFA5D-2C2F-40EA-9906-27B7684C8031}"/>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ECD9FFC1-49AC-4084-B88A-EBDB52D8EDB2}"/>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9373FB-BE86-4B85-B731-4A1482608BCB}"/>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440C3B-4B8C-4CA3-87E3-DD493D6DD5E1}"/>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A545D9-877D-4772-8354-555493D3ECA9}"/>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9575F9-F0BC-4C0A-94F1-1FF1D7E39996}"/>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ADD3DB-264F-4D79-AF50-1B11DD56E8A8}"/>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B09D65-3B17-46C0-8EF2-6F6DC4E62C1D}"/>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6BB0E7-0885-4C0C-9089-739ADE6CE557}"/>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7DC86D-EC97-453C-8212-982945D11A27}"/>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944479-99B3-4818-A741-0960843ABC47}"/>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B1651BF-EE2F-460F-BA60-42F7C26037C6}"/>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
2,839
133.98
4,845,965
4,650,517
181,905
2,393,781
3,840,886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012215-54D8-4532-931A-51B42A9BC44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032E27-3490-418B-80F9-F03F25885DE9}"/>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C92173-0A13-4054-98BF-464FD8753A94}"/>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DD8190-60E0-4354-B9DF-DBE727065680}"/>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D688DC-83E4-45C5-B9BC-C8AA980441A1}"/>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9FC07EF-1FFE-4C3A-A468-0D58A3EBAA35}"/>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71C4B5-8ACC-44E4-8C93-7E72400CD099}"/>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D6A583-7C45-4F6F-AA4C-AAC912996CFC}"/>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3ED3A2-3297-4468-B4B5-0015112B6E40}"/>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AAFF08-E781-4815-9796-7B19D8C8FA47}"/>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C52D7F4-4AD9-42C1-BFAA-AAD473A51E86}"/>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2FC6CA-9D66-4761-8A4F-20B8B018F15D}"/>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41A765-06CE-4EB1-8442-A4C091510469}"/>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66339C-16BF-405F-849E-313306E6F7B8}"/>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014ABA-CD0C-410D-9D81-CD831B6AA950}"/>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CC2811-8F16-4B10-AE82-4B6783F3E67D}"/>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02485B-A02A-4084-8AE1-05E36F7828E0}"/>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D5480D5-4B8C-4C1B-A670-581EDB825AB2}"/>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57C627-B10F-4727-B7B1-7ED042C6DEB2}"/>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50A841-CE35-4F7A-A87B-6645C6724482}"/>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FA36B4-8A2C-4F30-8738-C4FD62B51384}"/>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EB199A-5166-4CAE-92C1-99C9EF2C0207}"/>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321C4B-A8A5-44A3-B299-7D0BD0820FD6}"/>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D0537F-E189-49C4-BCE6-F6D7962267A7}"/>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C119F8-1C37-4EFB-9547-6D19A824E400}"/>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514CF8-9849-4024-B63F-B8DFA73ECAC8}"/>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130EA6-1681-4AFB-9BD2-26536C4A7064}"/>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592F85-8EF9-4397-9113-8E02F299CC8B}"/>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EBEC23-2945-4FF1-A6B3-870F9A5CACAF}"/>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C095FC-4A65-4A8E-851F-AAAF64E42DE8}"/>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901822D-80BE-40E8-80B5-A46073FDD19D}"/>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18471B-7B12-420D-81C2-07597DC20437}"/>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008D90F-7761-44BE-A18C-F6EE2EFD21F7}"/>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F87A41D-CF76-43EB-9ABC-1A3A6AFEC5C4}"/>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5D8CE23-7B72-4D46-A294-D6AFDC528F56}"/>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BE20FB9-DD0A-400A-9475-7012924296B2}"/>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68A698B-29AF-4FAD-A03B-EE6FC285E832}"/>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A926DD1-F101-4648-8464-6DFC34D178A2}"/>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3EF90DB-F4A4-49DA-896C-0C1E18028915}"/>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B5A5B9D-D7C1-476C-9C0B-F321A6568349}"/>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73D89CF-BB44-488F-ABE0-396D2DA92B36}"/>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069CED3-2958-4E49-86BC-BC193120193B}"/>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9401515-5373-4CF2-9103-7185A9B69351}"/>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DD4A830-91FF-4445-9AE8-79B61327EB4B}"/>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E0A6C25-81A2-432A-9DC1-3C84B599BC40}"/>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B2B0B6A-3FA5-456A-8C3F-99AE339EAB60}"/>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805F94C2-E70C-48EB-85E4-FE8B09E355BD}"/>
            </a:ext>
          </a:extLst>
        </xdr:cNvPr>
        <xdr:cNvCxnSpPr/>
      </xdr:nvCxnSpPr>
      <xdr:spPr>
        <a:xfrm flipV="1">
          <a:off x="4180840" y="5540466"/>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BA0BDF72-69BB-4D50-8CA1-A5A63DA80D5E}"/>
            </a:ext>
          </a:extLst>
        </xdr:cNvPr>
        <xdr:cNvSpPr txBox="1"/>
      </xdr:nvSpPr>
      <xdr:spPr>
        <a:xfrm>
          <a:off x="4219575" y="687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A23BE01D-39B6-40E3-9A4A-0AB995469F8F}"/>
            </a:ext>
          </a:extLst>
        </xdr:cNvPr>
        <xdr:cNvCxnSpPr/>
      </xdr:nvCxnSpPr>
      <xdr:spPr>
        <a:xfrm>
          <a:off x="4105275" y="6875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9CB3A02B-1209-47C8-8258-E877295DE558}"/>
            </a:ext>
          </a:extLst>
        </xdr:cNvPr>
        <xdr:cNvSpPr txBox="1"/>
      </xdr:nvSpPr>
      <xdr:spPr>
        <a:xfrm>
          <a:off x="4219575" y="5334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D545F009-6ACA-41F6-88C4-4F86ED45504D}"/>
            </a:ext>
          </a:extLst>
        </xdr:cNvPr>
        <xdr:cNvCxnSpPr/>
      </xdr:nvCxnSpPr>
      <xdr:spPr>
        <a:xfrm>
          <a:off x="4105275" y="55404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1C39BA59-18B5-488B-8B0E-2D113CC6C11B}"/>
            </a:ext>
          </a:extLst>
        </xdr:cNvPr>
        <xdr:cNvSpPr txBox="1"/>
      </xdr:nvSpPr>
      <xdr:spPr>
        <a:xfrm>
          <a:off x="4219575" y="6191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3DFE095F-370B-4E68-8175-E0BE5357CD10}"/>
            </a:ext>
          </a:extLst>
        </xdr:cNvPr>
        <xdr:cNvSpPr/>
      </xdr:nvSpPr>
      <xdr:spPr>
        <a:xfrm>
          <a:off x="4124325" y="63368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A9228EF5-D87F-44E4-8F59-C5FAB9051130}"/>
            </a:ext>
          </a:extLst>
        </xdr:cNvPr>
        <xdr:cNvSpPr/>
      </xdr:nvSpPr>
      <xdr:spPr>
        <a:xfrm>
          <a:off x="3381375" y="63220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5E56894B-A828-403F-93FF-657F0CF4ED45}"/>
            </a:ext>
          </a:extLst>
        </xdr:cNvPr>
        <xdr:cNvSpPr/>
      </xdr:nvSpPr>
      <xdr:spPr>
        <a:xfrm>
          <a:off x="2571750" y="62892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CFE68868-AE1D-4F7D-8BEB-E87E2B95123B}"/>
            </a:ext>
          </a:extLst>
        </xdr:cNvPr>
        <xdr:cNvSpPr/>
      </xdr:nvSpPr>
      <xdr:spPr>
        <a:xfrm>
          <a:off x="1781175" y="628432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1EEBE9D1-C40B-47DB-A020-143DCF64FC77}"/>
            </a:ext>
          </a:extLst>
        </xdr:cNvPr>
        <xdr:cNvSpPr/>
      </xdr:nvSpPr>
      <xdr:spPr>
        <a:xfrm>
          <a:off x="981075" y="6246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051D88-947B-4D95-ACA5-52807F883B5B}"/>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8A437D-E56E-42A1-8923-054C59427A64}"/>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A691A9-F9F6-46F4-8AA5-4F8BBDCC9CA3}"/>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C19E4F0-DE3F-445E-8257-E3E987F2BC46}"/>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E49A113-0E7A-44A0-B50A-AFF0F5BED287}"/>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4" name="楕円 73">
          <a:extLst>
            <a:ext uri="{FF2B5EF4-FFF2-40B4-BE49-F238E27FC236}">
              <a16:creationId xmlns:a16="http://schemas.microsoft.com/office/drawing/2014/main" id="{BB1F5E8F-9D75-47B8-8535-C84409E18DF2}"/>
            </a:ext>
          </a:extLst>
        </xdr:cNvPr>
        <xdr:cNvSpPr/>
      </xdr:nvSpPr>
      <xdr:spPr>
        <a:xfrm>
          <a:off x="4124325" y="6361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5" name="【道路】&#10;有形固定資産減価償却率該当値テキスト">
          <a:extLst>
            <a:ext uri="{FF2B5EF4-FFF2-40B4-BE49-F238E27FC236}">
              <a16:creationId xmlns:a16="http://schemas.microsoft.com/office/drawing/2014/main" id="{23EC90DD-2735-4951-81B9-1EE92E7D20FB}"/>
            </a:ext>
          </a:extLst>
        </xdr:cNvPr>
        <xdr:cNvSpPr txBox="1"/>
      </xdr:nvSpPr>
      <xdr:spPr>
        <a:xfrm>
          <a:off x="4219575"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10704</xdr:rowOff>
    </xdr:from>
    <xdr:to>
      <xdr:col>20</xdr:col>
      <xdr:colOff>38100</xdr:colOff>
      <xdr:row>39</xdr:row>
      <xdr:rowOff>112304</xdr:rowOff>
    </xdr:to>
    <xdr:sp macro="" textlink="">
      <xdr:nvSpPr>
        <xdr:cNvPr id="76" name="楕円 75">
          <a:extLst>
            <a:ext uri="{FF2B5EF4-FFF2-40B4-BE49-F238E27FC236}">
              <a16:creationId xmlns:a16="http://schemas.microsoft.com/office/drawing/2014/main" id="{6C78FCC2-F6AA-4C83-8F74-AE2055EFB32B}"/>
            </a:ext>
          </a:extLst>
        </xdr:cNvPr>
        <xdr:cNvSpPr/>
      </xdr:nvSpPr>
      <xdr:spPr>
        <a:xfrm>
          <a:off x="3381375" y="63321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61504</xdr:rowOff>
    </xdr:from>
    <xdr:to>
      <xdr:col>24</xdr:col>
      <xdr:colOff>63500</xdr:colOff>
      <xdr:row>39</xdr:row>
      <xdr:rowOff>87630</xdr:rowOff>
    </xdr:to>
    <xdr:cxnSp macro="">
      <xdr:nvCxnSpPr>
        <xdr:cNvPr id="77" name="直線コネクタ 76">
          <a:extLst>
            <a:ext uri="{FF2B5EF4-FFF2-40B4-BE49-F238E27FC236}">
              <a16:creationId xmlns:a16="http://schemas.microsoft.com/office/drawing/2014/main" id="{9B9A422E-C47D-4945-A269-4CDB0AFDE45F}"/>
            </a:ext>
          </a:extLst>
        </xdr:cNvPr>
        <xdr:cNvCxnSpPr/>
      </xdr:nvCxnSpPr>
      <xdr:spPr>
        <a:xfrm>
          <a:off x="3429000" y="6389279"/>
          <a:ext cx="752475"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157662</xdr:rowOff>
    </xdr:from>
    <xdr:to>
      <xdr:col>15</xdr:col>
      <xdr:colOff>101600</xdr:colOff>
      <xdr:row>39</xdr:row>
      <xdr:rowOff>87812</xdr:rowOff>
    </xdr:to>
    <xdr:sp macro="" textlink="">
      <xdr:nvSpPr>
        <xdr:cNvPr id="78" name="楕円 77">
          <a:extLst>
            <a:ext uri="{FF2B5EF4-FFF2-40B4-BE49-F238E27FC236}">
              <a16:creationId xmlns:a16="http://schemas.microsoft.com/office/drawing/2014/main" id="{B93F1CB1-77D0-48F6-A4C5-9C063D5C0A1F}"/>
            </a:ext>
          </a:extLst>
        </xdr:cNvPr>
        <xdr:cNvSpPr/>
      </xdr:nvSpPr>
      <xdr:spPr>
        <a:xfrm>
          <a:off x="2571750" y="63235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37012</xdr:rowOff>
    </xdr:from>
    <xdr:to>
      <xdr:col>19</xdr:col>
      <xdr:colOff>177800</xdr:colOff>
      <xdr:row>39</xdr:row>
      <xdr:rowOff>61504</xdr:rowOff>
    </xdr:to>
    <xdr:cxnSp macro="">
      <xdr:nvCxnSpPr>
        <xdr:cNvPr id="79" name="直線コネクタ 78">
          <a:extLst>
            <a:ext uri="{FF2B5EF4-FFF2-40B4-BE49-F238E27FC236}">
              <a16:creationId xmlns:a16="http://schemas.microsoft.com/office/drawing/2014/main" id="{66BA5965-0636-4894-9285-0248F8874A4E}"/>
            </a:ext>
          </a:extLst>
        </xdr:cNvPr>
        <xdr:cNvCxnSpPr/>
      </xdr:nvCxnSpPr>
      <xdr:spPr>
        <a:xfrm>
          <a:off x="2619375" y="6361612"/>
          <a:ext cx="809625" cy="2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138067</xdr:rowOff>
    </xdr:from>
    <xdr:to>
      <xdr:col>10</xdr:col>
      <xdr:colOff>165100</xdr:colOff>
      <xdr:row>39</xdr:row>
      <xdr:rowOff>68217</xdr:rowOff>
    </xdr:to>
    <xdr:sp macro="" textlink="">
      <xdr:nvSpPr>
        <xdr:cNvPr id="80" name="楕円 79">
          <a:extLst>
            <a:ext uri="{FF2B5EF4-FFF2-40B4-BE49-F238E27FC236}">
              <a16:creationId xmlns:a16="http://schemas.microsoft.com/office/drawing/2014/main" id="{AB70A465-4439-4C05-AC99-D7C2D3C1FDAA}"/>
            </a:ext>
          </a:extLst>
        </xdr:cNvPr>
        <xdr:cNvSpPr/>
      </xdr:nvSpPr>
      <xdr:spPr>
        <a:xfrm>
          <a:off x="1781175" y="630391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17417</xdr:rowOff>
    </xdr:from>
    <xdr:to>
      <xdr:col>15</xdr:col>
      <xdr:colOff>50800</xdr:colOff>
      <xdr:row>39</xdr:row>
      <xdr:rowOff>37012</xdr:rowOff>
    </xdr:to>
    <xdr:cxnSp macro="">
      <xdr:nvCxnSpPr>
        <xdr:cNvPr id="81" name="直線コネクタ 80">
          <a:extLst>
            <a:ext uri="{FF2B5EF4-FFF2-40B4-BE49-F238E27FC236}">
              <a16:creationId xmlns:a16="http://schemas.microsoft.com/office/drawing/2014/main" id="{0B9BFD5A-5467-40D5-BA9B-07DAB9627534}"/>
            </a:ext>
          </a:extLst>
        </xdr:cNvPr>
        <xdr:cNvCxnSpPr/>
      </xdr:nvCxnSpPr>
      <xdr:spPr>
        <a:xfrm>
          <a:off x="1828800" y="6342017"/>
          <a:ext cx="7905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115207</xdr:rowOff>
    </xdr:from>
    <xdr:to>
      <xdr:col>6</xdr:col>
      <xdr:colOff>38100</xdr:colOff>
      <xdr:row>39</xdr:row>
      <xdr:rowOff>45357</xdr:rowOff>
    </xdr:to>
    <xdr:sp macro="" textlink="">
      <xdr:nvSpPr>
        <xdr:cNvPr id="82" name="楕円 81">
          <a:extLst>
            <a:ext uri="{FF2B5EF4-FFF2-40B4-BE49-F238E27FC236}">
              <a16:creationId xmlns:a16="http://schemas.microsoft.com/office/drawing/2014/main" id="{54707BF0-14A6-4381-9F1E-8E11109B5CD3}"/>
            </a:ext>
          </a:extLst>
        </xdr:cNvPr>
        <xdr:cNvSpPr/>
      </xdr:nvSpPr>
      <xdr:spPr>
        <a:xfrm>
          <a:off x="981075" y="62778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166007</xdr:rowOff>
    </xdr:from>
    <xdr:to>
      <xdr:col>10</xdr:col>
      <xdr:colOff>114300</xdr:colOff>
      <xdr:row>39</xdr:row>
      <xdr:rowOff>17417</xdr:rowOff>
    </xdr:to>
    <xdr:cxnSp macro="">
      <xdr:nvCxnSpPr>
        <xdr:cNvPr id="83" name="直線コネクタ 82">
          <a:extLst>
            <a:ext uri="{FF2B5EF4-FFF2-40B4-BE49-F238E27FC236}">
              <a16:creationId xmlns:a16="http://schemas.microsoft.com/office/drawing/2014/main" id="{5F87EE30-991F-475B-8215-C8E206C3AC22}"/>
            </a:ext>
          </a:extLst>
        </xdr:cNvPr>
        <xdr:cNvCxnSpPr/>
      </xdr:nvCxnSpPr>
      <xdr:spPr>
        <a:xfrm>
          <a:off x="1028700" y="6325507"/>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89A44244-26C3-4BD6-81C6-882C569559E3}"/>
            </a:ext>
          </a:extLst>
        </xdr:cNvPr>
        <xdr:cNvSpPr txBox="1"/>
      </xdr:nvSpPr>
      <xdr:spPr>
        <a:xfrm>
          <a:off x="32391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580ECCB9-443B-4E8F-8D8C-EE1C173957F3}"/>
            </a:ext>
          </a:extLst>
        </xdr:cNvPr>
        <xdr:cNvSpPr txBox="1"/>
      </xdr:nvSpPr>
      <xdr:spPr>
        <a:xfrm>
          <a:off x="2439044" y="606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2AFA0A23-EE40-4695-9847-F9FCC0F30D4F}"/>
            </a:ext>
          </a:extLst>
        </xdr:cNvPr>
        <xdr:cNvSpPr txBox="1"/>
      </xdr:nvSpPr>
      <xdr:spPr>
        <a:xfrm>
          <a:off x="1648469" y="606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15AC3F66-441B-489C-953C-9CFD201F0371}"/>
            </a:ext>
          </a:extLst>
        </xdr:cNvPr>
        <xdr:cNvSpPr txBox="1"/>
      </xdr:nvSpPr>
      <xdr:spPr>
        <a:xfrm>
          <a:off x="848369" y="6031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103431</xdr:rowOff>
    </xdr:from>
    <xdr:ext cx="405111" cy="259045"/>
    <xdr:sp macro="" textlink="">
      <xdr:nvSpPr>
        <xdr:cNvPr id="88" name="n_1mainValue【道路】&#10;有形固定資産減価償却率">
          <a:extLst>
            <a:ext uri="{FF2B5EF4-FFF2-40B4-BE49-F238E27FC236}">
              <a16:creationId xmlns:a16="http://schemas.microsoft.com/office/drawing/2014/main" id="{9D7AA8D3-9BB3-4FA1-AA3E-C095E0164B3B}"/>
            </a:ext>
          </a:extLst>
        </xdr:cNvPr>
        <xdr:cNvSpPr txBox="1"/>
      </xdr:nvSpPr>
      <xdr:spPr>
        <a:xfrm>
          <a:off x="3239144" y="6431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9" name="n_2mainValue【道路】&#10;有形固定資産減価償却率">
          <a:extLst>
            <a:ext uri="{FF2B5EF4-FFF2-40B4-BE49-F238E27FC236}">
              <a16:creationId xmlns:a16="http://schemas.microsoft.com/office/drawing/2014/main" id="{3452C0EF-776C-4958-8729-A06C391F84E7}"/>
            </a:ext>
          </a:extLst>
        </xdr:cNvPr>
        <xdr:cNvSpPr txBox="1"/>
      </xdr:nvSpPr>
      <xdr:spPr>
        <a:xfrm>
          <a:off x="2439044" y="640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59344</xdr:rowOff>
    </xdr:from>
    <xdr:ext cx="405111" cy="259045"/>
    <xdr:sp macro="" textlink="">
      <xdr:nvSpPr>
        <xdr:cNvPr id="90" name="n_3mainValue【道路】&#10;有形固定資産減価償却率">
          <a:extLst>
            <a:ext uri="{FF2B5EF4-FFF2-40B4-BE49-F238E27FC236}">
              <a16:creationId xmlns:a16="http://schemas.microsoft.com/office/drawing/2014/main" id="{1B747867-5CA2-42BF-B39D-0508CF20ED20}"/>
            </a:ext>
          </a:extLst>
        </xdr:cNvPr>
        <xdr:cNvSpPr txBox="1"/>
      </xdr:nvSpPr>
      <xdr:spPr>
        <a:xfrm>
          <a:off x="1648469" y="638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36484</xdr:rowOff>
    </xdr:from>
    <xdr:ext cx="405111" cy="259045"/>
    <xdr:sp macro="" textlink="">
      <xdr:nvSpPr>
        <xdr:cNvPr id="91" name="n_4mainValue【道路】&#10;有形固定資産減価償却率">
          <a:extLst>
            <a:ext uri="{FF2B5EF4-FFF2-40B4-BE49-F238E27FC236}">
              <a16:creationId xmlns:a16="http://schemas.microsoft.com/office/drawing/2014/main" id="{01306595-B55C-49DE-B387-F15B04596927}"/>
            </a:ext>
          </a:extLst>
        </xdr:cNvPr>
        <xdr:cNvSpPr txBox="1"/>
      </xdr:nvSpPr>
      <xdr:spPr>
        <a:xfrm>
          <a:off x="848369" y="6361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CC416A7-29E9-4CCC-9DA5-E8A57F1C2950}"/>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A95AF12-1D4E-416D-AA61-8B0909C2EEAF}"/>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5DB0A5A-0464-4802-A6A0-62417AC525BF}"/>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E3795CF-83BA-441D-AD1A-E35CBFFF9A43}"/>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9CE98DB-7BE9-4C35-9F4A-C7104A95E6C2}"/>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DCB7FA7-4D90-4CDE-969A-6321748AE7F9}"/>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CBDC88F-8717-4907-9020-5E4F1EDF3EDC}"/>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32C2431-5FC6-4518-8FF3-CCC3FA2FF791}"/>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02B3E3A-2C04-4E7A-BC8C-CC8500D960BA}"/>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176AB08-8DD0-48D8-8925-6690F5D2EF57}"/>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A1777C9-89C7-4C12-A065-D118A0ABE50A}"/>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27CDDEA-2C6C-4FF9-BEAC-A56A1026FE1F}"/>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204CB80-C970-4E98-9843-8A7E7856C5D3}"/>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40C7D43B-C1CB-4ACD-8EF8-F26C81421A4B}"/>
            </a:ext>
          </a:extLst>
        </xdr:cNvPr>
        <xdr:cNvSpPr txBox="1"/>
      </xdr:nvSpPr>
      <xdr:spPr>
        <a:xfrm>
          <a:off x="54212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874879F-D277-4ED6-9BBD-62A474C0A5C7}"/>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7B49C26E-844F-4687-A76E-A59C2E8E6B4F}"/>
            </a:ext>
          </a:extLst>
        </xdr:cNvPr>
        <xdr:cNvSpPr txBox="1"/>
      </xdr:nvSpPr>
      <xdr:spPr>
        <a:xfrm>
          <a:off x="54212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B317AC8-FAB8-4631-8B4D-D6419F7841D0}"/>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7C87B278-0DBC-482D-867F-2C1AC27F2171}"/>
            </a:ext>
          </a:extLst>
        </xdr:cNvPr>
        <xdr:cNvSpPr txBox="1"/>
      </xdr:nvSpPr>
      <xdr:spPr>
        <a:xfrm>
          <a:off x="54212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FD886AB-FE2C-4464-BDE5-20E476376715}"/>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C5D6CBD3-8C2B-4B0A-B861-4C98060EAAFF}"/>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6C4D1CA5-419C-4610-B21B-ABFD2D07BC4F}"/>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F1D53418-D2C0-415C-8018-DB331C6314E8}"/>
            </a:ext>
          </a:extLst>
        </xdr:cNvPr>
        <xdr:cNvCxnSpPr/>
      </xdr:nvCxnSpPr>
      <xdr:spPr>
        <a:xfrm flipV="1">
          <a:off x="9429115" y="5544817"/>
          <a:ext cx="0" cy="123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53E7CD4A-49DF-4495-BA85-024F238E3B22}"/>
            </a:ext>
          </a:extLst>
        </xdr:cNvPr>
        <xdr:cNvSpPr txBox="1"/>
      </xdr:nvSpPr>
      <xdr:spPr>
        <a:xfrm>
          <a:off x="9467850" y="67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52504B86-EFDE-49B6-BC0F-2FB07644DBA7}"/>
            </a:ext>
          </a:extLst>
        </xdr:cNvPr>
        <xdr:cNvCxnSpPr/>
      </xdr:nvCxnSpPr>
      <xdr:spPr>
        <a:xfrm>
          <a:off x="9363075" y="67800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2E393323-BB9B-4908-8AFF-1869639284EB}"/>
            </a:ext>
          </a:extLst>
        </xdr:cNvPr>
        <xdr:cNvSpPr txBox="1"/>
      </xdr:nvSpPr>
      <xdr:spPr>
        <a:xfrm>
          <a:off x="9467850" y="533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7BF3EE62-147F-4230-8290-F97137DA0B60}"/>
            </a:ext>
          </a:extLst>
        </xdr:cNvPr>
        <xdr:cNvCxnSpPr/>
      </xdr:nvCxnSpPr>
      <xdr:spPr>
        <a:xfrm>
          <a:off x="9363075" y="55448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FBE2FD6F-3434-4606-810A-D7E6670EF2FE}"/>
            </a:ext>
          </a:extLst>
        </xdr:cNvPr>
        <xdr:cNvSpPr txBox="1"/>
      </xdr:nvSpPr>
      <xdr:spPr>
        <a:xfrm>
          <a:off x="9467850" y="645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62296FA7-2F72-47D3-9F21-B94592B4CD99}"/>
            </a:ext>
          </a:extLst>
        </xdr:cNvPr>
        <xdr:cNvSpPr/>
      </xdr:nvSpPr>
      <xdr:spPr>
        <a:xfrm>
          <a:off x="9401175" y="65893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0589FB91-073A-49D5-857D-FEA6C3363721}"/>
            </a:ext>
          </a:extLst>
        </xdr:cNvPr>
        <xdr:cNvSpPr/>
      </xdr:nvSpPr>
      <xdr:spPr>
        <a:xfrm>
          <a:off x="8639175" y="66006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53822</xdr:rowOff>
    </xdr:from>
    <xdr:to>
      <xdr:col>46</xdr:col>
      <xdr:colOff>38100</xdr:colOff>
      <xdr:row>40</xdr:row>
      <xdr:rowOff>155422</xdr:rowOff>
    </xdr:to>
    <xdr:sp macro="" textlink="">
      <xdr:nvSpPr>
        <xdr:cNvPr id="121" name="フローチャート: 判断 120">
          <a:extLst>
            <a:ext uri="{FF2B5EF4-FFF2-40B4-BE49-F238E27FC236}">
              <a16:creationId xmlns:a16="http://schemas.microsoft.com/office/drawing/2014/main" id="{975EE54A-A6B5-48A0-A6D6-87F35DC147D2}"/>
            </a:ext>
          </a:extLst>
        </xdr:cNvPr>
        <xdr:cNvSpPr/>
      </xdr:nvSpPr>
      <xdr:spPr>
        <a:xfrm>
          <a:off x="7839075" y="65371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60524</xdr:rowOff>
    </xdr:from>
    <xdr:to>
      <xdr:col>41</xdr:col>
      <xdr:colOff>101600</xdr:colOff>
      <xdr:row>40</xdr:row>
      <xdr:rowOff>162124</xdr:rowOff>
    </xdr:to>
    <xdr:sp macro="" textlink="">
      <xdr:nvSpPr>
        <xdr:cNvPr id="122" name="フローチャート: 判断 121">
          <a:extLst>
            <a:ext uri="{FF2B5EF4-FFF2-40B4-BE49-F238E27FC236}">
              <a16:creationId xmlns:a16="http://schemas.microsoft.com/office/drawing/2014/main" id="{508AFF07-76B8-4973-982F-24A4E9F5AC8C}"/>
            </a:ext>
          </a:extLst>
        </xdr:cNvPr>
        <xdr:cNvSpPr/>
      </xdr:nvSpPr>
      <xdr:spPr>
        <a:xfrm>
          <a:off x="7029450" y="65502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55006</xdr:rowOff>
    </xdr:from>
    <xdr:to>
      <xdr:col>36</xdr:col>
      <xdr:colOff>165100</xdr:colOff>
      <xdr:row>40</xdr:row>
      <xdr:rowOff>156606</xdr:rowOff>
    </xdr:to>
    <xdr:sp macro="" textlink="">
      <xdr:nvSpPr>
        <xdr:cNvPr id="123" name="フローチャート: 判断 122">
          <a:extLst>
            <a:ext uri="{FF2B5EF4-FFF2-40B4-BE49-F238E27FC236}">
              <a16:creationId xmlns:a16="http://schemas.microsoft.com/office/drawing/2014/main" id="{267344AB-9D28-473A-9CA0-F51C49C76316}"/>
            </a:ext>
          </a:extLst>
        </xdr:cNvPr>
        <xdr:cNvSpPr/>
      </xdr:nvSpPr>
      <xdr:spPr>
        <a:xfrm>
          <a:off x="6238875" y="65415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82E25E0-9251-4A37-AC19-946B6145BE94}"/>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DDDE250-A033-492E-8B89-26C57611F955}"/>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7A581C-5893-40B8-BF4F-6966A88E5A53}"/>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065991D-84E5-437F-8DAF-BBC6FCFB2025}"/>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F2B0174-4D96-4244-B043-DD6514A12F8A}"/>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144414</xdr:rowOff>
    </xdr:from>
    <xdr:to>
      <xdr:col>55</xdr:col>
      <xdr:colOff>50800</xdr:colOff>
      <xdr:row>41</xdr:row>
      <xdr:rowOff>74564</xdr:rowOff>
    </xdr:to>
    <xdr:sp macro="" textlink="">
      <xdr:nvSpPr>
        <xdr:cNvPr id="129" name="楕円 128">
          <a:extLst>
            <a:ext uri="{FF2B5EF4-FFF2-40B4-BE49-F238E27FC236}">
              <a16:creationId xmlns:a16="http://schemas.microsoft.com/office/drawing/2014/main" id="{9923A9BF-8F83-4F40-9349-CBE4D6F4CD3D}"/>
            </a:ext>
          </a:extLst>
        </xdr:cNvPr>
        <xdr:cNvSpPr/>
      </xdr:nvSpPr>
      <xdr:spPr>
        <a:xfrm>
          <a:off x="9401175" y="662776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84409</xdr:rowOff>
    </xdr:from>
    <xdr:ext cx="534377" cy="259045"/>
    <xdr:sp macro="" textlink="">
      <xdr:nvSpPr>
        <xdr:cNvPr id="130" name="【道路】&#10;一人当たり延長該当値テキスト">
          <a:extLst>
            <a:ext uri="{FF2B5EF4-FFF2-40B4-BE49-F238E27FC236}">
              <a16:creationId xmlns:a16="http://schemas.microsoft.com/office/drawing/2014/main" id="{614C1542-30AB-41BF-B51B-BD0AF4E78ACE}"/>
            </a:ext>
          </a:extLst>
        </xdr:cNvPr>
        <xdr:cNvSpPr txBox="1"/>
      </xdr:nvSpPr>
      <xdr:spPr>
        <a:xfrm>
          <a:off x="9467850" y="65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146555</xdr:rowOff>
    </xdr:from>
    <xdr:to>
      <xdr:col>50</xdr:col>
      <xdr:colOff>165100</xdr:colOff>
      <xdr:row>41</xdr:row>
      <xdr:rowOff>76705</xdr:rowOff>
    </xdr:to>
    <xdr:sp macro="" textlink="">
      <xdr:nvSpPr>
        <xdr:cNvPr id="131" name="楕円 130">
          <a:extLst>
            <a:ext uri="{FF2B5EF4-FFF2-40B4-BE49-F238E27FC236}">
              <a16:creationId xmlns:a16="http://schemas.microsoft.com/office/drawing/2014/main" id="{E2D84A04-3351-4CF3-A63E-5BC2383AFEF9}"/>
            </a:ext>
          </a:extLst>
        </xdr:cNvPr>
        <xdr:cNvSpPr/>
      </xdr:nvSpPr>
      <xdr:spPr>
        <a:xfrm>
          <a:off x="8639175" y="66299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23764</xdr:rowOff>
    </xdr:from>
    <xdr:to>
      <xdr:col>55</xdr:col>
      <xdr:colOff>0</xdr:colOff>
      <xdr:row>41</xdr:row>
      <xdr:rowOff>25905</xdr:rowOff>
    </xdr:to>
    <xdr:cxnSp macro="">
      <xdr:nvCxnSpPr>
        <xdr:cNvPr id="132" name="直線コネクタ 131">
          <a:extLst>
            <a:ext uri="{FF2B5EF4-FFF2-40B4-BE49-F238E27FC236}">
              <a16:creationId xmlns:a16="http://schemas.microsoft.com/office/drawing/2014/main" id="{94FECD09-8745-42DD-A15A-DA2A1CD9D4B8}"/>
            </a:ext>
          </a:extLst>
        </xdr:cNvPr>
        <xdr:cNvCxnSpPr/>
      </xdr:nvCxnSpPr>
      <xdr:spPr>
        <a:xfrm flipV="1">
          <a:off x="8686800" y="6675389"/>
          <a:ext cx="74295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149216</xdr:rowOff>
    </xdr:from>
    <xdr:to>
      <xdr:col>46</xdr:col>
      <xdr:colOff>38100</xdr:colOff>
      <xdr:row>41</xdr:row>
      <xdr:rowOff>79366</xdr:rowOff>
    </xdr:to>
    <xdr:sp macro="" textlink="">
      <xdr:nvSpPr>
        <xdr:cNvPr id="133" name="楕円 132">
          <a:extLst>
            <a:ext uri="{FF2B5EF4-FFF2-40B4-BE49-F238E27FC236}">
              <a16:creationId xmlns:a16="http://schemas.microsoft.com/office/drawing/2014/main" id="{942968C9-DA09-4A12-B6AF-F6267A626B22}"/>
            </a:ext>
          </a:extLst>
        </xdr:cNvPr>
        <xdr:cNvSpPr/>
      </xdr:nvSpPr>
      <xdr:spPr>
        <a:xfrm>
          <a:off x="7839075" y="66325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25905</xdr:rowOff>
    </xdr:from>
    <xdr:to>
      <xdr:col>50</xdr:col>
      <xdr:colOff>114300</xdr:colOff>
      <xdr:row>41</xdr:row>
      <xdr:rowOff>28566</xdr:rowOff>
    </xdr:to>
    <xdr:cxnSp macro="">
      <xdr:nvCxnSpPr>
        <xdr:cNvPr id="134" name="直線コネクタ 133">
          <a:extLst>
            <a:ext uri="{FF2B5EF4-FFF2-40B4-BE49-F238E27FC236}">
              <a16:creationId xmlns:a16="http://schemas.microsoft.com/office/drawing/2014/main" id="{F298A09D-ED83-4B88-8A7B-537F111EEA1B}"/>
            </a:ext>
          </a:extLst>
        </xdr:cNvPr>
        <xdr:cNvCxnSpPr/>
      </xdr:nvCxnSpPr>
      <xdr:spPr>
        <a:xfrm flipV="1">
          <a:off x="7886700" y="6677530"/>
          <a:ext cx="8001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151411</xdr:rowOff>
    </xdr:from>
    <xdr:to>
      <xdr:col>41</xdr:col>
      <xdr:colOff>101600</xdr:colOff>
      <xdr:row>41</xdr:row>
      <xdr:rowOff>81561</xdr:rowOff>
    </xdr:to>
    <xdr:sp macro="" textlink="">
      <xdr:nvSpPr>
        <xdr:cNvPr id="135" name="楕円 134">
          <a:extLst>
            <a:ext uri="{FF2B5EF4-FFF2-40B4-BE49-F238E27FC236}">
              <a16:creationId xmlns:a16="http://schemas.microsoft.com/office/drawing/2014/main" id="{2A22120F-6216-4328-94BE-2A9FC543FF5C}"/>
            </a:ext>
          </a:extLst>
        </xdr:cNvPr>
        <xdr:cNvSpPr/>
      </xdr:nvSpPr>
      <xdr:spPr>
        <a:xfrm>
          <a:off x="7029450" y="66379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28566</xdr:rowOff>
    </xdr:from>
    <xdr:to>
      <xdr:col>45</xdr:col>
      <xdr:colOff>177800</xdr:colOff>
      <xdr:row>41</xdr:row>
      <xdr:rowOff>30761</xdr:rowOff>
    </xdr:to>
    <xdr:cxnSp macro="">
      <xdr:nvCxnSpPr>
        <xdr:cNvPr id="136" name="直線コネクタ 135">
          <a:extLst>
            <a:ext uri="{FF2B5EF4-FFF2-40B4-BE49-F238E27FC236}">
              <a16:creationId xmlns:a16="http://schemas.microsoft.com/office/drawing/2014/main" id="{31C65BA5-A8D1-47E1-ABD4-4E5FBE2F273A}"/>
            </a:ext>
          </a:extLst>
        </xdr:cNvPr>
        <xdr:cNvCxnSpPr/>
      </xdr:nvCxnSpPr>
      <xdr:spPr>
        <a:xfrm flipV="1">
          <a:off x="7077075" y="668019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154729</xdr:rowOff>
    </xdr:from>
    <xdr:to>
      <xdr:col>36</xdr:col>
      <xdr:colOff>165100</xdr:colOff>
      <xdr:row>41</xdr:row>
      <xdr:rowOff>84879</xdr:rowOff>
    </xdr:to>
    <xdr:sp macro="" textlink="">
      <xdr:nvSpPr>
        <xdr:cNvPr id="137" name="楕円 136">
          <a:extLst>
            <a:ext uri="{FF2B5EF4-FFF2-40B4-BE49-F238E27FC236}">
              <a16:creationId xmlns:a16="http://schemas.microsoft.com/office/drawing/2014/main" id="{D31735A6-5AE8-438D-80B4-F4DEE2163D2A}"/>
            </a:ext>
          </a:extLst>
        </xdr:cNvPr>
        <xdr:cNvSpPr/>
      </xdr:nvSpPr>
      <xdr:spPr>
        <a:xfrm>
          <a:off x="6238875" y="66412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30761</xdr:rowOff>
    </xdr:from>
    <xdr:to>
      <xdr:col>41</xdr:col>
      <xdr:colOff>50800</xdr:colOff>
      <xdr:row>41</xdr:row>
      <xdr:rowOff>34079</xdr:rowOff>
    </xdr:to>
    <xdr:cxnSp macro="">
      <xdr:nvCxnSpPr>
        <xdr:cNvPr id="138" name="直線コネクタ 137">
          <a:extLst>
            <a:ext uri="{FF2B5EF4-FFF2-40B4-BE49-F238E27FC236}">
              <a16:creationId xmlns:a16="http://schemas.microsoft.com/office/drawing/2014/main" id="{121FE635-6196-48E7-8B0A-0A2B61408947}"/>
            </a:ext>
          </a:extLst>
        </xdr:cNvPr>
        <xdr:cNvCxnSpPr/>
      </xdr:nvCxnSpPr>
      <xdr:spPr>
        <a:xfrm flipV="1">
          <a:off x="6286500" y="6676036"/>
          <a:ext cx="790575"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a:extLst>
            <a:ext uri="{FF2B5EF4-FFF2-40B4-BE49-F238E27FC236}">
              <a16:creationId xmlns:a16="http://schemas.microsoft.com/office/drawing/2014/main" id="{80EF5D15-CDC3-473A-9C7E-D1F5AE78407E}"/>
            </a:ext>
          </a:extLst>
        </xdr:cNvPr>
        <xdr:cNvSpPr txBox="1"/>
      </xdr:nvSpPr>
      <xdr:spPr>
        <a:xfrm>
          <a:off x="8429136" y="638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499</xdr:rowOff>
    </xdr:from>
    <xdr:ext cx="534377" cy="259045"/>
    <xdr:sp macro="" textlink="">
      <xdr:nvSpPr>
        <xdr:cNvPr id="140" name="n_2aveValue【道路】&#10;一人当たり延長">
          <a:extLst>
            <a:ext uri="{FF2B5EF4-FFF2-40B4-BE49-F238E27FC236}">
              <a16:creationId xmlns:a16="http://schemas.microsoft.com/office/drawing/2014/main" id="{73431BD1-3735-45E0-9997-D8D9A5DC6611}"/>
            </a:ext>
          </a:extLst>
        </xdr:cNvPr>
        <xdr:cNvSpPr txBox="1"/>
      </xdr:nvSpPr>
      <xdr:spPr>
        <a:xfrm>
          <a:off x="7648086" y="63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7201</xdr:rowOff>
    </xdr:from>
    <xdr:ext cx="534377" cy="259045"/>
    <xdr:sp macro="" textlink="">
      <xdr:nvSpPr>
        <xdr:cNvPr id="141" name="n_3aveValue【道路】&#10;一人当たり延長">
          <a:extLst>
            <a:ext uri="{FF2B5EF4-FFF2-40B4-BE49-F238E27FC236}">
              <a16:creationId xmlns:a16="http://schemas.microsoft.com/office/drawing/2014/main" id="{6E485D09-3A64-4A6F-A884-10242E25CC67}"/>
            </a:ext>
          </a:extLst>
        </xdr:cNvPr>
        <xdr:cNvSpPr txBox="1"/>
      </xdr:nvSpPr>
      <xdr:spPr>
        <a:xfrm>
          <a:off x="6847986" y="63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1683</xdr:rowOff>
    </xdr:from>
    <xdr:ext cx="534377" cy="259045"/>
    <xdr:sp macro="" textlink="">
      <xdr:nvSpPr>
        <xdr:cNvPr id="142" name="n_4aveValue【道路】&#10;一人当たり延長">
          <a:extLst>
            <a:ext uri="{FF2B5EF4-FFF2-40B4-BE49-F238E27FC236}">
              <a16:creationId xmlns:a16="http://schemas.microsoft.com/office/drawing/2014/main" id="{CDC79E8F-6531-4076-81A6-4DB19DA197E9}"/>
            </a:ext>
          </a:extLst>
        </xdr:cNvPr>
        <xdr:cNvSpPr txBox="1"/>
      </xdr:nvSpPr>
      <xdr:spPr>
        <a:xfrm>
          <a:off x="6038361" y="63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67832</xdr:rowOff>
    </xdr:from>
    <xdr:ext cx="534377" cy="259045"/>
    <xdr:sp macro="" textlink="">
      <xdr:nvSpPr>
        <xdr:cNvPr id="143" name="n_1mainValue【道路】&#10;一人当たり延長">
          <a:extLst>
            <a:ext uri="{FF2B5EF4-FFF2-40B4-BE49-F238E27FC236}">
              <a16:creationId xmlns:a16="http://schemas.microsoft.com/office/drawing/2014/main" id="{1B27B055-35CD-4B06-BE8F-AE045026258D}"/>
            </a:ext>
          </a:extLst>
        </xdr:cNvPr>
        <xdr:cNvSpPr txBox="1"/>
      </xdr:nvSpPr>
      <xdr:spPr>
        <a:xfrm>
          <a:off x="8429136" y="671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70493</xdr:rowOff>
    </xdr:from>
    <xdr:ext cx="534377" cy="259045"/>
    <xdr:sp macro="" textlink="">
      <xdr:nvSpPr>
        <xdr:cNvPr id="144" name="n_2mainValue【道路】&#10;一人当たり延長">
          <a:extLst>
            <a:ext uri="{FF2B5EF4-FFF2-40B4-BE49-F238E27FC236}">
              <a16:creationId xmlns:a16="http://schemas.microsoft.com/office/drawing/2014/main" id="{C26DF034-8C4C-437D-8FF6-C8E9B0921EB7}"/>
            </a:ext>
          </a:extLst>
        </xdr:cNvPr>
        <xdr:cNvSpPr txBox="1"/>
      </xdr:nvSpPr>
      <xdr:spPr>
        <a:xfrm>
          <a:off x="7648086" y="67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72688</xdr:rowOff>
    </xdr:from>
    <xdr:ext cx="534377" cy="259045"/>
    <xdr:sp macro="" textlink="">
      <xdr:nvSpPr>
        <xdr:cNvPr id="145" name="n_3mainValue【道路】&#10;一人当たり延長">
          <a:extLst>
            <a:ext uri="{FF2B5EF4-FFF2-40B4-BE49-F238E27FC236}">
              <a16:creationId xmlns:a16="http://schemas.microsoft.com/office/drawing/2014/main" id="{8D9AB4F9-6DA9-46B4-BAE6-A01B24DEF5EF}"/>
            </a:ext>
          </a:extLst>
        </xdr:cNvPr>
        <xdr:cNvSpPr txBox="1"/>
      </xdr:nvSpPr>
      <xdr:spPr>
        <a:xfrm>
          <a:off x="6847986" y="671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76006</xdr:rowOff>
    </xdr:from>
    <xdr:ext cx="534377" cy="259045"/>
    <xdr:sp macro="" textlink="">
      <xdr:nvSpPr>
        <xdr:cNvPr id="146" name="n_4mainValue【道路】&#10;一人当たり延長">
          <a:extLst>
            <a:ext uri="{FF2B5EF4-FFF2-40B4-BE49-F238E27FC236}">
              <a16:creationId xmlns:a16="http://schemas.microsoft.com/office/drawing/2014/main" id="{52FCFC11-E780-4885-8E74-7BE38A135E35}"/>
            </a:ext>
          </a:extLst>
        </xdr:cNvPr>
        <xdr:cNvSpPr txBox="1"/>
      </xdr:nvSpPr>
      <xdr:spPr>
        <a:xfrm>
          <a:off x="6038361" y="672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9DD9AA3-BD9E-49C0-A055-B05217B43ED8}"/>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18F15F6-AC51-4945-A01F-1DA704F4B8F0}"/>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01BD154-6F71-492E-9F89-07A84BCABCD9}"/>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89A51BE-1FAB-40C6-8DFB-C2647911E1C4}"/>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4022A60-EFB9-4D27-A0DB-112E559E8BB6}"/>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7C360FE-2EC4-4674-BE12-2A9D43DC581E}"/>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F5ABD56-9E41-48BF-8A22-A90A299119D9}"/>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1C294BF-AEA6-4E84-BD1C-411536807088}"/>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B183B11-0783-4E50-BF41-DB6865C293A0}"/>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74EC38F-E333-4F67-958A-F5DCE33CFCF2}"/>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EBE529E-C07A-4A50-ADE1-6CBCEA9FE2BA}"/>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04D5B63-4E59-41CB-8C41-F73084FA5269}"/>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3177A5A4-E0A4-4E7B-A767-62C013150FFD}"/>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292B8F2-566B-4BAC-92E7-B41D0F61A24F}"/>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893E207-CB6E-4DF0-AB00-558A52F0CBD0}"/>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3E01E11-DDB0-483A-92E3-9B556702EC92}"/>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3B5886C-A161-445D-ABDB-2005881AB81B}"/>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A77C0E74-F64C-4E82-BD8D-19A9F7554A3B}"/>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E71DBE3-0BF8-40D2-A5DC-43876826E0C1}"/>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0D54D04-3AB4-45DF-9F88-03C9D293329C}"/>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6F4CB650-12EC-488D-A16C-C163ADB0E93E}"/>
            </a:ext>
          </a:extLst>
        </xdr:cNvPr>
        <xdr:cNvSpPr txBox="1"/>
      </xdr:nvSpPr>
      <xdr:spPr>
        <a:xfrm>
          <a:off x="388136" y="8874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AEDDAB1-23ED-41A5-B578-1C75C1F94B58}"/>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4E60803B-F4E8-4A9F-8C7D-0925B14004C1}"/>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1894A7B1-B415-4900-96D0-F87AC0A21540}"/>
            </a:ext>
          </a:extLst>
        </xdr:cNvPr>
        <xdr:cNvCxnSpPr/>
      </xdr:nvCxnSpPr>
      <xdr:spPr>
        <a:xfrm flipV="1">
          <a:off x="4180840" y="90106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16C910CF-EC8A-43D6-894E-4D92ACFE62F2}"/>
            </a:ext>
          </a:extLst>
        </xdr:cNvPr>
        <xdr:cNvSpPr txBox="1"/>
      </xdr:nvSpPr>
      <xdr:spPr>
        <a:xfrm>
          <a:off x="4219575"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43235CA9-605C-4041-B254-FD55F5B1FC77}"/>
            </a:ext>
          </a:extLst>
        </xdr:cNvPr>
        <xdr:cNvCxnSpPr/>
      </xdr:nvCxnSpPr>
      <xdr:spPr>
        <a:xfrm>
          <a:off x="4105275" y="1021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81F49092-F956-47B6-B594-16E12E7B2300}"/>
            </a:ext>
          </a:extLst>
        </xdr:cNvPr>
        <xdr:cNvSpPr txBox="1"/>
      </xdr:nvSpPr>
      <xdr:spPr>
        <a:xfrm>
          <a:off x="4219575" y="8798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BE491124-5481-4EC7-862B-F336061454A2}"/>
            </a:ext>
          </a:extLst>
        </xdr:cNvPr>
        <xdr:cNvCxnSpPr/>
      </xdr:nvCxnSpPr>
      <xdr:spPr>
        <a:xfrm>
          <a:off x="4105275" y="9010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261820BD-4D39-4AB7-AAC9-204F8F9C306E}"/>
            </a:ext>
          </a:extLst>
        </xdr:cNvPr>
        <xdr:cNvSpPr txBox="1"/>
      </xdr:nvSpPr>
      <xdr:spPr>
        <a:xfrm>
          <a:off x="4219575" y="9725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129E8904-953C-44E6-92C9-1C3E3DF6ACA9}"/>
            </a:ext>
          </a:extLst>
        </xdr:cNvPr>
        <xdr:cNvSpPr/>
      </xdr:nvSpPr>
      <xdr:spPr>
        <a:xfrm>
          <a:off x="4124325" y="97370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A2E1CED8-C93A-46E0-B7E5-F105FD957E8B}"/>
            </a:ext>
          </a:extLst>
        </xdr:cNvPr>
        <xdr:cNvSpPr/>
      </xdr:nvSpPr>
      <xdr:spPr>
        <a:xfrm>
          <a:off x="3381375" y="97250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78" name="フローチャート: 判断 177">
          <a:extLst>
            <a:ext uri="{FF2B5EF4-FFF2-40B4-BE49-F238E27FC236}">
              <a16:creationId xmlns:a16="http://schemas.microsoft.com/office/drawing/2014/main" id="{54385013-48E6-46E1-A5D9-95F2FAAB0B06}"/>
            </a:ext>
          </a:extLst>
        </xdr:cNvPr>
        <xdr:cNvSpPr/>
      </xdr:nvSpPr>
      <xdr:spPr>
        <a:xfrm>
          <a:off x="2571750" y="9686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79" name="フローチャート: 判断 178">
          <a:extLst>
            <a:ext uri="{FF2B5EF4-FFF2-40B4-BE49-F238E27FC236}">
              <a16:creationId xmlns:a16="http://schemas.microsoft.com/office/drawing/2014/main" id="{B9FE6645-3A6B-4CB5-A9B3-6BF834B1DFDF}"/>
            </a:ext>
          </a:extLst>
        </xdr:cNvPr>
        <xdr:cNvSpPr/>
      </xdr:nvSpPr>
      <xdr:spPr>
        <a:xfrm>
          <a:off x="1781175" y="9698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118110</xdr:rowOff>
    </xdr:from>
    <xdr:to>
      <xdr:col>6</xdr:col>
      <xdr:colOff>38100</xdr:colOff>
      <xdr:row>60</xdr:row>
      <xdr:rowOff>48260</xdr:rowOff>
    </xdr:to>
    <xdr:sp macro="" textlink="">
      <xdr:nvSpPr>
        <xdr:cNvPr id="180" name="フローチャート: 判断 179">
          <a:extLst>
            <a:ext uri="{FF2B5EF4-FFF2-40B4-BE49-F238E27FC236}">
              <a16:creationId xmlns:a16="http://schemas.microsoft.com/office/drawing/2014/main" id="{BF2D3FB8-DC8D-4051-8CFB-F021EF08F1DE}"/>
            </a:ext>
          </a:extLst>
        </xdr:cNvPr>
        <xdr:cNvSpPr/>
      </xdr:nvSpPr>
      <xdr:spPr>
        <a:xfrm>
          <a:off x="981075" y="968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C095D94-65F7-4033-9890-E1D2111E8B0A}"/>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493E208-E2D0-41BA-BAA4-318E09BFDD1C}"/>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05CBBCA-099E-423F-9C84-86879B956A16}"/>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3F9BF65-9E9A-4752-A87B-890F661F76B8}"/>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B7FF8EE-194C-43C0-AB92-FADE278DADE1}"/>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26670</xdr:rowOff>
    </xdr:from>
    <xdr:to>
      <xdr:col>24</xdr:col>
      <xdr:colOff>114300</xdr:colOff>
      <xdr:row>59</xdr:row>
      <xdr:rowOff>128270</xdr:rowOff>
    </xdr:to>
    <xdr:sp macro="" textlink="">
      <xdr:nvSpPr>
        <xdr:cNvPr id="186" name="楕円 185">
          <a:extLst>
            <a:ext uri="{FF2B5EF4-FFF2-40B4-BE49-F238E27FC236}">
              <a16:creationId xmlns:a16="http://schemas.microsoft.com/office/drawing/2014/main" id="{E67068FB-1C04-4E40-A432-DEA4E6837230}"/>
            </a:ext>
          </a:extLst>
        </xdr:cNvPr>
        <xdr:cNvSpPr/>
      </xdr:nvSpPr>
      <xdr:spPr>
        <a:xfrm>
          <a:off x="4124325" y="9592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49547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F797202E-4B38-415B-977B-13B08AFB2DB3}"/>
            </a:ext>
          </a:extLst>
        </xdr:cNvPr>
        <xdr:cNvSpPr txBox="1"/>
      </xdr:nvSpPr>
      <xdr:spPr>
        <a:xfrm>
          <a:off x="4219575"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11430</xdr:rowOff>
    </xdr:from>
    <xdr:to>
      <xdr:col>20</xdr:col>
      <xdr:colOff>38100</xdr:colOff>
      <xdr:row>59</xdr:row>
      <xdr:rowOff>113030</xdr:rowOff>
    </xdr:to>
    <xdr:sp macro="" textlink="">
      <xdr:nvSpPr>
        <xdr:cNvPr id="188" name="楕円 187">
          <a:extLst>
            <a:ext uri="{FF2B5EF4-FFF2-40B4-BE49-F238E27FC236}">
              <a16:creationId xmlns:a16="http://schemas.microsoft.com/office/drawing/2014/main" id="{668702A2-31C9-4CAB-92B9-D81553FB0772}"/>
            </a:ext>
          </a:extLst>
        </xdr:cNvPr>
        <xdr:cNvSpPr/>
      </xdr:nvSpPr>
      <xdr:spPr>
        <a:xfrm>
          <a:off x="3381375" y="95713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62230</xdr:rowOff>
    </xdr:from>
    <xdr:to>
      <xdr:col>24</xdr:col>
      <xdr:colOff>63500</xdr:colOff>
      <xdr:row>59</xdr:row>
      <xdr:rowOff>77470</xdr:rowOff>
    </xdr:to>
    <xdr:cxnSp macro="">
      <xdr:nvCxnSpPr>
        <xdr:cNvPr id="189" name="直線コネクタ 188">
          <a:extLst>
            <a:ext uri="{FF2B5EF4-FFF2-40B4-BE49-F238E27FC236}">
              <a16:creationId xmlns:a16="http://schemas.microsoft.com/office/drawing/2014/main" id="{8F52B269-0B46-4D3A-A838-A5CB6C8E06AE}"/>
            </a:ext>
          </a:extLst>
        </xdr:cNvPr>
        <xdr:cNvCxnSpPr/>
      </xdr:nvCxnSpPr>
      <xdr:spPr>
        <a:xfrm>
          <a:off x="3429000" y="9628505"/>
          <a:ext cx="75247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163830</xdr:rowOff>
    </xdr:from>
    <xdr:to>
      <xdr:col>15</xdr:col>
      <xdr:colOff>101600</xdr:colOff>
      <xdr:row>59</xdr:row>
      <xdr:rowOff>93980</xdr:rowOff>
    </xdr:to>
    <xdr:sp macro="" textlink="">
      <xdr:nvSpPr>
        <xdr:cNvPr id="190" name="楕円 189">
          <a:extLst>
            <a:ext uri="{FF2B5EF4-FFF2-40B4-BE49-F238E27FC236}">
              <a16:creationId xmlns:a16="http://schemas.microsoft.com/office/drawing/2014/main" id="{4DB64DF3-7948-4F4C-AB5C-F7320169D5E2}"/>
            </a:ext>
          </a:extLst>
        </xdr:cNvPr>
        <xdr:cNvSpPr/>
      </xdr:nvSpPr>
      <xdr:spPr>
        <a:xfrm>
          <a:off x="2571750" y="95618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43180</xdr:rowOff>
    </xdr:from>
    <xdr:to>
      <xdr:col>19</xdr:col>
      <xdr:colOff>177800</xdr:colOff>
      <xdr:row>59</xdr:row>
      <xdr:rowOff>62230</xdr:rowOff>
    </xdr:to>
    <xdr:cxnSp macro="">
      <xdr:nvCxnSpPr>
        <xdr:cNvPr id="191" name="直線コネクタ 190">
          <a:extLst>
            <a:ext uri="{FF2B5EF4-FFF2-40B4-BE49-F238E27FC236}">
              <a16:creationId xmlns:a16="http://schemas.microsoft.com/office/drawing/2014/main" id="{EF19E3FA-FC1F-433A-98C7-C52C33C31807}"/>
            </a:ext>
          </a:extLst>
        </xdr:cNvPr>
        <xdr:cNvCxnSpPr/>
      </xdr:nvCxnSpPr>
      <xdr:spPr>
        <a:xfrm>
          <a:off x="2619375" y="960945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144780</xdr:rowOff>
    </xdr:from>
    <xdr:to>
      <xdr:col>10</xdr:col>
      <xdr:colOff>165100</xdr:colOff>
      <xdr:row>59</xdr:row>
      <xdr:rowOff>74930</xdr:rowOff>
    </xdr:to>
    <xdr:sp macro="" textlink="">
      <xdr:nvSpPr>
        <xdr:cNvPr id="192" name="楕円 191">
          <a:extLst>
            <a:ext uri="{FF2B5EF4-FFF2-40B4-BE49-F238E27FC236}">
              <a16:creationId xmlns:a16="http://schemas.microsoft.com/office/drawing/2014/main" id="{F624CB2F-B212-4F00-88BA-516AF9F4CB7C}"/>
            </a:ext>
          </a:extLst>
        </xdr:cNvPr>
        <xdr:cNvSpPr/>
      </xdr:nvSpPr>
      <xdr:spPr>
        <a:xfrm>
          <a:off x="1781175" y="9542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24130</xdr:rowOff>
    </xdr:from>
    <xdr:to>
      <xdr:col>15</xdr:col>
      <xdr:colOff>50800</xdr:colOff>
      <xdr:row>59</xdr:row>
      <xdr:rowOff>43180</xdr:rowOff>
    </xdr:to>
    <xdr:cxnSp macro="">
      <xdr:nvCxnSpPr>
        <xdr:cNvPr id="193" name="直線コネクタ 192">
          <a:extLst>
            <a:ext uri="{FF2B5EF4-FFF2-40B4-BE49-F238E27FC236}">
              <a16:creationId xmlns:a16="http://schemas.microsoft.com/office/drawing/2014/main" id="{D89E38FA-9748-46A6-B7F7-F75C300990BD}"/>
            </a:ext>
          </a:extLst>
        </xdr:cNvPr>
        <xdr:cNvCxnSpPr/>
      </xdr:nvCxnSpPr>
      <xdr:spPr>
        <a:xfrm>
          <a:off x="1828800" y="959040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125730</xdr:rowOff>
    </xdr:from>
    <xdr:to>
      <xdr:col>6</xdr:col>
      <xdr:colOff>38100</xdr:colOff>
      <xdr:row>59</xdr:row>
      <xdr:rowOff>55880</xdr:rowOff>
    </xdr:to>
    <xdr:sp macro="" textlink="">
      <xdr:nvSpPr>
        <xdr:cNvPr id="194" name="楕円 193">
          <a:extLst>
            <a:ext uri="{FF2B5EF4-FFF2-40B4-BE49-F238E27FC236}">
              <a16:creationId xmlns:a16="http://schemas.microsoft.com/office/drawing/2014/main" id="{F4B8753F-E274-4589-8B3B-5D5A6E48AAB2}"/>
            </a:ext>
          </a:extLst>
        </xdr:cNvPr>
        <xdr:cNvSpPr/>
      </xdr:nvSpPr>
      <xdr:spPr>
        <a:xfrm>
          <a:off x="981075" y="9523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5080</xdr:rowOff>
    </xdr:from>
    <xdr:to>
      <xdr:col>10</xdr:col>
      <xdr:colOff>114300</xdr:colOff>
      <xdr:row>59</xdr:row>
      <xdr:rowOff>24130</xdr:rowOff>
    </xdr:to>
    <xdr:cxnSp macro="">
      <xdr:nvCxnSpPr>
        <xdr:cNvPr id="195" name="直線コネクタ 194">
          <a:extLst>
            <a:ext uri="{FF2B5EF4-FFF2-40B4-BE49-F238E27FC236}">
              <a16:creationId xmlns:a16="http://schemas.microsoft.com/office/drawing/2014/main" id="{A0F7FB18-353E-4B90-BEB1-3A52CA5FA0B4}"/>
            </a:ext>
          </a:extLst>
        </xdr:cNvPr>
        <xdr:cNvCxnSpPr/>
      </xdr:nvCxnSpPr>
      <xdr:spPr>
        <a:xfrm>
          <a:off x="1028700" y="957135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7878EEC8-359E-4B33-A35A-EF4ACE021A32}"/>
            </a:ext>
          </a:extLst>
        </xdr:cNvPr>
        <xdr:cNvSpPr txBox="1"/>
      </xdr:nvSpPr>
      <xdr:spPr>
        <a:xfrm>
          <a:off x="3239144" y="981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D10F0A78-D6AE-456F-8800-0EA55FF72D9C}"/>
            </a:ext>
          </a:extLst>
        </xdr:cNvPr>
        <xdr:cNvSpPr txBox="1"/>
      </xdr:nvSpPr>
      <xdr:spPr>
        <a:xfrm>
          <a:off x="2439044"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57167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678A3C30-D48B-4643-96BF-208529D3107D}"/>
            </a:ext>
          </a:extLst>
        </xdr:cNvPr>
        <xdr:cNvSpPr txBox="1"/>
      </xdr:nvSpPr>
      <xdr:spPr>
        <a:xfrm>
          <a:off x="1648469" y="978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39387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58E3C39C-8ED9-48E0-AC6D-16AA5D03865E}"/>
            </a:ext>
          </a:extLst>
        </xdr:cNvPr>
        <xdr:cNvSpPr txBox="1"/>
      </xdr:nvSpPr>
      <xdr:spPr>
        <a:xfrm>
          <a:off x="848369" y="976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129557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C2681B03-5F05-4304-AC78-7570F9118E8A}"/>
            </a:ext>
          </a:extLst>
        </xdr:cNvPr>
        <xdr:cNvSpPr txBox="1"/>
      </xdr:nvSpPr>
      <xdr:spPr>
        <a:xfrm>
          <a:off x="3239144"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110507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8B6DE40F-E8E5-4356-BB8B-AA254B39B004}"/>
            </a:ext>
          </a:extLst>
        </xdr:cNvPr>
        <xdr:cNvSpPr txBox="1"/>
      </xdr:nvSpPr>
      <xdr:spPr>
        <a:xfrm>
          <a:off x="2439044"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91457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22E6D5D-DB32-4F59-95E8-93AC6D534DDD}"/>
            </a:ext>
          </a:extLst>
        </xdr:cNvPr>
        <xdr:cNvSpPr txBox="1"/>
      </xdr:nvSpPr>
      <xdr:spPr>
        <a:xfrm>
          <a:off x="1648469"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72407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77A91BF2-EEDE-457B-8BC7-28D6408A1CE3}"/>
            </a:ext>
          </a:extLst>
        </xdr:cNvPr>
        <xdr:cNvSpPr txBox="1"/>
      </xdr:nvSpPr>
      <xdr:spPr>
        <a:xfrm>
          <a:off x="848369"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A5C2DF4-6FA1-42CB-92FE-D353923F89D4}"/>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60D18E87-161F-44B2-8396-25DC873A2BE3}"/>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817A7605-09FC-4EA9-AD7E-E1272CB504B3}"/>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3CF07426-E1E0-4B70-B6C5-202D5A1D35BF}"/>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9398C726-0BEB-481E-A5E3-AAC60E97A91A}"/>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18E2A341-4630-470E-AD83-16B87D46FB0B}"/>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CD1A6DA1-2F53-4066-B6DC-432824043336}"/>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39B97480-0A1B-4A3F-A17B-0725F1A5D7CD}"/>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20D842FE-8D58-40C0-97AB-687DE1D38D5F}"/>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CF152795-82A7-48AB-8574-19A419DC50C4}"/>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D918CDEF-90CC-4C22-978C-591429D6BD59}"/>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EB8D99DC-A9C2-4EBD-B9CA-2B28F1E000AC}"/>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35D7E89D-E197-4DB8-8669-9F355B0572D2}"/>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482E547D-9506-4CD8-917E-DB7F3F9AC122}"/>
            </a:ext>
          </a:extLst>
        </xdr:cNvPr>
        <xdr:cNvSpPr txBox="1"/>
      </xdr:nvSpPr>
      <xdr:spPr>
        <a:xfrm>
          <a:off x="5324703" y="99511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E043A12E-2B0E-460A-95B4-5D3D072F35F6}"/>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FBA5B53B-AB81-4D29-9DEA-F6D4E8EEFB4E}"/>
            </a:ext>
          </a:extLst>
        </xdr:cNvPr>
        <xdr:cNvSpPr txBox="1"/>
      </xdr:nvSpPr>
      <xdr:spPr>
        <a:xfrm>
          <a:off x="5324703" y="958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31F4B537-B438-4C07-81AC-EF3D1BEE1124}"/>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2A1ABD7D-EACB-48D0-A171-2327B44E1B00}"/>
            </a:ext>
          </a:extLst>
        </xdr:cNvPr>
        <xdr:cNvSpPr txBox="1"/>
      </xdr:nvSpPr>
      <xdr:spPr>
        <a:xfrm>
          <a:off x="5324703" y="9236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85D5C64A-E467-4E79-B646-D77543480BDA}"/>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3A36439C-A0FE-46CF-B5F6-FF57259460C2}"/>
            </a:ext>
          </a:extLst>
        </xdr:cNvPr>
        <xdr:cNvSpPr txBox="1"/>
      </xdr:nvSpPr>
      <xdr:spPr>
        <a:xfrm>
          <a:off x="5285983" y="887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73FFC8C4-E94D-4F4A-BCAA-410BEDC49DBE}"/>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15E594AA-6B3F-4416-9ECD-4953D597D3EC}"/>
            </a:ext>
          </a:extLst>
        </xdr:cNvPr>
        <xdr:cNvSpPr txBox="1"/>
      </xdr:nvSpPr>
      <xdr:spPr>
        <a:xfrm>
          <a:off x="5285983" y="85128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576F298C-2D46-41AF-8B06-B781C5C96003}"/>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FE27F3ED-4E4F-4473-BC6D-90BBAB654988}"/>
            </a:ext>
          </a:extLst>
        </xdr:cNvPr>
        <xdr:cNvCxnSpPr/>
      </xdr:nvCxnSpPr>
      <xdr:spPr>
        <a:xfrm flipV="1">
          <a:off x="9429115" y="9028474"/>
          <a:ext cx="0" cy="1420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6B9C0D14-8B47-4CBC-B27E-FCB1B123878E}"/>
            </a:ext>
          </a:extLst>
        </xdr:cNvPr>
        <xdr:cNvSpPr txBox="1"/>
      </xdr:nvSpPr>
      <xdr:spPr>
        <a:xfrm>
          <a:off x="9467850" y="1045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E824E7EF-874C-4EC3-86BF-C0AD380A9F6B}"/>
            </a:ext>
          </a:extLst>
        </xdr:cNvPr>
        <xdr:cNvCxnSpPr/>
      </xdr:nvCxnSpPr>
      <xdr:spPr>
        <a:xfrm>
          <a:off x="9363075" y="104489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BC556800-CE30-4048-A35A-A34F3733800D}"/>
            </a:ext>
          </a:extLst>
        </xdr:cNvPr>
        <xdr:cNvSpPr txBox="1"/>
      </xdr:nvSpPr>
      <xdr:spPr>
        <a:xfrm>
          <a:off x="9467850" y="881322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634A2F3F-C8BF-4245-AF76-2053C341C94F}"/>
            </a:ext>
          </a:extLst>
        </xdr:cNvPr>
        <xdr:cNvCxnSpPr/>
      </xdr:nvCxnSpPr>
      <xdr:spPr>
        <a:xfrm>
          <a:off x="9363075" y="9028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027DAA97-1778-46A7-8AEB-28439109D74C}"/>
            </a:ext>
          </a:extLst>
        </xdr:cNvPr>
        <xdr:cNvSpPr txBox="1"/>
      </xdr:nvSpPr>
      <xdr:spPr>
        <a:xfrm>
          <a:off x="9467850" y="1022307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48DCEDBD-324C-42FD-AF46-E07EE6A3FDE4}"/>
            </a:ext>
          </a:extLst>
        </xdr:cNvPr>
        <xdr:cNvSpPr/>
      </xdr:nvSpPr>
      <xdr:spPr>
        <a:xfrm>
          <a:off x="9401175" y="1023829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4AB1E156-B3D2-4706-BE95-77AAA4F65C91}"/>
            </a:ext>
          </a:extLst>
        </xdr:cNvPr>
        <xdr:cNvSpPr/>
      </xdr:nvSpPr>
      <xdr:spPr>
        <a:xfrm>
          <a:off x="8639175" y="10255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55834</xdr:rowOff>
    </xdr:from>
    <xdr:to>
      <xdr:col>46</xdr:col>
      <xdr:colOff>38100</xdr:colOff>
      <xdr:row>63</xdr:row>
      <xdr:rowOff>157434</xdr:rowOff>
    </xdr:to>
    <xdr:sp macro="" textlink="">
      <xdr:nvSpPr>
        <xdr:cNvPr id="235" name="フローチャート: 判断 234">
          <a:extLst>
            <a:ext uri="{FF2B5EF4-FFF2-40B4-BE49-F238E27FC236}">
              <a16:creationId xmlns:a16="http://schemas.microsoft.com/office/drawing/2014/main" id="{907588B8-A2B2-4A0A-ABC3-C200604F5889}"/>
            </a:ext>
          </a:extLst>
        </xdr:cNvPr>
        <xdr:cNvSpPr/>
      </xdr:nvSpPr>
      <xdr:spPr>
        <a:xfrm>
          <a:off x="7839075" y="1026663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37610</xdr:rowOff>
    </xdr:from>
    <xdr:to>
      <xdr:col>41</xdr:col>
      <xdr:colOff>101600</xdr:colOff>
      <xdr:row>63</xdr:row>
      <xdr:rowOff>139210</xdr:rowOff>
    </xdr:to>
    <xdr:sp macro="" textlink="">
      <xdr:nvSpPr>
        <xdr:cNvPr id="236" name="フローチャート: 判断 235">
          <a:extLst>
            <a:ext uri="{FF2B5EF4-FFF2-40B4-BE49-F238E27FC236}">
              <a16:creationId xmlns:a16="http://schemas.microsoft.com/office/drawing/2014/main" id="{239FD3C6-F4C4-4AB5-9CFA-6BF59E499E9E}"/>
            </a:ext>
          </a:extLst>
        </xdr:cNvPr>
        <xdr:cNvSpPr/>
      </xdr:nvSpPr>
      <xdr:spPr>
        <a:xfrm>
          <a:off x="7029450" y="102484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61820</xdr:rowOff>
    </xdr:from>
    <xdr:to>
      <xdr:col>36</xdr:col>
      <xdr:colOff>165100</xdr:colOff>
      <xdr:row>63</xdr:row>
      <xdr:rowOff>163420</xdr:rowOff>
    </xdr:to>
    <xdr:sp macro="" textlink="">
      <xdr:nvSpPr>
        <xdr:cNvPr id="237" name="フローチャート: 判断 236">
          <a:extLst>
            <a:ext uri="{FF2B5EF4-FFF2-40B4-BE49-F238E27FC236}">
              <a16:creationId xmlns:a16="http://schemas.microsoft.com/office/drawing/2014/main" id="{536518F4-9BB0-40FB-9D47-4F7832ACBC2F}"/>
            </a:ext>
          </a:extLst>
        </xdr:cNvPr>
        <xdr:cNvSpPr/>
      </xdr:nvSpPr>
      <xdr:spPr>
        <a:xfrm>
          <a:off x="6238875" y="102757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668A0E5-F635-470F-B005-A8CAC759DB09}"/>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7EDC70A-197A-4C20-8A4A-291A77DAF7B9}"/>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8F71CE5-C81D-4279-A0FD-6431CB3C5A52}"/>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3766AEA-B010-4DD9-B5D8-886BE7E7AC14}"/>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74C45EF-0951-41B4-BA34-147458B5DAB3}"/>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125638</xdr:rowOff>
    </xdr:from>
    <xdr:to>
      <xdr:col>55</xdr:col>
      <xdr:colOff>50800</xdr:colOff>
      <xdr:row>63</xdr:row>
      <xdr:rowOff>55788</xdr:rowOff>
    </xdr:to>
    <xdr:sp macro="" textlink="">
      <xdr:nvSpPr>
        <xdr:cNvPr id="243" name="楕円 242">
          <a:extLst>
            <a:ext uri="{FF2B5EF4-FFF2-40B4-BE49-F238E27FC236}">
              <a16:creationId xmlns:a16="http://schemas.microsoft.com/office/drawing/2014/main" id="{99F2CD33-5A75-4B29-A4AC-F314D31DAB60}"/>
            </a:ext>
          </a:extLst>
        </xdr:cNvPr>
        <xdr:cNvSpPr/>
      </xdr:nvSpPr>
      <xdr:spPr>
        <a:xfrm>
          <a:off x="9401175" y="1017133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148515</xdr:rowOff>
    </xdr:from>
    <xdr:ext cx="690189" cy="259045"/>
    <xdr:sp macro="" textlink="">
      <xdr:nvSpPr>
        <xdr:cNvPr id="244" name="【橋りょう・トンネル】&#10;一人当たり有形固定資産（償却資産）額該当値テキスト">
          <a:extLst>
            <a:ext uri="{FF2B5EF4-FFF2-40B4-BE49-F238E27FC236}">
              <a16:creationId xmlns:a16="http://schemas.microsoft.com/office/drawing/2014/main" id="{10752225-68B3-4298-96AB-0ADF98406F23}"/>
            </a:ext>
          </a:extLst>
        </xdr:cNvPr>
        <xdr:cNvSpPr txBox="1"/>
      </xdr:nvSpPr>
      <xdr:spPr>
        <a:xfrm>
          <a:off x="9467850" y="10032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131931</xdr:rowOff>
    </xdr:from>
    <xdr:to>
      <xdr:col>50</xdr:col>
      <xdr:colOff>165100</xdr:colOff>
      <xdr:row>63</xdr:row>
      <xdr:rowOff>62081</xdr:rowOff>
    </xdr:to>
    <xdr:sp macro="" textlink="">
      <xdr:nvSpPr>
        <xdr:cNvPr id="245" name="楕円 244">
          <a:extLst>
            <a:ext uri="{FF2B5EF4-FFF2-40B4-BE49-F238E27FC236}">
              <a16:creationId xmlns:a16="http://schemas.microsoft.com/office/drawing/2014/main" id="{D3546366-DE2D-491D-88AF-F81881A56EC0}"/>
            </a:ext>
          </a:extLst>
        </xdr:cNvPr>
        <xdr:cNvSpPr/>
      </xdr:nvSpPr>
      <xdr:spPr>
        <a:xfrm>
          <a:off x="8639175" y="101808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4988</xdr:rowOff>
    </xdr:from>
    <xdr:to>
      <xdr:col>55</xdr:col>
      <xdr:colOff>0</xdr:colOff>
      <xdr:row>63</xdr:row>
      <xdr:rowOff>11281</xdr:rowOff>
    </xdr:to>
    <xdr:cxnSp macro="">
      <xdr:nvCxnSpPr>
        <xdr:cNvPr id="246" name="直線コネクタ 245">
          <a:extLst>
            <a:ext uri="{FF2B5EF4-FFF2-40B4-BE49-F238E27FC236}">
              <a16:creationId xmlns:a16="http://schemas.microsoft.com/office/drawing/2014/main" id="{CCDD5437-16F1-4CCF-AAE2-D73146FA3CC4}"/>
            </a:ext>
          </a:extLst>
        </xdr:cNvPr>
        <xdr:cNvCxnSpPr/>
      </xdr:nvCxnSpPr>
      <xdr:spPr>
        <a:xfrm flipV="1">
          <a:off x="8686800" y="1021896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137781</xdr:rowOff>
    </xdr:from>
    <xdr:to>
      <xdr:col>46</xdr:col>
      <xdr:colOff>38100</xdr:colOff>
      <xdr:row>63</xdr:row>
      <xdr:rowOff>67931</xdr:rowOff>
    </xdr:to>
    <xdr:sp macro="" textlink="">
      <xdr:nvSpPr>
        <xdr:cNvPr id="247" name="楕円 246">
          <a:extLst>
            <a:ext uri="{FF2B5EF4-FFF2-40B4-BE49-F238E27FC236}">
              <a16:creationId xmlns:a16="http://schemas.microsoft.com/office/drawing/2014/main" id="{98B93C4C-64E6-4183-BD4D-3AAD7C176EF8}"/>
            </a:ext>
          </a:extLst>
        </xdr:cNvPr>
        <xdr:cNvSpPr/>
      </xdr:nvSpPr>
      <xdr:spPr>
        <a:xfrm>
          <a:off x="7839075" y="1018983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11281</xdr:rowOff>
    </xdr:from>
    <xdr:to>
      <xdr:col>50</xdr:col>
      <xdr:colOff>114300</xdr:colOff>
      <xdr:row>63</xdr:row>
      <xdr:rowOff>17131</xdr:rowOff>
    </xdr:to>
    <xdr:cxnSp macro="">
      <xdr:nvCxnSpPr>
        <xdr:cNvPr id="248" name="直線コネクタ 247">
          <a:extLst>
            <a:ext uri="{FF2B5EF4-FFF2-40B4-BE49-F238E27FC236}">
              <a16:creationId xmlns:a16="http://schemas.microsoft.com/office/drawing/2014/main" id="{C4BA24CB-1B26-4ECB-8C00-7EBFFBFC000D}"/>
            </a:ext>
          </a:extLst>
        </xdr:cNvPr>
        <xdr:cNvCxnSpPr/>
      </xdr:nvCxnSpPr>
      <xdr:spPr>
        <a:xfrm flipV="1">
          <a:off x="7886700" y="10218906"/>
          <a:ext cx="8001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142611</xdr:rowOff>
    </xdr:from>
    <xdr:to>
      <xdr:col>41</xdr:col>
      <xdr:colOff>101600</xdr:colOff>
      <xdr:row>63</xdr:row>
      <xdr:rowOff>72761</xdr:rowOff>
    </xdr:to>
    <xdr:sp macro="" textlink="">
      <xdr:nvSpPr>
        <xdr:cNvPr id="249" name="楕円 248">
          <a:extLst>
            <a:ext uri="{FF2B5EF4-FFF2-40B4-BE49-F238E27FC236}">
              <a16:creationId xmlns:a16="http://schemas.microsoft.com/office/drawing/2014/main" id="{8628C7DE-1293-47FC-9B4F-FC14E755B4E7}"/>
            </a:ext>
          </a:extLst>
        </xdr:cNvPr>
        <xdr:cNvSpPr/>
      </xdr:nvSpPr>
      <xdr:spPr>
        <a:xfrm>
          <a:off x="7029450" y="1019466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17131</xdr:rowOff>
    </xdr:from>
    <xdr:to>
      <xdr:col>45</xdr:col>
      <xdr:colOff>177800</xdr:colOff>
      <xdr:row>63</xdr:row>
      <xdr:rowOff>21961</xdr:rowOff>
    </xdr:to>
    <xdr:cxnSp macro="">
      <xdr:nvCxnSpPr>
        <xdr:cNvPr id="250" name="直線コネクタ 249">
          <a:extLst>
            <a:ext uri="{FF2B5EF4-FFF2-40B4-BE49-F238E27FC236}">
              <a16:creationId xmlns:a16="http://schemas.microsoft.com/office/drawing/2014/main" id="{16FACC2C-B9F4-482D-8745-F5FE20F33536}"/>
            </a:ext>
          </a:extLst>
        </xdr:cNvPr>
        <xdr:cNvCxnSpPr/>
      </xdr:nvCxnSpPr>
      <xdr:spPr>
        <a:xfrm flipV="1">
          <a:off x="7077075" y="10227931"/>
          <a:ext cx="809625"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149906</xdr:rowOff>
    </xdr:from>
    <xdr:to>
      <xdr:col>36</xdr:col>
      <xdr:colOff>165100</xdr:colOff>
      <xdr:row>63</xdr:row>
      <xdr:rowOff>80056</xdr:rowOff>
    </xdr:to>
    <xdr:sp macro="" textlink="">
      <xdr:nvSpPr>
        <xdr:cNvPr id="251" name="楕円 250">
          <a:extLst>
            <a:ext uri="{FF2B5EF4-FFF2-40B4-BE49-F238E27FC236}">
              <a16:creationId xmlns:a16="http://schemas.microsoft.com/office/drawing/2014/main" id="{FA5D67F3-2A1E-46DC-891E-323E689B4E53}"/>
            </a:ext>
          </a:extLst>
        </xdr:cNvPr>
        <xdr:cNvSpPr/>
      </xdr:nvSpPr>
      <xdr:spPr>
        <a:xfrm>
          <a:off x="6238875" y="101987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21961</xdr:rowOff>
    </xdr:from>
    <xdr:to>
      <xdr:col>41</xdr:col>
      <xdr:colOff>50800</xdr:colOff>
      <xdr:row>63</xdr:row>
      <xdr:rowOff>29256</xdr:rowOff>
    </xdr:to>
    <xdr:cxnSp macro="">
      <xdr:nvCxnSpPr>
        <xdr:cNvPr id="252" name="直線コネクタ 251">
          <a:extLst>
            <a:ext uri="{FF2B5EF4-FFF2-40B4-BE49-F238E27FC236}">
              <a16:creationId xmlns:a16="http://schemas.microsoft.com/office/drawing/2014/main" id="{555AED25-7413-42DA-96CB-49FB6BA5E25C}"/>
            </a:ext>
          </a:extLst>
        </xdr:cNvPr>
        <xdr:cNvCxnSpPr/>
      </xdr:nvCxnSpPr>
      <xdr:spPr>
        <a:xfrm flipV="1">
          <a:off x="6286500" y="10232761"/>
          <a:ext cx="790575"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74D1E617-DEFE-4E24-BC24-FBE656AEE111}"/>
            </a:ext>
          </a:extLst>
        </xdr:cNvPr>
        <xdr:cNvSpPr txBox="1"/>
      </xdr:nvSpPr>
      <xdr:spPr>
        <a:xfrm>
          <a:off x="8370280" y="103454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148561</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576532C0-AFD2-42B0-9E17-5D1FCB3F3CFD}"/>
            </a:ext>
          </a:extLst>
        </xdr:cNvPr>
        <xdr:cNvSpPr txBox="1"/>
      </xdr:nvSpPr>
      <xdr:spPr>
        <a:xfrm>
          <a:off x="7570180" y="103561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130337</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68F21679-632E-4B02-8E92-D7A375915F43}"/>
            </a:ext>
          </a:extLst>
        </xdr:cNvPr>
        <xdr:cNvSpPr txBox="1"/>
      </xdr:nvSpPr>
      <xdr:spPr>
        <a:xfrm>
          <a:off x="6770080" y="10341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154547</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D7CAB088-8B02-44EE-BB1D-EE6791E26069}"/>
            </a:ext>
          </a:extLst>
        </xdr:cNvPr>
        <xdr:cNvSpPr txBox="1"/>
      </xdr:nvSpPr>
      <xdr:spPr>
        <a:xfrm>
          <a:off x="5979505" y="10365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78608</xdr:rowOff>
    </xdr:from>
    <xdr:ext cx="690189" cy="259045"/>
    <xdr:sp macro="" textlink="">
      <xdr:nvSpPr>
        <xdr:cNvPr id="257" name="n_1mainValue【橋りょう・トンネル】&#10;一人当たり有形固定資産（償却資産）額">
          <a:extLst>
            <a:ext uri="{FF2B5EF4-FFF2-40B4-BE49-F238E27FC236}">
              <a16:creationId xmlns:a16="http://schemas.microsoft.com/office/drawing/2014/main" id="{D8B82591-EF9F-4CC3-B910-DD8E5414FF70}"/>
            </a:ext>
          </a:extLst>
        </xdr:cNvPr>
        <xdr:cNvSpPr txBox="1"/>
      </xdr:nvSpPr>
      <xdr:spPr>
        <a:xfrm>
          <a:off x="8370280" y="9965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84458</xdr:rowOff>
    </xdr:from>
    <xdr:ext cx="690189" cy="259045"/>
    <xdr:sp macro="" textlink="">
      <xdr:nvSpPr>
        <xdr:cNvPr id="258" name="n_2mainValue【橋りょう・トンネル】&#10;一人当たり有形固定資産（償却資産）額">
          <a:extLst>
            <a:ext uri="{FF2B5EF4-FFF2-40B4-BE49-F238E27FC236}">
              <a16:creationId xmlns:a16="http://schemas.microsoft.com/office/drawing/2014/main" id="{7388BDCF-5575-4DF6-A3CA-DC03B2DCCF59}"/>
            </a:ext>
          </a:extLst>
        </xdr:cNvPr>
        <xdr:cNvSpPr txBox="1"/>
      </xdr:nvSpPr>
      <xdr:spPr>
        <a:xfrm>
          <a:off x="7570180" y="99745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89288</xdr:rowOff>
    </xdr:from>
    <xdr:ext cx="690189" cy="259045"/>
    <xdr:sp macro="" textlink="">
      <xdr:nvSpPr>
        <xdr:cNvPr id="259" name="n_3mainValue【橋りょう・トンネル】&#10;一人当たり有形固定資産（償却資産）額">
          <a:extLst>
            <a:ext uri="{FF2B5EF4-FFF2-40B4-BE49-F238E27FC236}">
              <a16:creationId xmlns:a16="http://schemas.microsoft.com/office/drawing/2014/main" id="{E63C45F3-FDA0-4CDC-A1CA-FDB10F2E32E9}"/>
            </a:ext>
          </a:extLst>
        </xdr:cNvPr>
        <xdr:cNvSpPr txBox="1"/>
      </xdr:nvSpPr>
      <xdr:spPr>
        <a:xfrm>
          <a:off x="6770080" y="9973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96583</xdr:rowOff>
    </xdr:from>
    <xdr:ext cx="690189" cy="259045"/>
    <xdr:sp macro="" textlink="">
      <xdr:nvSpPr>
        <xdr:cNvPr id="260" name="n_4mainValue【橋りょう・トンネル】&#10;一人当たり有形固定資産（償却資産）額">
          <a:extLst>
            <a:ext uri="{FF2B5EF4-FFF2-40B4-BE49-F238E27FC236}">
              <a16:creationId xmlns:a16="http://schemas.microsoft.com/office/drawing/2014/main" id="{10D3B28F-04C7-409F-AE96-0CD420B6BCE8}"/>
            </a:ext>
          </a:extLst>
        </xdr:cNvPr>
        <xdr:cNvSpPr txBox="1"/>
      </xdr:nvSpPr>
      <xdr:spPr>
        <a:xfrm>
          <a:off x="5979505" y="99835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E53DA850-5614-4584-8B82-FD7402C8E20E}"/>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65EF20F1-89A4-47D9-9796-9C6C711E48A9}"/>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DFF5A561-6448-49D0-B723-2B6A0EF4352D}"/>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3E481F35-60C4-4454-A987-B824CB1815F2}"/>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A868E5ED-FB61-4797-A014-E67CDCEB1853}"/>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BF468193-E415-4167-ACDF-4F43BC68A101}"/>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87489A20-BEF3-4BE2-8BF3-59630724F547}"/>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BFE11215-8EFD-4750-B059-12487B09CA30}"/>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E516E7BB-6C49-450B-9F96-CDC99AAC683B}"/>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9E29685-94F7-4FC6-8B12-989524A134CB}"/>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EA93B983-1D89-4ABC-BE34-A9050D585590}"/>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32C28126-6873-4D2C-B1F5-EB19A0EC8EA2}"/>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F4063D32-ED25-44C2-A914-D750A916C8C5}"/>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C9A2358B-6834-415A-A207-C6AB5BB22A66}"/>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52457AAD-5A8E-4C37-ACE2-54226551702A}"/>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6E21860B-7FAD-40F6-8FF1-FEAED8D3C236}"/>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DF64BD7E-90C3-4CD7-A404-EDA921F005B7}"/>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2E63C351-D8F7-48AB-B206-9434768F92D2}"/>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B7B53ED4-2682-4984-9400-C1BA455779DE}"/>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C1DB7B53-D584-4EE1-9286-CD39C680A700}"/>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EBAC842E-A05E-4BA8-A0B0-530649E5A6FC}"/>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403CB500-5A82-4F2B-92D5-C00D5F5949C9}"/>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7D786AD7-CFDA-49D9-BDA8-7BFCE70E2CE2}"/>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7B8BEBF-A372-4010-8BE2-BC9A2E960D0A}"/>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D49D564-0FAF-4CC8-A573-FA96B82CA3B3}"/>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5DBEF477-99DD-4565-83FE-4731CD772234}"/>
            </a:ext>
          </a:extLst>
        </xdr:cNvPr>
        <xdr:cNvCxnSpPr/>
      </xdr:nvCxnSpPr>
      <xdr:spPr>
        <a:xfrm flipV="1">
          <a:off x="4180840" y="12746445"/>
          <a:ext cx="0" cy="134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60F610B7-1E1D-41E8-9ED8-FB0782F0022E}"/>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7BCE6A6C-A260-4FC4-9955-7EAFCAD6970D}"/>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36405F1-02F6-4093-8D51-013B68618407}"/>
            </a:ext>
          </a:extLst>
        </xdr:cNvPr>
        <xdr:cNvSpPr txBox="1"/>
      </xdr:nvSpPr>
      <xdr:spPr>
        <a:xfrm>
          <a:off x="4219575" y="1253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979EE07E-6952-407C-B742-D9FE47B3293C}"/>
            </a:ext>
          </a:extLst>
        </xdr:cNvPr>
        <xdr:cNvCxnSpPr/>
      </xdr:nvCxnSpPr>
      <xdr:spPr>
        <a:xfrm>
          <a:off x="4105275" y="12746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C88C5F8F-5C28-4E3C-A15A-23153829E391}"/>
            </a:ext>
          </a:extLst>
        </xdr:cNvPr>
        <xdr:cNvSpPr txBox="1"/>
      </xdr:nvSpPr>
      <xdr:spPr>
        <a:xfrm>
          <a:off x="4219575" y="133351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2DEB61A5-1C64-4AC4-845A-EC813DB8C027}"/>
            </a:ext>
          </a:extLst>
        </xdr:cNvPr>
        <xdr:cNvSpPr/>
      </xdr:nvSpPr>
      <xdr:spPr>
        <a:xfrm>
          <a:off x="4124325" y="134805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973D6708-4AAD-4C6A-948C-DF2F428D976D}"/>
            </a:ext>
          </a:extLst>
        </xdr:cNvPr>
        <xdr:cNvSpPr/>
      </xdr:nvSpPr>
      <xdr:spPr>
        <a:xfrm>
          <a:off x="3381375" y="1345093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4" name="フローチャート: 判断 293">
          <a:extLst>
            <a:ext uri="{FF2B5EF4-FFF2-40B4-BE49-F238E27FC236}">
              <a16:creationId xmlns:a16="http://schemas.microsoft.com/office/drawing/2014/main" id="{6016BF62-F68F-45B0-8B0B-2477ED53DDCE}"/>
            </a:ext>
          </a:extLst>
        </xdr:cNvPr>
        <xdr:cNvSpPr/>
      </xdr:nvSpPr>
      <xdr:spPr>
        <a:xfrm>
          <a:off x="2571750" y="134412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5" name="フローチャート: 判断 294">
          <a:extLst>
            <a:ext uri="{FF2B5EF4-FFF2-40B4-BE49-F238E27FC236}">
              <a16:creationId xmlns:a16="http://schemas.microsoft.com/office/drawing/2014/main" id="{2035F48A-32D5-4531-8C50-410CCB80FCA7}"/>
            </a:ext>
          </a:extLst>
        </xdr:cNvPr>
        <xdr:cNvSpPr/>
      </xdr:nvSpPr>
      <xdr:spPr>
        <a:xfrm>
          <a:off x="1781175" y="134135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6" name="フローチャート: 判断 295">
          <a:extLst>
            <a:ext uri="{FF2B5EF4-FFF2-40B4-BE49-F238E27FC236}">
              <a16:creationId xmlns:a16="http://schemas.microsoft.com/office/drawing/2014/main" id="{D13ED315-4DE8-4704-8F7A-BCC8B095755C}"/>
            </a:ext>
          </a:extLst>
        </xdr:cNvPr>
        <xdr:cNvSpPr/>
      </xdr:nvSpPr>
      <xdr:spPr>
        <a:xfrm>
          <a:off x="981075" y="1342970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DC5D8E5-A798-47EF-B52D-5402A7EE95B1}"/>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5D70096-DD21-4C0A-AD19-33DE5AF76FC6}"/>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C926AA2-BB16-4D69-AB18-4F213514B5B4}"/>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260320D-40DE-4AA1-ABAF-B4F8EB005268}"/>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5E96FE0-4EAF-4F72-9F30-6E65CCF76F59}"/>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104866</xdr:rowOff>
    </xdr:from>
    <xdr:to>
      <xdr:col>24</xdr:col>
      <xdr:colOff>114300</xdr:colOff>
      <xdr:row>85</xdr:row>
      <xdr:rowOff>35016</xdr:rowOff>
    </xdr:to>
    <xdr:sp macro="" textlink="">
      <xdr:nvSpPr>
        <xdr:cNvPr id="302" name="楕円 301">
          <a:extLst>
            <a:ext uri="{FF2B5EF4-FFF2-40B4-BE49-F238E27FC236}">
              <a16:creationId xmlns:a16="http://schemas.microsoft.com/office/drawing/2014/main" id="{5F39DECC-5184-4EB9-873F-1AFF6360C521}"/>
            </a:ext>
          </a:extLst>
        </xdr:cNvPr>
        <xdr:cNvSpPr/>
      </xdr:nvSpPr>
      <xdr:spPr>
        <a:xfrm>
          <a:off x="4124325" y="137129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83293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1F1947ED-90E2-479E-BBF5-39C1C453DD91}"/>
            </a:ext>
          </a:extLst>
        </xdr:cNvPr>
        <xdr:cNvSpPr txBox="1"/>
      </xdr:nvSpPr>
      <xdr:spPr>
        <a:xfrm>
          <a:off x="4219575" y="13697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62412</xdr:rowOff>
    </xdr:from>
    <xdr:to>
      <xdr:col>20</xdr:col>
      <xdr:colOff>38100</xdr:colOff>
      <xdr:row>84</xdr:row>
      <xdr:rowOff>164012</xdr:rowOff>
    </xdr:to>
    <xdr:sp macro="" textlink="">
      <xdr:nvSpPr>
        <xdr:cNvPr id="304" name="楕円 303">
          <a:extLst>
            <a:ext uri="{FF2B5EF4-FFF2-40B4-BE49-F238E27FC236}">
              <a16:creationId xmlns:a16="http://schemas.microsoft.com/office/drawing/2014/main" id="{B6A1473D-5BAC-4852-9E42-47983ACA413C}"/>
            </a:ext>
          </a:extLst>
        </xdr:cNvPr>
        <xdr:cNvSpPr/>
      </xdr:nvSpPr>
      <xdr:spPr>
        <a:xfrm>
          <a:off x="3381375" y="136768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113212</xdr:rowOff>
    </xdr:from>
    <xdr:to>
      <xdr:col>24</xdr:col>
      <xdr:colOff>63500</xdr:colOff>
      <xdr:row>84</xdr:row>
      <xdr:rowOff>155666</xdr:rowOff>
    </xdr:to>
    <xdr:cxnSp macro="">
      <xdr:nvCxnSpPr>
        <xdr:cNvPr id="305" name="直線コネクタ 304">
          <a:extLst>
            <a:ext uri="{FF2B5EF4-FFF2-40B4-BE49-F238E27FC236}">
              <a16:creationId xmlns:a16="http://schemas.microsoft.com/office/drawing/2014/main" id="{78B1DB3C-3949-44A0-8AB9-FA97378F3130}"/>
            </a:ext>
          </a:extLst>
        </xdr:cNvPr>
        <xdr:cNvCxnSpPr/>
      </xdr:nvCxnSpPr>
      <xdr:spPr>
        <a:xfrm>
          <a:off x="3429000" y="13724437"/>
          <a:ext cx="752475"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16692</xdr:rowOff>
    </xdr:from>
    <xdr:to>
      <xdr:col>15</xdr:col>
      <xdr:colOff>101600</xdr:colOff>
      <xdr:row>84</xdr:row>
      <xdr:rowOff>118292</xdr:rowOff>
    </xdr:to>
    <xdr:sp macro="" textlink="">
      <xdr:nvSpPr>
        <xdr:cNvPr id="306" name="楕円 305">
          <a:extLst>
            <a:ext uri="{FF2B5EF4-FFF2-40B4-BE49-F238E27FC236}">
              <a16:creationId xmlns:a16="http://schemas.microsoft.com/office/drawing/2014/main" id="{45F62452-6520-4AAE-BA9D-FC3F08246B6A}"/>
            </a:ext>
          </a:extLst>
        </xdr:cNvPr>
        <xdr:cNvSpPr/>
      </xdr:nvSpPr>
      <xdr:spPr>
        <a:xfrm>
          <a:off x="2571750" y="136279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67492</xdr:rowOff>
    </xdr:from>
    <xdr:to>
      <xdr:col>19</xdr:col>
      <xdr:colOff>177800</xdr:colOff>
      <xdr:row>84</xdr:row>
      <xdr:rowOff>113212</xdr:rowOff>
    </xdr:to>
    <xdr:cxnSp macro="">
      <xdr:nvCxnSpPr>
        <xdr:cNvPr id="307" name="直線コネクタ 306">
          <a:extLst>
            <a:ext uri="{FF2B5EF4-FFF2-40B4-BE49-F238E27FC236}">
              <a16:creationId xmlns:a16="http://schemas.microsoft.com/office/drawing/2014/main" id="{319BBA9E-E0AD-4566-9242-9F9C48BBF987}"/>
            </a:ext>
          </a:extLst>
        </xdr:cNvPr>
        <xdr:cNvCxnSpPr/>
      </xdr:nvCxnSpPr>
      <xdr:spPr>
        <a:xfrm>
          <a:off x="2619375" y="13675542"/>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65677</xdr:rowOff>
    </xdr:from>
    <xdr:to>
      <xdr:col>10</xdr:col>
      <xdr:colOff>165100</xdr:colOff>
      <xdr:row>84</xdr:row>
      <xdr:rowOff>167277</xdr:rowOff>
    </xdr:to>
    <xdr:sp macro="" textlink="">
      <xdr:nvSpPr>
        <xdr:cNvPr id="308" name="楕円 307">
          <a:extLst>
            <a:ext uri="{FF2B5EF4-FFF2-40B4-BE49-F238E27FC236}">
              <a16:creationId xmlns:a16="http://schemas.microsoft.com/office/drawing/2014/main" id="{A2EB0AD6-FE76-4067-84F6-89505F5E74B0}"/>
            </a:ext>
          </a:extLst>
        </xdr:cNvPr>
        <xdr:cNvSpPr/>
      </xdr:nvSpPr>
      <xdr:spPr>
        <a:xfrm>
          <a:off x="1781175" y="136800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67492</xdr:rowOff>
    </xdr:from>
    <xdr:to>
      <xdr:col>15</xdr:col>
      <xdr:colOff>50800</xdr:colOff>
      <xdr:row>84</xdr:row>
      <xdr:rowOff>116477</xdr:rowOff>
    </xdr:to>
    <xdr:cxnSp macro="">
      <xdr:nvCxnSpPr>
        <xdr:cNvPr id="309" name="直線コネクタ 308">
          <a:extLst>
            <a:ext uri="{FF2B5EF4-FFF2-40B4-BE49-F238E27FC236}">
              <a16:creationId xmlns:a16="http://schemas.microsoft.com/office/drawing/2014/main" id="{6896E9D2-20DA-4D2E-ABDC-F7339B7BAB22}"/>
            </a:ext>
          </a:extLst>
        </xdr:cNvPr>
        <xdr:cNvCxnSpPr/>
      </xdr:nvCxnSpPr>
      <xdr:spPr>
        <a:xfrm flipV="1">
          <a:off x="1828800" y="13675542"/>
          <a:ext cx="790575" cy="5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15058</xdr:rowOff>
    </xdr:from>
    <xdr:to>
      <xdr:col>6</xdr:col>
      <xdr:colOff>38100</xdr:colOff>
      <xdr:row>84</xdr:row>
      <xdr:rowOff>116658</xdr:rowOff>
    </xdr:to>
    <xdr:sp macro="" textlink="">
      <xdr:nvSpPr>
        <xdr:cNvPr id="310" name="楕円 309">
          <a:extLst>
            <a:ext uri="{FF2B5EF4-FFF2-40B4-BE49-F238E27FC236}">
              <a16:creationId xmlns:a16="http://schemas.microsoft.com/office/drawing/2014/main" id="{FB0663B0-8E40-4030-84D3-B40B557FEF4A}"/>
            </a:ext>
          </a:extLst>
        </xdr:cNvPr>
        <xdr:cNvSpPr/>
      </xdr:nvSpPr>
      <xdr:spPr>
        <a:xfrm>
          <a:off x="981075" y="136231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65858</xdr:rowOff>
    </xdr:from>
    <xdr:to>
      <xdr:col>10</xdr:col>
      <xdr:colOff>114300</xdr:colOff>
      <xdr:row>84</xdr:row>
      <xdr:rowOff>116477</xdr:rowOff>
    </xdr:to>
    <xdr:cxnSp macro="">
      <xdr:nvCxnSpPr>
        <xdr:cNvPr id="311" name="直線コネクタ 310">
          <a:extLst>
            <a:ext uri="{FF2B5EF4-FFF2-40B4-BE49-F238E27FC236}">
              <a16:creationId xmlns:a16="http://schemas.microsoft.com/office/drawing/2014/main" id="{883B5DD3-2193-42DE-A038-E5DC4B627B2C}"/>
            </a:ext>
          </a:extLst>
        </xdr:cNvPr>
        <xdr:cNvCxnSpPr/>
      </xdr:nvCxnSpPr>
      <xdr:spPr>
        <a:xfrm>
          <a:off x="1028700" y="13680258"/>
          <a:ext cx="800100" cy="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70BB97BC-03B9-4C2D-B866-35B9B4CFB821}"/>
            </a:ext>
          </a:extLst>
        </xdr:cNvPr>
        <xdr:cNvSpPr txBox="1"/>
      </xdr:nvSpPr>
      <xdr:spPr>
        <a:xfrm>
          <a:off x="3239144" y="13229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3" name="n_2aveValue【公営住宅】&#10;有形固定資産減価償却率">
          <a:extLst>
            <a:ext uri="{FF2B5EF4-FFF2-40B4-BE49-F238E27FC236}">
              <a16:creationId xmlns:a16="http://schemas.microsoft.com/office/drawing/2014/main" id="{6EF2F7AF-94A9-4161-B05D-27026DA8B0C9}"/>
            </a:ext>
          </a:extLst>
        </xdr:cNvPr>
        <xdr:cNvSpPr txBox="1"/>
      </xdr:nvSpPr>
      <xdr:spPr>
        <a:xfrm>
          <a:off x="2439044" y="13229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4" name="n_3aveValue【公営住宅】&#10;有形固定資産減価償却率">
          <a:extLst>
            <a:ext uri="{FF2B5EF4-FFF2-40B4-BE49-F238E27FC236}">
              <a16:creationId xmlns:a16="http://schemas.microsoft.com/office/drawing/2014/main" id="{A00E6417-931C-44CE-A878-0A505E6B5A10}"/>
            </a:ext>
          </a:extLst>
        </xdr:cNvPr>
        <xdr:cNvSpPr txBox="1"/>
      </xdr:nvSpPr>
      <xdr:spPr>
        <a:xfrm>
          <a:off x="1648469" y="1320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5" name="n_4aveValue【公営住宅】&#10;有形固定資産減価償却率">
          <a:extLst>
            <a:ext uri="{FF2B5EF4-FFF2-40B4-BE49-F238E27FC236}">
              <a16:creationId xmlns:a16="http://schemas.microsoft.com/office/drawing/2014/main" id="{C1D16246-0A49-49E1-9DBC-4438796DE79E}"/>
            </a:ext>
          </a:extLst>
        </xdr:cNvPr>
        <xdr:cNvSpPr txBox="1"/>
      </xdr:nvSpPr>
      <xdr:spPr>
        <a:xfrm>
          <a:off x="848369" y="13208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155139</xdr:rowOff>
    </xdr:from>
    <xdr:ext cx="405111" cy="259045"/>
    <xdr:sp macro="" textlink="">
      <xdr:nvSpPr>
        <xdr:cNvPr id="316" name="n_1mainValue【公営住宅】&#10;有形固定資産減価償却率">
          <a:extLst>
            <a:ext uri="{FF2B5EF4-FFF2-40B4-BE49-F238E27FC236}">
              <a16:creationId xmlns:a16="http://schemas.microsoft.com/office/drawing/2014/main" id="{A5F74A23-F3BF-4D02-9550-3C4E4C117F3E}"/>
            </a:ext>
          </a:extLst>
        </xdr:cNvPr>
        <xdr:cNvSpPr txBox="1"/>
      </xdr:nvSpPr>
      <xdr:spPr>
        <a:xfrm>
          <a:off x="3239144" y="1376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109419</xdr:rowOff>
    </xdr:from>
    <xdr:ext cx="405111" cy="259045"/>
    <xdr:sp macro="" textlink="">
      <xdr:nvSpPr>
        <xdr:cNvPr id="317" name="n_2mainValue【公営住宅】&#10;有形固定資産減価償却率">
          <a:extLst>
            <a:ext uri="{FF2B5EF4-FFF2-40B4-BE49-F238E27FC236}">
              <a16:creationId xmlns:a16="http://schemas.microsoft.com/office/drawing/2014/main" id="{3CE6BA3F-BE76-4CD2-8F59-32EEF7103029}"/>
            </a:ext>
          </a:extLst>
        </xdr:cNvPr>
        <xdr:cNvSpPr txBox="1"/>
      </xdr:nvSpPr>
      <xdr:spPr>
        <a:xfrm>
          <a:off x="2439044" y="1371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158404</xdr:rowOff>
    </xdr:from>
    <xdr:ext cx="405111" cy="259045"/>
    <xdr:sp macro="" textlink="">
      <xdr:nvSpPr>
        <xdr:cNvPr id="318" name="n_3mainValue【公営住宅】&#10;有形固定資産減価償却率">
          <a:extLst>
            <a:ext uri="{FF2B5EF4-FFF2-40B4-BE49-F238E27FC236}">
              <a16:creationId xmlns:a16="http://schemas.microsoft.com/office/drawing/2014/main" id="{A40A9BD8-DC69-4BC5-8685-F4485109BD64}"/>
            </a:ext>
          </a:extLst>
        </xdr:cNvPr>
        <xdr:cNvSpPr txBox="1"/>
      </xdr:nvSpPr>
      <xdr:spPr>
        <a:xfrm>
          <a:off x="1648469" y="13772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107785</xdr:rowOff>
    </xdr:from>
    <xdr:ext cx="405111" cy="259045"/>
    <xdr:sp macro="" textlink="">
      <xdr:nvSpPr>
        <xdr:cNvPr id="319" name="n_4mainValue【公営住宅】&#10;有形固定資産減価償却率">
          <a:extLst>
            <a:ext uri="{FF2B5EF4-FFF2-40B4-BE49-F238E27FC236}">
              <a16:creationId xmlns:a16="http://schemas.microsoft.com/office/drawing/2014/main" id="{4F6A6983-273A-47BF-AB0B-97515A0F1D3D}"/>
            </a:ext>
          </a:extLst>
        </xdr:cNvPr>
        <xdr:cNvSpPr txBox="1"/>
      </xdr:nvSpPr>
      <xdr:spPr>
        <a:xfrm>
          <a:off x="848369" y="1371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B67CF80-525A-46B0-9651-4FAE328E3EAB}"/>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541344C-8288-4B97-8CD6-640F47269B89}"/>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1FDE085-CBE8-4F1E-A338-91528F11B13B}"/>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B9FE82B-C6DC-4A57-929E-0BF8279127D4}"/>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C6A9D69-1640-47D4-BA0B-5ED253A6BDE8}"/>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E028F07-E21B-4A79-87CB-7160CF138B2E}"/>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FD3FBFB3-D39F-4356-B269-E867ED7A68A9}"/>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9BC58DB2-F027-4595-8292-688AFE069A4D}"/>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0088EAE-6AF7-4D8A-A29E-025EED36188D}"/>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D980CD39-6711-43AB-A8A1-13A9EAC3BF38}"/>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915F105E-A6A7-4232-B577-8FECDF5D3949}"/>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7C087675-0858-46EE-A5FE-AF555FF4BD48}"/>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676660CB-3EE8-4078-A994-618D0C6BCF12}"/>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5B27DF05-32C6-4686-89E7-580A102F4536}"/>
            </a:ext>
          </a:extLst>
        </xdr:cNvPr>
        <xdr:cNvSpPr txBox="1"/>
      </xdr:nvSpPr>
      <xdr:spPr>
        <a:xfrm>
          <a:off x="5478976" y="1340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21EE3579-DB56-42DB-93BC-6DDE869389BB}"/>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FE4B0456-B447-41A5-B550-F1EE78B557A2}"/>
            </a:ext>
          </a:extLst>
        </xdr:cNvPr>
        <xdr:cNvSpPr txBox="1"/>
      </xdr:nvSpPr>
      <xdr:spPr>
        <a:xfrm>
          <a:off x="5478976"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2426417D-2E54-4B76-B790-F887727FF541}"/>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1B3F3E31-A0E9-4374-8F63-888F16DDB061}"/>
            </a:ext>
          </a:extLst>
        </xdr:cNvPr>
        <xdr:cNvSpPr txBox="1"/>
      </xdr:nvSpPr>
      <xdr:spPr>
        <a:xfrm>
          <a:off x="5478976" y="12541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D5303AA-AF7A-471E-8470-C324DD8503E6}"/>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FF6DA782-4F81-4D33-922E-5256E726150F}"/>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700B99A3-8B3D-4B30-89D9-B729633A5C98}"/>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7BF6812D-DD72-4128-BB16-47E1289AABCE}"/>
            </a:ext>
          </a:extLst>
        </xdr:cNvPr>
        <xdr:cNvCxnSpPr/>
      </xdr:nvCxnSpPr>
      <xdr:spPr>
        <a:xfrm flipV="1">
          <a:off x="9429115" y="12640549"/>
          <a:ext cx="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7BD90C60-F78B-488F-A53C-AE59362C3360}"/>
            </a:ext>
          </a:extLst>
        </xdr:cNvPr>
        <xdr:cNvSpPr txBox="1"/>
      </xdr:nvSpPr>
      <xdr:spPr>
        <a:xfrm>
          <a:off x="9467850" y="1396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3FC07337-AEE9-4F9A-B156-39D5A5340E76}"/>
            </a:ext>
          </a:extLst>
        </xdr:cNvPr>
        <xdr:cNvCxnSpPr/>
      </xdr:nvCxnSpPr>
      <xdr:spPr>
        <a:xfrm>
          <a:off x="9363075" y="139604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2327BC46-EDFE-4C19-BD06-8B885CA58C66}"/>
            </a:ext>
          </a:extLst>
        </xdr:cNvPr>
        <xdr:cNvSpPr txBox="1"/>
      </xdr:nvSpPr>
      <xdr:spPr>
        <a:xfrm>
          <a:off x="9467850" y="124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C3315584-6CA2-4595-AF7D-EA9E916B2090}"/>
            </a:ext>
          </a:extLst>
        </xdr:cNvPr>
        <xdr:cNvCxnSpPr/>
      </xdr:nvCxnSpPr>
      <xdr:spPr>
        <a:xfrm>
          <a:off x="9363075" y="126405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a:extLst>
            <a:ext uri="{FF2B5EF4-FFF2-40B4-BE49-F238E27FC236}">
              <a16:creationId xmlns:a16="http://schemas.microsoft.com/office/drawing/2014/main" id="{A625B53C-59B3-4D87-AAA6-CD6341CADC42}"/>
            </a:ext>
          </a:extLst>
        </xdr:cNvPr>
        <xdr:cNvSpPr txBox="1"/>
      </xdr:nvSpPr>
      <xdr:spPr>
        <a:xfrm>
          <a:off x="9467850" y="13610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B70DECF5-5213-4975-8CC8-01E85A2D77B4}"/>
            </a:ext>
          </a:extLst>
        </xdr:cNvPr>
        <xdr:cNvSpPr/>
      </xdr:nvSpPr>
      <xdr:spPr>
        <a:xfrm>
          <a:off x="9401175" y="1375619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3F10F1B6-2932-4E3F-89D8-3956D2C49EE6}"/>
            </a:ext>
          </a:extLst>
        </xdr:cNvPr>
        <xdr:cNvSpPr/>
      </xdr:nvSpPr>
      <xdr:spPr>
        <a:xfrm>
          <a:off x="8639175" y="137640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110607</xdr:rowOff>
    </xdr:from>
    <xdr:to>
      <xdr:col>46</xdr:col>
      <xdr:colOff>38100</xdr:colOff>
      <xdr:row>85</xdr:row>
      <xdr:rowOff>40757</xdr:rowOff>
    </xdr:to>
    <xdr:sp macro="" textlink="">
      <xdr:nvSpPr>
        <xdr:cNvPr id="349" name="フローチャート: 判断 348">
          <a:extLst>
            <a:ext uri="{FF2B5EF4-FFF2-40B4-BE49-F238E27FC236}">
              <a16:creationId xmlns:a16="http://schemas.microsoft.com/office/drawing/2014/main" id="{D02D9B41-DDD8-4D64-8DC6-FEFA7D593CE8}"/>
            </a:ext>
          </a:extLst>
        </xdr:cNvPr>
        <xdr:cNvSpPr/>
      </xdr:nvSpPr>
      <xdr:spPr>
        <a:xfrm>
          <a:off x="7839075" y="13718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111979</xdr:rowOff>
    </xdr:from>
    <xdr:to>
      <xdr:col>41</xdr:col>
      <xdr:colOff>101600</xdr:colOff>
      <xdr:row>85</xdr:row>
      <xdr:rowOff>42129</xdr:rowOff>
    </xdr:to>
    <xdr:sp macro="" textlink="">
      <xdr:nvSpPr>
        <xdr:cNvPr id="350" name="フローチャート: 判断 349">
          <a:extLst>
            <a:ext uri="{FF2B5EF4-FFF2-40B4-BE49-F238E27FC236}">
              <a16:creationId xmlns:a16="http://schemas.microsoft.com/office/drawing/2014/main" id="{258FAACF-F077-4B36-87FC-3EB27E63B0D3}"/>
            </a:ext>
          </a:extLst>
        </xdr:cNvPr>
        <xdr:cNvSpPr/>
      </xdr:nvSpPr>
      <xdr:spPr>
        <a:xfrm>
          <a:off x="7029450" y="137232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123682</xdr:rowOff>
    </xdr:from>
    <xdr:to>
      <xdr:col>36</xdr:col>
      <xdr:colOff>165100</xdr:colOff>
      <xdr:row>85</xdr:row>
      <xdr:rowOff>53832</xdr:rowOff>
    </xdr:to>
    <xdr:sp macro="" textlink="">
      <xdr:nvSpPr>
        <xdr:cNvPr id="351" name="フローチャート: 判断 350">
          <a:extLst>
            <a:ext uri="{FF2B5EF4-FFF2-40B4-BE49-F238E27FC236}">
              <a16:creationId xmlns:a16="http://schemas.microsoft.com/office/drawing/2014/main" id="{FB13162B-A359-4B22-B659-F9B978063C91}"/>
            </a:ext>
          </a:extLst>
        </xdr:cNvPr>
        <xdr:cNvSpPr/>
      </xdr:nvSpPr>
      <xdr:spPr>
        <a:xfrm>
          <a:off x="6238875" y="1373808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8DFF903-0200-4088-BE42-67EEFF6C8E55}"/>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C7F1AE8-2C24-47B0-8438-FBE5FA422A45}"/>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60B3399-27C3-4C97-866F-087EAFCA7E26}"/>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081F4AB-97B4-4A29-B290-8932E1647DC3}"/>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4C603BB-7852-41EC-9720-BD8D02E80579}"/>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90033</xdr:rowOff>
    </xdr:from>
    <xdr:to>
      <xdr:col>55</xdr:col>
      <xdr:colOff>50800</xdr:colOff>
      <xdr:row>86</xdr:row>
      <xdr:rowOff>20183</xdr:rowOff>
    </xdr:to>
    <xdr:sp macro="" textlink="">
      <xdr:nvSpPr>
        <xdr:cNvPr id="357" name="楕円 356">
          <a:extLst>
            <a:ext uri="{FF2B5EF4-FFF2-40B4-BE49-F238E27FC236}">
              <a16:creationId xmlns:a16="http://schemas.microsoft.com/office/drawing/2014/main" id="{E603CBD9-6CB7-42F8-95A1-E46CE6D084C1}"/>
            </a:ext>
          </a:extLst>
        </xdr:cNvPr>
        <xdr:cNvSpPr/>
      </xdr:nvSpPr>
      <xdr:spPr>
        <a:xfrm>
          <a:off x="9401175" y="1386000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4960</xdr:rowOff>
    </xdr:from>
    <xdr:ext cx="469744" cy="259045"/>
    <xdr:sp macro="" textlink="">
      <xdr:nvSpPr>
        <xdr:cNvPr id="358" name="【公営住宅】&#10;一人当たり面積該当値テキスト">
          <a:extLst>
            <a:ext uri="{FF2B5EF4-FFF2-40B4-BE49-F238E27FC236}">
              <a16:creationId xmlns:a16="http://schemas.microsoft.com/office/drawing/2014/main" id="{3326F364-5978-4054-945C-CFFD130EEE12}"/>
            </a:ext>
          </a:extLst>
        </xdr:cNvPr>
        <xdr:cNvSpPr txBox="1"/>
      </xdr:nvSpPr>
      <xdr:spPr>
        <a:xfrm>
          <a:off x="9467850" y="137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91404</xdr:rowOff>
    </xdr:from>
    <xdr:to>
      <xdr:col>50</xdr:col>
      <xdr:colOff>165100</xdr:colOff>
      <xdr:row>86</xdr:row>
      <xdr:rowOff>21554</xdr:rowOff>
    </xdr:to>
    <xdr:sp macro="" textlink="">
      <xdr:nvSpPr>
        <xdr:cNvPr id="359" name="楕円 358">
          <a:extLst>
            <a:ext uri="{FF2B5EF4-FFF2-40B4-BE49-F238E27FC236}">
              <a16:creationId xmlns:a16="http://schemas.microsoft.com/office/drawing/2014/main" id="{2CD918FD-D1BD-40EC-AE84-AF08B9BB5A24}"/>
            </a:ext>
          </a:extLst>
        </xdr:cNvPr>
        <xdr:cNvSpPr/>
      </xdr:nvSpPr>
      <xdr:spPr>
        <a:xfrm>
          <a:off x="8639175" y="138613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140833</xdr:rowOff>
    </xdr:from>
    <xdr:to>
      <xdr:col>55</xdr:col>
      <xdr:colOff>0</xdr:colOff>
      <xdr:row>85</xdr:row>
      <xdr:rowOff>142204</xdr:rowOff>
    </xdr:to>
    <xdr:cxnSp macro="">
      <xdr:nvCxnSpPr>
        <xdr:cNvPr id="360" name="直線コネクタ 359">
          <a:extLst>
            <a:ext uri="{FF2B5EF4-FFF2-40B4-BE49-F238E27FC236}">
              <a16:creationId xmlns:a16="http://schemas.microsoft.com/office/drawing/2014/main" id="{D94F312A-06DC-498B-BCBD-ABBE7CF76AA3}"/>
            </a:ext>
          </a:extLst>
        </xdr:cNvPr>
        <xdr:cNvCxnSpPr/>
      </xdr:nvCxnSpPr>
      <xdr:spPr>
        <a:xfrm flipV="1">
          <a:off x="8686800" y="13917158"/>
          <a:ext cx="7429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93050</xdr:rowOff>
    </xdr:from>
    <xdr:to>
      <xdr:col>46</xdr:col>
      <xdr:colOff>38100</xdr:colOff>
      <xdr:row>86</xdr:row>
      <xdr:rowOff>23200</xdr:rowOff>
    </xdr:to>
    <xdr:sp macro="" textlink="">
      <xdr:nvSpPr>
        <xdr:cNvPr id="361" name="楕円 360">
          <a:extLst>
            <a:ext uri="{FF2B5EF4-FFF2-40B4-BE49-F238E27FC236}">
              <a16:creationId xmlns:a16="http://schemas.microsoft.com/office/drawing/2014/main" id="{7D404077-061F-4DD5-B9D0-513C49D8B880}"/>
            </a:ext>
          </a:extLst>
        </xdr:cNvPr>
        <xdr:cNvSpPr/>
      </xdr:nvSpPr>
      <xdr:spPr>
        <a:xfrm>
          <a:off x="7839075" y="13866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142204</xdr:rowOff>
    </xdr:from>
    <xdr:to>
      <xdr:col>50</xdr:col>
      <xdr:colOff>114300</xdr:colOff>
      <xdr:row>85</xdr:row>
      <xdr:rowOff>143850</xdr:rowOff>
    </xdr:to>
    <xdr:cxnSp macro="">
      <xdr:nvCxnSpPr>
        <xdr:cNvPr id="362" name="直線コネクタ 361">
          <a:extLst>
            <a:ext uri="{FF2B5EF4-FFF2-40B4-BE49-F238E27FC236}">
              <a16:creationId xmlns:a16="http://schemas.microsoft.com/office/drawing/2014/main" id="{16A8CB98-46F2-4DE9-A4E1-CA7824488C22}"/>
            </a:ext>
          </a:extLst>
        </xdr:cNvPr>
        <xdr:cNvCxnSpPr/>
      </xdr:nvCxnSpPr>
      <xdr:spPr>
        <a:xfrm flipV="1">
          <a:off x="7886700" y="139185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96845</xdr:rowOff>
    </xdr:from>
    <xdr:to>
      <xdr:col>41</xdr:col>
      <xdr:colOff>101600</xdr:colOff>
      <xdr:row>86</xdr:row>
      <xdr:rowOff>26995</xdr:rowOff>
    </xdr:to>
    <xdr:sp macro="" textlink="">
      <xdr:nvSpPr>
        <xdr:cNvPr id="363" name="楕円 362">
          <a:extLst>
            <a:ext uri="{FF2B5EF4-FFF2-40B4-BE49-F238E27FC236}">
              <a16:creationId xmlns:a16="http://schemas.microsoft.com/office/drawing/2014/main" id="{7AEC93C6-D23A-40E8-AEBC-28E594FDE3D2}"/>
            </a:ext>
          </a:extLst>
        </xdr:cNvPr>
        <xdr:cNvSpPr/>
      </xdr:nvSpPr>
      <xdr:spPr>
        <a:xfrm>
          <a:off x="7029450" y="13869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143850</xdr:rowOff>
    </xdr:from>
    <xdr:to>
      <xdr:col>45</xdr:col>
      <xdr:colOff>177800</xdr:colOff>
      <xdr:row>85</xdr:row>
      <xdr:rowOff>147645</xdr:rowOff>
    </xdr:to>
    <xdr:cxnSp macro="">
      <xdr:nvCxnSpPr>
        <xdr:cNvPr id="364" name="直線コネクタ 363">
          <a:extLst>
            <a:ext uri="{FF2B5EF4-FFF2-40B4-BE49-F238E27FC236}">
              <a16:creationId xmlns:a16="http://schemas.microsoft.com/office/drawing/2014/main" id="{0817DA17-3175-4534-AB9E-481D9EA16BDE}"/>
            </a:ext>
          </a:extLst>
        </xdr:cNvPr>
        <xdr:cNvCxnSpPr/>
      </xdr:nvCxnSpPr>
      <xdr:spPr>
        <a:xfrm flipV="1">
          <a:off x="7077075" y="13913825"/>
          <a:ext cx="809625"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98858</xdr:rowOff>
    </xdr:from>
    <xdr:to>
      <xdr:col>36</xdr:col>
      <xdr:colOff>165100</xdr:colOff>
      <xdr:row>86</xdr:row>
      <xdr:rowOff>29008</xdr:rowOff>
    </xdr:to>
    <xdr:sp macro="" textlink="">
      <xdr:nvSpPr>
        <xdr:cNvPr id="365" name="楕円 364">
          <a:extLst>
            <a:ext uri="{FF2B5EF4-FFF2-40B4-BE49-F238E27FC236}">
              <a16:creationId xmlns:a16="http://schemas.microsoft.com/office/drawing/2014/main" id="{442696B7-9CB5-423E-BF96-88207A0F5945}"/>
            </a:ext>
          </a:extLst>
        </xdr:cNvPr>
        <xdr:cNvSpPr/>
      </xdr:nvSpPr>
      <xdr:spPr>
        <a:xfrm>
          <a:off x="6238875" y="1387518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147645</xdr:rowOff>
    </xdr:from>
    <xdr:to>
      <xdr:col>41</xdr:col>
      <xdr:colOff>50800</xdr:colOff>
      <xdr:row>85</xdr:row>
      <xdr:rowOff>149658</xdr:rowOff>
    </xdr:to>
    <xdr:cxnSp macro="">
      <xdr:nvCxnSpPr>
        <xdr:cNvPr id="366" name="直線コネクタ 365">
          <a:extLst>
            <a:ext uri="{FF2B5EF4-FFF2-40B4-BE49-F238E27FC236}">
              <a16:creationId xmlns:a16="http://schemas.microsoft.com/office/drawing/2014/main" id="{47051F1F-1219-4870-A158-D2A049DFCE5F}"/>
            </a:ext>
          </a:extLst>
        </xdr:cNvPr>
        <xdr:cNvCxnSpPr/>
      </xdr:nvCxnSpPr>
      <xdr:spPr>
        <a:xfrm flipV="1">
          <a:off x="6286500" y="13917620"/>
          <a:ext cx="790575" cy="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A5B91B36-FA99-48CF-B5C9-A5935CB2B6D4}"/>
            </a:ext>
          </a:extLst>
        </xdr:cNvPr>
        <xdr:cNvSpPr txBox="1"/>
      </xdr:nvSpPr>
      <xdr:spPr>
        <a:xfrm>
          <a:off x="8458277" y="1355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57284</xdr:rowOff>
    </xdr:from>
    <xdr:ext cx="469744" cy="259045"/>
    <xdr:sp macro="" textlink="">
      <xdr:nvSpPr>
        <xdr:cNvPr id="368" name="n_2aveValue【公営住宅】&#10;一人当たり面積">
          <a:extLst>
            <a:ext uri="{FF2B5EF4-FFF2-40B4-BE49-F238E27FC236}">
              <a16:creationId xmlns:a16="http://schemas.microsoft.com/office/drawing/2014/main" id="{A507A2BA-1CA7-46E6-BBCD-D12FE7297B1E}"/>
            </a:ext>
          </a:extLst>
        </xdr:cNvPr>
        <xdr:cNvSpPr txBox="1"/>
      </xdr:nvSpPr>
      <xdr:spPr>
        <a:xfrm>
          <a:off x="7677227" y="135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58656</xdr:rowOff>
    </xdr:from>
    <xdr:ext cx="469744" cy="259045"/>
    <xdr:sp macro="" textlink="">
      <xdr:nvSpPr>
        <xdr:cNvPr id="369" name="n_3aveValue【公営住宅】&#10;一人当たり面積">
          <a:extLst>
            <a:ext uri="{FF2B5EF4-FFF2-40B4-BE49-F238E27FC236}">
              <a16:creationId xmlns:a16="http://schemas.microsoft.com/office/drawing/2014/main" id="{79870A68-A890-41A4-830D-BF676894F273}"/>
            </a:ext>
          </a:extLst>
        </xdr:cNvPr>
        <xdr:cNvSpPr txBox="1"/>
      </xdr:nvSpPr>
      <xdr:spPr>
        <a:xfrm>
          <a:off x="6867602" y="135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70359</xdr:rowOff>
    </xdr:from>
    <xdr:ext cx="469744" cy="259045"/>
    <xdr:sp macro="" textlink="">
      <xdr:nvSpPr>
        <xdr:cNvPr id="370" name="n_4aveValue【公営住宅】&#10;一人当たり面積">
          <a:extLst>
            <a:ext uri="{FF2B5EF4-FFF2-40B4-BE49-F238E27FC236}">
              <a16:creationId xmlns:a16="http://schemas.microsoft.com/office/drawing/2014/main" id="{A490F2DC-D573-4106-B262-9A55C6584D87}"/>
            </a:ext>
          </a:extLst>
        </xdr:cNvPr>
        <xdr:cNvSpPr txBox="1"/>
      </xdr:nvSpPr>
      <xdr:spPr>
        <a:xfrm>
          <a:off x="6067502" y="135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12681</xdr:rowOff>
    </xdr:from>
    <xdr:ext cx="469744" cy="259045"/>
    <xdr:sp macro="" textlink="">
      <xdr:nvSpPr>
        <xdr:cNvPr id="371" name="n_1mainValue【公営住宅】&#10;一人当たり面積">
          <a:extLst>
            <a:ext uri="{FF2B5EF4-FFF2-40B4-BE49-F238E27FC236}">
              <a16:creationId xmlns:a16="http://schemas.microsoft.com/office/drawing/2014/main" id="{3696D855-F16E-4EB3-A9E4-1FA9CA528D55}"/>
            </a:ext>
          </a:extLst>
        </xdr:cNvPr>
        <xdr:cNvSpPr txBox="1"/>
      </xdr:nvSpPr>
      <xdr:spPr>
        <a:xfrm>
          <a:off x="8458277" y="1394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14327</xdr:rowOff>
    </xdr:from>
    <xdr:ext cx="469744" cy="259045"/>
    <xdr:sp macro="" textlink="">
      <xdr:nvSpPr>
        <xdr:cNvPr id="372" name="n_2mainValue【公営住宅】&#10;一人当たり面積">
          <a:extLst>
            <a:ext uri="{FF2B5EF4-FFF2-40B4-BE49-F238E27FC236}">
              <a16:creationId xmlns:a16="http://schemas.microsoft.com/office/drawing/2014/main" id="{685450AD-2C60-44EB-91BA-C0370C822FC6}"/>
            </a:ext>
          </a:extLst>
        </xdr:cNvPr>
        <xdr:cNvSpPr txBox="1"/>
      </xdr:nvSpPr>
      <xdr:spPr>
        <a:xfrm>
          <a:off x="7677227" y="1394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18122</xdr:rowOff>
    </xdr:from>
    <xdr:ext cx="469744" cy="259045"/>
    <xdr:sp macro="" textlink="">
      <xdr:nvSpPr>
        <xdr:cNvPr id="373" name="n_3mainValue【公営住宅】&#10;一人当たり面積">
          <a:extLst>
            <a:ext uri="{FF2B5EF4-FFF2-40B4-BE49-F238E27FC236}">
              <a16:creationId xmlns:a16="http://schemas.microsoft.com/office/drawing/2014/main" id="{466C66BA-FF38-4ED8-9FAC-710C387AF95C}"/>
            </a:ext>
          </a:extLst>
        </xdr:cNvPr>
        <xdr:cNvSpPr txBox="1"/>
      </xdr:nvSpPr>
      <xdr:spPr>
        <a:xfrm>
          <a:off x="6867602" y="139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20135</xdr:rowOff>
    </xdr:from>
    <xdr:ext cx="469744" cy="259045"/>
    <xdr:sp macro="" textlink="">
      <xdr:nvSpPr>
        <xdr:cNvPr id="374" name="n_4mainValue【公営住宅】&#10;一人当たり面積">
          <a:extLst>
            <a:ext uri="{FF2B5EF4-FFF2-40B4-BE49-F238E27FC236}">
              <a16:creationId xmlns:a16="http://schemas.microsoft.com/office/drawing/2014/main" id="{FAED43A5-C124-435E-9328-670557A0A26B}"/>
            </a:ext>
          </a:extLst>
        </xdr:cNvPr>
        <xdr:cNvSpPr txBox="1"/>
      </xdr:nvSpPr>
      <xdr:spPr>
        <a:xfrm>
          <a:off x="6067502" y="1395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B1B7DEC-CE14-461C-839B-264A7E1BFED9}"/>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E5B265-98D8-4B17-811F-6C2D8DD96F24}"/>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D49E236-6CB2-4C38-AC38-B2A760DF7886}"/>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456EEAA0-B1C3-4939-9C65-934FE86A6F3C}"/>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7716E6D-22CC-49DF-933A-F4E280725BDD}"/>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816A2E2-842E-4ED8-B011-33730DDA6156}"/>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4301FA3-E880-4FAE-8D86-1147EBB032EC}"/>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79445FD-B7B4-4A20-8F4C-25788A61BAB0}"/>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22335C3-9B6C-4881-8454-818150F8FF6D}"/>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C68F4421-6486-4E03-BBC5-04FAF0630E01}"/>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6035B927-D9AA-495D-B37D-6E09D9AC5F59}"/>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4B05D162-9672-44F0-A060-2529693C7B60}"/>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8D3339BF-825F-4D10-8B0C-E448493A34CB}"/>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F7C9AAD4-055C-416E-8738-98A4C03F5DF2}"/>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13FE2855-544B-4178-8292-FC789420892D}"/>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62038C70-E52D-400E-B903-8F07ED56FA7B}"/>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F5C47FB4-EB08-4BE4-9E1C-21805B616FD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55838964-30B6-4C8D-ACEE-EC940AAD4185}"/>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55F4633-3BBE-4411-95A5-06B64EEDA7EA}"/>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53ECC748-1112-4164-982E-EFF47EE9D8FB}"/>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35ADD2F6-5754-49B0-8729-204FC8087C7E}"/>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407B6FC3-25E2-448E-9E02-EC5E509A60C1}"/>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274DB689-100A-41D4-A71D-A269110B51B7}"/>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4F1E411B-5839-471B-A29C-9B8D725526D5}"/>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577662-94F2-45DB-AD3D-819CA0837B1C}"/>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150546D9-FA79-4908-B667-7ABFE05BD01B}"/>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10AB7DBE-8EB6-4352-85AB-790D88ADAEE9}"/>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AE34AC19-006A-4853-9A25-25F42E491959}"/>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CF4754BF-8AF4-4DE6-94D7-B419EFF545A6}"/>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F6259A8B-B98E-4787-AFE2-FCB883BDEE0B}"/>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356FAAD2-03A6-4265-9E3A-59C8AC8AAE1C}"/>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7CA85ECD-CEBC-4DC9-B9E0-7594964801E1}"/>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BE7F7B65-94AD-44D5-92D5-DFBF7F26B06D}"/>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6F5FFF2C-5CAB-4A1B-B14E-0A6A8CCDC4E0}"/>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99F1C5F4-6B70-477E-A9AB-5DDC575D3B3C}"/>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F83C7BC6-EE11-4767-B65A-B1FDFAC312FB}"/>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01173B97-0B52-4104-9678-88B87CFA990E}"/>
            </a:ext>
          </a:extLst>
        </xdr:cNvPr>
        <xdr:cNvSpPr txBox="1"/>
      </xdr:nvSpPr>
      <xdr:spPr>
        <a:xfrm>
          <a:off x="10903736" y="5274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EAA5A923-09CE-4853-AAC7-01D7EF147C13}"/>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9BDB7F3F-4917-47CD-8525-AE0992F6C319}"/>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108B205A-AFCA-44F8-838C-730C28456985}"/>
            </a:ext>
          </a:extLst>
        </xdr:cNvPr>
        <xdr:cNvCxnSpPr/>
      </xdr:nvCxnSpPr>
      <xdr:spPr>
        <a:xfrm flipV="1">
          <a:off x="14696439" y="54102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47D333BA-569D-4C33-A4FB-D290647FAE59}"/>
            </a:ext>
          </a:extLst>
        </xdr:cNvPr>
        <xdr:cNvSpPr txBox="1"/>
      </xdr:nvSpPr>
      <xdr:spPr>
        <a:xfrm>
          <a:off x="14735175" y="66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3F19E15A-86A0-43BD-8128-24C2A1F8563B}"/>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6846A82D-4974-42E8-B554-C852BBCCDF5A}"/>
            </a:ext>
          </a:extLst>
        </xdr:cNvPr>
        <xdr:cNvSpPr txBox="1"/>
      </xdr:nvSpPr>
      <xdr:spPr>
        <a:xfrm>
          <a:off x="14735175" y="5198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3196F3A8-9C46-47E8-98BF-84C9D0AD1210}"/>
            </a:ext>
          </a:extLst>
        </xdr:cNvPr>
        <xdr:cNvCxnSpPr/>
      </xdr:nvCxnSpPr>
      <xdr:spPr>
        <a:xfrm>
          <a:off x="14611350" y="5410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8EA16E63-7FEF-4E11-AD62-9D90718F1AC8}"/>
            </a:ext>
          </a:extLst>
        </xdr:cNvPr>
        <xdr:cNvSpPr txBox="1"/>
      </xdr:nvSpPr>
      <xdr:spPr>
        <a:xfrm>
          <a:off x="14735175" y="5802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2C74C485-BD06-42C9-B9F2-A8BA33DFD557}"/>
            </a:ext>
          </a:extLst>
        </xdr:cNvPr>
        <xdr:cNvSpPr/>
      </xdr:nvSpPr>
      <xdr:spPr>
        <a:xfrm>
          <a:off x="14649450" y="594106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CC2B027E-308D-4A79-A48C-DAB8FEF99230}"/>
            </a:ext>
          </a:extLst>
        </xdr:cNvPr>
        <xdr:cNvSpPr/>
      </xdr:nvSpPr>
      <xdr:spPr>
        <a:xfrm>
          <a:off x="13887450" y="592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140970</xdr:rowOff>
    </xdr:from>
    <xdr:to>
      <xdr:col>76</xdr:col>
      <xdr:colOff>165100</xdr:colOff>
      <xdr:row>37</xdr:row>
      <xdr:rowOff>71120</xdr:rowOff>
    </xdr:to>
    <xdr:sp macro="" textlink="">
      <xdr:nvSpPr>
        <xdr:cNvPr id="422" name="フローチャート: 判断 421">
          <a:extLst>
            <a:ext uri="{FF2B5EF4-FFF2-40B4-BE49-F238E27FC236}">
              <a16:creationId xmlns:a16="http://schemas.microsoft.com/office/drawing/2014/main" id="{194928B0-9844-46C5-B6E7-86A5E856AC29}"/>
            </a:ext>
          </a:extLst>
        </xdr:cNvPr>
        <xdr:cNvSpPr/>
      </xdr:nvSpPr>
      <xdr:spPr>
        <a:xfrm>
          <a:off x="13096875" y="59829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423" name="フローチャート: 判断 422">
          <a:extLst>
            <a:ext uri="{FF2B5EF4-FFF2-40B4-BE49-F238E27FC236}">
              <a16:creationId xmlns:a16="http://schemas.microsoft.com/office/drawing/2014/main" id="{706ADFD5-CE31-41C8-A364-4196516DDAE4}"/>
            </a:ext>
          </a:extLst>
        </xdr:cNvPr>
        <xdr:cNvSpPr/>
      </xdr:nvSpPr>
      <xdr:spPr>
        <a:xfrm>
          <a:off x="12296775" y="59994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167640</xdr:rowOff>
    </xdr:from>
    <xdr:to>
      <xdr:col>67</xdr:col>
      <xdr:colOff>101600</xdr:colOff>
      <xdr:row>37</xdr:row>
      <xdr:rowOff>97790</xdr:rowOff>
    </xdr:to>
    <xdr:sp macro="" textlink="">
      <xdr:nvSpPr>
        <xdr:cNvPr id="424" name="フローチャート: 判断 423">
          <a:extLst>
            <a:ext uri="{FF2B5EF4-FFF2-40B4-BE49-F238E27FC236}">
              <a16:creationId xmlns:a16="http://schemas.microsoft.com/office/drawing/2014/main" id="{4A5170C0-5D80-4CDD-84D6-BDB570140F1B}"/>
            </a:ext>
          </a:extLst>
        </xdr:cNvPr>
        <xdr:cNvSpPr/>
      </xdr:nvSpPr>
      <xdr:spPr>
        <a:xfrm>
          <a:off x="11487150" y="6003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8FDB14C1-2871-4E5C-93BD-E47270B51BF1}"/>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883D967-5517-4122-8D16-688537A92283}"/>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02D9F83-0F26-4634-B218-B8FDC7645419}"/>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367DC26-129B-429F-BCCB-E12A9B266E48}"/>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AF07C26-6DF0-4197-AB25-B8F900DD82C5}"/>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22860</xdr:rowOff>
    </xdr:from>
    <xdr:to>
      <xdr:col>85</xdr:col>
      <xdr:colOff>177800</xdr:colOff>
      <xdr:row>39</xdr:row>
      <xdr:rowOff>124460</xdr:rowOff>
    </xdr:to>
    <xdr:sp macro="" textlink="">
      <xdr:nvSpPr>
        <xdr:cNvPr id="430" name="楕円 429">
          <a:extLst>
            <a:ext uri="{FF2B5EF4-FFF2-40B4-BE49-F238E27FC236}">
              <a16:creationId xmlns:a16="http://schemas.microsoft.com/office/drawing/2014/main" id="{8DB8FA02-2F44-443B-A905-4F0BBD523846}"/>
            </a:ext>
          </a:extLst>
        </xdr:cNvPr>
        <xdr:cNvSpPr/>
      </xdr:nvSpPr>
      <xdr:spPr>
        <a:xfrm>
          <a:off x="14649450" y="63506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1287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5AB9F435-AD59-4565-84F1-BFBF71E6123B}"/>
            </a:ext>
          </a:extLst>
        </xdr:cNvPr>
        <xdr:cNvSpPr txBox="1"/>
      </xdr:nvSpPr>
      <xdr:spPr>
        <a:xfrm>
          <a:off x="14735175" y="632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432" name="楕円 431">
          <a:extLst>
            <a:ext uri="{FF2B5EF4-FFF2-40B4-BE49-F238E27FC236}">
              <a16:creationId xmlns:a16="http://schemas.microsoft.com/office/drawing/2014/main" id="{260FAF86-8F82-46FE-9816-5D2F3B61B730}"/>
            </a:ext>
          </a:extLst>
        </xdr:cNvPr>
        <xdr:cNvSpPr/>
      </xdr:nvSpPr>
      <xdr:spPr>
        <a:xfrm>
          <a:off x="13887450" y="62985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xdr:rowOff>
    </xdr:from>
    <xdr:to>
      <xdr:col>85</xdr:col>
      <xdr:colOff>127000</xdr:colOff>
      <xdr:row>39</xdr:row>
      <xdr:rowOff>73660</xdr:rowOff>
    </xdr:to>
    <xdr:cxnSp macro="">
      <xdr:nvCxnSpPr>
        <xdr:cNvPr id="433" name="直線コネクタ 432">
          <a:extLst>
            <a:ext uri="{FF2B5EF4-FFF2-40B4-BE49-F238E27FC236}">
              <a16:creationId xmlns:a16="http://schemas.microsoft.com/office/drawing/2014/main" id="{32A8DBBF-D620-47A2-B37D-89D47C600771}"/>
            </a:ext>
          </a:extLst>
        </xdr:cNvPr>
        <xdr:cNvCxnSpPr/>
      </xdr:nvCxnSpPr>
      <xdr:spPr>
        <a:xfrm>
          <a:off x="13935075" y="6336665"/>
          <a:ext cx="762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77470</xdr:rowOff>
    </xdr:from>
    <xdr:to>
      <xdr:col>76</xdr:col>
      <xdr:colOff>165100</xdr:colOff>
      <xdr:row>39</xdr:row>
      <xdr:rowOff>7620</xdr:rowOff>
    </xdr:to>
    <xdr:sp macro="" textlink="">
      <xdr:nvSpPr>
        <xdr:cNvPr id="434" name="楕円 433">
          <a:extLst>
            <a:ext uri="{FF2B5EF4-FFF2-40B4-BE49-F238E27FC236}">
              <a16:creationId xmlns:a16="http://schemas.microsoft.com/office/drawing/2014/main" id="{65B83F51-EB09-4C27-B965-23FBBA688D0F}"/>
            </a:ext>
          </a:extLst>
        </xdr:cNvPr>
        <xdr:cNvSpPr/>
      </xdr:nvSpPr>
      <xdr:spPr>
        <a:xfrm>
          <a:off x="13096875" y="6240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128270</xdr:rowOff>
    </xdr:from>
    <xdr:to>
      <xdr:col>81</xdr:col>
      <xdr:colOff>50800</xdr:colOff>
      <xdr:row>39</xdr:row>
      <xdr:rowOff>15240</xdr:rowOff>
    </xdr:to>
    <xdr:cxnSp macro="">
      <xdr:nvCxnSpPr>
        <xdr:cNvPr id="435" name="直線コネクタ 434">
          <a:extLst>
            <a:ext uri="{FF2B5EF4-FFF2-40B4-BE49-F238E27FC236}">
              <a16:creationId xmlns:a16="http://schemas.microsoft.com/office/drawing/2014/main" id="{6AE3E022-8B3D-4E58-A2B3-9043B7E7B4AD}"/>
            </a:ext>
          </a:extLst>
        </xdr:cNvPr>
        <xdr:cNvCxnSpPr/>
      </xdr:nvCxnSpPr>
      <xdr:spPr>
        <a:xfrm>
          <a:off x="13144500" y="628777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22860</xdr:rowOff>
    </xdr:from>
    <xdr:to>
      <xdr:col>72</xdr:col>
      <xdr:colOff>38100</xdr:colOff>
      <xdr:row>38</xdr:row>
      <xdr:rowOff>124460</xdr:rowOff>
    </xdr:to>
    <xdr:sp macro="" textlink="">
      <xdr:nvSpPr>
        <xdr:cNvPr id="436" name="楕円 435">
          <a:extLst>
            <a:ext uri="{FF2B5EF4-FFF2-40B4-BE49-F238E27FC236}">
              <a16:creationId xmlns:a16="http://schemas.microsoft.com/office/drawing/2014/main" id="{72615468-F258-45B8-8434-E2C8AB7F1B7A}"/>
            </a:ext>
          </a:extLst>
        </xdr:cNvPr>
        <xdr:cNvSpPr/>
      </xdr:nvSpPr>
      <xdr:spPr>
        <a:xfrm>
          <a:off x="12296775" y="6188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73660</xdr:rowOff>
    </xdr:from>
    <xdr:to>
      <xdr:col>76</xdr:col>
      <xdr:colOff>114300</xdr:colOff>
      <xdr:row>38</xdr:row>
      <xdr:rowOff>128270</xdr:rowOff>
    </xdr:to>
    <xdr:cxnSp macro="">
      <xdr:nvCxnSpPr>
        <xdr:cNvPr id="437" name="直線コネクタ 436">
          <a:extLst>
            <a:ext uri="{FF2B5EF4-FFF2-40B4-BE49-F238E27FC236}">
              <a16:creationId xmlns:a16="http://schemas.microsoft.com/office/drawing/2014/main" id="{774E2A12-A54D-4FF2-A1CD-853246440E02}"/>
            </a:ext>
          </a:extLst>
        </xdr:cNvPr>
        <xdr:cNvCxnSpPr/>
      </xdr:nvCxnSpPr>
      <xdr:spPr>
        <a:xfrm>
          <a:off x="12344400" y="6236335"/>
          <a:ext cx="8001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135890</xdr:rowOff>
    </xdr:from>
    <xdr:to>
      <xdr:col>67</xdr:col>
      <xdr:colOff>101600</xdr:colOff>
      <xdr:row>38</xdr:row>
      <xdr:rowOff>66040</xdr:rowOff>
    </xdr:to>
    <xdr:sp macro="" textlink="">
      <xdr:nvSpPr>
        <xdr:cNvPr id="438" name="楕円 437">
          <a:extLst>
            <a:ext uri="{FF2B5EF4-FFF2-40B4-BE49-F238E27FC236}">
              <a16:creationId xmlns:a16="http://schemas.microsoft.com/office/drawing/2014/main" id="{C20F20C6-4AEC-4B25-B039-4D656625EF41}"/>
            </a:ext>
          </a:extLst>
        </xdr:cNvPr>
        <xdr:cNvSpPr/>
      </xdr:nvSpPr>
      <xdr:spPr>
        <a:xfrm>
          <a:off x="11487150" y="61366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15240</xdr:rowOff>
    </xdr:from>
    <xdr:to>
      <xdr:col>71</xdr:col>
      <xdr:colOff>177800</xdr:colOff>
      <xdr:row>38</xdr:row>
      <xdr:rowOff>73660</xdr:rowOff>
    </xdr:to>
    <xdr:cxnSp macro="">
      <xdr:nvCxnSpPr>
        <xdr:cNvPr id="439" name="直線コネクタ 438">
          <a:extLst>
            <a:ext uri="{FF2B5EF4-FFF2-40B4-BE49-F238E27FC236}">
              <a16:creationId xmlns:a16="http://schemas.microsoft.com/office/drawing/2014/main" id="{958A6375-C97B-4930-A909-4DE8311C60C3}"/>
            </a:ext>
          </a:extLst>
        </xdr:cNvPr>
        <xdr:cNvCxnSpPr/>
      </xdr:nvCxnSpPr>
      <xdr:spPr>
        <a:xfrm>
          <a:off x="11534775" y="6174740"/>
          <a:ext cx="809625"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4A0F679A-BC74-481C-9D9B-4A039D2A253D}"/>
            </a:ext>
          </a:extLst>
        </xdr:cNvPr>
        <xdr:cNvSpPr txBox="1"/>
      </xdr:nvSpPr>
      <xdr:spPr>
        <a:xfrm>
          <a:off x="13745219"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87647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78B36369-53C2-4EFE-8358-0FE046BE7D77}"/>
            </a:ext>
          </a:extLst>
        </xdr:cNvPr>
        <xdr:cNvSpPr txBox="1"/>
      </xdr:nvSpPr>
      <xdr:spPr>
        <a:xfrm>
          <a:off x="12964169"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116857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89FF386C-2CA8-4563-88E0-824C6A60A9C7}"/>
            </a:ext>
          </a:extLst>
        </xdr:cNvPr>
        <xdr:cNvSpPr txBox="1"/>
      </xdr:nvSpPr>
      <xdr:spPr>
        <a:xfrm>
          <a:off x="12164069"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114317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CBB7D022-0975-48E8-BCFF-42F8005FE2BC}"/>
            </a:ext>
          </a:extLst>
        </xdr:cNvPr>
        <xdr:cNvSpPr txBox="1"/>
      </xdr:nvSpPr>
      <xdr:spPr>
        <a:xfrm>
          <a:off x="11354444"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FE45B332-079A-44FA-8438-1BF545590241}"/>
            </a:ext>
          </a:extLst>
        </xdr:cNvPr>
        <xdr:cNvSpPr txBox="1"/>
      </xdr:nvSpPr>
      <xdr:spPr>
        <a:xfrm>
          <a:off x="13745219"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170197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A2CA5433-FCD3-4C07-912F-51A339E751DB}"/>
            </a:ext>
          </a:extLst>
        </xdr:cNvPr>
        <xdr:cNvSpPr txBox="1"/>
      </xdr:nvSpPr>
      <xdr:spPr>
        <a:xfrm>
          <a:off x="12964169"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115587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4F30B1D-C0CD-4664-A81C-B85E0D494F52}"/>
            </a:ext>
          </a:extLst>
        </xdr:cNvPr>
        <xdr:cNvSpPr txBox="1"/>
      </xdr:nvSpPr>
      <xdr:spPr>
        <a:xfrm>
          <a:off x="12164069" y="627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57167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F4783C70-233C-4BCD-82A2-6561A7B2071D}"/>
            </a:ext>
          </a:extLst>
        </xdr:cNvPr>
        <xdr:cNvSpPr txBox="1"/>
      </xdr:nvSpPr>
      <xdr:spPr>
        <a:xfrm>
          <a:off x="11354444" y="621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6BF38425-A768-415C-8751-6C20A5A2FE4D}"/>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B4C587A7-5301-4088-BB85-54118A82A379}"/>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5399944C-73C4-4C2D-91C9-5E39266AAC4D}"/>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81B0EF8F-5338-45BA-8D5B-A274128F906E}"/>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22245F81-A6C8-4C17-BF26-0FB7F1197574}"/>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3DB801EB-D997-4713-A2F1-76550DFA3FAE}"/>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78D912DF-9546-4C6F-93C4-F03A6931D458}"/>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960A1557-067A-497F-982F-9567B2BAE38F}"/>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AAF6B99D-2F97-4FE0-BE15-40DB191620D3}"/>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B5BF39F7-9BD1-4DCD-9CC0-C14457F87EDA}"/>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BF600D6C-423B-4A58-8C5E-C7EA31588F94}"/>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B6A47CD2-AA3A-43FC-9E45-8A15AAED23B1}"/>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F204BB95-247E-4783-840A-A1E3B75F7DEE}"/>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23A9EF2C-DD2A-4620-AFB3-77CFEA17499F}"/>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39592E4A-6F8D-465B-BD0F-39A0F39E1C73}"/>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2E383F11-952B-41F8-8733-2651C4C40D7D}"/>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CBA9A19-CDAE-433D-A89A-E76236CD2BD4}"/>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96A4F7E8-F837-4EDD-BD6C-F297397722CA}"/>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A8313BED-FC61-44CC-BB41-B15AC40DA8C1}"/>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B2581801-A335-41F0-9142-88B20131C372}"/>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282971AA-9602-4A18-94D5-011BC411D23D}"/>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2FBDF202-28CE-4721-AF8E-62C95D055E81}"/>
            </a:ext>
          </a:extLst>
        </xdr:cNvPr>
        <xdr:cNvCxnSpPr/>
      </xdr:nvCxnSpPr>
      <xdr:spPr>
        <a:xfrm flipV="1">
          <a:off x="19954239" y="5382641"/>
          <a:ext cx="0" cy="13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89CF2170-8F92-4918-9AA1-AC169841A379}"/>
            </a:ext>
          </a:extLst>
        </xdr:cNvPr>
        <xdr:cNvSpPr txBox="1"/>
      </xdr:nvSpPr>
      <xdr:spPr>
        <a:xfrm>
          <a:off x="19992975" y="673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88D10A6C-50D8-4815-91B1-D02C2C1E1B10}"/>
            </a:ext>
          </a:extLst>
        </xdr:cNvPr>
        <xdr:cNvCxnSpPr/>
      </xdr:nvCxnSpPr>
      <xdr:spPr>
        <a:xfrm>
          <a:off x="19878675" y="67337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EBAA94FA-1B05-4DCE-88D2-687294DA1A6F}"/>
            </a:ext>
          </a:extLst>
        </xdr:cNvPr>
        <xdr:cNvSpPr txBox="1"/>
      </xdr:nvSpPr>
      <xdr:spPr>
        <a:xfrm>
          <a:off x="19992975" y="518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38AE354F-31E4-4A49-8666-6A644FC2DF9D}"/>
            </a:ext>
          </a:extLst>
        </xdr:cNvPr>
        <xdr:cNvCxnSpPr/>
      </xdr:nvCxnSpPr>
      <xdr:spPr>
        <a:xfrm>
          <a:off x="19878675" y="5382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66F8FD2E-6A2E-4128-98EB-9C4C39711143}"/>
            </a:ext>
          </a:extLst>
        </xdr:cNvPr>
        <xdr:cNvSpPr txBox="1"/>
      </xdr:nvSpPr>
      <xdr:spPr>
        <a:xfrm>
          <a:off x="19992975" y="6209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C746BD08-78A8-4534-953A-77A55510A8BB}"/>
            </a:ext>
          </a:extLst>
        </xdr:cNvPr>
        <xdr:cNvSpPr/>
      </xdr:nvSpPr>
      <xdr:spPr>
        <a:xfrm>
          <a:off x="19897725" y="63545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511F36F7-970C-4406-A096-A7D8A1C4CEBF}"/>
            </a:ext>
          </a:extLst>
        </xdr:cNvPr>
        <xdr:cNvSpPr/>
      </xdr:nvSpPr>
      <xdr:spPr>
        <a:xfrm>
          <a:off x="19154775" y="63596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77" name="フローチャート: 判断 476">
          <a:extLst>
            <a:ext uri="{FF2B5EF4-FFF2-40B4-BE49-F238E27FC236}">
              <a16:creationId xmlns:a16="http://schemas.microsoft.com/office/drawing/2014/main" id="{56CF99BE-FEF9-4D59-8797-FD85C1D52B49}"/>
            </a:ext>
          </a:extLst>
        </xdr:cNvPr>
        <xdr:cNvSpPr/>
      </xdr:nvSpPr>
      <xdr:spPr>
        <a:xfrm>
          <a:off x="18345150" y="63691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78" name="フローチャート: 判断 477">
          <a:extLst>
            <a:ext uri="{FF2B5EF4-FFF2-40B4-BE49-F238E27FC236}">
              <a16:creationId xmlns:a16="http://schemas.microsoft.com/office/drawing/2014/main" id="{23AA1469-FF3A-48DE-92B6-2F7602F8708D}"/>
            </a:ext>
          </a:extLst>
        </xdr:cNvPr>
        <xdr:cNvSpPr/>
      </xdr:nvSpPr>
      <xdr:spPr>
        <a:xfrm>
          <a:off x="17554575" y="6374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79" name="フローチャート: 判断 478">
          <a:extLst>
            <a:ext uri="{FF2B5EF4-FFF2-40B4-BE49-F238E27FC236}">
              <a16:creationId xmlns:a16="http://schemas.microsoft.com/office/drawing/2014/main" id="{9E7B355D-2B0E-40C2-924C-531C49CED44B}"/>
            </a:ext>
          </a:extLst>
        </xdr:cNvPr>
        <xdr:cNvSpPr/>
      </xdr:nvSpPr>
      <xdr:spPr>
        <a:xfrm>
          <a:off x="16754475" y="63806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C7E222C5-6D8D-4F35-B558-AD0DE414F8E1}"/>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88DE885F-894B-423C-9769-542E34B94134}"/>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0B231CE-6279-4130-B178-4774FA61095C}"/>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C6B8A32-7D8B-4370-8955-61EC07C9DCBD}"/>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1F7CED7-47BB-4D19-BEA9-22B3178D5AB4}"/>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85" name="楕円 484">
          <a:extLst>
            <a:ext uri="{FF2B5EF4-FFF2-40B4-BE49-F238E27FC236}">
              <a16:creationId xmlns:a16="http://schemas.microsoft.com/office/drawing/2014/main" id="{2C30021B-A395-4EF1-9169-1D53E1A5DBBC}"/>
            </a:ext>
          </a:extLst>
        </xdr:cNvPr>
        <xdr:cNvSpPr/>
      </xdr:nvSpPr>
      <xdr:spPr>
        <a:xfrm>
          <a:off x="19897725" y="6426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70AEF9E4-AD47-4961-97A3-570437BC3627}"/>
            </a:ext>
          </a:extLst>
        </xdr:cNvPr>
        <xdr:cNvSpPr txBox="1"/>
      </xdr:nvSpPr>
      <xdr:spPr>
        <a:xfrm>
          <a:off x="19992975"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111811</xdr:rowOff>
    </xdr:from>
    <xdr:to>
      <xdr:col>112</xdr:col>
      <xdr:colOff>38100</xdr:colOff>
      <xdr:row>40</xdr:row>
      <xdr:rowOff>41961</xdr:rowOff>
    </xdr:to>
    <xdr:sp macro="" textlink="">
      <xdr:nvSpPr>
        <xdr:cNvPr id="487" name="楕円 486">
          <a:extLst>
            <a:ext uri="{FF2B5EF4-FFF2-40B4-BE49-F238E27FC236}">
              <a16:creationId xmlns:a16="http://schemas.microsoft.com/office/drawing/2014/main" id="{40D0334D-E263-4848-ABFB-FB1CDB6AE9A1}"/>
            </a:ext>
          </a:extLst>
        </xdr:cNvPr>
        <xdr:cNvSpPr/>
      </xdr:nvSpPr>
      <xdr:spPr>
        <a:xfrm>
          <a:off x="19154775" y="64364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162611</xdr:rowOff>
    </xdr:to>
    <xdr:cxnSp macro="">
      <xdr:nvCxnSpPr>
        <xdr:cNvPr id="488" name="直線コネクタ 487">
          <a:extLst>
            <a:ext uri="{FF2B5EF4-FFF2-40B4-BE49-F238E27FC236}">
              <a16:creationId xmlns:a16="http://schemas.microsoft.com/office/drawing/2014/main" id="{F1C783EE-E550-40B8-AF29-18907C693CAD}"/>
            </a:ext>
          </a:extLst>
        </xdr:cNvPr>
        <xdr:cNvCxnSpPr/>
      </xdr:nvCxnSpPr>
      <xdr:spPr>
        <a:xfrm flipV="1">
          <a:off x="19202400" y="6483985"/>
          <a:ext cx="752475"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120041</xdr:rowOff>
    </xdr:from>
    <xdr:to>
      <xdr:col>107</xdr:col>
      <xdr:colOff>101600</xdr:colOff>
      <xdr:row>40</xdr:row>
      <xdr:rowOff>50191</xdr:rowOff>
    </xdr:to>
    <xdr:sp macro="" textlink="">
      <xdr:nvSpPr>
        <xdr:cNvPr id="489" name="楕円 488">
          <a:extLst>
            <a:ext uri="{FF2B5EF4-FFF2-40B4-BE49-F238E27FC236}">
              <a16:creationId xmlns:a16="http://schemas.microsoft.com/office/drawing/2014/main" id="{7E597558-0491-47F4-8E82-F3E5907876AA}"/>
            </a:ext>
          </a:extLst>
        </xdr:cNvPr>
        <xdr:cNvSpPr/>
      </xdr:nvSpPr>
      <xdr:spPr>
        <a:xfrm>
          <a:off x="18345150" y="644781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162611</xdr:rowOff>
    </xdr:from>
    <xdr:to>
      <xdr:col>111</xdr:col>
      <xdr:colOff>177800</xdr:colOff>
      <xdr:row>39</xdr:row>
      <xdr:rowOff>170841</xdr:rowOff>
    </xdr:to>
    <xdr:cxnSp macro="">
      <xdr:nvCxnSpPr>
        <xdr:cNvPr id="490" name="直線コネクタ 489">
          <a:extLst>
            <a:ext uri="{FF2B5EF4-FFF2-40B4-BE49-F238E27FC236}">
              <a16:creationId xmlns:a16="http://schemas.microsoft.com/office/drawing/2014/main" id="{91A72A43-850C-48D0-ABBC-A598609FDC3E}"/>
            </a:ext>
          </a:extLst>
        </xdr:cNvPr>
        <xdr:cNvCxnSpPr/>
      </xdr:nvCxnSpPr>
      <xdr:spPr>
        <a:xfrm flipV="1">
          <a:off x="18392775" y="6484036"/>
          <a:ext cx="809625"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126441</xdr:rowOff>
    </xdr:from>
    <xdr:to>
      <xdr:col>102</xdr:col>
      <xdr:colOff>165100</xdr:colOff>
      <xdr:row>40</xdr:row>
      <xdr:rowOff>56591</xdr:rowOff>
    </xdr:to>
    <xdr:sp macro="" textlink="">
      <xdr:nvSpPr>
        <xdr:cNvPr id="491" name="楕円 490">
          <a:extLst>
            <a:ext uri="{FF2B5EF4-FFF2-40B4-BE49-F238E27FC236}">
              <a16:creationId xmlns:a16="http://schemas.microsoft.com/office/drawing/2014/main" id="{A44F1A59-7A18-471B-95BE-D1FDDC28FAD6}"/>
            </a:ext>
          </a:extLst>
        </xdr:cNvPr>
        <xdr:cNvSpPr/>
      </xdr:nvSpPr>
      <xdr:spPr>
        <a:xfrm>
          <a:off x="17554575" y="64478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170841</xdr:rowOff>
    </xdr:from>
    <xdr:to>
      <xdr:col>107</xdr:col>
      <xdr:colOff>50800</xdr:colOff>
      <xdr:row>40</xdr:row>
      <xdr:rowOff>5791</xdr:rowOff>
    </xdr:to>
    <xdr:cxnSp macro="">
      <xdr:nvCxnSpPr>
        <xdr:cNvPr id="492" name="直線コネクタ 491">
          <a:extLst>
            <a:ext uri="{FF2B5EF4-FFF2-40B4-BE49-F238E27FC236}">
              <a16:creationId xmlns:a16="http://schemas.microsoft.com/office/drawing/2014/main" id="{99A828BF-6211-42FA-97FE-7D879E9F3CE3}"/>
            </a:ext>
          </a:extLst>
        </xdr:cNvPr>
        <xdr:cNvCxnSpPr/>
      </xdr:nvCxnSpPr>
      <xdr:spPr>
        <a:xfrm flipV="1">
          <a:off x="17602200" y="6485916"/>
          <a:ext cx="790575"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135586</xdr:rowOff>
    </xdr:from>
    <xdr:to>
      <xdr:col>98</xdr:col>
      <xdr:colOff>38100</xdr:colOff>
      <xdr:row>40</xdr:row>
      <xdr:rowOff>65736</xdr:rowOff>
    </xdr:to>
    <xdr:sp macro="" textlink="">
      <xdr:nvSpPr>
        <xdr:cNvPr id="493" name="楕円 492">
          <a:extLst>
            <a:ext uri="{FF2B5EF4-FFF2-40B4-BE49-F238E27FC236}">
              <a16:creationId xmlns:a16="http://schemas.microsoft.com/office/drawing/2014/main" id="{5C13B4C6-F348-410C-82B1-2BB93653FEF3}"/>
            </a:ext>
          </a:extLst>
        </xdr:cNvPr>
        <xdr:cNvSpPr/>
      </xdr:nvSpPr>
      <xdr:spPr>
        <a:xfrm>
          <a:off x="16754475" y="64601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5791</xdr:rowOff>
    </xdr:from>
    <xdr:to>
      <xdr:col>102</xdr:col>
      <xdr:colOff>114300</xdr:colOff>
      <xdr:row>40</xdr:row>
      <xdr:rowOff>14936</xdr:rowOff>
    </xdr:to>
    <xdr:cxnSp macro="">
      <xdr:nvCxnSpPr>
        <xdr:cNvPr id="494" name="直線コネクタ 493">
          <a:extLst>
            <a:ext uri="{FF2B5EF4-FFF2-40B4-BE49-F238E27FC236}">
              <a16:creationId xmlns:a16="http://schemas.microsoft.com/office/drawing/2014/main" id="{05933985-BB71-4B02-99BE-BC24CB23510A}"/>
            </a:ext>
          </a:extLst>
        </xdr:cNvPr>
        <xdr:cNvCxnSpPr/>
      </xdr:nvCxnSpPr>
      <xdr:spPr>
        <a:xfrm flipV="1">
          <a:off x="16802100" y="6495491"/>
          <a:ext cx="8001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98EB7B41-3793-41FA-A85D-20958141C155}"/>
            </a:ext>
          </a:extLst>
        </xdr:cNvPr>
        <xdr:cNvSpPr txBox="1"/>
      </xdr:nvSpPr>
      <xdr:spPr>
        <a:xfrm>
          <a:off x="18983402" y="61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51373DE8-1D1E-402B-B170-892145D43013}"/>
            </a:ext>
          </a:extLst>
        </xdr:cNvPr>
        <xdr:cNvSpPr txBox="1"/>
      </xdr:nvSpPr>
      <xdr:spPr>
        <a:xfrm>
          <a:off x="18183302" y="61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B1A76EEC-47C7-4B88-819E-DC91D1E55396}"/>
            </a:ext>
          </a:extLst>
        </xdr:cNvPr>
        <xdr:cNvSpPr txBox="1"/>
      </xdr:nvSpPr>
      <xdr:spPr>
        <a:xfrm>
          <a:off x="17383202" y="61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83EF1996-20C5-434F-9E97-149D6F107746}"/>
            </a:ext>
          </a:extLst>
        </xdr:cNvPr>
        <xdr:cNvSpPr txBox="1"/>
      </xdr:nvSpPr>
      <xdr:spPr>
        <a:xfrm>
          <a:off x="16592627" y="61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33088</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6107DF31-EED6-489A-930F-9A1770C230E8}"/>
            </a:ext>
          </a:extLst>
        </xdr:cNvPr>
        <xdr:cNvSpPr txBox="1"/>
      </xdr:nvSpPr>
      <xdr:spPr>
        <a:xfrm>
          <a:off x="18983402" y="651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4A1CAEE2-00CB-4EB5-83E6-A46CB1601AC6}"/>
            </a:ext>
          </a:extLst>
        </xdr:cNvPr>
        <xdr:cNvSpPr txBox="1"/>
      </xdr:nvSpPr>
      <xdr:spPr>
        <a:xfrm>
          <a:off x="18183302" y="653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47718</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C556A3A5-E083-4B2A-968B-EF15F0469442}"/>
            </a:ext>
          </a:extLst>
        </xdr:cNvPr>
        <xdr:cNvSpPr txBox="1"/>
      </xdr:nvSpPr>
      <xdr:spPr>
        <a:xfrm>
          <a:off x="17383202" y="653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56863</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8056F9B7-91CF-4F02-9DD1-1D1AB5734D97}"/>
            </a:ext>
          </a:extLst>
        </xdr:cNvPr>
        <xdr:cNvSpPr txBox="1"/>
      </xdr:nvSpPr>
      <xdr:spPr>
        <a:xfrm>
          <a:off x="16592627" y="654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DA2D66CE-9D5A-4E7B-863E-9D8D286E8702}"/>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AD5905F6-37FC-4D86-B57F-6008EF0C29E4}"/>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C982F145-B840-40DE-B473-5815ADA18EB8}"/>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84B2CC05-561B-4088-AF20-731FD09C3882}"/>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DD60E561-07CB-4CD9-AFE4-1BF4AFF4449B}"/>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51482DB7-B3B6-484A-BA0A-7148AD09DDD7}"/>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8C51ED4C-605C-4874-B20E-EEDB33802F85}"/>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E1ED68C-1C0E-4E51-800C-E0D0D1317056}"/>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171FCF6B-0696-49AE-AC24-C446054A481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C5D737D5-7B00-431A-B082-E4D8ABF407E5}"/>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C5D29A23-6673-4239-BDA0-749D3F706AD1}"/>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A7179E5C-5ABF-4B49-844D-B7E72EBC79D9}"/>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6360FCE2-3083-4099-9FC4-7A1362EE500E}"/>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C74D67D6-E6F7-4B06-900C-A34566491A81}"/>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61D54246-412F-44B8-85E9-D4FAEB90371C}"/>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F925ED47-6D8D-416C-BAE4-AA1CFF540B5F}"/>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A71CC9E4-E352-4DD8-ACEE-BB8A75675FD9}"/>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26A52240-1CEC-4EF5-8639-23CB3D3B8431}"/>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318D13C8-11C7-4329-B137-8CA3928E584E}"/>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E41F69A-8022-4879-81D3-E21664B2627F}"/>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28497CC5-69D7-422C-9C92-D1243BC4B294}"/>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8409FA75-33FD-4F36-B2AE-ED0CB890C24B}"/>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054C934C-FF91-42F6-90B2-E747A9662C5A}"/>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EE58F537-3187-4EDC-9B35-C9F4D5F1638D}"/>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0B020E7A-6274-4C3F-B9FF-720383FB744A}"/>
            </a:ext>
          </a:extLst>
        </xdr:cNvPr>
        <xdr:cNvCxnSpPr/>
      </xdr:nvCxnSpPr>
      <xdr:spPr>
        <a:xfrm flipV="1">
          <a:off x="14696439" y="9160510"/>
          <a:ext cx="0" cy="12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65422647-398A-480C-8D08-363F5BB4C2D3}"/>
            </a:ext>
          </a:extLst>
        </xdr:cNvPr>
        <xdr:cNvSpPr txBox="1"/>
      </xdr:nvSpPr>
      <xdr:spPr>
        <a:xfrm>
          <a:off x="147351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D872BD2F-9C2A-467A-9368-1B4BED2DEADD}"/>
            </a:ext>
          </a:extLst>
        </xdr:cNvPr>
        <xdr:cNvCxnSpPr/>
      </xdr:nvCxnSpPr>
      <xdr:spPr>
        <a:xfrm>
          <a:off x="14611350"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92D165BB-97FD-46BD-9F18-145262909B7F}"/>
            </a:ext>
          </a:extLst>
        </xdr:cNvPr>
        <xdr:cNvSpPr txBox="1"/>
      </xdr:nvSpPr>
      <xdr:spPr>
        <a:xfrm>
          <a:off x="14735175" y="894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2BCA53AD-EF4B-4F25-9F43-7C01B65FCE5A}"/>
            </a:ext>
          </a:extLst>
        </xdr:cNvPr>
        <xdr:cNvCxnSpPr/>
      </xdr:nvCxnSpPr>
      <xdr:spPr>
        <a:xfrm>
          <a:off x="14611350" y="91605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CDB60111-4111-43FF-A47D-414B0C60807E}"/>
            </a:ext>
          </a:extLst>
        </xdr:cNvPr>
        <xdr:cNvSpPr txBox="1"/>
      </xdr:nvSpPr>
      <xdr:spPr>
        <a:xfrm>
          <a:off x="14735175"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4357B9C3-E4D1-4127-9A4C-FF53ADF3FF6F}"/>
            </a:ext>
          </a:extLst>
        </xdr:cNvPr>
        <xdr:cNvSpPr/>
      </xdr:nvSpPr>
      <xdr:spPr>
        <a:xfrm>
          <a:off x="14649450" y="97339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D29D832A-E2E2-49B5-BF12-BBA3BD94C696}"/>
            </a:ext>
          </a:extLst>
        </xdr:cNvPr>
        <xdr:cNvSpPr/>
      </xdr:nvSpPr>
      <xdr:spPr>
        <a:xfrm>
          <a:off x="13887450" y="96989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35" name="フローチャート: 判断 534">
          <a:extLst>
            <a:ext uri="{FF2B5EF4-FFF2-40B4-BE49-F238E27FC236}">
              <a16:creationId xmlns:a16="http://schemas.microsoft.com/office/drawing/2014/main" id="{CB6FFF09-BA9F-4A3D-90D1-708E5E7C293E}"/>
            </a:ext>
          </a:extLst>
        </xdr:cNvPr>
        <xdr:cNvSpPr/>
      </xdr:nvSpPr>
      <xdr:spPr>
        <a:xfrm>
          <a:off x="13096875" y="97180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36" name="フローチャート: 判断 535">
          <a:extLst>
            <a:ext uri="{FF2B5EF4-FFF2-40B4-BE49-F238E27FC236}">
              <a16:creationId xmlns:a16="http://schemas.microsoft.com/office/drawing/2014/main" id="{B77E6EEB-F466-44A5-B294-BE11131FBE4A}"/>
            </a:ext>
          </a:extLst>
        </xdr:cNvPr>
        <xdr:cNvSpPr/>
      </xdr:nvSpPr>
      <xdr:spPr>
        <a:xfrm>
          <a:off x="12296775" y="9667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37" name="フローチャート: 判断 536">
          <a:extLst>
            <a:ext uri="{FF2B5EF4-FFF2-40B4-BE49-F238E27FC236}">
              <a16:creationId xmlns:a16="http://schemas.microsoft.com/office/drawing/2014/main" id="{C647B4AF-FB74-492C-A007-BC7B2F442A0C}"/>
            </a:ext>
          </a:extLst>
        </xdr:cNvPr>
        <xdr:cNvSpPr/>
      </xdr:nvSpPr>
      <xdr:spPr>
        <a:xfrm>
          <a:off x="11487150" y="9658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79DA75B4-1766-4C39-897F-79413E54005F}"/>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FB4A6BF-B98C-43AA-98AB-93460826BCDD}"/>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6B707AE-2AB1-4676-87E6-938A9EB12418}"/>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091639F-4D49-49D5-81E1-E0A63CB0F750}"/>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3A45B29-E9DA-424D-8389-1412F95E982B}"/>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43" name="楕円 542">
          <a:extLst>
            <a:ext uri="{FF2B5EF4-FFF2-40B4-BE49-F238E27FC236}">
              <a16:creationId xmlns:a16="http://schemas.microsoft.com/office/drawing/2014/main" id="{8CD52F63-1268-447C-B055-C3AECC740E97}"/>
            </a:ext>
          </a:extLst>
        </xdr:cNvPr>
        <xdr:cNvSpPr/>
      </xdr:nvSpPr>
      <xdr:spPr>
        <a:xfrm>
          <a:off x="14649450" y="95034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8A11FF84-33A4-4F5D-8ABA-2969E6AF9B74}"/>
            </a:ext>
          </a:extLst>
        </xdr:cNvPr>
        <xdr:cNvSpPr txBox="1"/>
      </xdr:nvSpPr>
      <xdr:spPr>
        <a:xfrm>
          <a:off x="14735175" y="9364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71120</xdr:rowOff>
    </xdr:from>
    <xdr:to>
      <xdr:col>81</xdr:col>
      <xdr:colOff>101600</xdr:colOff>
      <xdr:row>62</xdr:row>
      <xdr:rowOff>1270</xdr:rowOff>
    </xdr:to>
    <xdr:sp macro="" textlink="">
      <xdr:nvSpPr>
        <xdr:cNvPr id="545" name="楕円 544">
          <a:extLst>
            <a:ext uri="{FF2B5EF4-FFF2-40B4-BE49-F238E27FC236}">
              <a16:creationId xmlns:a16="http://schemas.microsoft.com/office/drawing/2014/main" id="{A5196C81-AC91-4B9C-9BBB-75B6D4DBBEE6}"/>
            </a:ext>
          </a:extLst>
        </xdr:cNvPr>
        <xdr:cNvSpPr/>
      </xdr:nvSpPr>
      <xdr:spPr>
        <a:xfrm>
          <a:off x="13887450" y="99548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156210</xdr:rowOff>
    </xdr:from>
    <xdr:to>
      <xdr:col>85</xdr:col>
      <xdr:colOff>127000</xdr:colOff>
      <xdr:row>61</xdr:row>
      <xdr:rowOff>121920</xdr:rowOff>
    </xdr:to>
    <xdr:cxnSp macro="">
      <xdr:nvCxnSpPr>
        <xdr:cNvPr id="546" name="直線コネクタ 545">
          <a:extLst>
            <a:ext uri="{FF2B5EF4-FFF2-40B4-BE49-F238E27FC236}">
              <a16:creationId xmlns:a16="http://schemas.microsoft.com/office/drawing/2014/main" id="{91CDA59A-9ACD-4585-A8E8-A13F55472588}"/>
            </a:ext>
          </a:extLst>
        </xdr:cNvPr>
        <xdr:cNvCxnSpPr/>
      </xdr:nvCxnSpPr>
      <xdr:spPr>
        <a:xfrm flipV="1">
          <a:off x="13935075" y="9560560"/>
          <a:ext cx="762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36830</xdr:rowOff>
    </xdr:from>
    <xdr:to>
      <xdr:col>76</xdr:col>
      <xdr:colOff>165100</xdr:colOff>
      <xdr:row>61</xdr:row>
      <xdr:rowOff>138430</xdr:rowOff>
    </xdr:to>
    <xdr:sp macro="" textlink="">
      <xdr:nvSpPr>
        <xdr:cNvPr id="547" name="楕円 546">
          <a:extLst>
            <a:ext uri="{FF2B5EF4-FFF2-40B4-BE49-F238E27FC236}">
              <a16:creationId xmlns:a16="http://schemas.microsoft.com/office/drawing/2014/main" id="{C204218F-75D6-47E3-94D1-351221A7D293}"/>
            </a:ext>
          </a:extLst>
        </xdr:cNvPr>
        <xdr:cNvSpPr/>
      </xdr:nvSpPr>
      <xdr:spPr>
        <a:xfrm>
          <a:off x="13096875" y="99237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87630</xdr:rowOff>
    </xdr:from>
    <xdr:to>
      <xdr:col>81</xdr:col>
      <xdr:colOff>50800</xdr:colOff>
      <xdr:row>61</xdr:row>
      <xdr:rowOff>121920</xdr:rowOff>
    </xdr:to>
    <xdr:cxnSp macro="">
      <xdr:nvCxnSpPr>
        <xdr:cNvPr id="548" name="直線コネクタ 547">
          <a:extLst>
            <a:ext uri="{FF2B5EF4-FFF2-40B4-BE49-F238E27FC236}">
              <a16:creationId xmlns:a16="http://schemas.microsoft.com/office/drawing/2014/main" id="{6794DD0C-B552-478A-A7EF-A8F3C513BCBF}"/>
            </a:ext>
          </a:extLst>
        </xdr:cNvPr>
        <xdr:cNvCxnSpPr/>
      </xdr:nvCxnSpPr>
      <xdr:spPr>
        <a:xfrm>
          <a:off x="13144500" y="9971405"/>
          <a:ext cx="7905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49" name="楕円 548">
          <a:extLst>
            <a:ext uri="{FF2B5EF4-FFF2-40B4-BE49-F238E27FC236}">
              <a16:creationId xmlns:a16="http://schemas.microsoft.com/office/drawing/2014/main" id="{3DEEE6D6-52F0-4F17-8ABF-084B0720A368}"/>
            </a:ext>
          </a:extLst>
        </xdr:cNvPr>
        <xdr:cNvSpPr/>
      </xdr:nvSpPr>
      <xdr:spPr>
        <a:xfrm>
          <a:off x="12296775" y="989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87630</xdr:rowOff>
    </xdr:to>
    <xdr:cxnSp macro="">
      <xdr:nvCxnSpPr>
        <xdr:cNvPr id="550" name="直線コネクタ 549">
          <a:extLst>
            <a:ext uri="{FF2B5EF4-FFF2-40B4-BE49-F238E27FC236}">
              <a16:creationId xmlns:a16="http://schemas.microsoft.com/office/drawing/2014/main" id="{DB2E1513-BEDD-4077-982A-94C94780536F}"/>
            </a:ext>
          </a:extLst>
        </xdr:cNvPr>
        <xdr:cNvCxnSpPr/>
      </xdr:nvCxnSpPr>
      <xdr:spPr>
        <a:xfrm>
          <a:off x="12344400" y="9944100"/>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133985</xdr:rowOff>
    </xdr:from>
    <xdr:to>
      <xdr:col>67</xdr:col>
      <xdr:colOff>101600</xdr:colOff>
      <xdr:row>61</xdr:row>
      <xdr:rowOff>64135</xdr:rowOff>
    </xdr:to>
    <xdr:sp macro="" textlink="">
      <xdr:nvSpPr>
        <xdr:cNvPr id="551" name="楕円 550">
          <a:extLst>
            <a:ext uri="{FF2B5EF4-FFF2-40B4-BE49-F238E27FC236}">
              <a16:creationId xmlns:a16="http://schemas.microsoft.com/office/drawing/2014/main" id="{6AAAA12F-5C5A-478E-8FBF-C88E7C72766D}"/>
            </a:ext>
          </a:extLst>
        </xdr:cNvPr>
        <xdr:cNvSpPr/>
      </xdr:nvSpPr>
      <xdr:spPr>
        <a:xfrm>
          <a:off x="11487150" y="98590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xdr:rowOff>
    </xdr:from>
    <xdr:to>
      <xdr:col>71</xdr:col>
      <xdr:colOff>177800</xdr:colOff>
      <xdr:row>61</xdr:row>
      <xdr:rowOff>57150</xdr:rowOff>
    </xdr:to>
    <xdr:cxnSp macro="">
      <xdr:nvCxnSpPr>
        <xdr:cNvPr id="552" name="直線コネクタ 551">
          <a:extLst>
            <a:ext uri="{FF2B5EF4-FFF2-40B4-BE49-F238E27FC236}">
              <a16:creationId xmlns:a16="http://schemas.microsoft.com/office/drawing/2014/main" id="{CFCC5444-9D69-4A7E-BABB-98158349DC61}"/>
            </a:ext>
          </a:extLst>
        </xdr:cNvPr>
        <xdr:cNvCxnSpPr/>
      </xdr:nvCxnSpPr>
      <xdr:spPr>
        <a:xfrm>
          <a:off x="11534775" y="9897110"/>
          <a:ext cx="80962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553" name="n_1aveValue【学校施設】&#10;有形固定資産減価償却率">
          <a:extLst>
            <a:ext uri="{FF2B5EF4-FFF2-40B4-BE49-F238E27FC236}">
              <a16:creationId xmlns:a16="http://schemas.microsoft.com/office/drawing/2014/main" id="{8A80CC19-7074-4BDE-8DC7-ACB973B57AA5}"/>
            </a:ext>
          </a:extLst>
        </xdr:cNvPr>
        <xdr:cNvSpPr txBox="1"/>
      </xdr:nvSpPr>
      <xdr:spPr>
        <a:xfrm>
          <a:off x="13745219" y="948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54" name="n_2aveValue【学校施設】&#10;有形固定資産減価償却率">
          <a:extLst>
            <a:ext uri="{FF2B5EF4-FFF2-40B4-BE49-F238E27FC236}">
              <a16:creationId xmlns:a16="http://schemas.microsoft.com/office/drawing/2014/main" id="{DC997CF2-566A-4B67-B005-42906000C5B6}"/>
            </a:ext>
          </a:extLst>
        </xdr:cNvPr>
        <xdr:cNvSpPr txBox="1"/>
      </xdr:nvSpPr>
      <xdr:spPr>
        <a:xfrm>
          <a:off x="12964169"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55" name="n_3aveValue【学校施設】&#10;有形固定資産減価償却率">
          <a:extLst>
            <a:ext uri="{FF2B5EF4-FFF2-40B4-BE49-F238E27FC236}">
              <a16:creationId xmlns:a16="http://schemas.microsoft.com/office/drawing/2014/main" id="{1D917618-FDFA-4DCB-92FA-878EBA773D54}"/>
            </a:ext>
          </a:extLst>
        </xdr:cNvPr>
        <xdr:cNvSpPr txBox="1"/>
      </xdr:nvSpPr>
      <xdr:spPr>
        <a:xfrm>
          <a:off x="12164069"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56" name="n_4aveValue【学校施設】&#10;有形固定資産減価償却率">
          <a:extLst>
            <a:ext uri="{FF2B5EF4-FFF2-40B4-BE49-F238E27FC236}">
              <a16:creationId xmlns:a16="http://schemas.microsoft.com/office/drawing/2014/main" id="{E29163ED-D099-41B8-9232-5A551F8501CF}"/>
            </a:ext>
          </a:extLst>
        </xdr:cNvPr>
        <xdr:cNvSpPr txBox="1"/>
      </xdr:nvSpPr>
      <xdr:spPr>
        <a:xfrm>
          <a:off x="11354444"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163847</xdr:rowOff>
    </xdr:from>
    <xdr:ext cx="405111" cy="259045"/>
    <xdr:sp macro="" textlink="">
      <xdr:nvSpPr>
        <xdr:cNvPr id="557" name="n_1mainValue【学校施設】&#10;有形固定資産減価償却率">
          <a:extLst>
            <a:ext uri="{FF2B5EF4-FFF2-40B4-BE49-F238E27FC236}">
              <a16:creationId xmlns:a16="http://schemas.microsoft.com/office/drawing/2014/main" id="{BC865004-B68F-438B-BF93-8944154BA5F5}"/>
            </a:ext>
          </a:extLst>
        </xdr:cNvPr>
        <xdr:cNvSpPr txBox="1"/>
      </xdr:nvSpPr>
      <xdr:spPr>
        <a:xfrm>
          <a:off x="13745219"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129557</xdr:rowOff>
    </xdr:from>
    <xdr:ext cx="405111" cy="259045"/>
    <xdr:sp macro="" textlink="">
      <xdr:nvSpPr>
        <xdr:cNvPr id="558" name="n_2mainValue【学校施設】&#10;有形固定資産減価償却率">
          <a:extLst>
            <a:ext uri="{FF2B5EF4-FFF2-40B4-BE49-F238E27FC236}">
              <a16:creationId xmlns:a16="http://schemas.microsoft.com/office/drawing/2014/main" id="{9A7D27B1-C9F0-4238-ADE2-3C113A70FE9B}"/>
            </a:ext>
          </a:extLst>
        </xdr:cNvPr>
        <xdr:cNvSpPr txBox="1"/>
      </xdr:nvSpPr>
      <xdr:spPr>
        <a:xfrm>
          <a:off x="12964169"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59" name="n_3mainValue【学校施設】&#10;有形固定資産減価償却率">
          <a:extLst>
            <a:ext uri="{FF2B5EF4-FFF2-40B4-BE49-F238E27FC236}">
              <a16:creationId xmlns:a16="http://schemas.microsoft.com/office/drawing/2014/main" id="{9366C1E6-C0BC-4ABB-8E37-F9A04A9D170B}"/>
            </a:ext>
          </a:extLst>
        </xdr:cNvPr>
        <xdr:cNvSpPr txBox="1"/>
      </xdr:nvSpPr>
      <xdr:spPr>
        <a:xfrm>
          <a:off x="12164069" y="998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55262</xdr:rowOff>
    </xdr:from>
    <xdr:ext cx="405111" cy="259045"/>
    <xdr:sp macro="" textlink="">
      <xdr:nvSpPr>
        <xdr:cNvPr id="560" name="n_4mainValue【学校施設】&#10;有形固定資産減価償却率">
          <a:extLst>
            <a:ext uri="{FF2B5EF4-FFF2-40B4-BE49-F238E27FC236}">
              <a16:creationId xmlns:a16="http://schemas.microsoft.com/office/drawing/2014/main" id="{680080B0-43A9-4E48-8CE1-748A4C3F9289}"/>
            </a:ext>
          </a:extLst>
        </xdr:cNvPr>
        <xdr:cNvSpPr txBox="1"/>
      </xdr:nvSpPr>
      <xdr:spPr>
        <a:xfrm>
          <a:off x="11354444" y="994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7F7E4A12-6AFF-43A2-A3C9-D00D264685B0}"/>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EF25D448-9310-44B2-8964-2E6E1276ECA6}"/>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9AFF9F48-7F3A-4110-BCFA-2C30AC1F3CA5}"/>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454F7431-49F2-4BED-B527-7361BD3D8DEC}"/>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EBC9A1E1-2588-4259-8206-17C64A5EB1B5}"/>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1FB05094-2069-433D-9727-A727051BA25F}"/>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99CB19F2-B2FB-4A8D-9920-53CAD60C139D}"/>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886D909F-6336-4F41-BAA2-D27E210C4165}"/>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8D5B79B8-B324-488A-BA82-F95C6D11E644}"/>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1823D7DA-5C0F-4AE7-9944-CBB4D56F5984}"/>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D6CC5F94-47C2-431F-8CB7-A0B4DAC55DEA}"/>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FE28A6E1-F356-47A9-9A10-9A6AF406CBF1}"/>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91DC721B-B556-4652-A469-7E5D7A0F7B8C}"/>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87823262-526C-42CB-9769-61D5207FA144}"/>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20977DCE-8FB8-4A20-9172-EA4BADFF0898}"/>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9981B62E-BA0B-4C2F-9122-FB6F2CD14127}"/>
            </a:ext>
          </a:extLst>
        </xdr:cNvPr>
        <xdr:cNvSpPr txBox="1"/>
      </xdr:nvSpPr>
      <xdr:spPr>
        <a:xfrm>
          <a:off x="15985051" y="958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D939D869-DD8C-446B-B4B4-D1B92A466245}"/>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EA7D92CA-6DDB-4ED2-8095-65796654FA0F}"/>
            </a:ext>
          </a:extLst>
        </xdr:cNvPr>
        <xdr:cNvSpPr txBox="1"/>
      </xdr:nvSpPr>
      <xdr:spPr>
        <a:xfrm>
          <a:off x="15985051" y="9236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64CCA31F-8BE3-4EDF-9446-E191494A33F8}"/>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83F3105F-E937-4853-AEE2-11EC4327FAA2}"/>
            </a:ext>
          </a:extLst>
        </xdr:cNvPr>
        <xdr:cNvSpPr txBox="1"/>
      </xdr:nvSpPr>
      <xdr:spPr>
        <a:xfrm>
          <a:off x="1598505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356406A5-2697-4F00-B2F5-1C518241EAFA}"/>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42F87431-9EC4-4DB9-9F06-E08916C7D6CA}"/>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EA0C74A-08EA-4E37-837D-7421BF08FFB4}"/>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D1BF7C5A-C1E5-43E3-A262-5456BE19C5FE}"/>
            </a:ext>
          </a:extLst>
        </xdr:cNvPr>
        <xdr:cNvCxnSpPr/>
      </xdr:nvCxnSpPr>
      <xdr:spPr>
        <a:xfrm flipV="1">
          <a:off x="19954239" y="8981872"/>
          <a:ext cx="0"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A73F0466-FEEC-4B75-9063-4607E4C68AED}"/>
            </a:ext>
          </a:extLst>
        </xdr:cNvPr>
        <xdr:cNvSpPr txBox="1"/>
      </xdr:nvSpPr>
      <xdr:spPr>
        <a:xfrm>
          <a:off x="19992975" y="104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C5C4C6B8-E867-4A46-B28C-515999ABFBA6}"/>
            </a:ext>
          </a:extLst>
        </xdr:cNvPr>
        <xdr:cNvCxnSpPr/>
      </xdr:nvCxnSpPr>
      <xdr:spPr>
        <a:xfrm>
          <a:off x="19878675" y="104088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44C5F4F0-EC4E-4C9D-9662-8642A2FDEADA}"/>
            </a:ext>
          </a:extLst>
        </xdr:cNvPr>
        <xdr:cNvSpPr txBox="1"/>
      </xdr:nvSpPr>
      <xdr:spPr>
        <a:xfrm>
          <a:off x="19992975" y="876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C4D9FC24-CA58-452C-B77B-EE550C0EDE9E}"/>
            </a:ext>
          </a:extLst>
        </xdr:cNvPr>
        <xdr:cNvCxnSpPr/>
      </xdr:nvCxnSpPr>
      <xdr:spPr>
        <a:xfrm>
          <a:off x="19878675" y="89818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89" name="【学校施設】&#10;一人当たり面積平均値テキスト">
          <a:extLst>
            <a:ext uri="{FF2B5EF4-FFF2-40B4-BE49-F238E27FC236}">
              <a16:creationId xmlns:a16="http://schemas.microsoft.com/office/drawing/2014/main" id="{6DF304EA-3819-4A26-B11C-D18AE7712E3E}"/>
            </a:ext>
          </a:extLst>
        </xdr:cNvPr>
        <xdr:cNvSpPr txBox="1"/>
      </xdr:nvSpPr>
      <xdr:spPr>
        <a:xfrm>
          <a:off x="19992975" y="10076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AAD2D4DF-EB40-4631-A5AF-3D8D65342A94}"/>
            </a:ext>
          </a:extLst>
        </xdr:cNvPr>
        <xdr:cNvSpPr/>
      </xdr:nvSpPr>
      <xdr:spPr>
        <a:xfrm>
          <a:off x="19897725" y="100976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2B3697DB-172D-4E6D-9540-340DB0E8DAA3}"/>
            </a:ext>
          </a:extLst>
        </xdr:cNvPr>
        <xdr:cNvSpPr/>
      </xdr:nvSpPr>
      <xdr:spPr>
        <a:xfrm>
          <a:off x="19154775" y="101165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54890</xdr:rowOff>
    </xdr:from>
    <xdr:to>
      <xdr:col>107</xdr:col>
      <xdr:colOff>101600</xdr:colOff>
      <xdr:row>62</xdr:row>
      <xdr:rowOff>156490</xdr:rowOff>
    </xdr:to>
    <xdr:sp macro="" textlink="">
      <xdr:nvSpPr>
        <xdr:cNvPr id="592" name="フローチャート: 判断 591">
          <a:extLst>
            <a:ext uri="{FF2B5EF4-FFF2-40B4-BE49-F238E27FC236}">
              <a16:creationId xmlns:a16="http://schemas.microsoft.com/office/drawing/2014/main" id="{30054AFF-60BF-4014-B403-E65FA2ADABB0}"/>
            </a:ext>
          </a:extLst>
        </xdr:cNvPr>
        <xdr:cNvSpPr/>
      </xdr:nvSpPr>
      <xdr:spPr>
        <a:xfrm>
          <a:off x="18345150" y="101037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593" name="フローチャート: 判断 592">
          <a:extLst>
            <a:ext uri="{FF2B5EF4-FFF2-40B4-BE49-F238E27FC236}">
              <a16:creationId xmlns:a16="http://schemas.microsoft.com/office/drawing/2014/main" id="{55E3C890-6C1A-4588-96E6-1B32E430B9BE}"/>
            </a:ext>
          </a:extLst>
        </xdr:cNvPr>
        <xdr:cNvSpPr/>
      </xdr:nvSpPr>
      <xdr:spPr>
        <a:xfrm>
          <a:off x="17554575" y="101078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41859</xdr:rowOff>
    </xdr:from>
    <xdr:to>
      <xdr:col>98</xdr:col>
      <xdr:colOff>38100</xdr:colOff>
      <xdr:row>62</xdr:row>
      <xdr:rowOff>143459</xdr:rowOff>
    </xdr:to>
    <xdr:sp macro="" textlink="">
      <xdr:nvSpPr>
        <xdr:cNvPr id="594" name="フローチャート: 判断 593">
          <a:extLst>
            <a:ext uri="{FF2B5EF4-FFF2-40B4-BE49-F238E27FC236}">
              <a16:creationId xmlns:a16="http://schemas.microsoft.com/office/drawing/2014/main" id="{49ADBD34-98E8-46A8-A7EB-5503B12B9E3F}"/>
            </a:ext>
          </a:extLst>
        </xdr:cNvPr>
        <xdr:cNvSpPr/>
      </xdr:nvSpPr>
      <xdr:spPr>
        <a:xfrm>
          <a:off x="16754475" y="100939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64014F81-BB0C-48FE-ABA2-C02074222277}"/>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E2EB54D-C604-4F85-A5BF-A5DBCB03FCC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F6850FA-ED47-4402-B064-B28CFC67B7E9}"/>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86297B4-2616-4C1F-96CC-9F62BF9C5BAF}"/>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C05390B-79B3-4BB2-8024-C84E9309762D}"/>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11455</xdr:rowOff>
    </xdr:from>
    <xdr:to>
      <xdr:col>116</xdr:col>
      <xdr:colOff>114300</xdr:colOff>
      <xdr:row>62</xdr:row>
      <xdr:rowOff>113055</xdr:rowOff>
    </xdr:to>
    <xdr:sp macro="" textlink="">
      <xdr:nvSpPr>
        <xdr:cNvPr id="600" name="楕円 599">
          <a:extLst>
            <a:ext uri="{FF2B5EF4-FFF2-40B4-BE49-F238E27FC236}">
              <a16:creationId xmlns:a16="http://schemas.microsoft.com/office/drawing/2014/main" id="{C65D6444-CE41-4BB4-9CF5-7E0F2C355777}"/>
            </a:ext>
          </a:extLst>
        </xdr:cNvPr>
        <xdr:cNvSpPr/>
      </xdr:nvSpPr>
      <xdr:spPr>
        <a:xfrm>
          <a:off x="19897725" y="100571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34332</xdr:rowOff>
    </xdr:from>
    <xdr:ext cx="469744" cy="259045"/>
    <xdr:sp macro="" textlink="">
      <xdr:nvSpPr>
        <xdr:cNvPr id="601" name="【学校施設】&#10;一人当たり面積該当値テキスト">
          <a:extLst>
            <a:ext uri="{FF2B5EF4-FFF2-40B4-BE49-F238E27FC236}">
              <a16:creationId xmlns:a16="http://schemas.microsoft.com/office/drawing/2014/main" id="{8ECEBD21-5780-4B85-A6EA-EA1785C7080B}"/>
            </a:ext>
          </a:extLst>
        </xdr:cNvPr>
        <xdr:cNvSpPr txBox="1"/>
      </xdr:nvSpPr>
      <xdr:spPr>
        <a:xfrm>
          <a:off x="19992975" y="99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82017</xdr:rowOff>
    </xdr:from>
    <xdr:to>
      <xdr:col>112</xdr:col>
      <xdr:colOff>38100</xdr:colOff>
      <xdr:row>63</xdr:row>
      <xdr:rowOff>12167</xdr:rowOff>
    </xdr:to>
    <xdr:sp macro="" textlink="">
      <xdr:nvSpPr>
        <xdr:cNvPr id="602" name="楕円 601">
          <a:extLst>
            <a:ext uri="{FF2B5EF4-FFF2-40B4-BE49-F238E27FC236}">
              <a16:creationId xmlns:a16="http://schemas.microsoft.com/office/drawing/2014/main" id="{95EE5BD6-1E87-4CE3-B653-66E405726E94}"/>
            </a:ext>
          </a:extLst>
        </xdr:cNvPr>
        <xdr:cNvSpPr/>
      </xdr:nvSpPr>
      <xdr:spPr>
        <a:xfrm>
          <a:off x="19154775" y="101340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62255</xdr:rowOff>
    </xdr:from>
    <xdr:to>
      <xdr:col>116</xdr:col>
      <xdr:colOff>63500</xdr:colOff>
      <xdr:row>62</xdr:row>
      <xdr:rowOff>132817</xdr:rowOff>
    </xdr:to>
    <xdr:cxnSp macro="">
      <xdr:nvCxnSpPr>
        <xdr:cNvPr id="603" name="直線コネクタ 602">
          <a:extLst>
            <a:ext uri="{FF2B5EF4-FFF2-40B4-BE49-F238E27FC236}">
              <a16:creationId xmlns:a16="http://schemas.microsoft.com/office/drawing/2014/main" id="{9ABB8FFA-F1C2-4377-BFD1-B3A681DD594B}"/>
            </a:ext>
          </a:extLst>
        </xdr:cNvPr>
        <xdr:cNvCxnSpPr/>
      </xdr:nvCxnSpPr>
      <xdr:spPr>
        <a:xfrm flipV="1">
          <a:off x="19202400" y="10114305"/>
          <a:ext cx="752475" cy="6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89103</xdr:rowOff>
    </xdr:from>
    <xdr:to>
      <xdr:col>107</xdr:col>
      <xdr:colOff>101600</xdr:colOff>
      <xdr:row>63</xdr:row>
      <xdr:rowOff>19253</xdr:rowOff>
    </xdr:to>
    <xdr:sp macro="" textlink="">
      <xdr:nvSpPr>
        <xdr:cNvPr id="604" name="楕円 603">
          <a:extLst>
            <a:ext uri="{FF2B5EF4-FFF2-40B4-BE49-F238E27FC236}">
              <a16:creationId xmlns:a16="http://schemas.microsoft.com/office/drawing/2014/main" id="{3BE5642C-784C-4977-B05E-386766955E3F}"/>
            </a:ext>
          </a:extLst>
        </xdr:cNvPr>
        <xdr:cNvSpPr/>
      </xdr:nvSpPr>
      <xdr:spPr>
        <a:xfrm>
          <a:off x="18345150" y="101348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132817</xdr:rowOff>
    </xdr:from>
    <xdr:to>
      <xdr:col>111</xdr:col>
      <xdr:colOff>177800</xdr:colOff>
      <xdr:row>62</xdr:row>
      <xdr:rowOff>139903</xdr:rowOff>
    </xdr:to>
    <xdr:cxnSp macro="">
      <xdr:nvCxnSpPr>
        <xdr:cNvPr id="605" name="直線コネクタ 604">
          <a:extLst>
            <a:ext uri="{FF2B5EF4-FFF2-40B4-BE49-F238E27FC236}">
              <a16:creationId xmlns:a16="http://schemas.microsoft.com/office/drawing/2014/main" id="{07726019-618E-4001-94B2-F6AC3BCB0D08}"/>
            </a:ext>
          </a:extLst>
        </xdr:cNvPr>
        <xdr:cNvCxnSpPr/>
      </xdr:nvCxnSpPr>
      <xdr:spPr>
        <a:xfrm flipV="1">
          <a:off x="18392775" y="10181692"/>
          <a:ext cx="809625"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94971</xdr:rowOff>
    </xdr:from>
    <xdr:to>
      <xdr:col>102</xdr:col>
      <xdr:colOff>165100</xdr:colOff>
      <xdr:row>63</xdr:row>
      <xdr:rowOff>25121</xdr:rowOff>
    </xdr:to>
    <xdr:sp macro="" textlink="">
      <xdr:nvSpPr>
        <xdr:cNvPr id="606" name="楕円 605">
          <a:extLst>
            <a:ext uri="{FF2B5EF4-FFF2-40B4-BE49-F238E27FC236}">
              <a16:creationId xmlns:a16="http://schemas.microsoft.com/office/drawing/2014/main" id="{E2F13676-6764-466C-B75E-728CA31DF0CD}"/>
            </a:ext>
          </a:extLst>
        </xdr:cNvPr>
        <xdr:cNvSpPr/>
      </xdr:nvSpPr>
      <xdr:spPr>
        <a:xfrm>
          <a:off x="17554575" y="101438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139903</xdr:rowOff>
    </xdr:from>
    <xdr:to>
      <xdr:col>107</xdr:col>
      <xdr:colOff>50800</xdr:colOff>
      <xdr:row>62</xdr:row>
      <xdr:rowOff>145771</xdr:rowOff>
    </xdr:to>
    <xdr:cxnSp macro="">
      <xdr:nvCxnSpPr>
        <xdr:cNvPr id="607" name="直線コネクタ 606">
          <a:extLst>
            <a:ext uri="{FF2B5EF4-FFF2-40B4-BE49-F238E27FC236}">
              <a16:creationId xmlns:a16="http://schemas.microsoft.com/office/drawing/2014/main" id="{EE8DC2B8-AD0C-4558-A920-CEC8782CEEE6}"/>
            </a:ext>
          </a:extLst>
        </xdr:cNvPr>
        <xdr:cNvCxnSpPr/>
      </xdr:nvCxnSpPr>
      <xdr:spPr>
        <a:xfrm flipV="1">
          <a:off x="17602200" y="1019195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103810</xdr:rowOff>
    </xdr:from>
    <xdr:to>
      <xdr:col>98</xdr:col>
      <xdr:colOff>38100</xdr:colOff>
      <xdr:row>63</xdr:row>
      <xdr:rowOff>33960</xdr:rowOff>
    </xdr:to>
    <xdr:sp macro="" textlink="">
      <xdr:nvSpPr>
        <xdr:cNvPr id="608" name="楕円 607">
          <a:extLst>
            <a:ext uri="{FF2B5EF4-FFF2-40B4-BE49-F238E27FC236}">
              <a16:creationId xmlns:a16="http://schemas.microsoft.com/office/drawing/2014/main" id="{341C1043-82CF-48A0-924A-2E3A287039CE}"/>
            </a:ext>
          </a:extLst>
        </xdr:cNvPr>
        <xdr:cNvSpPr/>
      </xdr:nvSpPr>
      <xdr:spPr>
        <a:xfrm>
          <a:off x="16754475" y="1015586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145771</xdr:rowOff>
    </xdr:from>
    <xdr:to>
      <xdr:col>102</xdr:col>
      <xdr:colOff>114300</xdr:colOff>
      <xdr:row>62</xdr:row>
      <xdr:rowOff>154610</xdr:rowOff>
    </xdr:to>
    <xdr:cxnSp macro="">
      <xdr:nvCxnSpPr>
        <xdr:cNvPr id="609" name="直線コネクタ 608">
          <a:extLst>
            <a:ext uri="{FF2B5EF4-FFF2-40B4-BE49-F238E27FC236}">
              <a16:creationId xmlns:a16="http://schemas.microsoft.com/office/drawing/2014/main" id="{62A6D97E-BB0F-48E9-9789-A88B3709EB77}"/>
            </a:ext>
          </a:extLst>
        </xdr:cNvPr>
        <xdr:cNvCxnSpPr/>
      </xdr:nvCxnSpPr>
      <xdr:spPr>
        <a:xfrm flipV="1">
          <a:off x="16802100" y="10191471"/>
          <a:ext cx="8001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610" name="n_1aveValue【学校施設】&#10;一人当たり面積">
          <a:extLst>
            <a:ext uri="{FF2B5EF4-FFF2-40B4-BE49-F238E27FC236}">
              <a16:creationId xmlns:a16="http://schemas.microsoft.com/office/drawing/2014/main" id="{4BD931A3-B584-4D92-AF89-D748E2AF7BE0}"/>
            </a:ext>
          </a:extLst>
        </xdr:cNvPr>
        <xdr:cNvSpPr txBox="1"/>
      </xdr:nvSpPr>
      <xdr:spPr>
        <a:xfrm>
          <a:off x="18983402" y="989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1567</xdr:rowOff>
    </xdr:from>
    <xdr:ext cx="469744" cy="259045"/>
    <xdr:sp macro="" textlink="">
      <xdr:nvSpPr>
        <xdr:cNvPr id="611" name="n_2aveValue【学校施設】&#10;一人当たり面積">
          <a:extLst>
            <a:ext uri="{FF2B5EF4-FFF2-40B4-BE49-F238E27FC236}">
              <a16:creationId xmlns:a16="http://schemas.microsoft.com/office/drawing/2014/main" id="{4A89CE9B-ECEB-45FD-AB16-A8F291C418BD}"/>
            </a:ext>
          </a:extLst>
        </xdr:cNvPr>
        <xdr:cNvSpPr txBox="1"/>
      </xdr:nvSpPr>
      <xdr:spPr>
        <a:xfrm>
          <a:off x="18183302" y="98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5605</xdr:rowOff>
    </xdr:from>
    <xdr:ext cx="469744" cy="259045"/>
    <xdr:sp macro="" textlink="">
      <xdr:nvSpPr>
        <xdr:cNvPr id="612" name="n_3aveValue【学校施設】&#10;一人当たり面積">
          <a:extLst>
            <a:ext uri="{FF2B5EF4-FFF2-40B4-BE49-F238E27FC236}">
              <a16:creationId xmlns:a16="http://schemas.microsoft.com/office/drawing/2014/main" id="{5B76178A-887C-460B-A816-AF131BCE760D}"/>
            </a:ext>
          </a:extLst>
        </xdr:cNvPr>
        <xdr:cNvSpPr txBox="1"/>
      </xdr:nvSpPr>
      <xdr:spPr>
        <a:xfrm>
          <a:off x="17383202" y="989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159986</xdr:rowOff>
    </xdr:from>
    <xdr:ext cx="469744" cy="259045"/>
    <xdr:sp macro="" textlink="">
      <xdr:nvSpPr>
        <xdr:cNvPr id="613" name="n_4aveValue【学校施設】&#10;一人当たり面積">
          <a:extLst>
            <a:ext uri="{FF2B5EF4-FFF2-40B4-BE49-F238E27FC236}">
              <a16:creationId xmlns:a16="http://schemas.microsoft.com/office/drawing/2014/main" id="{04AD805B-3648-4DF1-A11C-D4DC9F267B6A}"/>
            </a:ext>
          </a:extLst>
        </xdr:cNvPr>
        <xdr:cNvSpPr txBox="1"/>
      </xdr:nvSpPr>
      <xdr:spPr>
        <a:xfrm>
          <a:off x="16592627" y="988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3294</xdr:rowOff>
    </xdr:from>
    <xdr:ext cx="469744" cy="259045"/>
    <xdr:sp macro="" textlink="">
      <xdr:nvSpPr>
        <xdr:cNvPr id="614" name="n_1mainValue【学校施設】&#10;一人当たり面積">
          <a:extLst>
            <a:ext uri="{FF2B5EF4-FFF2-40B4-BE49-F238E27FC236}">
              <a16:creationId xmlns:a16="http://schemas.microsoft.com/office/drawing/2014/main" id="{6B3CE570-E535-4DDF-AA8E-8664FCE711CE}"/>
            </a:ext>
          </a:extLst>
        </xdr:cNvPr>
        <xdr:cNvSpPr txBox="1"/>
      </xdr:nvSpPr>
      <xdr:spPr>
        <a:xfrm>
          <a:off x="18983402" y="1021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10380</xdr:rowOff>
    </xdr:from>
    <xdr:ext cx="469744" cy="259045"/>
    <xdr:sp macro="" textlink="">
      <xdr:nvSpPr>
        <xdr:cNvPr id="615" name="n_2mainValue【学校施設】&#10;一人当たり面積">
          <a:extLst>
            <a:ext uri="{FF2B5EF4-FFF2-40B4-BE49-F238E27FC236}">
              <a16:creationId xmlns:a16="http://schemas.microsoft.com/office/drawing/2014/main" id="{EBDE71FA-DEF4-4F96-8499-916B92B7711D}"/>
            </a:ext>
          </a:extLst>
        </xdr:cNvPr>
        <xdr:cNvSpPr txBox="1"/>
      </xdr:nvSpPr>
      <xdr:spPr>
        <a:xfrm>
          <a:off x="18183302" y="1021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16248</xdr:rowOff>
    </xdr:from>
    <xdr:ext cx="469744" cy="259045"/>
    <xdr:sp macro="" textlink="">
      <xdr:nvSpPr>
        <xdr:cNvPr id="616" name="n_3mainValue【学校施設】&#10;一人当たり面積">
          <a:extLst>
            <a:ext uri="{FF2B5EF4-FFF2-40B4-BE49-F238E27FC236}">
              <a16:creationId xmlns:a16="http://schemas.microsoft.com/office/drawing/2014/main" id="{77B27935-FDE3-4C47-8D80-0F10FE9762A9}"/>
            </a:ext>
          </a:extLst>
        </xdr:cNvPr>
        <xdr:cNvSpPr txBox="1"/>
      </xdr:nvSpPr>
      <xdr:spPr>
        <a:xfrm>
          <a:off x="17383202" y="102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25087</xdr:rowOff>
    </xdr:from>
    <xdr:ext cx="469744" cy="259045"/>
    <xdr:sp macro="" textlink="">
      <xdr:nvSpPr>
        <xdr:cNvPr id="617" name="n_4mainValue【学校施設】&#10;一人当たり面積">
          <a:extLst>
            <a:ext uri="{FF2B5EF4-FFF2-40B4-BE49-F238E27FC236}">
              <a16:creationId xmlns:a16="http://schemas.microsoft.com/office/drawing/2014/main" id="{22F4D79A-948F-4B15-A2EB-BAA2EB262520}"/>
            </a:ext>
          </a:extLst>
        </xdr:cNvPr>
        <xdr:cNvSpPr txBox="1"/>
      </xdr:nvSpPr>
      <xdr:spPr>
        <a:xfrm>
          <a:off x="16592627" y="102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C6262E54-3F79-4427-BAA2-42F220FC3A02}"/>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DEDF7E65-F239-4FD0-8BEF-3530F9E00575}"/>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ACD5FA2F-70AF-4254-A24E-62C9D28DCC5F}"/>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BCC8B874-D6ED-4B22-83B1-8CBB3FDAD6C2}"/>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E4E695DB-27B4-4A59-8090-C2B31CA27178}"/>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772BD7DC-F634-47E1-92BF-4F08499D1CDE}"/>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A2ED1850-0696-4B7F-AA58-6A519C6D3B10}"/>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1F6E424-D5AE-4CE6-A329-F2A79BABA7B7}"/>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CDCC40F0-4E48-455C-AA52-3F8856927A04}"/>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FC9E6B92-B97C-442A-9255-DDE30816EFF6}"/>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BBBB9A5-66E5-49D0-AECA-D6B0CD63F997}"/>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33501DA5-3AB0-4AED-9F47-D7D735EDBCEB}"/>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6297A284-03F8-4466-9BB0-ADBFF889CB2B}"/>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9AED3D58-42DC-48DB-8C6B-390B25C558EC}"/>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79C11EF0-A8AE-4C91-9142-B96B211D02D1}"/>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FFB72766-AEC0-4E09-9366-CEFC5666D0B6}"/>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FDEDD235-F85D-42BA-9E55-FEDBEE746B3B}"/>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E4DCFB03-1BE8-4146-B986-D1E399320B4B}"/>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23A8C8BF-C8A4-41D1-A33A-EBF5F473E0C3}"/>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E661B9AE-8AA4-4917-9609-A49273C33192}"/>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C0055D3D-5410-477B-AEF9-6182C1584D7A}"/>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731CD917-3C18-4B08-A19E-6E0A0C1F2985}"/>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63AA815B-7C8F-4786-8242-7C06FEC22A6A}"/>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64B93A6A-8877-4B4B-87A3-019E8DD9D428}"/>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EF435675-2E43-487F-BEE0-7B4E1F45F5A1}"/>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265F2D9E-40EE-402C-8EBE-EC40AB7A9C40}"/>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CCCB033D-36FB-458E-AEBF-FB877A5643A1}"/>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11C5EFFD-6F61-4439-BCEC-5965723C4681}"/>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F99E9418-A7DF-440B-AE26-FCA64452C8F4}"/>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BA7A976A-97C7-4FE1-BFA3-F99C148CCDF6}"/>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D96DABAC-99AE-43EB-A6D4-17596172BB86}"/>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E1D6BC57-BBEE-4834-AC7E-52D42605B69D}"/>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16E653E3-EE95-4160-B3AF-6B6D4B223203}"/>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97640C47-E894-46EC-924E-7AB782158A6A}"/>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C4CDFFAA-BEBF-4BAB-8F3A-55AEC97BA488}"/>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B2C21D6F-B0A6-4497-8868-10086EDAF76F}"/>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DD5D5371-3808-4170-AEF4-3F8B774F506B}"/>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38F0CB24-D6D2-44C6-88BA-1D3FBA192057}"/>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DD8A7DE5-72B9-478B-87BF-9F1CCE3FEE2C}"/>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1586C734-627A-4F23-9BA0-9C9877590764}"/>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51B9FC84-6FDD-486D-989A-E5392FB84D2A}"/>
            </a:ext>
          </a:extLst>
        </xdr:cNvPr>
        <xdr:cNvCxnSpPr/>
      </xdr:nvCxnSpPr>
      <xdr:spPr>
        <a:xfrm flipV="1">
          <a:off x="14696439" y="16391889"/>
          <a:ext cx="0" cy="1419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33C01335-D5BA-4BC0-A305-FE06F4626AFD}"/>
            </a:ext>
          </a:extLst>
        </xdr:cNvPr>
        <xdr:cNvSpPr txBox="1"/>
      </xdr:nvSpPr>
      <xdr:spPr>
        <a:xfrm>
          <a:off x="147351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FEA26708-9182-46FA-8620-D7564B3B5A90}"/>
            </a:ext>
          </a:extLst>
        </xdr:cNvPr>
        <xdr:cNvCxnSpPr/>
      </xdr:nvCxnSpPr>
      <xdr:spPr>
        <a:xfrm>
          <a:off x="14611350"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1" name="【公民館】&#10;有形固定資産減価償却率最大値テキスト">
          <a:extLst>
            <a:ext uri="{FF2B5EF4-FFF2-40B4-BE49-F238E27FC236}">
              <a16:creationId xmlns:a16="http://schemas.microsoft.com/office/drawing/2014/main" id="{F08B05B3-D435-49BB-A289-E8C51679293C}"/>
            </a:ext>
          </a:extLst>
        </xdr:cNvPr>
        <xdr:cNvSpPr txBox="1"/>
      </xdr:nvSpPr>
      <xdr:spPr>
        <a:xfrm>
          <a:off x="14735175" y="1616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2" name="直線コネクタ 661">
          <a:extLst>
            <a:ext uri="{FF2B5EF4-FFF2-40B4-BE49-F238E27FC236}">
              <a16:creationId xmlns:a16="http://schemas.microsoft.com/office/drawing/2014/main" id="{75E02A0F-0A77-4C18-9D92-FA6895102264}"/>
            </a:ext>
          </a:extLst>
        </xdr:cNvPr>
        <xdr:cNvCxnSpPr/>
      </xdr:nvCxnSpPr>
      <xdr:spPr>
        <a:xfrm>
          <a:off x="14611350" y="1639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663" name="【公民館】&#10;有形固定資産減価償却率平均値テキスト">
          <a:extLst>
            <a:ext uri="{FF2B5EF4-FFF2-40B4-BE49-F238E27FC236}">
              <a16:creationId xmlns:a16="http://schemas.microsoft.com/office/drawing/2014/main" id="{C8CF4117-38F9-4D5E-85F9-A7B18EB96D62}"/>
            </a:ext>
          </a:extLst>
        </xdr:cNvPr>
        <xdr:cNvSpPr txBox="1"/>
      </xdr:nvSpPr>
      <xdr:spPr>
        <a:xfrm>
          <a:off x="14735175" y="17002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4" name="フローチャート: 判断 663">
          <a:extLst>
            <a:ext uri="{FF2B5EF4-FFF2-40B4-BE49-F238E27FC236}">
              <a16:creationId xmlns:a16="http://schemas.microsoft.com/office/drawing/2014/main" id="{D426DF96-D244-4844-9F18-A79F5002E618}"/>
            </a:ext>
          </a:extLst>
        </xdr:cNvPr>
        <xdr:cNvSpPr/>
      </xdr:nvSpPr>
      <xdr:spPr>
        <a:xfrm>
          <a:off x="14649450" y="171475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5" name="フローチャート: 判断 664">
          <a:extLst>
            <a:ext uri="{FF2B5EF4-FFF2-40B4-BE49-F238E27FC236}">
              <a16:creationId xmlns:a16="http://schemas.microsoft.com/office/drawing/2014/main" id="{D91A8BBF-39A4-48E7-8F1B-86DD5A5BD224}"/>
            </a:ext>
          </a:extLst>
        </xdr:cNvPr>
        <xdr:cNvSpPr/>
      </xdr:nvSpPr>
      <xdr:spPr>
        <a:xfrm>
          <a:off x="13887450" y="17141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666" name="フローチャート: 判断 665">
          <a:extLst>
            <a:ext uri="{FF2B5EF4-FFF2-40B4-BE49-F238E27FC236}">
              <a16:creationId xmlns:a16="http://schemas.microsoft.com/office/drawing/2014/main" id="{E7B5EE08-BAB4-443E-AAE3-4EDFAA85F5C2}"/>
            </a:ext>
          </a:extLst>
        </xdr:cNvPr>
        <xdr:cNvSpPr/>
      </xdr:nvSpPr>
      <xdr:spPr>
        <a:xfrm>
          <a:off x="13096875" y="1708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667" name="フローチャート: 判断 666">
          <a:extLst>
            <a:ext uri="{FF2B5EF4-FFF2-40B4-BE49-F238E27FC236}">
              <a16:creationId xmlns:a16="http://schemas.microsoft.com/office/drawing/2014/main" id="{FAF48BBE-749C-4464-8AB8-FEF113F218A0}"/>
            </a:ext>
          </a:extLst>
        </xdr:cNvPr>
        <xdr:cNvSpPr/>
      </xdr:nvSpPr>
      <xdr:spPr>
        <a:xfrm>
          <a:off x="12296775" y="17122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68" name="フローチャート: 判断 667">
          <a:extLst>
            <a:ext uri="{FF2B5EF4-FFF2-40B4-BE49-F238E27FC236}">
              <a16:creationId xmlns:a16="http://schemas.microsoft.com/office/drawing/2014/main" id="{EAD7BDFF-EEDE-4DBB-BE03-B3A742022C8A}"/>
            </a:ext>
          </a:extLst>
        </xdr:cNvPr>
        <xdr:cNvSpPr/>
      </xdr:nvSpPr>
      <xdr:spPr>
        <a:xfrm>
          <a:off x="11487150" y="17046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64DA4629-AFB3-4E4A-AC8A-2176B7017CD4}"/>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EF2ADAF6-7517-4A93-8B25-4C95A82472BB}"/>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1EFEC88C-DD9D-4576-A52A-CE4421589BDD}"/>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E9647E0B-DD9E-4D72-8A46-81207432E411}"/>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A2492753-2003-4A0E-99D8-85CF9815DAAA}"/>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楕円 673">
          <a:extLst>
            <a:ext uri="{FF2B5EF4-FFF2-40B4-BE49-F238E27FC236}">
              <a16:creationId xmlns:a16="http://schemas.microsoft.com/office/drawing/2014/main" id="{EF45AFD3-7531-407A-A3F1-5B9D2E23DF30}"/>
            </a:ext>
          </a:extLst>
        </xdr:cNvPr>
        <xdr:cNvSpPr/>
      </xdr:nvSpPr>
      <xdr:spPr>
        <a:xfrm>
          <a:off x="14649450" y="171856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19066</xdr:rowOff>
    </xdr:from>
    <xdr:ext cx="405111" cy="259045"/>
    <xdr:sp macro="" textlink="">
      <xdr:nvSpPr>
        <xdr:cNvPr id="675" name="【公民館】&#10;有形固定資産減価償却率該当値テキスト">
          <a:extLst>
            <a:ext uri="{FF2B5EF4-FFF2-40B4-BE49-F238E27FC236}">
              <a16:creationId xmlns:a16="http://schemas.microsoft.com/office/drawing/2014/main" id="{591D389D-9AF5-4A5F-8E45-3B371175B395}"/>
            </a:ext>
          </a:extLst>
        </xdr:cNvPr>
        <xdr:cNvSpPr txBox="1"/>
      </xdr:nvSpPr>
      <xdr:spPr>
        <a:xfrm>
          <a:off x="14735175"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153036</xdr:rowOff>
    </xdr:from>
    <xdr:to>
      <xdr:col>81</xdr:col>
      <xdr:colOff>101600</xdr:colOff>
      <xdr:row>105</xdr:row>
      <xdr:rowOff>83186</xdr:rowOff>
    </xdr:to>
    <xdr:sp macro="" textlink="">
      <xdr:nvSpPr>
        <xdr:cNvPr id="676" name="楕円 675">
          <a:extLst>
            <a:ext uri="{FF2B5EF4-FFF2-40B4-BE49-F238E27FC236}">
              <a16:creationId xmlns:a16="http://schemas.microsoft.com/office/drawing/2014/main" id="{57E18442-F86B-4C25-8D09-9F60E2B51894}"/>
            </a:ext>
          </a:extLst>
        </xdr:cNvPr>
        <xdr:cNvSpPr/>
      </xdr:nvSpPr>
      <xdr:spPr>
        <a:xfrm>
          <a:off x="13887450" y="171265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32386</xdr:rowOff>
    </xdr:from>
    <xdr:to>
      <xdr:col>85</xdr:col>
      <xdr:colOff>127000</xdr:colOff>
      <xdr:row>105</xdr:row>
      <xdr:rowOff>91439</xdr:rowOff>
    </xdr:to>
    <xdr:cxnSp macro="">
      <xdr:nvCxnSpPr>
        <xdr:cNvPr id="677" name="直線コネクタ 676">
          <a:extLst>
            <a:ext uri="{FF2B5EF4-FFF2-40B4-BE49-F238E27FC236}">
              <a16:creationId xmlns:a16="http://schemas.microsoft.com/office/drawing/2014/main" id="{1BD44BDE-E596-4D8E-9E52-226116BA2E84}"/>
            </a:ext>
          </a:extLst>
        </xdr:cNvPr>
        <xdr:cNvCxnSpPr/>
      </xdr:nvCxnSpPr>
      <xdr:spPr>
        <a:xfrm>
          <a:off x="13935075" y="17174211"/>
          <a:ext cx="762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78" name="楕円 677">
          <a:extLst>
            <a:ext uri="{FF2B5EF4-FFF2-40B4-BE49-F238E27FC236}">
              <a16:creationId xmlns:a16="http://schemas.microsoft.com/office/drawing/2014/main" id="{A9781F7F-1408-462E-9C6C-E0874F179FEB}"/>
            </a:ext>
          </a:extLst>
        </xdr:cNvPr>
        <xdr:cNvSpPr/>
      </xdr:nvSpPr>
      <xdr:spPr>
        <a:xfrm>
          <a:off x="13096875" y="170694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146686</xdr:rowOff>
    </xdr:from>
    <xdr:to>
      <xdr:col>81</xdr:col>
      <xdr:colOff>50800</xdr:colOff>
      <xdr:row>105</xdr:row>
      <xdr:rowOff>32386</xdr:rowOff>
    </xdr:to>
    <xdr:cxnSp macro="">
      <xdr:nvCxnSpPr>
        <xdr:cNvPr id="679" name="直線コネクタ 678">
          <a:extLst>
            <a:ext uri="{FF2B5EF4-FFF2-40B4-BE49-F238E27FC236}">
              <a16:creationId xmlns:a16="http://schemas.microsoft.com/office/drawing/2014/main" id="{C601EEF1-24F3-4A63-B16B-C52EEC73A3A6}"/>
            </a:ext>
          </a:extLst>
        </xdr:cNvPr>
        <xdr:cNvCxnSpPr/>
      </xdr:nvCxnSpPr>
      <xdr:spPr>
        <a:xfrm>
          <a:off x="13144500" y="17117061"/>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69214</xdr:rowOff>
    </xdr:from>
    <xdr:to>
      <xdr:col>72</xdr:col>
      <xdr:colOff>38100</xdr:colOff>
      <xdr:row>104</xdr:row>
      <xdr:rowOff>170814</xdr:rowOff>
    </xdr:to>
    <xdr:sp macro="" textlink="">
      <xdr:nvSpPr>
        <xdr:cNvPr id="680" name="楕円 679">
          <a:extLst>
            <a:ext uri="{FF2B5EF4-FFF2-40B4-BE49-F238E27FC236}">
              <a16:creationId xmlns:a16="http://schemas.microsoft.com/office/drawing/2014/main" id="{2A8355C0-7583-4CEC-BC54-235E0A67DDB4}"/>
            </a:ext>
          </a:extLst>
        </xdr:cNvPr>
        <xdr:cNvSpPr/>
      </xdr:nvSpPr>
      <xdr:spPr>
        <a:xfrm>
          <a:off x="12296775" y="170395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120014</xdr:rowOff>
    </xdr:from>
    <xdr:to>
      <xdr:col>76</xdr:col>
      <xdr:colOff>114300</xdr:colOff>
      <xdr:row>104</xdr:row>
      <xdr:rowOff>146686</xdr:rowOff>
    </xdr:to>
    <xdr:cxnSp macro="">
      <xdr:nvCxnSpPr>
        <xdr:cNvPr id="681" name="直線コネクタ 680">
          <a:extLst>
            <a:ext uri="{FF2B5EF4-FFF2-40B4-BE49-F238E27FC236}">
              <a16:creationId xmlns:a16="http://schemas.microsoft.com/office/drawing/2014/main" id="{CB42DD61-A648-43D0-99A5-E1E181DCE34E}"/>
            </a:ext>
          </a:extLst>
        </xdr:cNvPr>
        <xdr:cNvCxnSpPr/>
      </xdr:nvCxnSpPr>
      <xdr:spPr>
        <a:xfrm>
          <a:off x="12344400" y="17096739"/>
          <a:ext cx="8001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27305</xdr:rowOff>
    </xdr:from>
    <xdr:to>
      <xdr:col>67</xdr:col>
      <xdr:colOff>101600</xdr:colOff>
      <xdr:row>105</xdr:row>
      <xdr:rowOff>128905</xdr:rowOff>
    </xdr:to>
    <xdr:sp macro="" textlink="">
      <xdr:nvSpPr>
        <xdr:cNvPr id="682" name="楕円 681">
          <a:extLst>
            <a:ext uri="{FF2B5EF4-FFF2-40B4-BE49-F238E27FC236}">
              <a16:creationId xmlns:a16="http://schemas.microsoft.com/office/drawing/2014/main" id="{F4F1E258-6E7C-4411-9178-15F8829299DB}"/>
            </a:ext>
          </a:extLst>
        </xdr:cNvPr>
        <xdr:cNvSpPr/>
      </xdr:nvSpPr>
      <xdr:spPr>
        <a:xfrm>
          <a:off x="11487150" y="171754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120014</xdr:rowOff>
    </xdr:from>
    <xdr:to>
      <xdr:col>71</xdr:col>
      <xdr:colOff>177800</xdr:colOff>
      <xdr:row>105</xdr:row>
      <xdr:rowOff>78105</xdr:rowOff>
    </xdr:to>
    <xdr:cxnSp macro="">
      <xdr:nvCxnSpPr>
        <xdr:cNvPr id="683" name="直線コネクタ 682">
          <a:extLst>
            <a:ext uri="{FF2B5EF4-FFF2-40B4-BE49-F238E27FC236}">
              <a16:creationId xmlns:a16="http://schemas.microsoft.com/office/drawing/2014/main" id="{4BB111BE-0BA4-47E1-AAA2-322016F2501B}"/>
            </a:ext>
          </a:extLst>
        </xdr:cNvPr>
        <xdr:cNvCxnSpPr/>
      </xdr:nvCxnSpPr>
      <xdr:spPr>
        <a:xfrm flipV="1">
          <a:off x="11534775" y="17096739"/>
          <a:ext cx="809625" cy="1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684" name="n_1aveValue【公民館】&#10;有形固定資産減価償却率">
          <a:extLst>
            <a:ext uri="{FF2B5EF4-FFF2-40B4-BE49-F238E27FC236}">
              <a16:creationId xmlns:a16="http://schemas.microsoft.com/office/drawing/2014/main" id="{AD9D4C75-EB82-4F75-88B6-F3CE195A28B6}"/>
            </a:ext>
          </a:extLst>
        </xdr:cNvPr>
        <xdr:cNvSpPr txBox="1"/>
      </xdr:nvSpPr>
      <xdr:spPr>
        <a:xfrm>
          <a:off x="13745219"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685" name="n_2aveValue【公民館】&#10;有形固定資産減価償却率">
          <a:extLst>
            <a:ext uri="{FF2B5EF4-FFF2-40B4-BE49-F238E27FC236}">
              <a16:creationId xmlns:a16="http://schemas.microsoft.com/office/drawing/2014/main" id="{DC729AC4-2FF0-4A76-B5F9-EFACE62A7036}"/>
            </a:ext>
          </a:extLst>
        </xdr:cNvPr>
        <xdr:cNvSpPr txBox="1"/>
      </xdr:nvSpPr>
      <xdr:spPr>
        <a:xfrm>
          <a:off x="12964169"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70502</xdr:rowOff>
    </xdr:from>
    <xdr:ext cx="405111" cy="259045"/>
    <xdr:sp macro="" textlink="">
      <xdr:nvSpPr>
        <xdr:cNvPr id="686" name="n_3aveValue【公民館】&#10;有形固定資産減価償却率">
          <a:extLst>
            <a:ext uri="{FF2B5EF4-FFF2-40B4-BE49-F238E27FC236}">
              <a16:creationId xmlns:a16="http://schemas.microsoft.com/office/drawing/2014/main" id="{3E187883-6ECD-4311-ADA4-BD3A8852D122}"/>
            </a:ext>
          </a:extLst>
        </xdr:cNvPr>
        <xdr:cNvSpPr txBox="1"/>
      </xdr:nvSpPr>
      <xdr:spPr>
        <a:xfrm>
          <a:off x="12164069"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87" name="n_4aveValue【公民館】&#10;有形固定資産減価償却率">
          <a:extLst>
            <a:ext uri="{FF2B5EF4-FFF2-40B4-BE49-F238E27FC236}">
              <a16:creationId xmlns:a16="http://schemas.microsoft.com/office/drawing/2014/main" id="{4DFFE86F-8476-4803-AF83-7D40EAC4DD16}"/>
            </a:ext>
          </a:extLst>
        </xdr:cNvPr>
        <xdr:cNvSpPr txBox="1"/>
      </xdr:nvSpPr>
      <xdr:spPr>
        <a:xfrm>
          <a:off x="11354444" y="1682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99713</xdr:rowOff>
    </xdr:from>
    <xdr:ext cx="405111" cy="259045"/>
    <xdr:sp macro="" textlink="">
      <xdr:nvSpPr>
        <xdr:cNvPr id="688" name="n_1mainValue【公民館】&#10;有形固定資産減価償却率">
          <a:extLst>
            <a:ext uri="{FF2B5EF4-FFF2-40B4-BE49-F238E27FC236}">
              <a16:creationId xmlns:a16="http://schemas.microsoft.com/office/drawing/2014/main" id="{E2660424-DF88-4F4A-82D2-D3D436FD09A2}"/>
            </a:ext>
          </a:extLst>
        </xdr:cNvPr>
        <xdr:cNvSpPr txBox="1"/>
      </xdr:nvSpPr>
      <xdr:spPr>
        <a:xfrm>
          <a:off x="13745219"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689" name="n_2mainValue【公民館】&#10;有形固定資産減価償却率">
          <a:extLst>
            <a:ext uri="{FF2B5EF4-FFF2-40B4-BE49-F238E27FC236}">
              <a16:creationId xmlns:a16="http://schemas.microsoft.com/office/drawing/2014/main" id="{5500FB72-8B97-410E-9EE3-C9EF41D4C821}"/>
            </a:ext>
          </a:extLst>
        </xdr:cNvPr>
        <xdr:cNvSpPr txBox="1"/>
      </xdr:nvSpPr>
      <xdr:spPr>
        <a:xfrm>
          <a:off x="12964169"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15891</xdr:rowOff>
    </xdr:from>
    <xdr:ext cx="405111" cy="259045"/>
    <xdr:sp macro="" textlink="">
      <xdr:nvSpPr>
        <xdr:cNvPr id="690" name="n_3mainValue【公民館】&#10;有形固定資産減価償却率">
          <a:extLst>
            <a:ext uri="{FF2B5EF4-FFF2-40B4-BE49-F238E27FC236}">
              <a16:creationId xmlns:a16="http://schemas.microsoft.com/office/drawing/2014/main" id="{246462F1-746D-4BC3-AEE3-787BE1CC46E4}"/>
            </a:ext>
          </a:extLst>
        </xdr:cNvPr>
        <xdr:cNvSpPr txBox="1"/>
      </xdr:nvSpPr>
      <xdr:spPr>
        <a:xfrm>
          <a:off x="12164069" y="168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120032</xdr:rowOff>
    </xdr:from>
    <xdr:ext cx="405111" cy="259045"/>
    <xdr:sp macro="" textlink="">
      <xdr:nvSpPr>
        <xdr:cNvPr id="691" name="n_4mainValue【公民館】&#10;有形固定資産減価償却率">
          <a:extLst>
            <a:ext uri="{FF2B5EF4-FFF2-40B4-BE49-F238E27FC236}">
              <a16:creationId xmlns:a16="http://schemas.microsoft.com/office/drawing/2014/main" id="{4EAC56CF-F318-4D92-92A3-AC0ABBF4F0D0}"/>
            </a:ext>
          </a:extLst>
        </xdr:cNvPr>
        <xdr:cNvSpPr txBox="1"/>
      </xdr:nvSpPr>
      <xdr:spPr>
        <a:xfrm>
          <a:off x="11354444"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38F53BB-6732-42A2-ADDB-A463A0C28D71}"/>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545FF0B8-4680-4C9C-B765-880173A38689}"/>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838E35CA-4F41-4330-AB36-215DEDBC3A8D}"/>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51B24E6B-0E3E-4D89-B07F-A51A75396D5F}"/>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AB0615DC-59B3-4BAD-A3C4-398305D45352}"/>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48CFD4ED-6F8D-4EDC-92B5-C0AA1E10AE2D}"/>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4BF510A3-A8F1-4C16-BF3B-FD6D2060A6DC}"/>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F6E9F1F2-0B7F-4007-A9B2-03238ED54C61}"/>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E7CBC7F2-D44F-4DB7-B947-A2CB96A44CFD}"/>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B85CF995-162A-46CB-8B3A-CCF9DD8E7052}"/>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0E716089-1D8E-42E7-9E06-C6CC3CB7BA7D}"/>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37D6599B-0622-414C-9AF4-1955F5B0D2CB}"/>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90A22BA9-04E0-4E3E-BCE6-29B2E7EF3A1E}"/>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9B79F3BA-81E8-452E-BC8D-A8ED624AB973}"/>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BEF1FEC3-3B8A-4BEA-AC43-FB5AC0629834}"/>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6A293BEF-B7FC-414D-A658-2DB21C82CFF6}"/>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28E33C8E-62B0-4C3F-8C94-1175E1A51373}"/>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3B3C555C-5EF0-4DD7-83FE-D25343064F86}"/>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C788DE51-15C3-4EA7-96E5-BB9F5236C335}"/>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50FAF438-3752-4278-84CC-1AF13A9AB4D7}"/>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314B4C05-A5FA-491B-BDC3-A01A31BE9DE9}"/>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a:extLst>
            <a:ext uri="{FF2B5EF4-FFF2-40B4-BE49-F238E27FC236}">
              <a16:creationId xmlns:a16="http://schemas.microsoft.com/office/drawing/2014/main" id="{A3E0FF86-ABCB-4F46-8478-0851AFED4946}"/>
            </a:ext>
          </a:extLst>
        </xdr:cNvPr>
        <xdr:cNvSpPr txBox="1"/>
      </xdr:nvSpPr>
      <xdr:spPr>
        <a:xfrm>
          <a:off x="15985051" y="15761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A909507B-B04A-458F-827C-816518AD4BE8}"/>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5" name="直線コネクタ 714">
          <a:extLst>
            <a:ext uri="{FF2B5EF4-FFF2-40B4-BE49-F238E27FC236}">
              <a16:creationId xmlns:a16="http://schemas.microsoft.com/office/drawing/2014/main" id="{A55B74F6-0C71-4EF5-AE29-258D38CC1C9B}"/>
            </a:ext>
          </a:extLst>
        </xdr:cNvPr>
        <xdr:cNvCxnSpPr/>
      </xdr:nvCxnSpPr>
      <xdr:spPr>
        <a:xfrm flipV="1">
          <a:off x="19954239" y="16429355"/>
          <a:ext cx="0" cy="136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16" name="【公民館】&#10;一人当たり面積最小値テキスト">
          <a:extLst>
            <a:ext uri="{FF2B5EF4-FFF2-40B4-BE49-F238E27FC236}">
              <a16:creationId xmlns:a16="http://schemas.microsoft.com/office/drawing/2014/main" id="{6076CEEF-8CB6-45B4-A59B-ABA11E48D7EF}"/>
            </a:ext>
          </a:extLst>
        </xdr:cNvPr>
        <xdr:cNvSpPr txBox="1"/>
      </xdr:nvSpPr>
      <xdr:spPr>
        <a:xfrm>
          <a:off x="19992975" y="1779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17" name="直線コネクタ 716">
          <a:extLst>
            <a:ext uri="{FF2B5EF4-FFF2-40B4-BE49-F238E27FC236}">
              <a16:creationId xmlns:a16="http://schemas.microsoft.com/office/drawing/2014/main" id="{A0BC64D1-F502-4B6E-B851-ACB4B487627E}"/>
            </a:ext>
          </a:extLst>
        </xdr:cNvPr>
        <xdr:cNvCxnSpPr/>
      </xdr:nvCxnSpPr>
      <xdr:spPr>
        <a:xfrm>
          <a:off x="19878675" y="177902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公民館】&#10;一人当たり面積最大値テキスト">
          <a:extLst>
            <a:ext uri="{FF2B5EF4-FFF2-40B4-BE49-F238E27FC236}">
              <a16:creationId xmlns:a16="http://schemas.microsoft.com/office/drawing/2014/main" id="{10030F6D-B86A-400B-9C11-05DC2F023420}"/>
            </a:ext>
          </a:extLst>
        </xdr:cNvPr>
        <xdr:cNvSpPr txBox="1"/>
      </xdr:nvSpPr>
      <xdr:spPr>
        <a:xfrm>
          <a:off x="19992975" y="1620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a:extLst>
            <a:ext uri="{FF2B5EF4-FFF2-40B4-BE49-F238E27FC236}">
              <a16:creationId xmlns:a16="http://schemas.microsoft.com/office/drawing/2014/main" id="{A361AD7D-A781-4BCD-A653-F0D6C6EE6966}"/>
            </a:ext>
          </a:extLst>
        </xdr:cNvPr>
        <xdr:cNvCxnSpPr/>
      </xdr:nvCxnSpPr>
      <xdr:spPr>
        <a:xfrm>
          <a:off x="19878675" y="16429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720" name="【公民館】&#10;一人当たり面積平均値テキスト">
          <a:extLst>
            <a:ext uri="{FF2B5EF4-FFF2-40B4-BE49-F238E27FC236}">
              <a16:creationId xmlns:a16="http://schemas.microsoft.com/office/drawing/2014/main" id="{18C1E5E1-595E-42B3-BE33-838398C2B190}"/>
            </a:ext>
          </a:extLst>
        </xdr:cNvPr>
        <xdr:cNvSpPr txBox="1"/>
      </xdr:nvSpPr>
      <xdr:spPr>
        <a:xfrm>
          <a:off x="19992975" y="1745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1" name="フローチャート: 判断 720">
          <a:extLst>
            <a:ext uri="{FF2B5EF4-FFF2-40B4-BE49-F238E27FC236}">
              <a16:creationId xmlns:a16="http://schemas.microsoft.com/office/drawing/2014/main" id="{DFFBCF28-7B94-4D70-8B1F-51616B6CF01C}"/>
            </a:ext>
          </a:extLst>
        </xdr:cNvPr>
        <xdr:cNvSpPr/>
      </xdr:nvSpPr>
      <xdr:spPr>
        <a:xfrm>
          <a:off x="19897725" y="176001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2" name="フローチャート: 判断 721">
          <a:extLst>
            <a:ext uri="{FF2B5EF4-FFF2-40B4-BE49-F238E27FC236}">
              <a16:creationId xmlns:a16="http://schemas.microsoft.com/office/drawing/2014/main" id="{6AF98A37-971E-467F-8683-9D2FEEB82685}"/>
            </a:ext>
          </a:extLst>
        </xdr:cNvPr>
        <xdr:cNvSpPr/>
      </xdr:nvSpPr>
      <xdr:spPr>
        <a:xfrm>
          <a:off x="19154775" y="176039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87503</xdr:rowOff>
    </xdr:from>
    <xdr:to>
      <xdr:col>107</xdr:col>
      <xdr:colOff>101600</xdr:colOff>
      <xdr:row>108</xdr:row>
      <xdr:rowOff>17653</xdr:rowOff>
    </xdr:to>
    <xdr:sp macro="" textlink="">
      <xdr:nvSpPr>
        <xdr:cNvPr id="723" name="フローチャート: 判断 722">
          <a:extLst>
            <a:ext uri="{FF2B5EF4-FFF2-40B4-BE49-F238E27FC236}">
              <a16:creationId xmlns:a16="http://schemas.microsoft.com/office/drawing/2014/main" id="{79FF1594-3469-47D0-8B3D-A4F5AB778FC4}"/>
            </a:ext>
          </a:extLst>
        </xdr:cNvPr>
        <xdr:cNvSpPr/>
      </xdr:nvSpPr>
      <xdr:spPr>
        <a:xfrm>
          <a:off x="18345150" y="1757222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86550</xdr:rowOff>
    </xdr:from>
    <xdr:to>
      <xdr:col>102</xdr:col>
      <xdr:colOff>165100</xdr:colOff>
      <xdr:row>108</xdr:row>
      <xdr:rowOff>16700</xdr:rowOff>
    </xdr:to>
    <xdr:sp macro="" textlink="">
      <xdr:nvSpPr>
        <xdr:cNvPr id="724" name="フローチャート: 判断 723">
          <a:extLst>
            <a:ext uri="{FF2B5EF4-FFF2-40B4-BE49-F238E27FC236}">
              <a16:creationId xmlns:a16="http://schemas.microsoft.com/office/drawing/2014/main" id="{AE8B698B-5B98-430C-B863-1B3B3CD77EF0}"/>
            </a:ext>
          </a:extLst>
        </xdr:cNvPr>
        <xdr:cNvSpPr/>
      </xdr:nvSpPr>
      <xdr:spPr>
        <a:xfrm>
          <a:off x="17554575" y="17571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73597</xdr:rowOff>
    </xdr:from>
    <xdr:to>
      <xdr:col>98</xdr:col>
      <xdr:colOff>38100</xdr:colOff>
      <xdr:row>108</xdr:row>
      <xdr:rowOff>3747</xdr:rowOff>
    </xdr:to>
    <xdr:sp macro="" textlink="">
      <xdr:nvSpPr>
        <xdr:cNvPr id="725" name="フローチャート: 判断 724">
          <a:extLst>
            <a:ext uri="{FF2B5EF4-FFF2-40B4-BE49-F238E27FC236}">
              <a16:creationId xmlns:a16="http://schemas.microsoft.com/office/drawing/2014/main" id="{013F232A-B2BA-46E3-8ADA-5EEDA4E5ADAB}"/>
            </a:ext>
          </a:extLst>
        </xdr:cNvPr>
        <xdr:cNvSpPr/>
      </xdr:nvSpPr>
      <xdr:spPr>
        <a:xfrm>
          <a:off x="16754475" y="175614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1EE9E594-92BA-49F2-AEEF-F3CCFD207C45}"/>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C9AD3181-DF53-4099-9664-1B3BF69B0410}"/>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5FDD94F6-00ED-452F-B4D5-D57407945038}"/>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840C6ADC-6A15-4DA9-83C9-D1502334C4E4}"/>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863B3C8-9259-4F86-AF19-75C439C0E4F1}"/>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31877</xdr:rowOff>
    </xdr:from>
    <xdr:to>
      <xdr:col>116</xdr:col>
      <xdr:colOff>114300</xdr:colOff>
      <xdr:row>108</xdr:row>
      <xdr:rowOff>133477</xdr:rowOff>
    </xdr:to>
    <xdr:sp macro="" textlink="">
      <xdr:nvSpPr>
        <xdr:cNvPr id="731" name="楕円 730">
          <a:extLst>
            <a:ext uri="{FF2B5EF4-FFF2-40B4-BE49-F238E27FC236}">
              <a16:creationId xmlns:a16="http://schemas.microsoft.com/office/drawing/2014/main" id="{CD5BE71A-CCB3-4284-8A61-5CC86F7D2838}"/>
            </a:ext>
          </a:extLst>
        </xdr:cNvPr>
        <xdr:cNvSpPr/>
      </xdr:nvSpPr>
      <xdr:spPr>
        <a:xfrm>
          <a:off x="19897725" y="176880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118254</xdr:rowOff>
    </xdr:from>
    <xdr:ext cx="469744" cy="259045"/>
    <xdr:sp macro="" textlink="">
      <xdr:nvSpPr>
        <xdr:cNvPr id="732" name="【公民館】&#10;一人当たり面積該当値テキスト">
          <a:extLst>
            <a:ext uri="{FF2B5EF4-FFF2-40B4-BE49-F238E27FC236}">
              <a16:creationId xmlns:a16="http://schemas.microsoft.com/office/drawing/2014/main" id="{5CE76F75-0F6E-43AC-A890-CC4C602960BA}"/>
            </a:ext>
          </a:extLst>
        </xdr:cNvPr>
        <xdr:cNvSpPr txBox="1"/>
      </xdr:nvSpPr>
      <xdr:spPr>
        <a:xfrm>
          <a:off x="19992975" y="1760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33210</xdr:rowOff>
    </xdr:from>
    <xdr:to>
      <xdr:col>112</xdr:col>
      <xdr:colOff>38100</xdr:colOff>
      <xdr:row>108</xdr:row>
      <xdr:rowOff>134810</xdr:rowOff>
    </xdr:to>
    <xdr:sp macro="" textlink="">
      <xdr:nvSpPr>
        <xdr:cNvPr id="733" name="楕円 732">
          <a:extLst>
            <a:ext uri="{FF2B5EF4-FFF2-40B4-BE49-F238E27FC236}">
              <a16:creationId xmlns:a16="http://schemas.microsoft.com/office/drawing/2014/main" id="{77570EB2-3C80-4052-8931-9AD615031794}"/>
            </a:ext>
          </a:extLst>
        </xdr:cNvPr>
        <xdr:cNvSpPr/>
      </xdr:nvSpPr>
      <xdr:spPr>
        <a:xfrm>
          <a:off x="19154775" y="176893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82677</xdr:rowOff>
    </xdr:from>
    <xdr:to>
      <xdr:col>116</xdr:col>
      <xdr:colOff>63500</xdr:colOff>
      <xdr:row>108</xdr:row>
      <xdr:rowOff>84010</xdr:rowOff>
    </xdr:to>
    <xdr:cxnSp macro="">
      <xdr:nvCxnSpPr>
        <xdr:cNvPr id="734" name="直線コネクタ 733">
          <a:extLst>
            <a:ext uri="{FF2B5EF4-FFF2-40B4-BE49-F238E27FC236}">
              <a16:creationId xmlns:a16="http://schemas.microsoft.com/office/drawing/2014/main" id="{3E89CD1B-620B-4390-BD6C-5BDCE259B239}"/>
            </a:ext>
          </a:extLst>
        </xdr:cNvPr>
        <xdr:cNvCxnSpPr/>
      </xdr:nvCxnSpPr>
      <xdr:spPr>
        <a:xfrm flipV="1">
          <a:off x="19202400" y="17745202"/>
          <a:ext cx="752475"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34925</xdr:rowOff>
    </xdr:from>
    <xdr:to>
      <xdr:col>107</xdr:col>
      <xdr:colOff>101600</xdr:colOff>
      <xdr:row>108</xdr:row>
      <xdr:rowOff>136525</xdr:rowOff>
    </xdr:to>
    <xdr:sp macro="" textlink="">
      <xdr:nvSpPr>
        <xdr:cNvPr id="735" name="楕円 734">
          <a:extLst>
            <a:ext uri="{FF2B5EF4-FFF2-40B4-BE49-F238E27FC236}">
              <a16:creationId xmlns:a16="http://schemas.microsoft.com/office/drawing/2014/main" id="{B3795742-7AC0-4856-AE08-CB398E4DA3DD}"/>
            </a:ext>
          </a:extLst>
        </xdr:cNvPr>
        <xdr:cNvSpPr/>
      </xdr:nvSpPr>
      <xdr:spPr>
        <a:xfrm>
          <a:off x="18345150" y="17694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84010</xdr:rowOff>
    </xdr:from>
    <xdr:to>
      <xdr:col>111</xdr:col>
      <xdr:colOff>177800</xdr:colOff>
      <xdr:row>108</xdr:row>
      <xdr:rowOff>85725</xdr:rowOff>
    </xdr:to>
    <xdr:cxnSp macro="">
      <xdr:nvCxnSpPr>
        <xdr:cNvPr id="736" name="直線コネクタ 735">
          <a:extLst>
            <a:ext uri="{FF2B5EF4-FFF2-40B4-BE49-F238E27FC236}">
              <a16:creationId xmlns:a16="http://schemas.microsoft.com/office/drawing/2014/main" id="{9FBC8952-132B-443B-8E48-3B62156ACC59}"/>
            </a:ext>
          </a:extLst>
        </xdr:cNvPr>
        <xdr:cNvCxnSpPr/>
      </xdr:nvCxnSpPr>
      <xdr:spPr>
        <a:xfrm flipV="1">
          <a:off x="18392775" y="1774653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36258</xdr:rowOff>
    </xdr:from>
    <xdr:to>
      <xdr:col>102</xdr:col>
      <xdr:colOff>165100</xdr:colOff>
      <xdr:row>108</xdr:row>
      <xdr:rowOff>137858</xdr:rowOff>
    </xdr:to>
    <xdr:sp macro="" textlink="">
      <xdr:nvSpPr>
        <xdr:cNvPr id="737" name="楕円 736">
          <a:extLst>
            <a:ext uri="{FF2B5EF4-FFF2-40B4-BE49-F238E27FC236}">
              <a16:creationId xmlns:a16="http://schemas.microsoft.com/office/drawing/2014/main" id="{49EFC03C-F61B-4B00-A859-D06A6A1ABD5B}"/>
            </a:ext>
          </a:extLst>
        </xdr:cNvPr>
        <xdr:cNvSpPr/>
      </xdr:nvSpPr>
      <xdr:spPr>
        <a:xfrm>
          <a:off x="17554575" y="176956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85725</xdr:rowOff>
    </xdr:from>
    <xdr:to>
      <xdr:col>107</xdr:col>
      <xdr:colOff>50800</xdr:colOff>
      <xdr:row>108</xdr:row>
      <xdr:rowOff>87058</xdr:rowOff>
    </xdr:to>
    <xdr:cxnSp macro="">
      <xdr:nvCxnSpPr>
        <xdr:cNvPr id="738" name="直線コネクタ 737">
          <a:extLst>
            <a:ext uri="{FF2B5EF4-FFF2-40B4-BE49-F238E27FC236}">
              <a16:creationId xmlns:a16="http://schemas.microsoft.com/office/drawing/2014/main" id="{82CF42F3-09FE-4919-9359-F1D92DDC9B8C}"/>
            </a:ext>
          </a:extLst>
        </xdr:cNvPr>
        <xdr:cNvCxnSpPr/>
      </xdr:nvCxnSpPr>
      <xdr:spPr>
        <a:xfrm flipV="1">
          <a:off x="17602200" y="17741900"/>
          <a:ext cx="790575"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38545</xdr:rowOff>
    </xdr:from>
    <xdr:to>
      <xdr:col>98</xdr:col>
      <xdr:colOff>38100</xdr:colOff>
      <xdr:row>108</xdr:row>
      <xdr:rowOff>140145</xdr:rowOff>
    </xdr:to>
    <xdr:sp macro="" textlink="">
      <xdr:nvSpPr>
        <xdr:cNvPr id="739" name="楕円 738">
          <a:extLst>
            <a:ext uri="{FF2B5EF4-FFF2-40B4-BE49-F238E27FC236}">
              <a16:creationId xmlns:a16="http://schemas.microsoft.com/office/drawing/2014/main" id="{D926B13C-B686-4F56-80C5-184313D6674A}"/>
            </a:ext>
          </a:extLst>
        </xdr:cNvPr>
        <xdr:cNvSpPr/>
      </xdr:nvSpPr>
      <xdr:spPr>
        <a:xfrm>
          <a:off x="16754475" y="176978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87058</xdr:rowOff>
    </xdr:from>
    <xdr:to>
      <xdr:col>102</xdr:col>
      <xdr:colOff>114300</xdr:colOff>
      <xdr:row>108</xdr:row>
      <xdr:rowOff>89345</xdr:rowOff>
    </xdr:to>
    <xdr:cxnSp macro="">
      <xdr:nvCxnSpPr>
        <xdr:cNvPr id="740" name="直線コネクタ 739">
          <a:extLst>
            <a:ext uri="{FF2B5EF4-FFF2-40B4-BE49-F238E27FC236}">
              <a16:creationId xmlns:a16="http://schemas.microsoft.com/office/drawing/2014/main" id="{8EF70435-52EC-4882-BE1D-81DC179BDECA}"/>
            </a:ext>
          </a:extLst>
        </xdr:cNvPr>
        <xdr:cNvCxnSpPr/>
      </xdr:nvCxnSpPr>
      <xdr:spPr>
        <a:xfrm flipV="1">
          <a:off x="16802100" y="17743233"/>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741" name="n_1aveValue【公民館】&#10;一人当たり面積">
          <a:extLst>
            <a:ext uri="{FF2B5EF4-FFF2-40B4-BE49-F238E27FC236}">
              <a16:creationId xmlns:a16="http://schemas.microsoft.com/office/drawing/2014/main" id="{BDFD4830-AC40-43B1-AE5B-089C8A3309DA}"/>
            </a:ext>
          </a:extLst>
        </xdr:cNvPr>
        <xdr:cNvSpPr txBox="1"/>
      </xdr:nvSpPr>
      <xdr:spPr>
        <a:xfrm>
          <a:off x="18983402" y="173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34180</xdr:rowOff>
    </xdr:from>
    <xdr:ext cx="469744" cy="259045"/>
    <xdr:sp macro="" textlink="">
      <xdr:nvSpPr>
        <xdr:cNvPr id="742" name="n_2aveValue【公民館】&#10;一人当たり面積">
          <a:extLst>
            <a:ext uri="{FF2B5EF4-FFF2-40B4-BE49-F238E27FC236}">
              <a16:creationId xmlns:a16="http://schemas.microsoft.com/office/drawing/2014/main" id="{69D84FE0-A09E-4E6C-84FC-C1146F63A6B1}"/>
            </a:ext>
          </a:extLst>
        </xdr:cNvPr>
        <xdr:cNvSpPr txBox="1"/>
      </xdr:nvSpPr>
      <xdr:spPr>
        <a:xfrm>
          <a:off x="18183302" y="1734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33227</xdr:rowOff>
    </xdr:from>
    <xdr:ext cx="469744" cy="259045"/>
    <xdr:sp macro="" textlink="">
      <xdr:nvSpPr>
        <xdr:cNvPr id="743" name="n_3aveValue【公民館】&#10;一人当たり面積">
          <a:extLst>
            <a:ext uri="{FF2B5EF4-FFF2-40B4-BE49-F238E27FC236}">
              <a16:creationId xmlns:a16="http://schemas.microsoft.com/office/drawing/2014/main" id="{527F5268-5C84-4C8B-8D13-184708174350}"/>
            </a:ext>
          </a:extLst>
        </xdr:cNvPr>
        <xdr:cNvSpPr txBox="1"/>
      </xdr:nvSpPr>
      <xdr:spPr>
        <a:xfrm>
          <a:off x="17383202" y="1734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20274</xdr:rowOff>
    </xdr:from>
    <xdr:ext cx="469744" cy="259045"/>
    <xdr:sp macro="" textlink="">
      <xdr:nvSpPr>
        <xdr:cNvPr id="744" name="n_4aveValue【公民館】&#10;一人当たり面積">
          <a:extLst>
            <a:ext uri="{FF2B5EF4-FFF2-40B4-BE49-F238E27FC236}">
              <a16:creationId xmlns:a16="http://schemas.microsoft.com/office/drawing/2014/main" id="{92F4AC73-0716-430F-9D82-E64D0BE7E373}"/>
            </a:ext>
          </a:extLst>
        </xdr:cNvPr>
        <xdr:cNvSpPr txBox="1"/>
      </xdr:nvSpPr>
      <xdr:spPr>
        <a:xfrm>
          <a:off x="16592627" y="1733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125937</xdr:rowOff>
    </xdr:from>
    <xdr:ext cx="469744" cy="259045"/>
    <xdr:sp macro="" textlink="">
      <xdr:nvSpPr>
        <xdr:cNvPr id="745" name="n_1mainValue【公民館】&#10;一人当たり面積">
          <a:extLst>
            <a:ext uri="{FF2B5EF4-FFF2-40B4-BE49-F238E27FC236}">
              <a16:creationId xmlns:a16="http://schemas.microsoft.com/office/drawing/2014/main" id="{5A4FD9B3-A424-4771-ABF3-90B4284E7990}"/>
            </a:ext>
          </a:extLst>
        </xdr:cNvPr>
        <xdr:cNvSpPr txBox="1"/>
      </xdr:nvSpPr>
      <xdr:spPr>
        <a:xfrm>
          <a:off x="18983402" y="1778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127652</xdr:rowOff>
    </xdr:from>
    <xdr:ext cx="469744" cy="259045"/>
    <xdr:sp macro="" textlink="">
      <xdr:nvSpPr>
        <xdr:cNvPr id="746" name="n_2mainValue【公民館】&#10;一人当たり面積">
          <a:extLst>
            <a:ext uri="{FF2B5EF4-FFF2-40B4-BE49-F238E27FC236}">
              <a16:creationId xmlns:a16="http://schemas.microsoft.com/office/drawing/2014/main" id="{6FEC6C37-4F9A-4FEB-968B-E0F20FA5D782}"/>
            </a:ext>
          </a:extLst>
        </xdr:cNvPr>
        <xdr:cNvSpPr txBox="1"/>
      </xdr:nvSpPr>
      <xdr:spPr>
        <a:xfrm>
          <a:off x="18183302"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128985</xdr:rowOff>
    </xdr:from>
    <xdr:ext cx="469744" cy="259045"/>
    <xdr:sp macro="" textlink="">
      <xdr:nvSpPr>
        <xdr:cNvPr id="747" name="n_3mainValue【公民館】&#10;一人当たり面積">
          <a:extLst>
            <a:ext uri="{FF2B5EF4-FFF2-40B4-BE49-F238E27FC236}">
              <a16:creationId xmlns:a16="http://schemas.microsoft.com/office/drawing/2014/main" id="{029A4994-C23D-4947-8F10-F909A5B7F6EC}"/>
            </a:ext>
          </a:extLst>
        </xdr:cNvPr>
        <xdr:cNvSpPr txBox="1"/>
      </xdr:nvSpPr>
      <xdr:spPr>
        <a:xfrm>
          <a:off x="17383202" y="1778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131272</xdr:rowOff>
    </xdr:from>
    <xdr:ext cx="469744" cy="259045"/>
    <xdr:sp macro="" textlink="">
      <xdr:nvSpPr>
        <xdr:cNvPr id="748" name="n_4mainValue【公民館】&#10;一人当たり面積">
          <a:extLst>
            <a:ext uri="{FF2B5EF4-FFF2-40B4-BE49-F238E27FC236}">
              <a16:creationId xmlns:a16="http://schemas.microsoft.com/office/drawing/2014/main" id="{B9026D45-FC06-4475-85D5-A25574DE467C}"/>
            </a:ext>
          </a:extLst>
        </xdr:cNvPr>
        <xdr:cNvSpPr txBox="1"/>
      </xdr:nvSpPr>
      <xdr:spPr>
        <a:xfrm>
          <a:off x="16592627" y="1779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7DBF0A14-041E-4D5E-BB0B-7751CD8D86E6}"/>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BF01F2C4-B655-4DDB-A1A8-45B89DA8192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CD880F60-9220-4404-B7BF-32EA8982CEF6}"/>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度決算を見ると橋梁・トンネル</a:t>
          </a:r>
          <a:r>
            <a:rPr kumimoji="1" lang="ja-JP" altLang="en-US" sz="1100">
              <a:solidFill>
                <a:schemeClr val="dk1"/>
              </a:solidFill>
              <a:effectLst/>
              <a:latin typeface="+mn-lt"/>
              <a:ea typeface="+mn-ea"/>
              <a:cs typeface="+mn-cs"/>
            </a:rPr>
            <a:t>及び学校施設</a:t>
          </a:r>
          <a:r>
            <a:rPr kumimoji="1" lang="ja-JP" altLang="ja-JP" sz="1100">
              <a:solidFill>
                <a:schemeClr val="dk1"/>
              </a:solidFill>
              <a:effectLst/>
              <a:latin typeface="+mn-lt"/>
              <a:ea typeface="+mn-ea"/>
              <a:cs typeface="+mn-cs"/>
            </a:rPr>
            <a:t>を除くすべての施設において、有形固定資産償却率が類似団体平均より高い数値あるいは同程度となっている。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公営住宅については、</a:t>
          </a:r>
          <a:r>
            <a:rPr kumimoji="1" lang="ja-JP" altLang="en-US" sz="1100">
              <a:solidFill>
                <a:schemeClr val="dk1"/>
              </a:solidFill>
              <a:effectLst/>
              <a:latin typeface="+mn-lt"/>
              <a:ea typeface="+mn-ea"/>
              <a:cs typeface="+mn-cs"/>
            </a:rPr>
            <a:t>類似団体より老朽化が激しい状態にあるので、</a:t>
          </a:r>
          <a:r>
            <a:rPr kumimoji="1" lang="ja-JP" altLang="ja-JP" sz="1100">
              <a:solidFill>
                <a:schemeClr val="dk1"/>
              </a:solidFill>
              <a:effectLst/>
              <a:latin typeface="+mn-lt"/>
              <a:ea typeface="+mn-ea"/>
              <a:cs typeface="+mn-cs"/>
            </a:rPr>
            <a:t>老朽化した物件の取り壊し、払い下げ等を行い、施設の更新を図っていく。</a:t>
          </a:r>
          <a:endParaRPr lang="ja-JP" altLang="ja-JP" sz="1400">
            <a:effectLst/>
          </a:endParaRPr>
        </a:p>
        <a:p>
          <a:r>
            <a:rPr kumimoji="1" lang="ja-JP" altLang="ja-JP" sz="1100">
              <a:solidFill>
                <a:schemeClr val="dk1"/>
              </a:solidFill>
              <a:effectLst/>
              <a:latin typeface="+mn-lt"/>
              <a:ea typeface="+mn-ea"/>
              <a:cs typeface="+mn-cs"/>
            </a:rPr>
            <a:t>学校施設については、</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年度において、町内唯一の義務教育学校校舎の大規模改修工事を行ったことにより減価償却率</a:t>
          </a:r>
          <a:r>
            <a:rPr kumimoji="1" lang="ja-JP" altLang="ja-JP" sz="1100">
              <a:solidFill>
                <a:schemeClr val="dk1"/>
              </a:solidFill>
              <a:effectLst/>
              <a:latin typeface="+mn-lt"/>
              <a:ea typeface="+mn-ea"/>
              <a:cs typeface="+mn-cs"/>
            </a:rPr>
            <a:t>の大幅な改善が</a:t>
          </a:r>
          <a:r>
            <a:rPr kumimoji="1" lang="ja-JP" altLang="en-US" sz="1100">
              <a:solidFill>
                <a:schemeClr val="dk1"/>
              </a:solidFill>
              <a:effectLst/>
              <a:latin typeface="+mn-lt"/>
              <a:ea typeface="+mn-ea"/>
              <a:cs typeface="+mn-cs"/>
            </a:rPr>
            <a:t>図られた</a:t>
          </a:r>
          <a:r>
            <a:rPr kumimoji="1"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年度に個別施設計画を策定したところであり、同計画に基づいて、施設の長寿命化・統廃合等を計画的に推進していく必要がある。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891B5C-E7FE-4212-BB6C-318F4626E01F}"/>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38221F-57A7-4794-8AE4-527BC217787C}"/>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45F0CF-B82C-4E3E-90E4-8E318CC0D51D}"/>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78029D4-E86D-4B3F-BD21-7FCC61ED28C0}"/>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68DB34-8960-45DD-A74A-7EE70FFFA181}"/>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06CD8C-D38B-4E7D-900C-8F22262E3071}"/>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790EDD-002C-4978-B9A6-DF3DF1CA1FE2}"/>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3892F7-E2B4-451A-B15E-A41BB0295B85}"/>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1B53B9-C0EE-44C3-A368-AE4D9DFDEE89}"/>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B48ADA-3629-43E5-AAAE-9CA3163A12E8}"/>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
2,839
133.98
4,845,965
4,650,517
181,905
2,393,781
3,840,886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A4CAED-C347-4635-9F05-0EEF38B0CED5}"/>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48A9A7-2D66-43DC-BA6D-1634FBF1DF1F}"/>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65FEF0-6F4A-4ACA-A0BF-A8F24A8BC4A4}"/>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F3D71AA-AB0D-4E9A-8A34-91734A93B332}"/>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96A1C9-0EB9-4F58-ACA1-7DD32DE36E78}"/>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81F64D3-BDF0-46D4-9B87-77DECB337F6C}"/>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F90809-370F-4762-ADB7-C1BE16205FC5}"/>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4526DE-A234-4CAA-82A8-9D1C1C2DC658}"/>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25C8A6-9005-4FB4-8AE8-523B5835AF61}"/>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860F27-4215-4383-AF84-4EE258CE8708}"/>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04E15F-2CEA-4BEC-8301-CA212E232915}"/>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FFA36E-5BE6-43E8-A08F-8FE6143E4399}"/>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5D399E-8A62-468B-8C4F-9E84FB8149F8}"/>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FF869D-7C59-451F-B00B-F0AB0268253C}"/>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4C597C-4CEA-49C9-B14F-8FE0BE2C1997}"/>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877ED6-A292-42EB-8122-20C25D6D9C44}"/>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CB6A50-2DF6-49B0-A479-EADFED6ADB45}"/>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AA2A9A-A6B4-4776-960A-1E738130693B}"/>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BD5D49-2346-49EE-A64D-422379D7304C}"/>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A5CA5F-2925-4EB5-AAF2-C036E566F076}"/>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D29F6EA-8526-4340-8C71-95156600A126}"/>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346FC5-EC77-41FB-848F-E86B71901ECA}"/>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8D9494-A17B-478C-8C9D-4BFC565008CF}"/>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DC4CA1-262B-4F3D-AB6D-CA245C6E9DB9}"/>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10BFD4-6DEA-4FC6-96BD-D5F90F42DA69}"/>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1DA5C8-70C8-4CEA-9C56-491F8613B9A0}"/>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672804-B6EB-4D27-87C0-06295088926F}"/>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9F4CD46-069C-405C-B448-2F8D8548496A}"/>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B61887-00FA-4F6B-A4C8-00A05CB4FEBE}"/>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65F41E-4C8F-485C-898D-25B2F7EE82A8}"/>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2F504CC-8F3D-414B-99C7-409C4AC07021}"/>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2DACFC5-B322-4C5B-9A6D-611903153195}"/>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4D76142-6F2A-40DF-ADAA-062FF465EE61}"/>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4217734-21EF-40BE-A43C-67B5231B301C}"/>
            </a:ext>
          </a:extLst>
        </xdr:cNvPr>
        <xdr:cNvSpPr txBox="1"/>
      </xdr:nvSpPr>
      <xdr:spPr>
        <a:xfrm>
          <a:off x="339891"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1236E4E-A0E2-4D71-A892-FB03B975A72F}"/>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235F269-D7FD-4E08-BC3A-B45B7C09D7E6}"/>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2B59619-95D1-4422-AB04-481515FC6611}"/>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3CAA5BF-CCF7-4AB8-A9AB-1DC14127D1DD}"/>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6D8D080-19EC-4CB8-8644-D846D22E54CA}"/>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D4D4264-3FA4-4B2E-92E7-3C53DB27A042}"/>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6D30471-6C9F-4BD0-86EE-213AE333C7B7}"/>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78D81AF-4943-46C1-A213-4E8402F0D804}"/>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C4DDCB0A-273F-4A0E-B382-5600BA7F0B1A}"/>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167640</xdr:rowOff>
    </xdr:from>
    <xdr:to>
      <xdr:col>24</xdr:col>
      <xdr:colOff>62865</xdr:colOff>
      <xdr:row>42</xdr:row>
      <xdr:rowOff>37338</xdr:rowOff>
    </xdr:to>
    <xdr:cxnSp macro="">
      <xdr:nvCxnSpPr>
        <xdr:cNvPr id="55" name="直線コネクタ 54">
          <a:extLst>
            <a:ext uri="{FF2B5EF4-FFF2-40B4-BE49-F238E27FC236}">
              <a16:creationId xmlns:a16="http://schemas.microsoft.com/office/drawing/2014/main" id="{27ED4A21-7EFE-4376-BA48-842AC808313D}"/>
            </a:ext>
          </a:extLst>
        </xdr:cNvPr>
        <xdr:cNvCxnSpPr/>
      </xdr:nvCxnSpPr>
      <xdr:spPr>
        <a:xfrm flipV="1">
          <a:off x="4180840" y="5355590"/>
          <a:ext cx="0" cy="14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6" name="【図書館】&#10;有形固定資産減価償却率最小値テキスト">
          <a:extLst>
            <a:ext uri="{FF2B5EF4-FFF2-40B4-BE49-F238E27FC236}">
              <a16:creationId xmlns:a16="http://schemas.microsoft.com/office/drawing/2014/main" id="{993ED239-44BE-46DD-BAF1-CEF0882A7FD2}"/>
            </a:ext>
          </a:extLst>
        </xdr:cNvPr>
        <xdr:cNvSpPr txBox="1"/>
      </xdr:nvSpPr>
      <xdr:spPr>
        <a:xfrm>
          <a:off x="4219575" y="685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7" name="直線コネクタ 56">
          <a:extLst>
            <a:ext uri="{FF2B5EF4-FFF2-40B4-BE49-F238E27FC236}">
              <a16:creationId xmlns:a16="http://schemas.microsoft.com/office/drawing/2014/main" id="{E73DDC84-9899-471F-8B8B-CBFE7EC6BA07}"/>
            </a:ext>
          </a:extLst>
        </xdr:cNvPr>
        <xdr:cNvCxnSpPr/>
      </xdr:nvCxnSpPr>
      <xdr:spPr>
        <a:xfrm>
          <a:off x="4105275" y="68477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114317</xdr:rowOff>
    </xdr:from>
    <xdr:ext cx="405111" cy="259045"/>
    <xdr:sp macro="" textlink="">
      <xdr:nvSpPr>
        <xdr:cNvPr id="58" name="【図書館】&#10;有形固定資産減価償却率最大値テキスト">
          <a:extLst>
            <a:ext uri="{FF2B5EF4-FFF2-40B4-BE49-F238E27FC236}">
              <a16:creationId xmlns:a16="http://schemas.microsoft.com/office/drawing/2014/main" id="{4F920C15-B3A1-40ED-A32C-7A5F562EA4F0}"/>
            </a:ext>
          </a:extLst>
        </xdr:cNvPr>
        <xdr:cNvSpPr txBox="1"/>
      </xdr:nvSpPr>
      <xdr:spPr>
        <a:xfrm>
          <a:off x="4219575" y="514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9" name="直線コネクタ 58">
          <a:extLst>
            <a:ext uri="{FF2B5EF4-FFF2-40B4-BE49-F238E27FC236}">
              <a16:creationId xmlns:a16="http://schemas.microsoft.com/office/drawing/2014/main" id="{C03C9D7D-2B4B-4447-BF16-687EAA962350}"/>
            </a:ext>
          </a:extLst>
        </xdr:cNvPr>
        <xdr:cNvCxnSpPr/>
      </xdr:nvCxnSpPr>
      <xdr:spPr>
        <a:xfrm>
          <a:off x="4105275" y="5355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68851</xdr:rowOff>
    </xdr:from>
    <xdr:ext cx="405111" cy="259045"/>
    <xdr:sp macro="" textlink="">
      <xdr:nvSpPr>
        <xdr:cNvPr id="60" name="【図書館】&#10;有形固定資産減価償却率平均値テキスト">
          <a:extLst>
            <a:ext uri="{FF2B5EF4-FFF2-40B4-BE49-F238E27FC236}">
              <a16:creationId xmlns:a16="http://schemas.microsoft.com/office/drawing/2014/main" id="{4C04D82F-425D-44A0-9A4C-96342ED1AC50}"/>
            </a:ext>
          </a:extLst>
        </xdr:cNvPr>
        <xdr:cNvSpPr txBox="1"/>
      </xdr:nvSpPr>
      <xdr:spPr>
        <a:xfrm>
          <a:off x="4219575" y="5904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61" name="フローチャート: 判断 60">
          <a:extLst>
            <a:ext uri="{FF2B5EF4-FFF2-40B4-BE49-F238E27FC236}">
              <a16:creationId xmlns:a16="http://schemas.microsoft.com/office/drawing/2014/main" id="{18910746-0482-4313-B37A-015E100A0981}"/>
            </a:ext>
          </a:extLst>
        </xdr:cNvPr>
        <xdr:cNvSpPr/>
      </xdr:nvSpPr>
      <xdr:spPr>
        <a:xfrm>
          <a:off x="4124325" y="60498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a:extLst>
            <a:ext uri="{FF2B5EF4-FFF2-40B4-BE49-F238E27FC236}">
              <a16:creationId xmlns:a16="http://schemas.microsoft.com/office/drawing/2014/main" id="{48350222-29E8-4356-A5CD-2171454A3AE5}"/>
            </a:ext>
          </a:extLst>
        </xdr:cNvPr>
        <xdr:cNvSpPr/>
      </xdr:nvSpPr>
      <xdr:spPr>
        <a:xfrm>
          <a:off x="3381375" y="597941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a:extLst>
            <a:ext uri="{FF2B5EF4-FFF2-40B4-BE49-F238E27FC236}">
              <a16:creationId xmlns:a16="http://schemas.microsoft.com/office/drawing/2014/main" id="{2EB9196B-8985-4DDA-8AC7-BE9F3C7049D3}"/>
            </a:ext>
          </a:extLst>
        </xdr:cNvPr>
        <xdr:cNvSpPr/>
      </xdr:nvSpPr>
      <xdr:spPr>
        <a:xfrm>
          <a:off x="2571750" y="60170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160274</xdr:rowOff>
    </xdr:from>
    <xdr:to>
      <xdr:col>10</xdr:col>
      <xdr:colOff>165100</xdr:colOff>
      <xdr:row>37</xdr:row>
      <xdr:rowOff>90424</xdr:rowOff>
    </xdr:to>
    <xdr:sp macro="" textlink="">
      <xdr:nvSpPr>
        <xdr:cNvPr id="64" name="フローチャート: 判断 63">
          <a:extLst>
            <a:ext uri="{FF2B5EF4-FFF2-40B4-BE49-F238E27FC236}">
              <a16:creationId xmlns:a16="http://schemas.microsoft.com/office/drawing/2014/main" id="{DE6736E9-D988-4225-96F8-E815640EB2CF}"/>
            </a:ext>
          </a:extLst>
        </xdr:cNvPr>
        <xdr:cNvSpPr/>
      </xdr:nvSpPr>
      <xdr:spPr>
        <a:xfrm>
          <a:off x="1781175" y="60022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73406</xdr:rowOff>
    </xdr:from>
    <xdr:to>
      <xdr:col>6</xdr:col>
      <xdr:colOff>38100</xdr:colOff>
      <xdr:row>37</xdr:row>
      <xdr:rowOff>3556</xdr:rowOff>
    </xdr:to>
    <xdr:sp macro="" textlink="">
      <xdr:nvSpPr>
        <xdr:cNvPr id="65" name="フローチャート: 判断 64">
          <a:extLst>
            <a:ext uri="{FF2B5EF4-FFF2-40B4-BE49-F238E27FC236}">
              <a16:creationId xmlns:a16="http://schemas.microsoft.com/office/drawing/2014/main" id="{24199D73-2B7B-44F0-A7BC-76A5043D83A1}"/>
            </a:ext>
          </a:extLst>
        </xdr:cNvPr>
        <xdr:cNvSpPr/>
      </xdr:nvSpPr>
      <xdr:spPr>
        <a:xfrm>
          <a:off x="981075" y="59122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5C901E7-868D-438C-B3D3-380B47D59DF6}"/>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D3FB9A6-B5FD-4A1A-A995-83E2FA94063A}"/>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1535443-D8D3-4A27-AC5B-57EC677CF57F}"/>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B66E52-EC29-4A46-A516-CA3D097268CD}"/>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016B20-A938-41C4-92F6-F6C6D2B22BA3}"/>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1" name="楕円 70">
          <a:extLst>
            <a:ext uri="{FF2B5EF4-FFF2-40B4-BE49-F238E27FC236}">
              <a16:creationId xmlns:a16="http://schemas.microsoft.com/office/drawing/2014/main" id="{153E6505-0953-4B3A-9E6A-BC157ED312C5}"/>
            </a:ext>
          </a:extLst>
        </xdr:cNvPr>
        <xdr:cNvSpPr/>
      </xdr:nvSpPr>
      <xdr:spPr>
        <a:xfrm>
          <a:off x="4124325" y="608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2" name="【図書館】&#10;有形固定資産減価償却率該当値テキスト">
          <a:extLst>
            <a:ext uri="{FF2B5EF4-FFF2-40B4-BE49-F238E27FC236}">
              <a16:creationId xmlns:a16="http://schemas.microsoft.com/office/drawing/2014/main" id="{7982EAD9-CFF0-4023-AE78-7D2C54078694}"/>
            </a:ext>
          </a:extLst>
        </xdr:cNvPr>
        <xdr:cNvSpPr txBox="1"/>
      </xdr:nvSpPr>
      <xdr:spPr>
        <a:xfrm>
          <a:off x="4219575" y="60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xdr:rowOff>
    </xdr:from>
    <xdr:to>
      <xdr:col>20</xdr:col>
      <xdr:colOff>38100</xdr:colOff>
      <xdr:row>37</xdr:row>
      <xdr:rowOff>117856</xdr:rowOff>
    </xdr:to>
    <xdr:sp macro="" textlink="">
      <xdr:nvSpPr>
        <xdr:cNvPr id="73" name="楕円 72">
          <a:extLst>
            <a:ext uri="{FF2B5EF4-FFF2-40B4-BE49-F238E27FC236}">
              <a16:creationId xmlns:a16="http://schemas.microsoft.com/office/drawing/2014/main" id="{D3494192-C5E4-494E-A1DF-E7CC51589764}"/>
            </a:ext>
          </a:extLst>
        </xdr:cNvPr>
        <xdr:cNvSpPr/>
      </xdr:nvSpPr>
      <xdr:spPr>
        <a:xfrm>
          <a:off x="3381375" y="60170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67056</xdr:rowOff>
    </xdr:from>
    <xdr:to>
      <xdr:col>24</xdr:col>
      <xdr:colOff>63500</xdr:colOff>
      <xdr:row>37</xdr:row>
      <xdr:rowOff>133350</xdr:rowOff>
    </xdr:to>
    <xdr:cxnSp macro="">
      <xdr:nvCxnSpPr>
        <xdr:cNvPr id="74" name="直線コネクタ 73">
          <a:extLst>
            <a:ext uri="{FF2B5EF4-FFF2-40B4-BE49-F238E27FC236}">
              <a16:creationId xmlns:a16="http://schemas.microsoft.com/office/drawing/2014/main" id="{657F9258-2250-48B9-BEBD-8D12C84E3FF8}"/>
            </a:ext>
          </a:extLst>
        </xdr:cNvPr>
        <xdr:cNvCxnSpPr/>
      </xdr:nvCxnSpPr>
      <xdr:spPr>
        <a:xfrm>
          <a:off x="3429000" y="6064631"/>
          <a:ext cx="752475"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5" name="楕円 74">
          <a:extLst>
            <a:ext uri="{FF2B5EF4-FFF2-40B4-BE49-F238E27FC236}">
              <a16:creationId xmlns:a16="http://schemas.microsoft.com/office/drawing/2014/main" id="{D7E3B3F2-E7B2-4122-ADB1-B9C4565A2D9A}"/>
            </a:ext>
          </a:extLst>
        </xdr:cNvPr>
        <xdr:cNvSpPr/>
      </xdr:nvSpPr>
      <xdr:spPr>
        <a:xfrm>
          <a:off x="2571750" y="5963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67056</xdr:rowOff>
    </xdr:to>
    <xdr:cxnSp macro="">
      <xdr:nvCxnSpPr>
        <xdr:cNvPr id="76" name="直線コネクタ 75">
          <a:extLst>
            <a:ext uri="{FF2B5EF4-FFF2-40B4-BE49-F238E27FC236}">
              <a16:creationId xmlns:a16="http://schemas.microsoft.com/office/drawing/2014/main" id="{9B1147BE-D36A-46D0-A29C-3396CCFCED8E}"/>
            </a:ext>
          </a:extLst>
        </xdr:cNvPr>
        <xdr:cNvCxnSpPr/>
      </xdr:nvCxnSpPr>
      <xdr:spPr>
        <a:xfrm>
          <a:off x="2619375" y="6011545"/>
          <a:ext cx="809625"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66548</xdr:rowOff>
    </xdr:from>
    <xdr:to>
      <xdr:col>10</xdr:col>
      <xdr:colOff>165100</xdr:colOff>
      <xdr:row>36</xdr:row>
      <xdr:rowOff>168148</xdr:rowOff>
    </xdr:to>
    <xdr:sp macro="" textlink="">
      <xdr:nvSpPr>
        <xdr:cNvPr id="77" name="楕円 76">
          <a:extLst>
            <a:ext uri="{FF2B5EF4-FFF2-40B4-BE49-F238E27FC236}">
              <a16:creationId xmlns:a16="http://schemas.microsoft.com/office/drawing/2014/main" id="{78442BE5-9333-4C18-B4DE-37284DE52CF3}"/>
            </a:ext>
          </a:extLst>
        </xdr:cNvPr>
        <xdr:cNvSpPr/>
      </xdr:nvSpPr>
      <xdr:spPr>
        <a:xfrm>
          <a:off x="1781175" y="59085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117348</xdr:rowOff>
    </xdr:from>
    <xdr:to>
      <xdr:col>15</xdr:col>
      <xdr:colOff>50800</xdr:colOff>
      <xdr:row>37</xdr:row>
      <xdr:rowOff>7620</xdr:rowOff>
    </xdr:to>
    <xdr:cxnSp macro="">
      <xdr:nvCxnSpPr>
        <xdr:cNvPr id="78" name="直線コネクタ 77">
          <a:extLst>
            <a:ext uri="{FF2B5EF4-FFF2-40B4-BE49-F238E27FC236}">
              <a16:creationId xmlns:a16="http://schemas.microsoft.com/office/drawing/2014/main" id="{FD70046F-A54F-4DC7-B8AC-E7224163BD8E}"/>
            </a:ext>
          </a:extLst>
        </xdr:cNvPr>
        <xdr:cNvCxnSpPr/>
      </xdr:nvCxnSpPr>
      <xdr:spPr>
        <a:xfrm>
          <a:off x="1828800" y="5956173"/>
          <a:ext cx="790575"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77978</xdr:rowOff>
    </xdr:from>
    <xdr:to>
      <xdr:col>6</xdr:col>
      <xdr:colOff>38100</xdr:colOff>
      <xdr:row>37</xdr:row>
      <xdr:rowOff>8128</xdr:rowOff>
    </xdr:to>
    <xdr:sp macro="" textlink="">
      <xdr:nvSpPr>
        <xdr:cNvPr id="79" name="楕円 78">
          <a:extLst>
            <a:ext uri="{FF2B5EF4-FFF2-40B4-BE49-F238E27FC236}">
              <a16:creationId xmlns:a16="http://schemas.microsoft.com/office/drawing/2014/main" id="{A197F06D-642B-4C7F-B595-3C418B7E91FB}"/>
            </a:ext>
          </a:extLst>
        </xdr:cNvPr>
        <xdr:cNvSpPr/>
      </xdr:nvSpPr>
      <xdr:spPr>
        <a:xfrm>
          <a:off x="981075" y="59168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117348</xdr:rowOff>
    </xdr:from>
    <xdr:to>
      <xdr:col>10</xdr:col>
      <xdr:colOff>114300</xdr:colOff>
      <xdr:row>36</xdr:row>
      <xdr:rowOff>128778</xdr:rowOff>
    </xdr:to>
    <xdr:cxnSp macro="">
      <xdr:nvCxnSpPr>
        <xdr:cNvPr id="80" name="直線コネクタ 79">
          <a:extLst>
            <a:ext uri="{FF2B5EF4-FFF2-40B4-BE49-F238E27FC236}">
              <a16:creationId xmlns:a16="http://schemas.microsoft.com/office/drawing/2014/main" id="{453644C7-DBBF-436E-BA38-2893A6820C68}"/>
            </a:ext>
          </a:extLst>
        </xdr:cNvPr>
        <xdr:cNvCxnSpPr/>
      </xdr:nvCxnSpPr>
      <xdr:spPr>
        <a:xfrm flipV="1">
          <a:off x="1028700" y="5956173"/>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84091</xdr:rowOff>
    </xdr:from>
    <xdr:ext cx="405111" cy="259045"/>
    <xdr:sp macro="" textlink="">
      <xdr:nvSpPr>
        <xdr:cNvPr id="81" name="n_1aveValue【図書館】&#10;有形固定資産減価償却率">
          <a:extLst>
            <a:ext uri="{FF2B5EF4-FFF2-40B4-BE49-F238E27FC236}">
              <a16:creationId xmlns:a16="http://schemas.microsoft.com/office/drawing/2014/main" id="{8620A5F4-9501-460D-AA0A-5FF42D049E50}"/>
            </a:ext>
          </a:extLst>
        </xdr:cNvPr>
        <xdr:cNvSpPr txBox="1"/>
      </xdr:nvSpPr>
      <xdr:spPr>
        <a:xfrm>
          <a:off x="3239144" y="57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108983</xdr:rowOff>
    </xdr:from>
    <xdr:ext cx="405111" cy="259045"/>
    <xdr:sp macro="" textlink="">
      <xdr:nvSpPr>
        <xdr:cNvPr id="82" name="n_2aveValue【図書館】&#10;有形固定資産減価償却率">
          <a:extLst>
            <a:ext uri="{FF2B5EF4-FFF2-40B4-BE49-F238E27FC236}">
              <a16:creationId xmlns:a16="http://schemas.microsoft.com/office/drawing/2014/main" id="{85E39F40-80F6-4C4E-8966-F2D64E99C269}"/>
            </a:ext>
          </a:extLst>
        </xdr:cNvPr>
        <xdr:cNvSpPr txBox="1"/>
      </xdr:nvSpPr>
      <xdr:spPr>
        <a:xfrm>
          <a:off x="2439044" y="610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81551</xdr:rowOff>
    </xdr:from>
    <xdr:ext cx="405111" cy="259045"/>
    <xdr:sp macro="" textlink="">
      <xdr:nvSpPr>
        <xdr:cNvPr id="83" name="n_3aveValue【図書館】&#10;有形固定資産減価償却率">
          <a:extLst>
            <a:ext uri="{FF2B5EF4-FFF2-40B4-BE49-F238E27FC236}">
              <a16:creationId xmlns:a16="http://schemas.microsoft.com/office/drawing/2014/main" id="{4ECECBA2-F619-4D88-BDAE-A1877657C216}"/>
            </a:ext>
          </a:extLst>
        </xdr:cNvPr>
        <xdr:cNvSpPr txBox="1"/>
      </xdr:nvSpPr>
      <xdr:spPr>
        <a:xfrm>
          <a:off x="1648469" y="608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20083</xdr:rowOff>
    </xdr:from>
    <xdr:ext cx="405111" cy="259045"/>
    <xdr:sp macro="" textlink="">
      <xdr:nvSpPr>
        <xdr:cNvPr id="84" name="n_4aveValue【図書館】&#10;有形固定資産減価償却率">
          <a:extLst>
            <a:ext uri="{FF2B5EF4-FFF2-40B4-BE49-F238E27FC236}">
              <a16:creationId xmlns:a16="http://schemas.microsoft.com/office/drawing/2014/main" id="{36C547FC-90F7-4F64-B47A-B47BDAC6B65E}"/>
            </a:ext>
          </a:extLst>
        </xdr:cNvPr>
        <xdr:cNvSpPr txBox="1"/>
      </xdr:nvSpPr>
      <xdr:spPr>
        <a:xfrm>
          <a:off x="848369" y="569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108983</xdr:rowOff>
    </xdr:from>
    <xdr:ext cx="405111" cy="259045"/>
    <xdr:sp macro="" textlink="">
      <xdr:nvSpPr>
        <xdr:cNvPr id="85" name="n_1mainValue【図書館】&#10;有形固定資産減価償却率">
          <a:extLst>
            <a:ext uri="{FF2B5EF4-FFF2-40B4-BE49-F238E27FC236}">
              <a16:creationId xmlns:a16="http://schemas.microsoft.com/office/drawing/2014/main" id="{112556D2-3AB7-4CBB-8641-46224EEEA98D}"/>
            </a:ext>
          </a:extLst>
        </xdr:cNvPr>
        <xdr:cNvSpPr txBox="1"/>
      </xdr:nvSpPr>
      <xdr:spPr>
        <a:xfrm>
          <a:off x="3239144" y="610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6" name="n_2mainValue【図書館】&#10;有形固定資産減価償却率">
          <a:extLst>
            <a:ext uri="{FF2B5EF4-FFF2-40B4-BE49-F238E27FC236}">
              <a16:creationId xmlns:a16="http://schemas.microsoft.com/office/drawing/2014/main" id="{C12EE5CE-838F-4870-8B0F-2C0405B0F24B}"/>
            </a:ext>
          </a:extLst>
        </xdr:cNvPr>
        <xdr:cNvSpPr txBox="1"/>
      </xdr:nvSpPr>
      <xdr:spPr>
        <a:xfrm>
          <a:off x="24390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13225</xdr:rowOff>
    </xdr:from>
    <xdr:ext cx="405111" cy="259045"/>
    <xdr:sp macro="" textlink="">
      <xdr:nvSpPr>
        <xdr:cNvPr id="87" name="n_3mainValue【図書館】&#10;有形固定資産減価償却率">
          <a:extLst>
            <a:ext uri="{FF2B5EF4-FFF2-40B4-BE49-F238E27FC236}">
              <a16:creationId xmlns:a16="http://schemas.microsoft.com/office/drawing/2014/main" id="{496AA575-186C-4C64-943E-4921D9B66EC8}"/>
            </a:ext>
          </a:extLst>
        </xdr:cNvPr>
        <xdr:cNvSpPr txBox="1"/>
      </xdr:nvSpPr>
      <xdr:spPr>
        <a:xfrm>
          <a:off x="1648469" y="568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170705</xdr:rowOff>
    </xdr:from>
    <xdr:ext cx="405111" cy="259045"/>
    <xdr:sp macro="" textlink="">
      <xdr:nvSpPr>
        <xdr:cNvPr id="88" name="n_4mainValue【図書館】&#10;有形固定資産減価償却率">
          <a:extLst>
            <a:ext uri="{FF2B5EF4-FFF2-40B4-BE49-F238E27FC236}">
              <a16:creationId xmlns:a16="http://schemas.microsoft.com/office/drawing/2014/main" id="{51A69005-3C43-4D91-8E72-60B6D0985437}"/>
            </a:ext>
          </a:extLst>
        </xdr:cNvPr>
        <xdr:cNvSpPr txBox="1"/>
      </xdr:nvSpPr>
      <xdr:spPr>
        <a:xfrm>
          <a:off x="848369"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30614B8-6267-4919-B90E-A2650374697D}"/>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35188EE-7936-4D3F-833F-766CE025478A}"/>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E67EF37-1C68-40E5-94E8-54B5DC564AF6}"/>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282E44C-F7AD-4138-8091-EF9B642700C0}"/>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D3F016D-A219-42C3-B390-C9CD1BCDF664}"/>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D418BAA-E07A-42AB-8E05-FEBA861D5EC0}"/>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9E88D4F-894B-4BCB-AF39-3B91794243F0}"/>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BD8F55D-08B7-48A0-9D90-0E5FFC45C62A}"/>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DE4313CC-B190-421A-B4C1-3F0A7816D3E1}"/>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BF7CB0E-86EA-4370-8A93-957E18939485}"/>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AB3D470-3C05-4858-B541-7C83A16C8DF0}"/>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E64E74D-3488-40E8-96C0-1C7D2FE96E50}"/>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226F383-7FC6-4BFA-A0DF-B5A8306B5B14}"/>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58EBCB0-27C8-4954-943F-2178EABB4A5B}"/>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1CF484D-87BC-46C1-A2E9-701722BBE95E}"/>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04ADEBD-B01A-4274-B12C-0FC5481A79B0}"/>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74809C4-8486-4977-966D-35B4AB48C57A}"/>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6D5180D4-AC65-4662-BC98-DBF00FBDB007}"/>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4F338F9-0465-49C4-AC32-58FD4D28F131}"/>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28382AB5-247B-4E13-82F8-EE529A91691A}"/>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7EEA9FE-BB6B-4574-80E3-BAB934E8E32B}"/>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DA62B821-1EE4-4456-91B5-3F78C4159731}"/>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3CAF6A9-40B0-4DF3-BA08-81D06BCEB4ED}"/>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121920</xdr:rowOff>
    </xdr:from>
    <xdr:to>
      <xdr:col>54</xdr:col>
      <xdr:colOff>189865</xdr:colOff>
      <xdr:row>41</xdr:row>
      <xdr:rowOff>57150</xdr:rowOff>
    </xdr:to>
    <xdr:cxnSp macro="">
      <xdr:nvCxnSpPr>
        <xdr:cNvPr id="112" name="直線コネクタ 111">
          <a:extLst>
            <a:ext uri="{FF2B5EF4-FFF2-40B4-BE49-F238E27FC236}">
              <a16:creationId xmlns:a16="http://schemas.microsoft.com/office/drawing/2014/main" id="{ED552E52-E05F-4ACA-937F-FB4F01853CB1}"/>
            </a:ext>
          </a:extLst>
        </xdr:cNvPr>
        <xdr:cNvCxnSpPr/>
      </xdr:nvCxnSpPr>
      <xdr:spPr>
        <a:xfrm flipV="1">
          <a:off x="9429115" y="5478145"/>
          <a:ext cx="0" cy="12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3" name="【図書館】&#10;一人当たり面積最小値テキスト">
          <a:extLst>
            <a:ext uri="{FF2B5EF4-FFF2-40B4-BE49-F238E27FC236}">
              <a16:creationId xmlns:a16="http://schemas.microsoft.com/office/drawing/2014/main" id="{EF7189E1-56B3-4626-AD7C-FEF4537577E2}"/>
            </a:ext>
          </a:extLst>
        </xdr:cNvPr>
        <xdr:cNvSpPr txBox="1"/>
      </xdr:nvSpPr>
      <xdr:spPr>
        <a:xfrm>
          <a:off x="9467850"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4" name="直線コネクタ 113">
          <a:extLst>
            <a:ext uri="{FF2B5EF4-FFF2-40B4-BE49-F238E27FC236}">
              <a16:creationId xmlns:a16="http://schemas.microsoft.com/office/drawing/2014/main" id="{86F9F1F3-77CE-4455-9A37-669D15577AF5}"/>
            </a:ext>
          </a:extLst>
        </xdr:cNvPr>
        <xdr:cNvCxnSpPr/>
      </xdr:nvCxnSpPr>
      <xdr:spPr>
        <a:xfrm>
          <a:off x="9363075" y="67056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68597</xdr:rowOff>
    </xdr:from>
    <xdr:ext cx="469744" cy="259045"/>
    <xdr:sp macro="" textlink="">
      <xdr:nvSpPr>
        <xdr:cNvPr id="115" name="【図書館】&#10;一人当たり面積最大値テキスト">
          <a:extLst>
            <a:ext uri="{FF2B5EF4-FFF2-40B4-BE49-F238E27FC236}">
              <a16:creationId xmlns:a16="http://schemas.microsoft.com/office/drawing/2014/main" id="{AE75E8C4-090C-43FB-84BE-C4A88AA25DC1}"/>
            </a:ext>
          </a:extLst>
        </xdr:cNvPr>
        <xdr:cNvSpPr txBox="1"/>
      </xdr:nvSpPr>
      <xdr:spPr>
        <a:xfrm>
          <a:off x="9467850" y="52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121920</xdr:rowOff>
    </xdr:from>
    <xdr:to>
      <xdr:col>55</xdr:col>
      <xdr:colOff>88900</xdr:colOff>
      <xdr:row>33</xdr:row>
      <xdr:rowOff>121920</xdr:rowOff>
    </xdr:to>
    <xdr:cxnSp macro="">
      <xdr:nvCxnSpPr>
        <xdr:cNvPr id="116" name="直線コネクタ 115">
          <a:extLst>
            <a:ext uri="{FF2B5EF4-FFF2-40B4-BE49-F238E27FC236}">
              <a16:creationId xmlns:a16="http://schemas.microsoft.com/office/drawing/2014/main" id="{DD8A02F8-71BB-46FC-AEC4-208CCE0596F1}"/>
            </a:ext>
          </a:extLst>
        </xdr:cNvPr>
        <xdr:cNvCxnSpPr/>
      </xdr:nvCxnSpPr>
      <xdr:spPr>
        <a:xfrm>
          <a:off x="9363075" y="5478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57167</xdr:rowOff>
    </xdr:from>
    <xdr:ext cx="469744" cy="259045"/>
    <xdr:sp macro="" textlink="">
      <xdr:nvSpPr>
        <xdr:cNvPr id="117" name="【図書館】&#10;一人当たり面積平均値テキスト">
          <a:extLst>
            <a:ext uri="{FF2B5EF4-FFF2-40B4-BE49-F238E27FC236}">
              <a16:creationId xmlns:a16="http://schemas.microsoft.com/office/drawing/2014/main" id="{87D3818B-4576-4A60-A390-279F621D361D}"/>
            </a:ext>
          </a:extLst>
        </xdr:cNvPr>
        <xdr:cNvSpPr txBox="1"/>
      </xdr:nvSpPr>
      <xdr:spPr>
        <a:xfrm>
          <a:off x="9467850" y="6057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18" name="フローチャート: 判断 117">
          <a:extLst>
            <a:ext uri="{FF2B5EF4-FFF2-40B4-BE49-F238E27FC236}">
              <a16:creationId xmlns:a16="http://schemas.microsoft.com/office/drawing/2014/main" id="{F03432C6-8E4C-4F44-BF03-A3715687BB11}"/>
            </a:ext>
          </a:extLst>
        </xdr:cNvPr>
        <xdr:cNvSpPr/>
      </xdr:nvSpPr>
      <xdr:spPr>
        <a:xfrm>
          <a:off x="9401175" y="607949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113030</xdr:rowOff>
    </xdr:from>
    <xdr:to>
      <xdr:col>50</xdr:col>
      <xdr:colOff>165100</xdr:colOff>
      <xdr:row>38</xdr:row>
      <xdr:rowOff>43180</xdr:rowOff>
    </xdr:to>
    <xdr:sp macro="" textlink="">
      <xdr:nvSpPr>
        <xdr:cNvPr id="119" name="フローチャート: 判断 118">
          <a:extLst>
            <a:ext uri="{FF2B5EF4-FFF2-40B4-BE49-F238E27FC236}">
              <a16:creationId xmlns:a16="http://schemas.microsoft.com/office/drawing/2014/main" id="{86192C22-F6F2-4915-B7DB-93CAACEB0F4A}"/>
            </a:ext>
          </a:extLst>
        </xdr:cNvPr>
        <xdr:cNvSpPr/>
      </xdr:nvSpPr>
      <xdr:spPr>
        <a:xfrm>
          <a:off x="8639175" y="6113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10160</xdr:rowOff>
    </xdr:from>
    <xdr:to>
      <xdr:col>46</xdr:col>
      <xdr:colOff>38100</xdr:colOff>
      <xdr:row>37</xdr:row>
      <xdr:rowOff>111760</xdr:rowOff>
    </xdr:to>
    <xdr:sp macro="" textlink="">
      <xdr:nvSpPr>
        <xdr:cNvPr id="120" name="フローチャート: 判断 119">
          <a:extLst>
            <a:ext uri="{FF2B5EF4-FFF2-40B4-BE49-F238E27FC236}">
              <a16:creationId xmlns:a16="http://schemas.microsoft.com/office/drawing/2014/main" id="{76DA9143-67CD-436D-ACB2-73C20947F63F}"/>
            </a:ext>
          </a:extLst>
        </xdr:cNvPr>
        <xdr:cNvSpPr/>
      </xdr:nvSpPr>
      <xdr:spPr>
        <a:xfrm>
          <a:off x="7839075" y="6007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132080</xdr:rowOff>
    </xdr:from>
    <xdr:to>
      <xdr:col>41</xdr:col>
      <xdr:colOff>101600</xdr:colOff>
      <xdr:row>37</xdr:row>
      <xdr:rowOff>62230</xdr:rowOff>
    </xdr:to>
    <xdr:sp macro="" textlink="">
      <xdr:nvSpPr>
        <xdr:cNvPr id="121" name="フローチャート: 判断 120">
          <a:extLst>
            <a:ext uri="{FF2B5EF4-FFF2-40B4-BE49-F238E27FC236}">
              <a16:creationId xmlns:a16="http://schemas.microsoft.com/office/drawing/2014/main" id="{7602D059-C1C1-452B-A4F6-BDE06DC400C6}"/>
            </a:ext>
          </a:extLst>
        </xdr:cNvPr>
        <xdr:cNvSpPr/>
      </xdr:nvSpPr>
      <xdr:spPr>
        <a:xfrm>
          <a:off x="7029450" y="59709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132080</xdr:rowOff>
    </xdr:from>
    <xdr:to>
      <xdr:col>36</xdr:col>
      <xdr:colOff>165100</xdr:colOff>
      <xdr:row>37</xdr:row>
      <xdr:rowOff>62230</xdr:rowOff>
    </xdr:to>
    <xdr:sp macro="" textlink="">
      <xdr:nvSpPr>
        <xdr:cNvPr id="122" name="フローチャート: 判断 121">
          <a:extLst>
            <a:ext uri="{FF2B5EF4-FFF2-40B4-BE49-F238E27FC236}">
              <a16:creationId xmlns:a16="http://schemas.microsoft.com/office/drawing/2014/main" id="{8213C584-0E80-4379-8EDB-591085F5B3D3}"/>
            </a:ext>
          </a:extLst>
        </xdr:cNvPr>
        <xdr:cNvSpPr/>
      </xdr:nvSpPr>
      <xdr:spPr>
        <a:xfrm>
          <a:off x="6238875" y="5970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6A7E9FE-9988-46B1-A8FF-CF571131911D}"/>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59FD8FA-0B7E-44C5-9F2D-72B7D9BCC4D8}"/>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79BB3D1-A338-4B26-8337-BA772403D577}"/>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1956BC4-C032-4992-84E8-7F7E844C5B2D}"/>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77B697E-9FB0-4B4A-9373-6E307E48559C}"/>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8" name="楕円 127">
          <a:extLst>
            <a:ext uri="{FF2B5EF4-FFF2-40B4-BE49-F238E27FC236}">
              <a16:creationId xmlns:a16="http://schemas.microsoft.com/office/drawing/2014/main" id="{6DCD05A9-88C0-4021-A412-DEFC2A24115B}"/>
            </a:ext>
          </a:extLst>
        </xdr:cNvPr>
        <xdr:cNvSpPr/>
      </xdr:nvSpPr>
      <xdr:spPr>
        <a:xfrm>
          <a:off x="9401175" y="590677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29" name="【図書館】&#10;一人当たり面積該当値テキスト">
          <a:extLst>
            <a:ext uri="{FF2B5EF4-FFF2-40B4-BE49-F238E27FC236}">
              <a16:creationId xmlns:a16="http://schemas.microsoft.com/office/drawing/2014/main" id="{39E2E823-F6A9-43D3-B1DC-3B06796BC520}"/>
            </a:ext>
          </a:extLst>
        </xdr:cNvPr>
        <xdr:cNvSpPr txBox="1"/>
      </xdr:nvSpPr>
      <xdr:spPr>
        <a:xfrm>
          <a:off x="9467850" y="57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90170</xdr:rowOff>
    </xdr:from>
    <xdr:to>
      <xdr:col>50</xdr:col>
      <xdr:colOff>165100</xdr:colOff>
      <xdr:row>37</xdr:row>
      <xdr:rowOff>20320</xdr:rowOff>
    </xdr:to>
    <xdr:sp macro="" textlink="">
      <xdr:nvSpPr>
        <xdr:cNvPr id="130" name="楕円 129">
          <a:extLst>
            <a:ext uri="{FF2B5EF4-FFF2-40B4-BE49-F238E27FC236}">
              <a16:creationId xmlns:a16="http://schemas.microsoft.com/office/drawing/2014/main" id="{9B3EAD77-F05A-44EF-837C-6D82BAEAB6D3}"/>
            </a:ext>
          </a:extLst>
        </xdr:cNvPr>
        <xdr:cNvSpPr/>
      </xdr:nvSpPr>
      <xdr:spPr>
        <a:xfrm>
          <a:off x="8639175" y="5925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140970</xdr:rowOff>
    </xdr:to>
    <xdr:cxnSp macro="">
      <xdr:nvCxnSpPr>
        <xdr:cNvPr id="131" name="直線コネクタ 130">
          <a:extLst>
            <a:ext uri="{FF2B5EF4-FFF2-40B4-BE49-F238E27FC236}">
              <a16:creationId xmlns:a16="http://schemas.microsoft.com/office/drawing/2014/main" id="{8F141DD1-8096-4B80-8C19-093771685BF8}"/>
            </a:ext>
          </a:extLst>
        </xdr:cNvPr>
        <xdr:cNvCxnSpPr/>
      </xdr:nvCxnSpPr>
      <xdr:spPr>
        <a:xfrm flipV="1">
          <a:off x="8686800" y="596392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113030</xdr:rowOff>
    </xdr:from>
    <xdr:to>
      <xdr:col>46</xdr:col>
      <xdr:colOff>38100</xdr:colOff>
      <xdr:row>37</xdr:row>
      <xdr:rowOff>43180</xdr:rowOff>
    </xdr:to>
    <xdr:sp macro="" textlink="">
      <xdr:nvSpPr>
        <xdr:cNvPr id="132" name="楕円 131">
          <a:extLst>
            <a:ext uri="{FF2B5EF4-FFF2-40B4-BE49-F238E27FC236}">
              <a16:creationId xmlns:a16="http://schemas.microsoft.com/office/drawing/2014/main" id="{727CDC24-80B1-4A6D-A774-070430C5D26E}"/>
            </a:ext>
          </a:extLst>
        </xdr:cNvPr>
        <xdr:cNvSpPr/>
      </xdr:nvSpPr>
      <xdr:spPr>
        <a:xfrm>
          <a:off x="7839075" y="59518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140970</xdr:rowOff>
    </xdr:from>
    <xdr:to>
      <xdr:col>50</xdr:col>
      <xdr:colOff>114300</xdr:colOff>
      <xdr:row>36</xdr:row>
      <xdr:rowOff>163830</xdr:rowOff>
    </xdr:to>
    <xdr:cxnSp macro="">
      <xdr:nvCxnSpPr>
        <xdr:cNvPr id="133" name="直線コネクタ 132">
          <a:extLst>
            <a:ext uri="{FF2B5EF4-FFF2-40B4-BE49-F238E27FC236}">
              <a16:creationId xmlns:a16="http://schemas.microsoft.com/office/drawing/2014/main" id="{4892BFBB-6ECF-4FC8-B088-2C4C51CEE64A}"/>
            </a:ext>
          </a:extLst>
        </xdr:cNvPr>
        <xdr:cNvCxnSpPr/>
      </xdr:nvCxnSpPr>
      <xdr:spPr>
        <a:xfrm flipV="1">
          <a:off x="7886700" y="598297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132080</xdr:rowOff>
    </xdr:from>
    <xdr:to>
      <xdr:col>41</xdr:col>
      <xdr:colOff>101600</xdr:colOff>
      <xdr:row>37</xdr:row>
      <xdr:rowOff>62230</xdr:rowOff>
    </xdr:to>
    <xdr:sp macro="" textlink="">
      <xdr:nvSpPr>
        <xdr:cNvPr id="134" name="楕円 133">
          <a:extLst>
            <a:ext uri="{FF2B5EF4-FFF2-40B4-BE49-F238E27FC236}">
              <a16:creationId xmlns:a16="http://schemas.microsoft.com/office/drawing/2014/main" id="{14542FB0-372E-4FF2-B3B8-446EDE6F2708}"/>
            </a:ext>
          </a:extLst>
        </xdr:cNvPr>
        <xdr:cNvSpPr/>
      </xdr:nvSpPr>
      <xdr:spPr>
        <a:xfrm>
          <a:off x="7029450" y="59709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163830</xdr:rowOff>
    </xdr:from>
    <xdr:to>
      <xdr:col>45</xdr:col>
      <xdr:colOff>177800</xdr:colOff>
      <xdr:row>37</xdr:row>
      <xdr:rowOff>11430</xdr:rowOff>
    </xdr:to>
    <xdr:cxnSp macro="">
      <xdr:nvCxnSpPr>
        <xdr:cNvPr id="135" name="直線コネクタ 134">
          <a:extLst>
            <a:ext uri="{FF2B5EF4-FFF2-40B4-BE49-F238E27FC236}">
              <a16:creationId xmlns:a16="http://schemas.microsoft.com/office/drawing/2014/main" id="{74E6EEFE-53CC-4F03-8246-04BE78139DCD}"/>
            </a:ext>
          </a:extLst>
        </xdr:cNvPr>
        <xdr:cNvCxnSpPr/>
      </xdr:nvCxnSpPr>
      <xdr:spPr>
        <a:xfrm flipV="1">
          <a:off x="7077075" y="599948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36" name="楕円 135">
          <a:extLst>
            <a:ext uri="{FF2B5EF4-FFF2-40B4-BE49-F238E27FC236}">
              <a16:creationId xmlns:a16="http://schemas.microsoft.com/office/drawing/2014/main" id="{272E0C1E-F6CB-42FA-8ED9-3DA0F2FE97A6}"/>
            </a:ext>
          </a:extLst>
        </xdr:cNvPr>
        <xdr:cNvSpPr/>
      </xdr:nvSpPr>
      <xdr:spPr>
        <a:xfrm>
          <a:off x="6238875" y="59982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11430</xdr:rowOff>
    </xdr:from>
    <xdr:to>
      <xdr:col>41</xdr:col>
      <xdr:colOff>50800</xdr:colOff>
      <xdr:row>37</xdr:row>
      <xdr:rowOff>41910</xdr:rowOff>
    </xdr:to>
    <xdr:cxnSp macro="">
      <xdr:nvCxnSpPr>
        <xdr:cNvPr id="137" name="直線コネクタ 136">
          <a:extLst>
            <a:ext uri="{FF2B5EF4-FFF2-40B4-BE49-F238E27FC236}">
              <a16:creationId xmlns:a16="http://schemas.microsoft.com/office/drawing/2014/main" id="{E854ED3F-9080-4B10-A46E-4830E9DCD552}"/>
            </a:ext>
          </a:extLst>
        </xdr:cNvPr>
        <xdr:cNvCxnSpPr/>
      </xdr:nvCxnSpPr>
      <xdr:spPr>
        <a:xfrm flipV="1">
          <a:off x="6286500" y="6009005"/>
          <a:ext cx="79057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34307</xdr:rowOff>
    </xdr:from>
    <xdr:ext cx="469744" cy="259045"/>
    <xdr:sp macro="" textlink="">
      <xdr:nvSpPr>
        <xdr:cNvPr id="138" name="n_1aveValue【図書館】&#10;一人当たり面積">
          <a:extLst>
            <a:ext uri="{FF2B5EF4-FFF2-40B4-BE49-F238E27FC236}">
              <a16:creationId xmlns:a16="http://schemas.microsoft.com/office/drawing/2014/main" id="{DCCA8AD4-A4BA-4061-949A-FDF8BAF28DDC}"/>
            </a:ext>
          </a:extLst>
        </xdr:cNvPr>
        <xdr:cNvSpPr txBox="1"/>
      </xdr:nvSpPr>
      <xdr:spPr>
        <a:xfrm>
          <a:off x="845827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102887</xdr:rowOff>
    </xdr:from>
    <xdr:ext cx="469744" cy="259045"/>
    <xdr:sp macro="" textlink="">
      <xdr:nvSpPr>
        <xdr:cNvPr id="139" name="n_2aveValue【図書館】&#10;一人当たり面積">
          <a:extLst>
            <a:ext uri="{FF2B5EF4-FFF2-40B4-BE49-F238E27FC236}">
              <a16:creationId xmlns:a16="http://schemas.microsoft.com/office/drawing/2014/main" id="{776B1474-1B8D-4957-9411-32E10C47C8AC}"/>
            </a:ext>
          </a:extLst>
        </xdr:cNvPr>
        <xdr:cNvSpPr txBox="1"/>
      </xdr:nvSpPr>
      <xdr:spPr>
        <a:xfrm>
          <a:off x="7677227"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53357</xdr:rowOff>
    </xdr:from>
    <xdr:ext cx="469744" cy="259045"/>
    <xdr:sp macro="" textlink="">
      <xdr:nvSpPr>
        <xdr:cNvPr id="140" name="n_3aveValue【図書館】&#10;一人当たり面積">
          <a:extLst>
            <a:ext uri="{FF2B5EF4-FFF2-40B4-BE49-F238E27FC236}">
              <a16:creationId xmlns:a16="http://schemas.microsoft.com/office/drawing/2014/main" id="{94DEC77A-1236-4B0D-B200-C1490D2EB245}"/>
            </a:ext>
          </a:extLst>
        </xdr:cNvPr>
        <xdr:cNvSpPr txBox="1"/>
      </xdr:nvSpPr>
      <xdr:spPr>
        <a:xfrm>
          <a:off x="6867602" y="60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78757</xdr:rowOff>
    </xdr:from>
    <xdr:ext cx="469744" cy="259045"/>
    <xdr:sp macro="" textlink="">
      <xdr:nvSpPr>
        <xdr:cNvPr id="141" name="n_4aveValue【図書館】&#10;一人当たり面積">
          <a:extLst>
            <a:ext uri="{FF2B5EF4-FFF2-40B4-BE49-F238E27FC236}">
              <a16:creationId xmlns:a16="http://schemas.microsoft.com/office/drawing/2014/main" id="{E55F635A-478E-4144-B857-4A908023C1E8}"/>
            </a:ext>
          </a:extLst>
        </xdr:cNvPr>
        <xdr:cNvSpPr txBox="1"/>
      </xdr:nvSpPr>
      <xdr:spPr>
        <a:xfrm>
          <a:off x="6067502" y="57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36847</xdr:rowOff>
    </xdr:from>
    <xdr:ext cx="469744" cy="259045"/>
    <xdr:sp macro="" textlink="">
      <xdr:nvSpPr>
        <xdr:cNvPr id="142" name="n_1mainValue【図書館】&#10;一人当たり面積">
          <a:extLst>
            <a:ext uri="{FF2B5EF4-FFF2-40B4-BE49-F238E27FC236}">
              <a16:creationId xmlns:a16="http://schemas.microsoft.com/office/drawing/2014/main" id="{89E89E08-FD54-4375-A249-8B146B9A43AD}"/>
            </a:ext>
          </a:extLst>
        </xdr:cNvPr>
        <xdr:cNvSpPr txBox="1"/>
      </xdr:nvSpPr>
      <xdr:spPr>
        <a:xfrm>
          <a:off x="8458277"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59707</xdr:rowOff>
    </xdr:from>
    <xdr:ext cx="469744" cy="259045"/>
    <xdr:sp macro="" textlink="">
      <xdr:nvSpPr>
        <xdr:cNvPr id="143" name="n_2mainValue【図書館】&#10;一人当たり面積">
          <a:extLst>
            <a:ext uri="{FF2B5EF4-FFF2-40B4-BE49-F238E27FC236}">
              <a16:creationId xmlns:a16="http://schemas.microsoft.com/office/drawing/2014/main" id="{F2A8B76B-F8A1-4C6C-BAF5-8DC3219550D5}"/>
            </a:ext>
          </a:extLst>
        </xdr:cNvPr>
        <xdr:cNvSpPr txBox="1"/>
      </xdr:nvSpPr>
      <xdr:spPr>
        <a:xfrm>
          <a:off x="76772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78757</xdr:rowOff>
    </xdr:from>
    <xdr:ext cx="469744" cy="259045"/>
    <xdr:sp macro="" textlink="">
      <xdr:nvSpPr>
        <xdr:cNvPr id="144" name="n_3mainValue【図書館】&#10;一人当たり面積">
          <a:extLst>
            <a:ext uri="{FF2B5EF4-FFF2-40B4-BE49-F238E27FC236}">
              <a16:creationId xmlns:a16="http://schemas.microsoft.com/office/drawing/2014/main" id="{5F6C677A-B9A5-4FB2-986D-C962D237ADA4}"/>
            </a:ext>
          </a:extLst>
        </xdr:cNvPr>
        <xdr:cNvSpPr txBox="1"/>
      </xdr:nvSpPr>
      <xdr:spPr>
        <a:xfrm>
          <a:off x="6867602" y="57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83837</xdr:rowOff>
    </xdr:from>
    <xdr:ext cx="469744" cy="259045"/>
    <xdr:sp macro="" textlink="">
      <xdr:nvSpPr>
        <xdr:cNvPr id="145" name="n_4mainValue【図書館】&#10;一人当たり面積">
          <a:extLst>
            <a:ext uri="{FF2B5EF4-FFF2-40B4-BE49-F238E27FC236}">
              <a16:creationId xmlns:a16="http://schemas.microsoft.com/office/drawing/2014/main" id="{E13D1895-2C78-42A0-8F8E-8E067354CAF7}"/>
            </a:ext>
          </a:extLst>
        </xdr:cNvPr>
        <xdr:cNvSpPr txBox="1"/>
      </xdr:nvSpPr>
      <xdr:spPr>
        <a:xfrm>
          <a:off x="6067502" y="608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50D4136-46C9-4F7C-A75D-54C483AD6D31}"/>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28496CB-C855-433B-BC2B-BD804B72FAAC}"/>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785C6E2-F639-40A2-9702-E8A1327BA9B0}"/>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4204C96-06D4-4D9C-A9F1-774782BDEC08}"/>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80F7F1-47DC-4173-835F-643484CA91F5}"/>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045A136-A90D-440A-950D-CDEE2B8B067D}"/>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2B5E105-09C0-4033-BCA2-B2EA1D4E915F}"/>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6A2B175-2214-40DB-8658-40FDA4E9C63F}"/>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3550F74-5C5B-4782-B3A5-38A0860288FD}"/>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7A8D7D8-D9C2-4EF0-8390-D6E10F54D792}"/>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B077090-A58E-4C0A-A29A-50F98578EA83}"/>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427AFD5-A680-4EC8-AED2-53025012A782}"/>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6147937-88BE-454C-8F58-C86B85CA39B1}"/>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2B0958B-4C36-461D-9A04-E9FD9C2A0CE9}"/>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7764464-1279-4D62-9261-2BA5A7F242F9}"/>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BC4D751-0664-45BF-BCBD-5F07492F1FC7}"/>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19EA4E8-F175-40AB-804E-7CE77A4CBF5A}"/>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142E372-674B-41F5-BAE6-784C25A5F7A7}"/>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9BD9704-CE5D-4858-8CCC-E9379C102BDE}"/>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55EEB12-A2ED-4AF6-BB4F-4B78E45DAACF}"/>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9AB5601-CED0-4902-9D7F-35D962BA71E1}"/>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B7922E9-8197-43F3-AD42-CA6D2349228B}"/>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E84827C-5EA3-453D-B971-6F83BAD326DC}"/>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2417A62-9FFB-4F9C-8507-B54CA83CAEA9}"/>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3C1FCF3-3F14-4FC1-BDD7-EEADDEDB3B44}"/>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3761D666-5751-4211-B109-C20413E73616}"/>
            </a:ext>
          </a:extLst>
        </xdr:cNvPr>
        <xdr:cNvCxnSpPr/>
      </xdr:nvCxnSpPr>
      <xdr:spPr>
        <a:xfrm flipV="1">
          <a:off x="4180840" y="9122954"/>
          <a:ext cx="0" cy="138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DD99C7D6-7389-4742-8BBF-D88034561408}"/>
            </a:ext>
          </a:extLst>
        </xdr:cNvPr>
        <xdr:cNvSpPr txBox="1"/>
      </xdr:nvSpPr>
      <xdr:spPr>
        <a:xfrm>
          <a:off x="42195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92997EC8-7BD5-4669-A2CA-94D4839F55DA}"/>
            </a:ext>
          </a:extLst>
        </xdr:cNvPr>
        <xdr:cNvCxnSpPr/>
      </xdr:nvCxnSpPr>
      <xdr:spPr>
        <a:xfrm>
          <a:off x="4105275"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A14A7DF-1257-41BE-9B04-1DF3A177501E}"/>
            </a:ext>
          </a:extLst>
        </xdr:cNvPr>
        <xdr:cNvSpPr txBox="1"/>
      </xdr:nvSpPr>
      <xdr:spPr>
        <a:xfrm>
          <a:off x="4219575" y="891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5" name="直線コネクタ 174">
          <a:extLst>
            <a:ext uri="{FF2B5EF4-FFF2-40B4-BE49-F238E27FC236}">
              <a16:creationId xmlns:a16="http://schemas.microsoft.com/office/drawing/2014/main" id="{3D861EB3-AC52-46EF-8259-FF0A3823F277}"/>
            </a:ext>
          </a:extLst>
        </xdr:cNvPr>
        <xdr:cNvCxnSpPr/>
      </xdr:nvCxnSpPr>
      <xdr:spPr>
        <a:xfrm>
          <a:off x="4105275" y="91229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69D8333-CC4E-49D8-8067-2B64436939F4}"/>
            </a:ext>
          </a:extLst>
        </xdr:cNvPr>
        <xdr:cNvSpPr txBox="1"/>
      </xdr:nvSpPr>
      <xdr:spPr>
        <a:xfrm>
          <a:off x="4219575" y="983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77" name="フローチャート: 判断 176">
          <a:extLst>
            <a:ext uri="{FF2B5EF4-FFF2-40B4-BE49-F238E27FC236}">
              <a16:creationId xmlns:a16="http://schemas.microsoft.com/office/drawing/2014/main" id="{E6654DEE-C542-4D4D-8BFE-17D59A31B2D0}"/>
            </a:ext>
          </a:extLst>
        </xdr:cNvPr>
        <xdr:cNvSpPr/>
      </xdr:nvSpPr>
      <xdr:spPr>
        <a:xfrm>
          <a:off x="4124325" y="9970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A96E864B-BC68-4CEE-B803-8B6AE92C91A4}"/>
            </a:ext>
          </a:extLst>
        </xdr:cNvPr>
        <xdr:cNvSpPr/>
      </xdr:nvSpPr>
      <xdr:spPr>
        <a:xfrm>
          <a:off x="3381375" y="9855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101056</xdr:rowOff>
    </xdr:from>
    <xdr:to>
      <xdr:col>15</xdr:col>
      <xdr:colOff>101600</xdr:colOff>
      <xdr:row>62</xdr:row>
      <xdr:rowOff>31206</xdr:rowOff>
    </xdr:to>
    <xdr:sp macro="" textlink="">
      <xdr:nvSpPr>
        <xdr:cNvPr id="179" name="フローチャート: 判断 178">
          <a:extLst>
            <a:ext uri="{FF2B5EF4-FFF2-40B4-BE49-F238E27FC236}">
              <a16:creationId xmlns:a16="http://schemas.microsoft.com/office/drawing/2014/main" id="{B07B0D89-0803-4FFD-9D39-B94AF8CE9285}"/>
            </a:ext>
          </a:extLst>
        </xdr:cNvPr>
        <xdr:cNvSpPr/>
      </xdr:nvSpPr>
      <xdr:spPr>
        <a:xfrm>
          <a:off x="2571750" y="9991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80" name="フローチャート: 判断 179">
          <a:extLst>
            <a:ext uri="{FF2B5EF4-FFF2-40B4-BE49-F238E27FC236}">
              <a16:creationId xmlns:a16="http://schemas.microsoft.com/office/drawing/2014/main" id="{CCCC5EB1-F019-4F09-984E-3EE5CF86BE75}"/>
            </a:ext>
          </a:extLst>
        </xdr:cNvPr>
        <xdr:cNvSpPr/>
      </xdr:nvSpPr>
      <xdr:spPr>
        <a:xfrm>
          <a:off x="1781175" y="100109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86360</xdr:rowOff>
    </xdr:from>
    <xdr:to>
      <xdr:col>6</xdr:col>
      <xdr:colOff>38100</xdr:colOff>
      <xdr:row>62</xdr:row>
      <xdr:rowOff>16510</xdr:rowOff>
    </xdr:to>
    <xdr:sp macro="" textlink="">
      <xdr:nvSpPr>
        <xdr:cNvPr id="181" name="フローチャート: 判断 180">
          <a:extLst>
            <a:ext uri="{FF2B5EF4-FFF2-40B4-BE49-F238E27FC236}">
              <a16:creationId xmlns:a16="http://schemas.microsoft.com/office/drawing/2014/main" id="{508CD52D-8AD3-4902-8AB4-BC19001C32AB}"/>
            </a:ext>
          </a:extLst>
        </xdr:cNvPr>
        <xdr:cNvSpPr/>
      </xdr:nvSpPr>
      <xdr:spPr>
        <a:xfrm>
          <a:off x="981075" y="99701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3EA6695-97D6-48B9-8862-35AC659AD7C3}"/>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F7143BC-1462-4E02-A643-C63B85165EB0}"/>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2ACA9FD-4E89-4E59-8481-8FA2BD737938}"/>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C772E5A-AB6F-4399-AA74-57ADC53874B2}"/>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4524848-775B-49A0-9A0E-B27AA71AECD9}"/>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87" name="楕円 186">
          <a:extLst>
            <a:ext uri="{FF2B5EF4-FFF2-40B4-BE49-F238E27FC236}">
              <a16:creationId xmlns:a16="http://schemas.microsoft.com/office/drawing/2014/main" id="{D0D9C1D3-B71D-4EEA-80D1-2B5753A3EE84}"/>
            </a:ext>
          </a:extLst>
        </xdr:cNvPr>
        <xdr:cNvSpPr/>
      </xdr:nvSpPr>
      <xdr:spPr>
        <a:xfrm>
          <a:off x="4124325" y="104557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88" name="【体育館・プール】&#10;有形固定資産減価償却率該当値テキスト">
          <a:extLst>
            <a:ext uri="{FF2B5EF4-FFF2-40B4-BE49-F238E27FC236}">
              <a16:creationId xmlns:a16="http://schemas.microsoft.com/office/drawing/2014/main" id="{49801701-D2F5-401A-8868-2C53D62C7802}"/>
            </a:ext>
          </a:extLst>
        </xdr:cNvPr>
        <xdr:cNvSpPr txBox="1"/>
      </xdr:nvSpPr>
      <xdr:spPr>
        <a:xfrm>
          <a:off x="4219575" y="1037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89" name="楕円 188">
          <a:extLst>
            <a:ext uri="{FF2B5EF4-FFF2-40B4-BE49-F238E27FC236}">
              <a16:creationId xmlns:a16="http://schemas.microsoft.com/office/drawing/2014/main" id="{65965D91-1C61-41BF-9D4A-5F822EB206D7}"/>
            </a:ext>
          </a:extLst>
        </xdr:cNvPr>
        <xdr:cNvSpPr/>
      </xdr:nvSpPr>
      <xdr:spPr>
        <a:xfrm>
          <a:off x="3381375" y="104557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0" name="直線コネクタ 189">
          <a:extLst>
            <a:ext uri="{FF2B5EF4-FFF2-40B4-BE49-F238E27FC236}">
              <a16:creationId xmlns:a16="http://schemas.microsoft.com/office/drawing/2014/main" id="{FB93A369-DAE4-408C-B2D9-43A701A33F92}"/>
            </a:ext>
          </a:extLst>
        </xdr:cNvPr>
        <xdr:cNvCxnSpPr/>
      </xdr:nvCxnSpPr>
      <xdr:spPr>
        <a:xfrm>
          <a:off x="3429000" y="1050335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1" name="楕円 190">
          <a:extLst>
            <a:ext uri="{FF2B5EF4-FFF2-40B4-BE49-F238E27FC236}">
              <a16:creationId xmlns:a16="http://schemas.microsoft.com/office/drawing/2014/main" id="{F6BF065C-887A-4519-9E5B-8C7B9A700542}"/>
            </a:ext>
          </a:extLst>
        </xdr:cNvPr>
        <xdr:cNvSpPr/>
      </xdr:nvSpPr>
      <xdr:spPr>
        <a:xfrm>
          <a:off x="2571750" y="104557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2" name="直線コネクタ 191">
          <a:extLst>
            <a:ext uri="{FF2B5EF4-FFF2-40B4-BE49-F238E27FC236}">
              <a16:creationId xmlns:a16="http://schemas.microsoft.com/office/drawing/2014/main" id="{C881F065-C341-4AEB-BB35-304F4C2A9557}"/>
            </a:ext>
          </a:extLst>
        </xdr:cNvPr>
        <xdr:cNvCxnSpPr/>
      </xdr:nvCxnSpPr>
      <xdr:spPr>
        <a:xfrm>
          <a:off x="2619375" y="1050335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3" name="楕円 192">
          <a:extLst>
            <a:ext uri="{FF2B5EF4-FFF2-40B4-BE49-F238E27FC236}">
              <a16:creationId xmlns:a16="http://schemas.microsoft.com/office/drawing/2014/main" id="{46EADB9E-B775-4D29-B06E-9B3516B3CDA2}"/>
            </a:ext>
          </a:extLst>
        </xdr:cNvPr>
        <xdr:cNvSpPr/>
      </xdr:nvSpPr>
      <xdr:spPr>
        <a:xfrm>
          <a:off x="1781175" y="1045572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4" name="直線コネクタ 193">
          <a:extLst>
            <a:ext uri="{FF2B5EF4-FFF2-40B4-BE49-F238E27FC236}">
              <a16:creationId xmlns:a16="http://schemas.microsoft.com/office/drawing/2014/main" id="{12BC4C1E-B12C-4723-970F-4F9155023D9A}"/>
            </a:ext>
          </a:extLst>
        </xdr:cNvPr>
        <xdr:cNvCxnSpPr/>
      </xdr:nvCxnSpPr>
      <xdr:spPr>
        <a:xfrm>
          <a:off x="1828800" y="1050335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5" name="楕円 194">
          <a:extLst>
            <a:ext uri="{FF2B5EF4-FFF2-40B4-BE49-F238E27FC236}">
              <a16:creationId xmlns:a16="http://schemas.microsoft.com/office/drawing/2014/main" id="{F7C2D546-8929-40DD-9CE9-72ED7ACC19E9}"/>
            </a:ext>
          </a:extLst>
        </xdr:cNvPr>
        <xdr:cNvSpPr/>
      </xdr:nvSpPr>
      <xdr:spPr>
        <a:xfrm>
          <a:off x="981075" y="104557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6" name="直線コネクタ 195">
          <a:extLst>
            <a:ext uri="{FF2B5EF4-FFF2-40B4-BE49-F238E27FC236}">
              <a16:creationId xmlns:a16="http://schemas.microsoft.com/office/drawing/2014/main" id="{3544529E-3C1C-47B3-A442-FB0CC7C95B5E}"/>
            </a:ext>
          </a:extLst>
        </xdr:cNvPr>
        <xdr:cNvCxnSpPr/>
      </xdr:nvCxnSpPr>
      <xdr:spPr>
        <a:xfrm>
          <a:off x="1028700" y="1050335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7" name="n_1aveValue【体育館・プール】&#10;有形固定資産減価償却率">
          <a:extLst>
            <a:ext uri="{FF2B5EF4-FFF2-40B4-BE49-F238E27FC236}">
              <a16:creationId xmlns:a16="http://schemas.microsoft.com/office/drawing/2014/main" id="{9CB26F85-FDCA-4121-A0A8-29AB405C9A70}"/>
            </a:ext>
          </a:extLst>
        </xdr:cNvPr>
        <xdr:cNvSpPr txBox="1"/>
      </xdr:nvSpPr>
      <xdr:spPr>
        <a:xfrm>
          <a:off x="3239144" y="964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47733</xdr:rowOff>
    </xdr:from>
    <xdr:ext cx="405111" cy="259045"/>
    <xdr:sp macro="" textlink="">
      <xdr:nvSpPr>
        <xdr:cNvPr id="198" name="n_2aveValue【体育館・プール】&#10;有形固定資産減価償却率">
          <a:extLst>
            <a:ext uri="{FF2B5EF4-FFF2-40B4-BE49-F238E27FC236}">
              <a16:creationId xmlns:a16="http://schemas.microsoft.com/office/drawing/2014/main" id="{417D4E47-553F-4DC1-A34E-3CA42E9C530F}"/>
            </a:ext>
          </a:extLst>
        </xdr:cNvPr>
        <xdr:cNvSpPr txBox="1"/>
      </xdr:nvSpPr>
      <xdr:spPr>
        <a:xfrm>
          <a:off x="2439044" y="976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73858</xdr:rowOff>
    </xdr:from>
    <xdr:ext cx="405111" cy="259045"/>
    <xdr:sp macro="" textlink="">
      <xdr:nvSpPr>
        <xdr:cNvPr id="199" name="n_3aveValue【体育館・プール】&#10;有形固定資産減価償却率">
          <a:extLst>
            <a:ext uri="{FF2B5EF4-FFF2-40B4-BE49-F238E27FC236}">
              <a16:creationId xmlns:a16="http://schemas.microsoft.com/office/drawing/2014/main" id="{ABD66ECD-8B0B-492B-B509-3B74AC91E47D}"/>
            </a:ext>
          </a:extLst>
        </xdr:cNvPr>
        <xdr:cNvSpPr txBox="1"/>
      </xdr:nvSpPr>
      <xdr:spPr>
        <a:xfrm>
          <a:off x="1648469" y="979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33037</xdr:rowOff>
    </xdr:from>
    <xdr:ext cx="405111" cy="259045"/>
    <xdr:sp macro="" textlink="">
      <xdr:nvSpPr>
        <xdr:cNvPr id="200" name="n_4aveValue【体育館・プール】&#10;有形固定資産減価償却率">
          <a:extLst>
            <a:ext uri="{FF2B5EF4-FFF2-40B4-BE49-F238E27FC236}">
              <a16:creationId xmlns:a16="http://schemas.microsoft.com/office/drawing/2014/main" id="{DAC0BDBF-3D7E-4F9A-A2DF-970BC9DF126F}"/>
            </a:ext>
          </a:extLst>
        </xdr:cNvPr>
        <xdr:cNvSpPr txBox="1"/>
      </xdr:nvSpPr>
      <xdr:spPr>
        <a:xfrm>
          <a:off x="848369" y="975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1" name="n_1mainValue【体育館・プール】&#10;有形固定資産減価償却率">
          <a:extLst>
            <a:ext uri="{FF2B5EF4-FFF2-40B4-BE49-F238E27FC236}">
              <a16:creationId xmlns:a16="http://schemas.microsoft.com/office/drawing/2014/main" id="{D0C23621-3655-4174-8CCC-F4B6A6F00783}"/>
            </a:ext>
          </a:extLst>
        </xdr:cNvPr>
        <xdr:cNvSpPr txBox="1"/>
      </xdr:nvSpPr>
      <xdr:spPr>
        <a:xfrm>
          <a:off x="3210002" y="1053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2" name="n_2mainValue【体育館・プール】&#10;有形固定資産減価償却率">
          <a:extLst>
            <a:ext uri="{FF2B5EF4-FFF2-40B4-BE49-F238E27FC236}">
              <a16:creationId xmlns:a16="http://schemas.microsoft.com/office/drawing/2014/main" id="{0607F79F-A3AA-41D2-A19F-70530CC7B550}"/>
            </a:ext>
          </a:extLst>
        </xdr:cNvPr>
        <xdr:cNvSpPr txBox="1"/>
      </xdr:nvSpPr>
      <xdr:spPr>
        <a:xfrm>
          <a:off x="2409902" y="1053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3" name="n_3mainValue【体育館・プール】&#10;有形固定資産減価償却率">
          <a:extLst>
            <a:ext uri="{FF2B5EF4-FFF2-40B4-BE49-F238E27FC236}">
              <a16:creationId xmlns:a16="http://schemas.microsoft.com/office/drawing/2014/main" id="{B9B72625-6E9D-42B9-9CF0-0C13E3BA45D6}"/>
            </a:ext>
          </a:extLst>
        </xdr:cNvPr>
        <xdr:cNvSpPr txBox="1"/>
      </xdr:nvSpPr>
      <xdr:spPr>
        <a:xfrm>
          <a:off x="1609802" y="1053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4" name="n_4mainValue【体育館・プール】&#10;有形固定資産減価償却率">
          <a:extLst>
            <a:ext uri="{FF2B5EF4-FFF2-40B4-BE49-F238E27FC236}">
              <a16:creationId xmlns:a16="http://schemas.microsoft.com/office/drawing/2014/main" id="{9A2C1725-B703-401A-A564-0B12E7674BD9}"/>
            </a:ext>
          </a:extLst>
        </xdr:cNvPr>
        <xdr:cNvSpPr txBox="1"/>
      </xdr:nvSpPr>
      <xdr:spPr>
        <a:xfrm>
          <a:off x="819227" y="1053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A188D88-D90E-48F0-A39E-5F0FF4287794}"/>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9B83D88-CD72-4944-B7C8-72B5532DB19B}"/>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6AF32D2-90BC-42B9-AB2A-C41E91357045}"/>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11EB32D-FAD5-48EB-8791-637AFBBD95B7}"/>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A082AF7-2352-4D18-81C4-229D64E11931}"/>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B9D78C8-0808-4601-9B17-D21C3ED4EBD5}"/>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4FFE20B-260A-4566-81A1-E27AE331DC39}"/>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E11387C-91A4-4F4C-905A-455D5BF81116}"/>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919E702-5E97-40F9-889D-6C26C0894F19}"/>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A5867AA-7FA6-4BF2-97A5-CE7964D9661F}"/>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97B8C26-09C9-4F75-BC17-58A8DB97A4BF}"/>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2ADCFFBB-5AF9-460B-93AC-247BEE34EF5B}"/>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BEE9672-D2BF-4574-833D-B86347648618}"/>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AD4F6183-2BF7-4649-8924-066B3DA46798}"/>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82E8180-DF13-4820-8BF0-5AEC91FDA38C}"/>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62485B24-18D1-4CB0-BA46-6A4866BE6150}"/>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615D114-468C-454E-B941-BCFA44267A73}"/>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37B6B5D-42C4-4DC5-891C-B14A963FDC32}"/>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E1F68B9-28A8-4FC7-ACBB-E0F747E4554B}"/>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D20F0761-9194-49AA-8790-1E2227D9E339}"/>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B49349E-45BC-4790-9707-701E24355BC4}"/>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6" name="テキスト ボックス 225">
          <a:extLst>
            <a:ext uri="{FF2B5EF4-FFF2-40B4-BE49-F238E27FC236}">
              <a16:creationId xmlns:a16="http://schemas.microsoft.com/office/drawing/2014/main" id="{AA2B7E37-0612-48A3-977A-33369939C45F}"/>
            </a:ext>
          </a:extLst>
        </xdr:cNvPr>
        <xdr:cNvSpPr txBox="1"/>
      </xdr:nvSpPr>
      <xdr:spPr>
        <a:xfrm>
          <a:off x="5478976"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505143D-0E23-4545-8130-D75E48F8D057}"/>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228" name="直線コネクタ 227">
          <a:extLst>
            <a:ext uri="{FF2B5EF4-FFF2-40B4-BE49-F238E27FC236}">
              <a16:creationId xmlns:a16="http://schemas.microsoft.com/office/drawing/2014/main" id="{5B700DA1-4C2C-4615-B8DE-652D3D745EF9}"/>
            </a:ext>
          </a:extLst>
        </xdr:cNvPr>
        <xdr:cNvCxnSpPr/>
      </xdr:nvCxnSpPr>
      <xdr:spPr>
        <a:xfrm flipV="1">
          <a:off x="9429115" y="8979535"/>
          <a:ext cx="0" cy="146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a:extLst>
            <a:ext uri="{FF2B5EF4-FFF2-40B4-BE49-F238E27FC236}">
              <a16:creationId xmlns:a16="http://schemas.microsoft.com/office/drawing/2014/main" id="{80CC35F1-619D-420F-9958-D9EDE7670BAF}"/>
            </a:ext>
          </a:extLst>
        </xdr:cNvPr>
        <xdr:cNvSpPr txBox="1"/>
      </xdr:nvSpPr>
      <xdr:spPr>
        <a:xfrm>
          <a:off x="9467850" y="1045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a:extLst>
            <a:ext uri="{FF2B5EF4-FFF2-40B4-BE49-F238E27FC236}">
              <a16:creationId xmlns:a16="http://schemas.microsoft.com/office/drawing/2014/main" id="{A61360AC-60C3-4619-8E5B-0525A1DD2B88}"/>
            </a:ext>
          </a:extLst>
        </xdr:cNvPr>
        <xdr:cNvCxnSpPr/>
      </xdr:nvCxnSpPr>
      <xdr:spPr>
        <a:xfrm>
          <a:off x="9363075" y="104477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231" name="【体育館・プール】&#10;一人当たり面積最大値テキスト">
          <a:extLst>
            <a:ext uri="{FF2B5EF4-FFF2-40B4-BE49-F238E27FC236}">
              <a16:creationId xmlns:a16="http://schemas.microsoft.com/office/drawing/2014/main" id="{0FFEB913-AC64-4ABD-B194-1FA68321385D}"/>
            </a:ext>
          </a:extLst>
        </xdr:cNvPr>
        <xdr:cNvSpPr txBox="1"/>
      </xdr:nvSpPr>
      <xdr:spPr>
        <a:xfrm>
          <a:off x="9467850" y="876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232" name="直線コネクタ 231">
          <a:extLst>
            <a:ext uri="{FF2B5EF4-FFF2-40B4-BE49-F238E27FC236}">
              <a16:creationId xmlns:a16="http://schemas.microsoft.com/office/drawing/2014/main" id="{169A2D62-3987-4CAB-BCBF-2EA84603627D}"/>
            </a:ext>
          </a:extLst>
        </xdr:cNvPr>
        <xdr:cNvCxnSpPr/>
      </xdr:nvCxnSpPr>
      <xdr:spPr>
        <a:xfrm>
          <a:off x="9363075" y="89795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233" name="【体育館・プール】&#10;一人当たり面積平均値テキスト">
          <a:extLst>
            <a:ext uri="{FF2B5EF4-FFF2-40B4-BE49-F238E27FC236}">
              <a16:creationId xmlns:a16="http://schemas.microsoft.com/office/drawing/2014/main" id="{BD534CA1-8B34-46A1-8BA2-B7DE115090D7}"/>
            </a:ext>
          </a:extLst>
        </xdr:cNvPr>
        <xdr:cNvSpPr txBox="1"/>
      </xdr:nvSpPr>
      <xdr:spPr>
        <a:xfrm>
          <a:off x="9467850" y="1005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234" name="フローチャート: 判断 233">
          <a:extLst>
            <a:ext uri="{FF2B5EF4-FFF2-40B4-BE49-F238E27FC236}">
              <a16:creationId xmlns:a16="http://schemas.microsoft.com/office/drawing/2014/main" id="{FF503402-DAE5-4137-A271-1BA06D004E11}"/>
            </a:ext>
          </a:extLst>
        </xdr:cNvPr>
        <xdr:cNvSpPr/>
      </xdr:nvSpPr>
      <xdr:spPr>
        <a:xfrm>
          <a:off x="9401175" y="102003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235" name="フローチャート: 判断 234">
          <a:extLst>
            <a:ext uri="{FF2B5EF4-FFF2-40B4-BE49-F238E27FC236}">
              <a16:creationId xmlns:a16="http://schemas.microsoft.com/office/drawing/2014/main" id="{923E9D43-8060-4A77-AF27-3428530B0086}"/>
            </a:ext>
          </a:extLst>
        </xdr:cNvPr>
        <xdr:cNvSpPr/>
      </xdr:nvSpPr>
      <xdr:spPr>
        <a:xfrm>
          <a:off x="8639175" y="102115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4635</xdr:rowOff>
    </xdr:from>
    <xdr:to>
      <xdr:col>46</xdr:col>
      <xdr:colOff>38100</xdr:colOff>
      <xdr:row>63</xdr:row>
      <xdr:rowOff>106235</xdr:rowOff>
    </xdr:to>
    <xdr:sp macro="" textlink="">
      <xdr:nvSpPr>
        <xdr:cNvPr id="236" name="フローチャート: 判断 235">
          <a:extLst>
            <a:ext uri="{FF2B5EF4-FFF2-40B4-BE49-F238E27FC236}">
              <a16:creationId xmlns:a16="http://schemas.microsoft.com/office/drawing/2014/main" id="{E2460A59-E0A7-415D-B573-FA9CDA8866F9}"/>
            </a:ext>
          </a:extLst>
        </xdr:cNvPr>
        <xdr:cNvSpPr/>
      </xdr:nvSpPr>
      <xdr:spPr>
        <a:xfrm>
          <a:off x="7839075" y="10218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4445</xdr:rowOff>
    </xdr:from>
    <xdr:to>
      <xdr:col>41</xdr:col>
      <xdr:colOff>101600</xdr:colOff>
      <xdr:row>63</xdr:row>
      <xdr:rowOff>106045</xdr:rowOff>
    </xdr:to>
    <xdr:sp macro="" textlink="">
      <xdr:nvSpPr>
        <xdr:cNvPr id="237" name="フローチャート: 判断 236">
          <a:extLst>
            <a:ext uri="{FF2B5EF4-FFF2-40B4-BE49-F238E27FC236}">
              <a16:creationId xmlns:a16="http://schemas.microsoft.com/office/drawing/2014/main" id="{5A11806D-EBDD-4CB2-9E34-FC714D5DA74A}"/>
            </a:ext>
          </a:extLst>
        </xdr:cNvPr>
        <xdr:cNvSpPr/>
      </xdr:nvSpPr>
      <xdr:spPr>
        <a:xfrm>
          <a:off x="7029450" y="102184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166751</xdr:rowOff>
    </xdr:from>
    <xdr:to>
      <xdr:col>36</xdr:col>
      <xdr:colOff>165100</xdr:colOff>
      <xdr:row>63</xdr:row>
      <xdr:rowOff>96901</xdr:rowOff>
    </xdr:to>
    <xdr:sp macro="" textlink="">
      <xdr:nvSpPr>
        <xdr:cNvPr id="238" name="フローチャート: 判断 237">
          <a:extLst>
            <a:ext uri="{FF2B5EF4-FFF2-40B4-BE49-F238E27FC236}">
              <a16:creationId xmlns:a16="http://schemas.microsoft.com/office/drawing/2014/main" id="{151CB9B3-A1B9-49BB-97E8-88BC38464430}"/>
            </a:ext>
          </a:extLst>
        </xdr:cNvPr>
        <xdr:cNvSpPr/>
      </xdr:nvSpPr>
      <xdr:spPr>
        <a:xfrm>
          <a:off x="6238875" y="102124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9E8AFB2-5638-4FAF-AEFF-DD9B563BF762}"/>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238875C-34E3-49B7-BFF6-640A1A400E03}"/>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06E0B52-5030-4CFE-A906-33D7B53C323C}"/>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B1CBD3D-9704-4713-AD04-21C47712648B}"/>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148006C-7D57-424E-91D5-A2D2410FC405}"/>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171323</xdr:rowOff>
    </xdr:from>
    <xdr:to>
      <xdr:col>55</xdr:col>
      <xdr:colOff>50800</xdr:colOff>
      <xdr:row>64</xdr:row>
      <xdr:rowOff>101473</xdr:rowOff>
    </xdr:to>
    <xdr:sp macro="" textlink="">
      <xdr:nvSpPr>
        <xdr:cNvPr id="244" name="楕円 243">
          <a:extLst>
            <a:ext uri="{FF2B5EF4-FFF2-40B4-BE49-F238E27FC236}">
              <a16:creationId xmlns:a16="http://schemas.microsoft.com/office/drawing/2014/main" id="{7624D27D-38CA-4BCA-BC50-E53AA61E550A}"/>
            </a:ext>
          </a:extLst>
        </xdr:cNvPr>
        <xdr:cNvSpPr/>
      </xdr:nvSpPr>
      <xdr:spPr>
        <a:xfrm>
          <a:off x="9401175" y="1037259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86250</xdr:rowOff>
    </xdr:from>
    <xdr:ext cx="469744" cy="259045"/>
    <xdr:sp macro="" textlink="">
      <xdr:nvSpPr>
        <xdr:cNvPr id="245" name="【体育館・プール】&#10;一人当たり面積該当値テキスト">
          <a:extLst>
            <a:ext uri="{FF2B5EF4-FFF2-40B4-BE49-F238E27FC236}">
              <a16:creationId xmlns:a16="http://schemas.microsoft.com/office/drawing/2014/main" id="{30BB913A-9527-411E-BCB1-13C7C72790DE}"/>
            </a:ext>
          </a:extLst>
        </xdr:cNvPr>
        <xdr:cNvSpPr txBox="1"/>
      </xdr:nvSpPr>
      <xdr:spPr>
        <a:xfrm>
          <a:off x="9467850" y="1029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254</xdr:rowOff>
    </xdr:from>
    <xdr:to>
      <xdr:col>50</xdr:col>
      <xdr:colOff>165100</xdr:colOff>
      <xdr:row>64</xdr:row>
      <xdr:rowOff>101854</xdr:rowOff>
    </xdr:to>
    <xdr:sp macro="" textlink="">
      <xdr:nvSpPr>
        <xdr:cNvPr id="246" name="楕円 245">
          <a:extLst>
            <a:ext uri="{FF2B5EF4-FFF2-40B4-BE49-F238E27FC236}">
              <a16:creationId xmlns:a16="http://schemas.microsoft.com/office/drawing/2014/main" id="{1B45FE37-DCCF-4859-BD0E-F6E520EB618D}"/>
            </a:ext>
          </a:extLst>
        </xdr:cNvPr>
        <xdr:cNvSpPr/>
      </xdr:nvSpPr>
      <xdr:spPr>
        <a:xfrm>
          <a:off x="8639175" y="103729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50673</xdr:rowOff>
    </xdr:from>
    <xdr:to>
      <xdr:col>55</xdr:col>
      <xdr:colOff>0</xdr:colOff>
      <xdr:row>64</xdr:row>
      <xdr:rowOff>51054</xdr:rowOff>
    </xdr:to>
    <xdr:cxnSp macro="">
      <xdr:nvCxnSpPr>
        <xdr:cNvPr id="247" name="直線コネクタ 246">
          <a:extLst>
            <a:ext uri="{FF2B5EF4-FFF2-40B4-BE49-F238E27FC236}">
              <a16:creationId xmlns:a16="http://schemas.microsoft.com/office/drawing/2014/main" id="{90E3778F-E608-4F12-867B-78701D0FA752}"/>
            </a:ext>
          </a:extLst>
        </xdr:cNvPr>
        <xdr:cNvCxnSpPr/>
      </xdr:nvCxnSpPr>
      <xdr:spPr>
        <a:xfrm flipV="1">
          <a:off x="8686800" y="10420223"/>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1016</xdr:rowOff>
    </xdr:from>
    <xdr:to>
      <xdr:col>46</xdr:col>
      <xdr:colOff>38100</xdr:colOff>
      <xdr:row>64</xdr:row>
      <xdr:rowOff>102616</xdr:rowOff>
    </xdr:to>
    <xdr:sp macro="" textlink="">
      <xdr:nvSpPr>
        <xdr:cNvPr id="248" name="楕円 247">
          <a:extLst>
            <a:ext uri="{FF2B5EF4-FFF2-40B4-BE49-F238E27FC236}">
              <a16:creationId xmlns:a16="http://schemas.microsoft.com/office/drawing/2014/main" id="{5C723743-E61E-4281-9A98-EB9FFF983718}"/>
            </a:ext>
          </a:extLst>
        </xdr:cNvPr>
        <xdr:cNvSpPr/>
      </xdr:nvSpPr>
      <xdr:spPr>
        <a:xfrm>
          <a:off x="7839075" y="103737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51054</xdr:rowOff>
    </xdr:from>
    <xdr:to>
      <xdr:col>50</xdr:col>
      <xdr:colOff>114300</xdr:colOff>
      <xdr:row>64</xdr:row>
      <xdr:rowOff>51816</xdr:rowOff>
    </xdr:to>
    <xdr:cxnSp macro="">
      <xdr:nvCxnSpPr>
        <xdr:cNvPr id="249" name="直線コネクタ 248">
          <a:extLst>
            <a:ext uri="{FF2B5EF4-FFF2-40B4-BE49-F238E27FC236}">
              <a16:creationId xmlns:a16="http://schemas.microsoft.com/office/drawing/2014/main" id="{EFE47A6E-FC64-473E-AD49-9146F6BCF19D}"/>
            </a:ext>
          </a:extLst>
        </xdr:cNvPr>
        <xdr:cNvCxnSpPr/>
      </xdr:nvCxnSpPr>
      <xdr:spPr>
        <a:xfrm flipV="1">
          <a:off x="7886700" y="10420604"/>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1397</xdr:rowOff>
    </xdr:from>
    <xdr:to>
      <xdr:col>41</xdr:col>
      <xdr:colOff>101600</xdr:colOff>
      <xdr:row>64</xdr:row>
      <xdr:rowOff>102997</xdr:rowOff>
    </xdr:to>
    <xdr:sp macro="" textlink="">
      <xdr:nvSpPr>
        <xdr:cNvPr id="250" name="楕円 249">
          <a:extLst>
            <a:ext uri="{FF2B5EF4-FFF2-40B4-BE49-F238E27FC236}">
              <a16:creationId xmlns:a16="http://schemas.microsoft.com/office/drawing/2014/main" id="{9D7C7C05-BB27-4ECE-8A27-1A92864B27A5}"/>
            </a:ext>
          </a:extLst>
        </xdr:cNvPr>
        <xdr:cNvSpPr/>
      </xdr:nvSpPr>
      <xdr:spPr>
        <a:xfrm>
          <a:off x="7029450" y="103741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51816</xdr:rowOff>
    </xdr:from>
    <xdr:to>
      <xdr:col>45</xdr:col>
      <xdr:colOff>177800</xdr:colOff>
      <xdr:row>64</xdr:row>
      <xdr:rowOff>52197</xdr:rowOff>
    </xdr:to>
    <xdr:cxnSp macro="">
      <xdr:nvCxnSpPr>
        <xdr:cNvPr id="251" name="直線コネクタ 250">
          <a:extLst>
            <a:ext uri="{FF2B5EF4-FFF2-40B4-BE49-F238E27FC236}">
              <a16:creationId xmlns:a16="http://schemas.microsoft.com/office/drawing/2014/main" id="{E07EC0C0-49C3-4A98-8FD7-FEEC5710EFFA}"/>
            </a:ext>
          </a:extLst>
        </xdr:cNvPr>
        <xdr:cNvCxnSpPr/>
      </xdr:nvCxnSpPr>
      <xdr:spPr>
        <a:xfrm flipV="1">
          <a:off x="7077075" y="10421366"/>
          <a:ext cx="80962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2159</xdr:rowOff>
    </xdr:from>
    <xdr:to>
      <xdr:col>36</xdr:col>
      <xdr:colOff>165100</xdr:colOff>
      <xdr:row>64</xdr:row>
      <xdr:rowOff>103759</xdr:rowOff>
    </xdr:to>
    <xdr:sp macro="" textlink="">
      <xdr:nvSpPr>
        <xdr:cNvPr id="252" name="楕円 251">
          <a:extLst>
            <a:ext uri="{FF2B5EF4-FFF2-40B4-BE49-F238E27FC236}">
              <a16:creationId xmlns:a16="http://schemas.microsoft.com/office/drawing/2014/main" id="{48391432-6F99-4464-A377-E4B11D894D54}"/>
            </a:ext>
          </a:extLst>
        </xdr:cNvPr>
        <xdr:cNvSpPr/>
      </xdr:nvSpPr>
      <xdr:spPr>
        <a:xfrm>
          <a:off x="6238875" y="103748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52197</xdr:rowOff>
    </xdr:from>
    <xdr:to>
      <xdr:col>41</xdr:col>
      <xdr:colOff>50800</xdr:colOff>
      <xdr:row>64</xdr:row>
      <xdr:rowOff>52959</xdr:rowOff>
    </xdr:to>
    <xdr:cxnSp macro="">
      <xdr:nvCxnSpPr>
        <xdr:cNvPr id="253" name="直線コネクタ 252">
          <a:extLst>
            <a:ext uri="{FF2B5EF4-FFF2-40B4-BE49-F238E27FC236}">
              <a16:creationId xmlns:a16="http://schemas.microsoft.com/office/drawing/2014/main" id="{E481C5EE-2CDB-48BE-8081-A9C1D9ED8015}"/>
            </a:ext>
          </a:extLst>
        </xdr:cNvPr>
        <xdr:cNvCxnSpPr/>
      </xdr:nvCxnSpPr>
      <xdr:spPr>
        <a:xfrm flipV="1">
          <a:off x="6286500" y="10421747"/>
          <a:ext cx="7905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254" name="n_1aveValue【体育館・プール】&#10;一人当たり面積">
          <a:extLst>
            <a:ext uri="{FF2B5EF4-FFF2-40B4-BE49-F238E27FC236}">
              <a16:creationId xmlns:a16="http://schemas.microsoft.com/office/drawing/2014/main" id="{3BC51AB5-62CD-4D6C-8D53-55F811EB9EBA}"/>
            </a:ext>
          </a:extLst>
        </xdr:cNvPr>
        <xdr:cNvSpPr txBox="1"/>
      </xdr:nvSpPr>
      <xdr:spPr>
        <a:xfrm>
          <a:off x="8458277" y="998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122762</xdr:rowOff>
    </xdr:from>
    <xdr:ext cx="469744" cy="259045"/>
    <xdr:sp macro="" textlink="">
      <xdr:nvSpPr>
        <xdr:cNvPr id="255" name="n_2aveValue【体育館・プール】&#10;一人当たり面積">
          <a:extLst>
            <a:ext uri="{FF2B5EF4-FFF2-40B4-BE49-F238E27FC236}">
              <a16:creationId xmlns:a16="http://schemas.microsoft.com/office/drawing/2014/main" id="{1505F8C6-A5AA-4D03-9712-3FB5AB0D42FB}"/>
            </a:ext>
          </a:extLst>
        </xdr:cNvPr>
        <xdr:cNvSpPr txBox="1"/>
      </xdr:nvSpPr>
      <xdr:spPr>
        <a:xfrm>
          <a:off x="7677227" y="1001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122572</xdr:rowOff>
    </xdr:from>
    <xdr:ext cx="469744" cy="259045"/>
    <xdr:sp macro="" textlink="">
      <xdr:nvSpPr>
        <xdr:cNvPr id="256" name="n_3aveValue【体育館・プール】&#10;一人当たり面積">
          <a:extLst>
            <a:ext uri="{FF2B5EF4-FFF2-40B4-BE49-F238E27FC236}">
              <a16:creationId xmlns:a16="http://schemas.microsoft.com/office/drawing/2014/main" id="{14D11F8B-6D41-4FBD-8BFF-7B9BD82FABC5}"/>
            </a:ext>
          </a:extLst>
        </xdr:cNvPr>
        <xdr:cNvSpPr txBox="1"/>
      </xdr:nvSpPr>
      <xdr:spPr>
        <a:xfrm>
          <a:off x="6867602" y="1001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113428</xdr:rowOff>
    </xdr:from>
    <xdr:ext cx="469744" cy="259045"/>
    <xdr:sp macro="" textlink="">
      <xdr:nvSpPr>
        <xdr:cNvPr id="257" name="n_4aveValue【体育館・プール】&#10;一人当たり面積">
          <a:extLst>
            <a:ext uri="{FF2B5EF4-FFF2-40B4-BE49-F238E27FC236}">
              <a16:creationId xmlns:a16="http://schemas.microsoft.com/office/drawing/2014/main" id="{8F40A2C5-B216-4C97-B2F1-0105E55AE1DD}"/>
            </a:ext>
          </a:extLst>
        </xdr:cNvPr>
        <xdr:cNvSpPr txBox="1"/>
      </xdr:nvSpPr>
      <xdr:spPr>
        <a:xfrm>
          <a:off x="6067502" y="1000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92981</xdr:rowOff>
    </xdr:from>
    <xdr:ext cx="469744" cy="259045"/>
    <xdr:sp macro="" textlink="">
      <xdr:nvSpPr>
        <xdr:cNvPr id="258" name="n_1mainValue【体育館・プール】&#10;一人当たり面積">
          <a:extLst>
            <a:ext uri="{FF2B5EF4-FFF2-40B4-BE49-F238E27FC236}">
              <a16:creationId xmlns:a16="http://schemas.microsoft.com/office/drawing/2014/main" id="{35A78648-4C52-4A5D-B6B6-4F953001D6FA}"/>
            </a:ext>
          </a:extLst>
        </xdr:cNvPr>
        <xdr:cNvSpPr txBox="1"/>
      </xdr:nvSpPr>
      <xdr:spPr>
        <a:xfrm>
          <a:off x="8458277" y="104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93743</xdr:rowOff>
    </xdr:from>
    <xdr:ext cx="469744" cy="259045"/>
    <xdr:sp macro="" textlink="">
      <xdr:nvSpPr>
        <xdr:cNvPr id="259" name="n_2mainValue【体育館・プール】&#10;一人当たり面積">
          <a:extLst>
            <a:ext uri="{FF2B5EF4-FFF2-40B4-BE49-F238E27FC236}">
              <a16:creationId xmlns:a16="http://schemas.microsoft.com/office/drawing/2014/main" id="{AB323522-E41D-4F3F-B0F4-CCEF26A25FBC}"/>
            </a:ext>
          </a:extLst>
        </xdr:cNvPr>
        <xdr:cNvSpPr txBox="1"/>
      </xdr:nvSpPr>
      <xdr:spPr>
        <a:xfrm>
          <a:off x="7677227" y="104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94124</xdr:rowOff>
    </xdr:from>
    <xdr:ext cx="469744" cy="259045"/>
    <xdr:sp macro="" textlink="">
      <xdr:nvSpPr>
        <xdr:cNvPr id="260" name="n_3mainValue【体育館・プール】&#10;一人当たり面積">
          <a:extLst>
            <a:ext uri="{FF2B5EF4-FFF2-40B4-BE49-F238E27FC236}">
              <a16:creationId xmlns:a16="http://schemas.microsoft.com/office/drawing/2014/main" id="{4C0EEF4C-EEAB-4D17-9074-778D41BC6AAA}"/>
            </a:ext>
          </a:extLst>
        </xdr:cNvPr>
        <xdr:cNvSpPr txBox="1"/>
      </xdr:nvSpPr>
      <xdr:spPr>
        <a:xfrm>
          <a:off x="6867602" y="1046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94886</xdr:rowOff>
    </xdr:from>
    <xdr:ext cx="469744" cy="259045"/>
    <xdr:sp macro="" textlink="">
      <xdr:nvSpPr>
        <xdr:cNvPr id="261" name="n_4mainValue【体育館・プール】&#10;一人当たり面積">
          <a:extLst>
            <a:ext uri="{FF2B5EF4-FFF2-40B4-BE49-F238E27FC236}">
              <a16:creationId xmlns:a16="http://schemas.microsoft.com/office/drawing/2014/main" id="{A57C7C97-B5C6-49B2-B368-EEC49D125669}"/>
            </a:ext>
          </a:extLst>
        </xdr:cNvPr>
        <xdr:cNvSpPr txBox="1"/>
      </xdr:nvSpPr>
      <xdr:spPr>
        <a:xfrm>
          <a:off x="6067502" y="104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0E6DD93-30CF-402D-AE3B-C110282EC21F}"/>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59DA2C2-2970-40E8-9783-89CB7C236A63}"/>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94FE317-54F5-4DCB-A49B-E68ECB181C9B}"/>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61FCBCD-E594-4120-9AC2-3703E22B5723}"/>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8029029-D941-41DE-B673-6ECCBA618F2D}"/>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97403CD-1DF3-4D50-A5A9-9CCA0AD40476}"/>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8F9EFFD-CE71-4989-862E-B42FBB8375EC}"/>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EC729A9-5A18-4931-B760-9F9CC054862D}"/>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D7344DD-C5C9-44DE-88F6-46C6508EB173}"/>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909B595-96EF-490B-965B-D3222D8E3020}"/>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F5B7983-D6ED-4FD3-AEE1-9D1FB0507ED1}"/>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E1AF1A27-D542-4F5C-A6D9-F43001C9D472}"/>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E34C002D-DCC9-4D13-BC65-4795962282D3}"/>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7F832BAD-1033-4254-AA46-34FD04903A11}"/>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EA7D64D-CEC0-4F44-9502-5BED17AC9A19}"/>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2E02696F-4D5B-43F5-86BC-0327507D7A46}"/>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B2B8ACAE-2E77-4D36-AE61-25A739056118}"/>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743B5C2-F09E-4932-AB62-1F3FB92718CA}"/>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F37FA64-6460-4D9C-B3EF-64E3ABBF5F65}"/>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19B53AD-5869-4EE8-851F-B818604E1B49}"/>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71973BE2-A8BE-4FF4-807C-540870E0831C}"/>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9545DFD-23E8-43A4-8D31-E97B527E3191}"/>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210CDC2-CC03-4314-834E-4429CC175CA0}"/>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F288021-CA91-41F4-8C68-3218722CB87D}"/>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B54B1B6C-5F07-4901-B8FB-8292886C509A}"/>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56E2763-C44F-449E-8CDC-B2CCFD5FD0B7}"/>
            </a:ext>
          </a:extLst>
        </xdr:cNvPr>
        <xdr:cNvCxnSpPr/>
      </xdr:nvCxnSpPr>
      <xdr:spPr>
        <a:xfrm flipV="1">
          <a:off x="4180840" y="12612188"/>
          <a:ext cx="0" cy="1482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EF23E7AC-754F-4CD6-9BB0-581C5B61E6C5}"/>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8A92E3BE-D90C-47D4-B04E-552D50CC80B4}"/>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77DC1C05-35B9-42BB-8CEA-A2FA918B5000}"/>
            </a:ext>
          </a:extLst>
        </xdr:cNvPr>
        <xdr:cNvSpPr txBox="1"/>
      </xdr:nvSpPr>
      <xdr:spPr>
        <a:xfrm>
          <a:off x="4219575" y="12400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91" name="直線コネクタ 290">
          <a:extLst>
            <a:ext uri="{FF2B5EF4-FFF2-40B4-BE49-F238E27FC236}">
              <a16:creationId xmlns:a16="http://schemas.microsoft.com/office/drawing/2014/main" id="{FF9A1F42-CF47-41A5-A096-6A898979D1B7}"/>
            </a:ext>
          </a:extLst>
        </xdr:cNvPr>
        <xdr:cNvCxnSpPr/>
      </xdr:nvCxnSpPr>
      <xdr:spPr>
        <a:xfrm>
          <a:off x="4105275" y="126121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1EF1F03-BD67-434E-A8D5-AB8BF4732801}"/>
            </a:ext>
          </a:extLst>
        </xdr:cNvPr>
        <xdr:cNvSpPr txBox="1"/>
      </xdr:nvSpPr>
      <xdr:spPr>
        <a:xfrm>
          <a:off x="4219575" y="1326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a:extLst>
            <a:ext uri="{FF2B5EF4-FFF2-40B4-BE49-F238E27FC236}">
              <a16:creationId xmlns:a16="http://schemas.microsoft.com/office/drawing/2014/main" id="{A67C1D53-7734-4011-BAE1-7C93AA5D15D5}"/>
            </a:ext>
          </a:extLst>
        </xdr:cNvPr>
        <xdr:cNvSpPr/>
      </xdr:nvSpPr>
      <xdr:spPr>
        <a:xfrm>
          <a:off x="4124325" y="1340847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294" name="フローチャート: 判断 293">
          <a:extLst>
            <a:ext uri="{FF2B5EF4-FFF2-40B4-BE49-F238E27FC236}">
              <a16:creationId xmlns:a16="http://schemas.microsoft.com/office/drawing/2014/main" id="{60ED5AD5-7D0E-46BD-A1ED-D1C6DA7CA875}"/>
            </a:ext>
          </a:extLst>
        </xdr:cNvPr>
        <xdr:cNvSpPr/>
      </xdr:nvSpPr>
      <xdr:spPr>
        <a:xfrm>
          <a:off x="3381375" y="133644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a:extLst>
            <a:ext uri="{FF2B5EF4-FFF2-40B4-BE49-F238E27FC236}">
              <a16:creationId xmlns:a16="http://schemas.microsoft.com/office/drawing/2014/main" id="{47A051AC-503C-41D5-8EA1-8C345246082D}"/>
            </a:ext>
          </a:extLst>
        </xdr:cNvPr>
        <xdr:cNvSpPr/>
      </xdr:nvSpPr>
      <xdr:spPr>
        <a:xfrm>
          <a:off x="2571750" y="1331885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96" name="フローチャート: 判断 295">
          <a:extLst>
            <a:ext uri="{FF2B5EF4-FFF2-40B4-BE49-F238E27FC236}">
              <a16:creationId xmlns:a16="http://schemas.microsoft.com/office/drawing/2014/main" id="{1BA84D1D-95B4-4BEA-BCB9-B815D11902D4}"/>
            </a:ext>
          </a:extLst>
        </xdr:cNvPr>
        <xdr:cNvSpPr/>
      </xdr:nvSpPr>
      <xdr:spPr>
        <a:xfrm>
          <a:off x="1781175" y="133137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97" name="フローチャート: 判断 296">
          <a:extLst>
            <a:ext uri="{FF2B5EF4-FFF2-40B4-BE49-F238E27FC236}">
              <a16:creationId xmlns:a16="http://schemas.microsoft.com/office/drawing/2014/main" id="{72B95263-1358-415B-8901-CDECAD144398}"/>
            </a:ext>
          </a:extLst>
        </xdr:cNvPr>
        <xdr:cNvSpPr/>
      </xdr:nvSpPr>
      <xdr:spPr>
        <a:xfrm>
          <a:off x="981075" y="132712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3EE5B8C-7267-4352-BE22-6D9CF6B09F65}"/>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8D83A3F-63C5-4CE9-8217-D1BC026D09D2}"/>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F3542AC-DAB7-4BA3-838E-53ACFC0E274D}"/>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CF27A3-2A0D-44F6-8B07-A515752160A3}"/>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6BEA594-4E27-4CB0-975C-AD2A26C93874}"/>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a16="http://schemas.microsoft.com/office/drawing/2014/main" id="{BCB38651-5DA0-4575-B56C-0A8B4488AD88}"/>
            </a:ext>
          </a:extLst>
        </xdr:cNvPr>
        <xdr:cNvSpPr/>
      </xdr:nvSpPr>
      <xdr:spPr>
        <a:xfrm>
          <a:off x="4124325" y="1405617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福祉施設】&#10;有形固定資産減価償却率該当値テキスト">
          <a:extLst>
            <a:ext uri="{FF2B5EF4-FFF2-40B4-BE49-F238E27FC236}">
              <a16:creationId xmlns:a16="http://schemas.microsoft.com/office/drawing/2014/main" id="{6CEF6C49-8DB0-4315-AB6D-0045C01FC770}"/>
            </a:ext>
          </a:extLst>
        </xdr:cNvPr>
        <xdr:cNvSpPr txBox="1"/>
      </xdr:nvSpPr>
      <xdr:spPr>
        <a:xfrm>
          <a:off x="4219575" y="1396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FE561C34-0D01-41C4-BDA8-C0887F501CEF}"/>
            </a:ext>
          </a:extLst>
        </xdr:cNvPr>
        <xdr:cNvSpPr/>
      </xdr:nvSpPr>
      <xdr:spPr>
        <a:xfrm>
          <a:off x="3381375" y="1405617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43726362-B4F9-47B4-AC0D-C12862ED2FE7}"/>
            </a:ext>
          </a:extLst>
        </xdr:cNvPr>
        <xdr:cNvCxnSpPr/>
      </xdr:nvCxnSpPr>
      <xdr:spPr>
        <a:xfrm>
          <a:off x="3429000" y="1409427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a:extLst>
            <a:ext uri="{FF2B5EF4-FFF2-40B4-BE49-F238E27FC236}">
              <a16:creationId xmlns:a16="http://schemas.microsoft.com/office/drawing/2014/main" id="{5C0728D0-8B2F-4996-AB08-736F7F950202}"/>
            </a:ext>
          </a:extLst>
        </xdr:cNvPr>
        <xdr:cNvSpPr/>
      </xdr:nvSpPr>
      <xdr:spPr>
        <a:xfrm>
          <a:off x="2571750" y="1405617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a:extLst>
            <a:ext uri="{FF2B5EF4-FFF2-40B4-BE49-F238E27FC236}">
              <a16:creationId xmlns:a16="http://schemas.microsoft.com/office/drawing/2014/main" id="{69528AEF-C51B-43F2-857C-069E71F29E63}"/>
            </a:ext>
          </a:extLst>
        </xdr:cNvPr>
        <xdr:cNvCxnSpPr/>
      </xdr:nvCxnSpPr>
      <xdr:spPr>
        <a:xfrm>
          <a:off x="2619375" y="1409427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a:extLst>
            <a:ext uri="{FF2B5EF4-FFF2-40B4-BE49-F238E27FC236}">
              <a16:creationId xmlns:a16="http://schemas.microsoft.com/office/drawing/2014/main" id="{5BFCD161-61A8-4469-9DBE-85E030DD27F4}"/>
            </a:ext>
          </a:extLst>
        </xdr:cNvPr>
        <xdr:cNvSpPr/>
      </xdr:nvSpPr>
      <xdr:spPr>
        <a:xfrm>
          <a:off x="1781175" y="140561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a:extLst>
            <a:ext uri="{FF2B5EF4-FFF2-40B4-BE49-F238E27FC236}">
              <a16:creationId xmlns:a16="http://schemas.microsoft.com/office/drawing/2014/main" id="{988AFDCE-294E-4310-A9F1-C6B6649BDC3F}"/>
            </a:ext>
          </a:extLst>
        </xdr:cNvPr>
        <xdr:cNvCxnSpPr/>
      </xdr:nvCxnSpPr>
      <xdr:spPr>
        <a:xfrm>
          <a:off x="1828800" y="1409427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a:extLst>
            <a:ext uri="{FF2B5EF4-FFF2-40B4-BE49-F238E27FC236}">
              <a16:creationId xmlns:a16="http://schemas.microsoft.com/office/drawing/2014/main" id="{4A27DAD4-1D9F-4308-93DB-6758A8255EDA}"/>
            </a:ext>
          </a:extLst>
        </xdr:cNvPr>
        <xdr:cNvSpPr/>
      </xdr:nvSpPr>
      <xdr:spPr>
        <a:xfrm>
          <a:off x="981075" y="1405617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a:extLst>
            <a:ext uri="{FF2B5EF4-FFF2-40B4-BE49-F238E27FC236}">
              <a16:creationId xmlns:a16="http://schemas.microsoft.com/office/drawing/2014/main" id="{C6191106-7488-4684-86B0-733E6FF4AEB7}"/>
            </a:ext>
          </a:extLst>
        </xdr:cNvPr>
        <xdr:cNvCxnSpPr/>
      </xdr:nvCxnSpPr>
      <xdr:spPr>
        <a:xfrm>
          <a:off x="1028700" y="1409427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313" name="n_1aveValue【福祉施設】&#10;有形固定資産減価償却率">
          <a:extLst>
            <a:ext uri="{FF2B5EF4-FFF2-40B4-BE49-F238E27FC236}">
              <a16:creationId xmlns:a16="http://schemas.microsoft.com/office/drawing/2014/main" id="{48C9C6B8-85CB-4B1D-80E9-E67D24D5CED9}"/>
            </a:ext>
          </a:extLst>
        </xdr:cNvPr>
        <xdr:cNvSpPr txBox="1"/>
      </xdr:nvSpPr>
      <xdr:spPr>
        <a:xfrm>
          <a:off x="3239144" y="13152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a:extLst>
            <a:ext uri="{FF2B5EF4-FFF2-40B4-BE49-F238E27FC236}">
              <a16:creationId xmlns:a16="http://schemas.microsoft.com/office/drawing/2014/main" id="{3DC1E950-6707-4EA5-A447-98B8FBFEB1CC}"/>
            </a:ext>
          </a:extLst>
        </xdr:cNvPr>
        <xdr:cNvSpPr txBox="1"/>
      </xdr:nvSpPr>
      <xdr:spPr>
        <a:xfrm>
          <a:off x="2439044" y="131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315" name="n_3aveValue【福祉施設】&#10;有形固定資産減価償却率">
          <a:extLst>
            <a:ext uri="{FF2B5EF4-FFF2-40B4-BE49-F238E27FC236}">
              <a16:creationId xmlns:a16="http://schemas.microsoft.com/office/drawing/2014/main" id="{3D44C18F-CCAF-4CE8-ADD1-6914A7450EEA}"/>
            </a:ext>
          </a:extLst>
        </xdr:cNvPr>
        <xdr:cNvSpPr txBox="1"/>
      </xdr:nvSpPr>
      <xdr:spPr>
        <a:xfrm>
          <a:off x="1648469"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316" name="n_4aveValue【福祉施設】&#10;有形固定資産減価償却率">
          <a:extLst>
            <a:ext uri="{FF2B5EF4-FFF2-40B4-BE49-F238E27FC236}">
              <a16:creationId xmlns:a16="http://schemas.microsoft.com/office/drawing/2014/main" id="{9EE690C8-23F6-4C5E-8768-0B7FEBF589EA}"/>
            </a:ext>
          </a:extLst>
        </xdr:cNvPr>
        <xdr:cNvSpPr txBox="1"/>
      </xdr:nvSpPr>
      <xdr:spPr>
        <a:xfrm>
          <a:off x="848369" y="1305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福祉施設】&#10;有形固定資産減価償却率">
          <a:extLst>
            <a:ext uri="{FF2B5EF4-FFF2-40B4-BE49-F238E27FC236}">
              <a16:creationId xmlns:a16="http://schemas.microsoft.com/office/drawing/2014/main" id="{E78AE4E0-9691-40A3-A882-3F24325CCE25}"/>
            </a:ext>
          </a:extLst>
        </xdr:cNvPr>
        <xdr:cNvSpPr txBox="1"/>
      </xdr:nvSpPr>
      <xdr:spPr>
        <a:xfrm>
          <a:off x="3210002" y="1413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福祉施設】&#10;有形固定資産減価償却率">
          <a:extLst>
            <a:ext uri="{FF2B5EF4-FFF2-40B4-BE49-F238E27FC236}">
              <a16:creationId xmlns:a16="http://schemas.microsoft.com/office/drawing/2014/main" id="{FD424683-7A66-4D68-AEA2-CD6FA5F7203D}"/>
            </a:ext>
          </a:extLst>
        </xdr:cNvPr>
        <xdr:cNvSpPr txBox="1"/>
      </xdr:nvSpPr>
      <xdr:spPr>
        <a:xfrm>
          <a:off x="2409902" y="1413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福祉施設】&#10;有形固定資産減価償却率">
          <a:extLst>
            <a:ext uri="{FF2B5EF4-FFF2-40B4-BE49-F238E27FC236}">
              <a16:creationId xmlns:a16="http://schemas.microsoft.com/office/drawing/2014/main" id="{21363019-F7FE-4082-9D69-C47E3883A06B}"/>
            </a:ext>
          </a:extLst>
        </xdr:cNvPr>
        <xdr:cNvSpPr txBox="1"/>
      </xdr:nvSpPr>
      <xdr:spPr>
        <a:xfrm>
          <a:off x="1609802" y="1413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福祉施設】&#10;有形固定資産減価償却率">
          <a:extLst>
            <a:ext uri="{FF2B5EF4-FFF2-40B4-BE49-F238E27FC236}">
              <a16:creationId xmlns:a16="http://schemas.microsoft.com/office/drawing/2014/main" id="{C3C9F159-143E-41A8-AA08-A322CA6185B9}"/>
            </a:ext>
          </a:extLst>
        </xdr:cNvPr>
        <xdr:cNvSpPr txBox="1"/>
      </xdr:nvSpPr>
      <xdr:spPr>
        <a:xfrm>
          <a:off x="819227" y="1413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A98854C7-B507-4AE0-8778-4728FCC7518F}"/>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D7F1ED2-59F0-4D15-B1AF-E4DA5CCF0562}"/>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965223C-690F-45B2-A8D4-B331E6AF8A41}"/>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9AC0FA7-F711-443E-BACD-50FEC40CAD88}"/>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7356F4B-5192-4290-B3DF-BCB4CAC5CD5B}"/>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C081D33-44F0-41B2-B3AD-6A49ECBC4518}"/>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1DA29F3-9AA4-4AE0-9717-37655E8115EF}"/>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F2D3D47-863B-4FDA-8A0A-17DBE823BCBB}"/>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08FD640-9750-4EC5-BDF1-E244CD022D1F}"/>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EAEF71C-FFFF-4F3A-99E4-63B90CD83F2A}"/>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7A8D48B3-4E02-4BEA-BCA2-4807458493F2}"/>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AC69D6E7-AC58-4EF5-BDB2-6046727124DB}"/>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9225EE8-F132-40C1-BBD3-B8932DEB696C}"/>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56D0016D-D653-4D8F-96B9-F66330A9A91A}"/>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20F27D12-C639-4058-A417-C4D046A6FA50}"/>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B016071A-38BF-4F41-B1B2-B40FD690576E}"/>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A7DBAE73-1A09-4F63-8DDE-37A01E52A4DD}"/>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9346F08-DEA5-4B08-B1FD-0866BB943F7E}"/>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A10D8757-1C69-42E6-8443-C329CE7BFDB6}"/>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6B94FB36-0706-42D2-A583-32B3A3BFDDA4}"/>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23CEF6F4-02FC-4378-9BDB-909E6C04107E}"/>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342" name="直線コネクタ 341">
          <a:extLst>
            <a:ext uri="{FF2B5EF4-FFF2-40B4-BE49-F238E27FC236}">
              <a16:creationId xmlns:a16="http://schemas.microsoft.com/office/drawing/2014/main" id="{EC3B3DA7-6D9B-49F0-A387-23D2FBF0DDDF}"/>
            </a:ext>
          </a:extLst>
        </xdr:cNvPr>
        <xdr:cNvCxnSpPr/>
      </xdr:nvCxnSpPr>
      <xdr:spPr>
        <a:xfrm flipV="1">
          <a:off x="9429115" y="1256250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3" name="【福祉施設】&#10;一人当たり面積最小値テキスト">
          <a:extLst>
            <a:ext uri="{FF2B5EF4-FFF2-40B4-BE49-F238E27FC236}">
              <a16:creationId xmlns:a16="http://schemas.microsoft.com/office/drawing/2014/main" id="{71407B44-9DB2-4113-88D3-3E53EEF41C4F}"/>
            </a:ext>
          </a:extLst>
        </xdr:cNvPr>
        <xdr:cNvSpPr txBox="1"/>
      </xdr:nvSpPr>
      <xdr:spPr>
        <a:xfrm>
          <a:off x="9467850" y="1396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4" name="直線コネクタ 343">
          <a:extLst>
            <a:ext uri="{FF2B5EF4-FFF2-40B4-BE49-F238E27FC236}">
              <a16:creationId xmlns:a16="http://schemas.microsoft.com/office/drawing/2014/main" id="{AFB79BE2-C2AB-48FB-A776-00914830BB0B}"/>
            </a:ext>
          </a:extLst>
        </xdr:cNvPr>
        <xdr:cNvCxnSpPr/>
      </xdr:nvCxnSpPr>
      <xdr:spPr>
        <a:xfrm>
          <a:off x="9363075" y="13961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345" name="【福祉施設】&#10;一人当たり面積最大値テキスト">
          <a:extLst>
            <a:ext uri="{FF2B5EF4-FFF2-40B4-BE49-F238E27FC236}">
              <a16:creationId xmlns:a16="http://schemas.microsoft.com/office/drawing/2014/main" id="{B109B695-6421-4384-A597-B9205208D60D}"/>
            </a:ext>
          </a:extLst>
        </xdr:cNvPr>
        <xdr:cNvSpPr txBox="1"/>
      </xdr:nvSpPr>
      <xdr:spPr>
        <a:xfrm>
          <a:off x="9467850" y="1234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346" name="直線コネクタ 345">
          <a:extLst>
            <a:ext uri="{FF2B5EF4-FFF2-40B4-BE49-F238E27FC236}">
              <a16:creationId xmlns:a16="http://schemas.microsoft.com/office/drawing/2014/main" id="{F7F86311-52F8-441A-9849-180DE63D933C}"/>
            </a:ext>
          </a:extLst>
        </xdr:cNvPr>
        <xdr:cNvCxnSpPr/>
      </xdr:nvCxnSpPr>
      <xdr:spPr>
        <a:xfrm>
          <a:off x="9363075" y="125625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347" name="【福祉施設】&#10;一人当たり面積平均値テキスト">
          <a:extLst>
            <a:ext uri="{FF2B5EF4-FFF2-40B4-BE49-F238E27FC236}">
              <a16:creationId xmlns:a16="http://schemas.microsoft.com/office/drawing/2014/main" id="{1039C693-BD4E-46BC-A090-8E72FA89E299}"/>
            </a:ext>
          </a:extLst>
        </xdr:cNvPr>
        <xdr:cNvSpPr txBox="1"/>
      </xdr:nvSpPr>
      <xdr:spPr>
        <a:xfrm>
          <a:off x="9467850" y="13619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348" name="フローチャート: 判断 347">
          <a:extLst>
            <a:ext uri="{FF2B5EF4-FFF2-40B4-BE49-F238E27FC236}">
              <a16:creationId xmlns:a16="http://schemas.microsoft.com/office/drawing/2014/main" id="{4A2754FD-A0DF-4105-8D97-A3DB68697E2A}"/>
            </a:ext>
          </a:extLst>
        </xdr:cNvPr>
        <xdr:cNvSpPr/>
      </xdr:nvSpPr>
      <xdr:spPr>
        <a:xfrm>
          <a:off x="9401175" y="1377452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349" name="フローチャート: 判断 348">
          <a:extLst>
            <a:ext uri="{FF2B5EF4-FFF2-40B4-BE49-F238E27FC236}">
              <a16:creationId xmlns:a16="http://schemas.microsoft.com/office/drawing/2014/main" id="{89259691-7422-4729-B9BD-98B96899B37F}"/>
            </a:ext>
          </a:extLst>
        </xdr:cNvPr>
        <xdr:cNvSpPr/>
      </xdr:nvSpPr>
      <xdr:spPr>
        <a:xfrm>
          <a:off x="8639175" y="1377142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152121</xdr:rowOff>
    </xdr:from>
    <xdr:to>
      <xdr:col>46</xdr:col>
      <xdr:colOff>38100</xdr:colOff>
      <xdr:row>85</xdr:row>
      <xdr:rowOff>82271</xdr:rowOff>
    </xdr:to>
    <xdr:sp macro="" textlink="">
      <xdr:nvSpPr>
        <xdr:cNvPr id="350" name="フローチャート: 判断 349">
          <a:extLst>
            <a:ext uri="{FF2B5EF4-FFF2-40B4-BE49-F238E27FC236}">
              <a16:creationId xmlns:a16="http://schemas.microsoft.com/office/drawing/2014/main" id="{824090A6-1DE8-4330-90F1-8DA3909FE11A}"/>
            </a:ext>
          </a:extLst>
        </xdr:cNvPr>
        <xdr:cNvSpPr/>
      </xdr:nvSpPr>
      <xdr:spPr>
        <a:xfrm>
          <a:off x="7839075" y="137633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127888</xdr:rowOff>
    </xdr:from>
    <xdr:to>
      <xdr:col>41</xdr:col>
      <xdr:colOff>101600</xdr:colOff>
      <xdr:row>85</xdr:row>
      <xdr:rowOff>58038</xdr:rowOff>
    </xdr:to>
    <xdr:sp macro="" textlink="">
      <xdr:nvSpPr>
        <xdr:cNvPr id="351" name="フローチャート: 判断 350">
          <a:extLst>
            <a:ext uri="{FF2B5EF4-FFF2-40B4-BE49-F238E27FC236}">
              <a16:creationId xmlns:a16="http://schemas.microsoft.com/office/drawing/2014/main" id="{6430EBA3-D333-4202-83C3-70E15DB8BA75}"/>
            </a:ext>
          </a:extLst>
        </xdr:cNvPr>
        <xdr:cNvSpPr/>
      </xdr:nvSpPr>
      <xdr:spPr>
        <a:xfrm>
          <a:off x="7029450" y="137359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114402</xdr:rowOff>
    </xdr:from>
    <xdr:to>
      <xdr:col>36</xdr:col>
      <xdr:colOff>165100</xdr:colOff>
      <xdr:row>85</xdr:row>
      <xdr:rowOff>44552</xdr:rowOff>
    </xdr:to>
    <xdr:sp macro="" textlink="">
      <xdr:nvSpPr>
        <xdr:cNvPr id="352" name="フローチャート: 判断 351">
          <a:extLst>
            <a:ext uri="{FF2B5EF4-FFF2-40B4-BE49-F238E27FC236}">
              <a16:creationId xmlns:a16="http://schemas.microsoft.com/office/drawing/2014/main" id="{19A3468F-6A62-4A3E-9AA4-BEE8A17ECEB2}"/>
            </a:ext>
          </a:extLst>
        </xdr:cNvPr>
        <xdr:cNvSpPr/>
      </xdr:nvSpPr>
      <xdr:spPr>
        <a:xfrm>
          <a:off x="6238875" y="137256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D0DEF34-D127-4141-A8BB-1D0BC8A7ECDD}"/>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2B5D516-516F-49B1-89D8-36240ED24CD7}"/>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701D9FA-9A75-4640-86D0-67D924C77C1D}"/>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8C5C768-B723-43DA-B6D2-3F9813C0DA81}"/>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81492E9-63A2-4AEB-8676-7C521F8715E8}"/>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150292</xdr:rowOff>
    </xdr:from>
    <xdr:to>
      <xdr:col>55</xdr:col>
      <xdr:colOff>50800</xdr:colOff>
      <xdr:row>86</xdr:row>
      <xdr:rowOff>80442</xdr:rowOff>
    </xdr:to>
    <xdr:sp macro="" textlink="">
      <xdr:nvSpPr>
        <xdr:cNvPr id="358" name="楕円 357">
          <a:extLst>
            <a:ext uri="{FF2B5EF4-FFF2-40B4-BE49-F238E27FC236}">
              <a16:creationId xmlns:a16="http://schemas.microsoft.com/office/drawing/2014/main" id="{6C9DE628-B234-4DF5-A3CB-996E328DD10E}"/>
            </a:ext>
          </a:extLst>
        </xdr:cNvPr>
        <xdr:cNvSpPr/>
      </xdr:nvSpPr>
      <xdr:spPr>
        <a:xfrm>
          <a:off x="9401175" y="1392344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65219</xdr:rowOff>
    </xdr:from>
    <xdr:ext cx="469744" cy="259045"/>
    <xdr:sp macro="" textlink="">
      <xdr:nvSpPr>
        <xdr:cNvPr id="359" name="【福祉施設】&#10;一人当たり面積該当値テキスト">
          <a:extLst>
            <a:ext uri="{FF2B5EF4-FFF2-40B4-BE49-F238E27FC236}">
              <a16:creationId xmlns:a16="http://schemas.microsoft.com/office/drawing/2014/main" id="{A4D201BC-A3BC-4405-BED3-95BDEAD1AA23}"/>
            </a:ext>
          </a:extLst>
        </xdr:cNvPr>
        <xdr:cNvSpPr txBox="1"/>
      </xdr:nvSpPr>
      <xdr:spPr>
        <a:xfrm>
          <a:off x="9467850" y="1384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150292</xdr:rowOff>
    </xdr:from>
    <xdr:to>
      <xdr:col>50</xdr:col>
      <xdr:colOff>165100</xdr:colOff>
      <xdr:row>86</xdr:row>
      <xdr:rowOff>80442</xdr:rowOff>
    </xdr:to>
    <xdr:sp macro="" textlink="">
      <xdr:nvSpPr>
        <xdr:cNvPr id="360" name="楕円 359">
          <a:extLst>
            <a:ext uri="{FF2B5EF4-FFF2-40B4-BE49-F238E27FC236}">
              <a16:creationId xmlns:a16="http://schemas.microsoft.com/office/drawing/2014/main" id="{77AA27AF-A785-4775-9BBD-EC356F65B77E}"/>
            </a:ext>
          </a:extLst>
        </xdr:cNvPr>
        <xdr:cNvSpPr/>
      </xdr:nvSpPr>
      <xdr:spPr>
        <a:xfrm>
          <a:off x="8639175" y="139234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29642</xdr:rowOff>
    </xdr:from>
    <xdr:to>
      <xdr:col>55</xdr:col>
      <xdr:colOff>0</xdr:colOff>
      <xdr:row>86</xdr:row>
      <xdr:rowOff>29642</xdr:rowOff>
    </xdr:to>
    <xdr:cxnSp macro="">
      <xdr:nvCxnSpPr>
        <xdr:cNvPr id="361" name="直線コネクタ 360">
          <a:extLst>
            <a:ext uri="{FF2B5EF4-FFF2-40B4-BE49-F238E27FC236}">
              <a16:creationId xmlns:a16="http://schemas.microsoft.com/office/drawing/2014/main" id="{230FAD18-7054-44DB-A32E-7EB7EE40D41D}"/>
            </a:ext>
          </a:extLst>
        </xdr:cNvPr>
        <xdr:cNvCxnSpPr/>
      </xdr:nvCxnSpPr>
      <xdr:spPr>
        <a:xfrm>
          <a:off x="8686800" y="1396154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150521</xdr:rowOff>
    </xdr:from>
    <xdr:to>
      <xdr:col>46</xdr:col>
      <xdr:colOff>38100</xdr:colOff>
      <xdr:row>86</xdr:row>
      <xdr:rowOff>80671</xdr:rowOff>
    </xdr:to>
    <xdr:sp macro="" textlink="">
      <xdr:nvSpPr>
        <xdr:cNvPr id="362" name="楕円 361">
          <a:extLst>
            <a:ext uri="{FF2B5EF4-FFF2-40B4-BE49-F238E27FC236}">
              <a16:creationId xmlns:a16="http://schemas.microsoft.com/office/drawing/2014/main" id="{7744A543-0784-4B9E-A8F1-11A7EE05FB40}"/>
            </a:ext>
          </a:extLst>
        </xdr:cNvPr>
        <xdr:cNvSpPr/>
      </xdr:nvSpPr>
      <xdr:spPr>
        <a:xfrm>
          <a:off x="7839075" y="139236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29642</xdr:rowOff>
    </xdr:from>
    <xdr:to>
      <xdr:col>50</xdr:col>
      <xdr:colOff>114300</xdr:colOff>
      <xdr:row>86</xdr:row>
      <xdr:rowOff>29871</xdr:rowOff>
    </xdr:to>
    <xdr:cxnSp macro="">
      <xdr:nvCxnSpPr>
        <xdr:cNvPr id="363" name="直線コネクタ 362">
          <a:extLst>
            <a:ext uri="{FF2B5EF4-FFF2-40B4-BE49-F238E27FC236}">
              <a16:creationId xmlns:a16="http://schemas.microsoft.com/office/drawing/2014/main" id="{DA23BBDF-9A05-4183-8C34-FDD8D10EC03F}"/>
            </a:ext>
          </a:extLst>
        </xdr:cNvPr>
        <xdr:cNvCxnSpPr/>
      </xdr:nvCxnSpPr>
      <xdr:spPr>
        <a:xfrm flipV="1">
          <a:off x="7886700" y="13961542"/>
          <a:ext cx="8001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150749</xdr:rowOff>
    </xdr:from>
    <xdr:to>
      <xdr:col>41</xdr:col>
      <xdr:colOff>101600</xdr:colOff>
      <xdr:row>86</xdr:row>
      <xdr:rowOff>80899</xdr:rowOff>
    </xdr:to>
    <xdr:sp macro="" textlink="">
      <xdr:nvSpPr>
        <xdr:cNvPr id="364" name="楕円 363">
          <a:extLst>
            <a:ext uri="{FF2B5EF4-FFF2-40B4-BE49-F238E27FC236}">
              <a16:creationId xmlns:a16="http://schemas.microsoft.com/office/drawing/2014/main" id="{C1668899-85C3-4E09-8A35-5177ECA0052C}"/>
            </a:ext>
          </a:extLst>
        </xdr:cNvPr>
        <xdr:cNvSpPr/>
      </xdr:nvSpPr>
      <xdr:spPr>
        <a:xfrm>
          <a:off x="7029450" y="139238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29871</xdr:rowOff>
    </xdr:from>
    <xdr:to>
      <xdr:col>45</xdr:col>
      <xdr:colOff>177800</xdr:colOff>
      <xdr:row>86</xdr:row>
      <xdr:rowOff>30099</xdr:rowOff>
    </xdr:to>
    <xdr:cxnSp macro="">
      <xdr:nvCxnSpPr>
        <xdr:cNvPr id="365" name="直線コネクタ 364">
          <a:extLst>
            <a:ext uri="{FF2B5EF4-FFF2-40B4-BE49-F238E27FC236}">
              <a16:creationId xmlns:a16="http://schemas.microsoft.com/office/drawing/2014/main" id="{8DDF7CF4-52A1-4189-BC33-C806268207FE}"/>
            </a:ext>
          </a:extLst>
        </xdr:cNvPr>
        <xdr:cNvCxnSpPr/>
      </xdr:nvCxnSpPr>
      <xdr:spPr>
        <a:xfrm flipV="1">
          <a:off x="7077075" y="13961771"/>
          <a:ext cx="809625"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150977</xdr:rowOff>
    </xdr:from>
    <xdr:to>
      <xdr:col>36</xdr:col>
      <xdr:colOff>165100</xdr:colOff>
      <xdr:row>86</xdr:row>
      <xdr:rowOff>81127</xdr:rowOff>
    </xdr:to>
    <xdr:sp macro="" textlink="">
      <xdr:nvSpPr>
        <xdr:cNvPr id="366" name="楕円 365">
          <a:extLst>
            <a:ext uri="{FF2B5EF4-FFF2-40B4-BE49-F238E27FC236}">
              <a16:creationId xmlns:a16="http://schemas.microsoft.com/office/drawing/2014/main" id="{65EC331D-CF96-4628-8773-B7CF110D6AB6}"/>
            </a:ext>
          </a:extLst>
        </xdr:cNvPr>
        <xdr:cNvSpPr/>
      </xdr:nvSpPr>
      <xdr:spPr>
        <a:xfrm>
          <a:off x="6238875" y="139241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30099</xdr:rowOff>
    </xdr:from>
    <xdr:to>
      <xdr:col>41</xdr:col>
      <xdr:colOff>50800</xdr:colOff>
      <xdr:row>86</xdr:row>
      <xdr:rowOff>30327</xdr:rowOff>
    </xdr:to>
    <xdr:cxnSp macro="">
      <xdr:nvCxnSpPr>
        <xdr:cNvPr id="367" name="直線コネクタ 366">
          <a:extLst>
            <a:ext uri="{FF2B5EF4-FFF2-40B4-BE49-F238E27FC236}">
              <a16:creationId xmlns:a16="http://schemas.microsoft.com/office/drawing/2014/main" id="{C62E1FB8-69C0-4744-BA16-3F558268A3F7}"/>
            </a:ext>
          </a:extLst>
        </xdr:cNvPr>
        <xdr:cNvCxnSpPr/>
      </xdr:nvCxnSpPr>
      <xdr:spPr>
        <a:xfrm flipV="1">
          <a:off x="6286500" y="13961999"/>
          <a:ext cx="790575"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368" name="n_1aveValue【福祉施設】&#10;一人当たり面積">
          <a:extLst>
            <a:ext uri="{FF2B5EF4-FFF2-40B4-BE49-F238E27FC236}">
              <a16:creationId xmlns:a16="http://schemas.microsoft.com/office/drawing/2014/main" id="{CE1A6126-15F1-488F-9FFF-5164A8BD6781}"/>
            </a:ext>
          </a:extLst>
        </xdr:cNvPr>
        <xdr:cNvSpPr txBox="1"/>
      </xdr:nvSpPr>
      <xdr:spPr>
        <a:xfrm>
          <a:off x="8458277" y="1356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98798</xdr:rowOff>
    </xdr:from>
    <xdr:ext cx="469744" cy="259045"/>
    <xdr:sp macro="" textlink="">
      <xdr:nvSpPr>
        <xdr:cNvPr id="369" name="n_2aveValue【福祉施設】&#10;一人当たり面積">
          <a:extLst>
            <a:ext uri="{FF2B5EF4-FFF2-40B4-BE49-F238E27FC236}">
              <a16:creationId xmlns:a16="http://schemas.microsoft.com/office/drawing/2014/main" id="{84C7CC0A-A795-4901-A59C-1F5554EB239C}"/>
            </a:ext>
          </a:extLst>
        </xdr:cNvPr>
        <xdr:cNvSpPr txBox="1"/>
      </xdr:nvSpPr>
      <xdr:spPr>
        <a:xfrm>
          <a:off x="7677227" y="135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74565</xdr:rowOff>
    </xdr:from>
    <xdr:ext cx="469744" cy="259045"/>
    <xdr:sp macro="" textlink="">
      <xdr:nvSpPr>
        <xdr:cNvPr id="370" name="n_3aveValue【福祉施設】&#10;一人当たり面積">
          <a:extLst>
            <a:ext uri="{FF2B5EF4-FFF2-40B4-BE49-F238E27FC236}">
              <a16:creationId xmlns:a16="http://schemas.microsoft.com/office/drawing/2014/main" id="{6D75B3BA-EF58-4A69-94F3-CA1E10BD7A34}"/>
            </a:ext>
          </a:extLst>
        </xdr:cNvPr>
        <xdr:cNvSpPr txBox="1"/>
      </xdr:nvSpPr>
      <xdr:spPr>
        <a:xfrm>
          <a:off x="6867602" y="1352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61079</xdr:rowOff>
    </xdr:from>
    <xdr:ext cx="469744" cy="259045"/>
    <xdr:sp macro="" textlink="">
      <xdr:nvSpPr>
        <xdr:cNvPr id="371" name="n_4aveValue【福祉施設】&#10;一人当たり面積">
          <a:extLst>
            <a:ext uri="{FF2B5EF4-FFF2-40B4-BE49-F238E27FC236}">
              <a16:creationId xmlns:a16="http://schemas.microsoft.com/office/drawing/2014/main" id="{6F9E18CB-A375-4237-B660-DED1D8A00029}"/>
            </a:ext>
          </a:extLst>
        </xdr:cNvPr>
        <xdr:cNvSpPr txBox="1"/>
      </xdr:nvSpPr>
      <xdr:spPr>
        <a:xfrm>
          <a:off x="6067502" y="135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71569</xdr:rowOff>
    </xdr:from>
    <xdr:ext cx="469744" cy="259045"/>
    <xdr:sp macro="" textlink="">
      <xdr:nvSpPr>
        <xdr:cNvPr id="372" name="n_1mainValue【福祉施設】&#10;一人当たり面積">
          <a:extLst>
            <a:ext uri="{FF2B5EF4-FFF2-40B4-BE49-F238E27FC236}">
              <a16:creationId xmlns:a16="http://schemas.microsoft.com/office/drawing/2014/main" id="{86A8D8C0-1981-4A20-961B-28C2D18A36C8}"/>
            </a:ext>
          </a:extLst>
        </xdr:cNvPr>
        <xdr:cNvSpPr txBox="1"/>
      </xdr:nvSpPr>
      <xdr:spPr>
        <a:xfrm>
          <a:off x="8458277" y="140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71798</xdr:rowOff>
    </xdr:from>
    <xdr:ext cx="469744" cy="259045"/>
    <xdr:sp macro="" textlink="">
      <xdr:nvSpPr>
        <xdr:cNvPr id="373" name="n_2mainValue【福祉施設】&#10;一人当たり面積">
          <a:extLst>
            <a:ext uri="{FF2B5EF4-FFF2-40B4-BE49-F238E27FC236}">
              <a16:creationId xmlns:a16="http://schemas.microsoft.com/office/drawing/2014/main" id="{8932D147-C410-48A1-BE08-25F9CDC43EA8}"/>
            </a:ext>
          </a:extLst>
        </xdr:cNvPr>
        <xdr:cNvSpPr txBox="1"/>
      </xdr:nvSpPr>
      <xdr:spPr>
        <a:xfrm>
          <a:off x="7677227" y="14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72026</xdr:rowOff>
    </xdr:from>
    <xdr:ext cx="469744" cy="259045"/>
    <xdr:sp macro="" textlink="">
      <xdr:nvSpPr>
        <xdr:cNvPr id="374" name="n_3mainValue【福祉施設】&#10;一人当たり面積">
          <a:extLst>
            <a:ext uri="{FF2B5EF4-FFF2-40B4-BE49-F238E27FC236}">
              <a16:creationId xmlns:a16="http://schemas.microsoft.com/office/drawing/2014/main" id="{D2B6393A-4B95-469D-A100-F7479D57F5C8}"/>
            </a:ext>
          </a:extLst>
        </xdr:cNvPr>
        <xdr:cNvSpPr txBox="1"/>
      </xdr:nvSpPr>
      <xdr:spPr>
        <a:xfrm>
          <a:off x="6867602" y="1400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72254</xdr:rowOff>
    </xdr:from>
    <xdr:ext cx="469744" cy="259045"/>
    <xdr:sp macro="" textlink="">
      <xdr:nvSpPr>
        <xdr:cNvPr id="375" name="n_4mainValue【福祉施設】&#10;一人当たり面積">
          <a:extLst>
            <a:ext uri="{FF2B5EF4-FFF2-40B4-BE49-F238E27FC236}">
              <a16:creationId xmlns:a16="http://schemas.microsoft.com/office/drawing/2014/main" id="{DF1DE84E-EB68-4D5F-95F4-6A9865FDC039}"/>
            </a:ext>
          </a:extLst>
        </xdr:cNvPr>
        <xdr:cNvSpPr txBox="1"/>
      </xdr:nvSpPr>
      <xdr:spPr>
        <a:xfrm>
          <a:off x="6067502" y="140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F04C4628-4591-4703-89E2-1525FDEBE5F7}"/>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A7B259B-944B-4D39-906B-A7F1F1966919}"/>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CD8E90F4-5A5E-4F45-8540-779EEFE9BF3D}"/>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192148B-0A0B-498F-96E6-F305243F3617}"/>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8717B51B-1890-4067-9389-6EC6600A4244}"/>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68B2C95E-1852-4F6F-A195-647337F94E06}"/>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5596CDF-DF72-423D-9E7A-280AF828D2B5}"/>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A305CA3-B01E-4C01-A522-F29FAF228106}"/>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81CE2F8-E91C-4A35-A83F-0BD18F56AD19}"/>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E42A1C96-9948-487A-A528-DE0A014FD7F6}"/>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981E0AF4-1514-4F68-B224-AFC523FB09D6}"/>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CD178FBF-8185-46AD-8604-DA0541DA612A}"/>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5A1A3B59-36C0-45A2-931B-A5E964FB06DE}"/>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EDB32DA0-CBA1-4C24-80D4-58BCEABF61E1}"/>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F880D56E-2DEC-48C6-B7E7-9D900D96CFD8}"/>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036A8631-E837-4163-8192-E378A996CDA1}"/>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A35D4E3F-0292-4D84-8884-AD8F62459797}"/>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AC9D8260-20E2-467F-B712-D08CE91E0EC3}"/>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6D3BCC7B-8EE4-4D48-AF2F-B7D412A436DE}"/>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8AFADCAB-69E0-4563-BBED-2EC007C32300}"/>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F3590FD2-93EC-42E3-9E9B-EEBCABE0E375}"/>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472CDFF8-B906-464F-9635-F3CAF0BC71FF}"/>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50FDF6F2-262F-4566-9B8F-254AE1A7332D}"/>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40F64163-0AC1-45B6-8C91-5797E5C34B50}"/>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400" name="直線コネクタ 399">
          <a:extLst>
            <a:ext uri="{FF2B5EF4-FFF2-40B4-BE49-F238E27FC236}">
              <a16:creationId xmlns:a16="http://schemas.microsoft.com/office/drawing/2014/main" id="{C006E8EF-38A7-4661-879D-AEAC92E7C756}"/>
            </a:ext>
          </a:extLst>
        </xdr:cNvPr>
        <xdr:cNvCxnSpPr/>
      </xdr:nvCxnSpPr>
      <xdr:spPr>
        <a:xfrm flipV="1">
          <a:off x="4180840" y="1617345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7E6C1C45-78AC-4B06-A3C1-427AADF27B11}"/>
            </a:ext>
          </a:extLst>
        </xdr:cNvPr>
        <xdr:cNvSpPr txBox="1"/>
      </xdr:nvSpPr>
      <xdr:spPr>
        <a:xfrm>
          <a:off x="42195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2" name="直線コネクタ 401">
          <a:extLst>
            <a:ext uri="{FF2B5EF4-FFF2-40B4-BE49-F238E27FC236}">
              <a16:creationId xmlns:a16="http://schemas.microsoft.com/office/drawing/2014/main" id="{8F3697CC-AD28-4C6C-B950-8A603FC94633}"/>
            </a:ext>
          </a:extLst>
        </xdr:cNvPr>
        <xdr:cNvCxnSpPr/>
      </xdr:nvCxnSpPr>
      <xdr:spPr>
        <a:xfrm>
          <a:off x="4105275"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18E91010-E2A0-4F78-BEF6-D80BAA6F7389}"/>
            </a:ext>
          </a:extLst>
        </xdr:cNvPr>
        <xdr:cNvSpPr txBox="1"/>
      </xdr:nvSpPr>
      <xdr:spPr>
        <a:xfrm>
          <a:off x="4219575" y="1595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404" name="直線コネクタ 403">
          <a:extLst>
            <a:ext uri="{FF2B5EF4-FFF2-40B4-BE49-F238E27FC236}">
              <a16:creationId xmlns:a16="http://schemas.microsoft.com/office/drawing/2014/main" id="{9B27E07E-B537-41E7-A079-9CDAFE69027D}"/>
            </a:ext>
          </a:extLst>
        </xdr:cNvPr>
        <xdr:cNvCxnSpPr/>
      </xdr:nvCxnSpPr>
      <xdr:spPr>
        <a:xfrm>
          <a:off x="4105275" y="16173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3635B428-0D2D-4B02-BE95-B7DD0FF14A09}"/>
            </a:ext>
          </a:extLst>
        </xdr:cNvPr>
        <xdr:cNvSpPr txBox="1"/>
      </xdr:nvSpPr>
      <xdr:spPr>
        <a:xfrm>
          <a:off x="4219575" y="1699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406" name="フローチャート: 判断 405">
          <a:extLst>
            <a:ext uri="{FF2B5EF4-FFF2-40B4-BE49-F238E27FC236}">
              <a16:creationId xmlns:a16="http://schemas.microsoft.com/office/drawing/2014/main" id="{A0556A11-5640-41B7-B723-CBE6CFEC54A2}"/>
            </a:ext>
          </a:extLst>
        </xdr:cNvPr>
        <xdr:cNvSpPr/>
      </xdr:nvSpPr>
      <xdr:spPr>
        <a:xfrm>
          <a:off x="4124325" y="17020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407" name="フローチャート: 判断 406">
          <a:extLst>
            <a:ext uri="{FF2B5EF4-FFF2-40B4-BE49-F238E27FC236}">
              <a16:creationId xmlns:a16="http://schemas.microsoft.com/office/drawing/2014/main" id="{7BC6D997-5410-44A0-A9F6-A548AA342FFA}"/>
            </a:ext>
          </a:extLst>
        </xdr:cNvPr>
        <xdr:cNvSpPr/>
      </xdr:nvSpPr>
      <xdr:spPr>
        <a:xfrm>
          <a:off x="3381375" y="169703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90170</xdr:rowOff>
    </xdr:from>
    <xdr:to>
      <xdr:col>15</xdr:col>
      <xdr:colOff>101600</xdr:colOff>
      <xdr:row>105</xdr:row>
      <xdr:rowOff>20320</xdr:rowOff>
    </xdr:to>
    <xdr:sp macro="" textlink="">
      <xdr:nvSpPr>
        <xdr:cNvPr id="408" name="フローチャート: 判断 407">
          <a:extLst>
            <a:ext uri="{FF2B5EF4-FFF2-40B4-BE49-F238E27FC236}">
              <a16:creationId xmlns:a16="http://schemas.microsoft.com/office/drawing/2014/main" id="{0B7C8118-5037-4952-B1DE-47CFE69972B3}"/>
            </a:ext>
          </a:extLst>
        </xdr:cNvPr>
        <xdr:cNvSpPr/>
      </xdr:nvSpPr>
      <xdr:spPr>
        <a:xfrm>
          <a:off x="2571750" y="170605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409" name="フローチャート: 判断 408">
          <a:extLst>
            <a:ext uri="{FF2B5EF4-FFF2-40B4-BE49-F238E27FC236}">
              <a16:creationId xmlns:a16="http://schemas.microsoft.com/office/drawing/2014/main" id="{ECD3C174-23F3-41F0-A640-0FA93DC9E539}"/>
            </a:ext>
          </a:extLst>
        </xdr:cNvPr>
        <xdr:cNvSpPr/>
      </xdr:nvSpPr>
      <xdr:spPr>
        <a:xfrm>
          <a:off x="1781175" y="170224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156845</xdr:rowOff>
    </xdr:from>
    <xdr:to>
      <xdr:col>6</xdr:col>
      <xdr:colOff>38100</xdr:colOff>
      <xdr:row>104</xdr:row>
      <xdr:rowOff>86995</xdr:rowOff>
    </xdr:to>
    <xdr:sp macro="" textlink="">
      <xdr:nvSpPr>
        <xdr:cNvPr id="410" name="フローチャート: 判断 409">
          <a:extLst>
            <a:ext uri="{FF2B5EF4-FFF2-40B4-BE49-F238E27FC236}">
              <a16:creationId xmlns:a16="http://schemas.microsoft.com/office/drawing/2014/main" id="{2024E51F-15B0-43AE-8AC2-001A8BB9DC86}"/>
            </a:ext>
          </a:extLst>
        </xdr:cNvPr>
        <xdr:cNvSpPr/>
      </xdr:nvSpPr>
      <xdr:spPr>
        <a:xfrm>
          <a:off x="981075" y="16962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E3D550F-FF49-4D99-A7C0-9B473E4BE5DD}"/>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8A4B163-1621-4AC9-A866-BF09D5C6D867}"/>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79A8DFE-F7F7-4E3D-ABD8-1B7906E5FF64}"/>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0F815FB-0AC1-40E5-A6AE-BA1E72E39D1F}"/>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1D96E72-1180-4422-82DB-E8FD11FA4EAE}"/>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xdr:rowOff>
    </xdr:from>
    <xdr:to>
      <xdr:col>24</xdr:col>
      <xdr:colOff>114300</xdr:colOff>
      <xdr:row>103</xdr:row>
      <xdr:rowOff>107950</xdr:rowOff>
    </xdr:to>
    <xdr:sp macro="" textlink="">
      <xdr:nvSpPr>
        <xdr:cNvPr id="416" name="楕円 415">
          <a:extLst>
            <a:ext uri="{FF2B5EF4-FFF2-40B4-BE49-F238E27FC236}">
              <a16:creationId xmlns:a16="http://schemas.microsoft.com/office/drawing/2014/main" id="{9FD9E8C0-B0C5-4722-8482-82CC39C011C2}"/>
            </a:ext>
          </a:extLst>
        </xdr:cNvPr>
        <xdr:cNvSpPr/>
      </xdr:nvSpPr>
      <xdr:spPr>
        <a:xfrm>
          <a:off x="4124325" y="16811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29227</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A69FC06F-849A-44E9-AE5A-82DDF98D4318}"/>
            </a:ext>
          </a:extLst>
        </xdr:cNvPr>
        <xdr:cNvSpPr txBox="1"/>
      </xdr:nvSpPr>
      <xdr:spPr>
        <a:xfrm>
          <a:off x="4219575"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122555</xdr:rowOff>
    </xdr:from>
    <xdr:to>
      <xdr:col>20</xdr:col>
      <xdr:colOff>38100</xdr:colOff>
      <xdr:row>103</xdr:row>
      <xdr:rowOff>52705</xdr:rowOff>
    </xdr:to>
    <xdr:sp macro="" textlink="">
      <xdr:nvSpPr>
        <xdr:cNvPr id="418" name="楕円 417">
          <a:extLst>
            <a:ext uri="{FF2B5EF4-FFF2-40B4-BE49-F238E27FC236}">
              <a16:creationId xmlns:a16="http://schemas.microsoft.com/office/drawing/2014/main" id="{1FAD0431-A166-4D4C-8430-F3DFEF2DF41A}"/>
            </a:ext>
          </a:extLst>
        </xdr:cNvPr>
        <xdr:cNvSpPr/>
      </xdr:nvSpPr>
      <xdr:spPr>
        <a:xfrm>
          <a:off x="3381375" y="16756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xdr:rowOff>
    </xdr:from>
    <xdr:to>
      <xdr:col>24</xdr:col>
      <xdr:colOff>63500</xdr:colOff>
      <xdr:row>103</xdr:row>
      <xdr:rowOff>57150</xdr:rowOff>
    </xdr:to>
    <xdr:cxnSp macro="">
      <xdr:nvCxnSpPr>
        <xdr:cNvPr id="419" name="直線コネクタ 418">
          <a:extLst>
            <a:ext uri="{FF2B5EF4-FFF2-40B4-BE49-F238E27FC236}">
              <a16:creationId xmlns:a16="http://schemas.microsoft.com/office/drawing/2014/main" id="{8A7A6B50-1B16-42F6-988F-B09C512DD259}"/>
            </a:ext>
          </a:extLst>
        </xdr:cNvPr>
        <xdr:cNvCxnSpPr/>
      </xdr:nvCxnSpPr>
      <xdr:spPr>
        <a:xfrm>
          <a:off x="3429000" y="16804005"/>
          <a:ext cx="752475"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73025</xdr:rowOff>
    </xdr:from>
    <xdr:to>
      <xdr:col>15</xdr:col>
      <xdr:colOff>101600</xdr:colOff>
      <xdr:row>103</xdr:row>
      <xdr:rowOff>3175</xdr:rowOff>
    </xdr:to>
    <xdr:sp macro="" textlink="">
      <xdr:nvSpPr>
        <xdr:cNvPr id="420" name="楕円 419">
          <a:extLst>
            <a:ext uri="{FF2B5EF4-FFF2-40B4-BE49-F238E27FC236}">
              <a16:creationId xmlns:a16="http://schemas.microsoft.com/office/drawing/2014/main" id="{7DD55554-6372-4FA6-8841-6403D79A538D}"/>
            </a:ext>
          </a:extLst>
        </xdr:cNvPr>
        <xdr:cNvSpPr/>
      </xdr:nvSpPr>
      <xdr:spPr>
        <a:xfrm>
          <a:off x="2571750" y="16703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123825</xdr:rowOff>
    </xdr:from>
    <xdr:to>
      <xdr:col>19</xdr:col>
      <xdr:colOff>177800</xdr:colOff>
      <xdr:row>103</xdr:row>
      <xdr:rowOff>1905</xdr:rowOff>
    </xdr:to>
    <xdr:cxnSp macro="">
      <xdr:nvCxnSpPr>
        <xdr:cNvPr id="421" name="直線コネクタ 420">
          <a:extLst>
            <a:ext uri="{FF2B5EF4-FFF2-40B4-BE49-F238E27FC236}">
              <a16:creationId xmlns:a16="http://schemas.microsoft.com/office/drawing/2014/main" id="{81039F82-20A6-423B-93F1-6CA2E5E02E02}"/>
            </a:ext>
          </a:extLst>
        </xdr:cNvPr>
        <xdr:cNvCxnSpPr/>
      </xdr:nvCxnSpPr>
      <xdr:spPr>
        <a:xfrm>
          <a:off x="2619375" y="16751300"/>
          <a:ext cx="809625"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21589</xdr:rowOff>
    </xdr:from>
    <xdr:to>
      <xdr:col>10</xdr:col>
      <xdr:colOff>165100</xdr:colOff>
      <xdr:row>102</xdr:row>
      <xdr:rowOff>123189</xdr:rowOff>
    </xdr:to>
    <xdr:sp macro="" textlink="">
      <xdr:nvSpPr>
        <xdr:cNvPr id="422" name="楕円 421">
          <a:extLst>
            <a:ext uri="{FF2B5EF4-FFF2-40B4-BE49-F238E27FC236}">
              <a16:creationId xmlns:a16="http://schemas.microsoft.com/office/drawing/2014/main" id="{9A600D8C-C5D7-49F5-A4E6-3ABBC53B1D64}"/>
            </a:ext>
          </a:extLst>
        </xdr:cNvPr>
        <xdr:cNvSpPr/>
      </xdr:nvSpPr>
      <xdr:spPr>
        <a:xfrm>
          <a:off x="1781175" y="166522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72389</xdr:rowOff>
    </xdr:from>
    <xdr:to>
      <xdr:col>15</xdr:col>
      <xdr:colOff>50800</xdr:colOff>
      <xdr:row>102</xdr:row>
      <xdr:rowOff>123825</xdr:rowOff>
    </xdr:to>
    <xdr:cxnSp macro="">
      <xdr:nvCxnSpPr>
        <xdr:cNvPr id="423" name="直線コネクタ 422">
          <a:extLst>
            <a:ext uri="{FF2B5EF4-FFF2-40B4-BE49-F238E27FC236}">
              <a16:creationId xmlns:a16="http://schemas.microsoft.com/office/drawing/2014/main" id="{E6E120BB-5924-4438-81A5-09520DEDA5DA}"/>
            </a:ext>
          </a:extLst>
        </xdr:cNvPr>
        <xdr:cNvCxnSpPr/>
      </xdr:nvCxnSpPr>
      <xdr:spPr>
        <a:xfrm>
          <a:off x="1828800" y="16699864"/>
          <a:ext cx="790575"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31114</xdr:rowOff>
    </xdr:from>
    <xdr:to>
      <xdr:col>6</xdr:col>
      <xdr:colOff>38100</xdr:colOff>
      <xdr:row>102</xdr:row>
      <xdr:rowOff>132714</xdr:rowOff>
    </xdr:to>
    <xdr:sp macro="" textlink="">
      <xdr:nvSpPr>
        <xdr:cNvPr id="424" name="楕円 423">
          <a:extLst>
            <a:ext uri="{FF2B5EF4-FFF2-40B4-BE49-F238E27FC236}">
              <a16:creationId xmlns:a16="http://schemas.microsoft.com/office/drawing/2014/main" id="{3995E95C-5BFF-4A78-A0DB-948B54E456C0}"/>
            </a:ext>
          </a:extLst>
        </xdr:cNvPr>
        <xdr:cNvSpPr/>
      </xdr:nvSpPr>
      <xdr:spPr>
        <a:xfrm>
          <a:off x="981075" y="166585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72389</xdr:rowOff>
    </xdr:from>
    <xdr:to>
      <xdr:col>10</xdr:col>
      <xdr:colOff>114300</xdr:colOff>
      <xdr:row>102</xdr:row>
      <xdr:rowOff>81914</xdr:rowOff>
    </xdr:to>
    <xdr:cxnSp macro="">
      <xdr:nvCxnSpPr>
        <xdr:cNvPr id="425" name="直線コネクタ 424">
          <a:extLst>
            <a:ext uri="{FF2B5EF4-FFF2-40B4-BE49-F238E27FC236}">
              <a16:creationId xmlns:a16="http://schemas.microsoft.com/office/drawing/2014/main" id="{BB498D29-DD36-47D0-9185-98A1741651EC}"/>
            </a:ext>
          </a:extLst>
        </xdr:cNvPr>
        <xdr:cNvCxnSpPr/>
      </xdr:nvCxnSpPr>
      <xdr:spPr>
        <a:xfrm flipV="1">
          <a:off x="1028700" y="16699864"/>
          <a:ext cx="8001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89552</xdr:rowOff>
    </xdr:from>
    <xdr:ext cx="405111" cy="259045"/>
    <xdr:sp macro="" textlink="">
      <xdr:nvSpPr>
        <xdr:cNvPr id="426" name="n_1aveValue【市民会館】&#10;有形固定資産減価償却率">
          <a:extLst>
            <a:ext uri="{FF2B5EF4-FFF2-40B4-BE49-F238E27FC236}">
              <a16:creationId xmlns:a16="http://schemas.microsoft.com/office/drawing/2014/main" id="{F0AFE5C0-96B4-478D-A70A-E676A8B32EAD}"/>
            </a:ext>
          </a:extLst>
        </xdr:cNvPr>
        <xdr:cNvSpPr txBox="1"/>
      </xdr:nvSpPr>
      <xdr:spPr>
        <a:xfrm>
          <a:off x="32391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11447</xdr:rowOff>
    </xdr:from>
    <xdr:ext cx="405111" cy="259045"/>
    <xdr:sp macro="" textlink="">
      <xdr:nvSpPr>
        <xdr:cNvPr id="427" name="n_2aveValue【市民会館】&#10;有形固定資産減価償却率">
          <a:extLst>
            <a:ext uri="{FF2B5EF4-FFF2-40B4-BE49-F238E27FC236}">
              <a16:creationId xmlns:a16="http://schemas.microsoft.com/office/drawing/2014/main" id="{EBDB768D-17FA-4076-90A8-66533C045942}"/>
            </a:ext>
          </a:extLst>
        </xdr:cNvPr>
        <xdr:cNvSpPr txBox="1"/>
      </xdr:nvSpPr>
      <xdr:spPr>
        <a:xfrm>
          <a:off x="24390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144797</xdr:rowOff>
    </xdr:from>
    <xdr:ext cx="405111" cy="259045"/>
    <xdr:sp macro="" textlink="">
      <xdr:nvSpPr>
        <xdr:cNvPr id="428" name="n_3aveValue【市民会館】&#10;有形固定資産減価償却率">
          <a:extLst>
            <a:ext uri="{FF2B5EF4-FFF2-40B4-BE49-F238E27FC236}">
              <a16:creationId xmlns:a16="http://schemas.microsoft.com/office/drawing/2014/main" id="{AE274BF5-E9F1-4A9F-BF9B-4D63A65FAE01}"/>
            </a:ext>
          </a:extLst>
        </xdr:cNvPr>
        <xdr:cNvSpPr txBox="1"/>
      </xdr:nvSpPr>
      <xdr:spPr>
        <a:xfrm>
          <a:off x="1648469"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78122</xdr:rowOff>
    </xdr:from>
    <xdr:ext cx="405111" cy="259045"/>
    <xdr:sp macro="" textlink="">
      <xdr:nvSpPr>
        <xdr:cNvPr id="429" name="n_4aveValue【市民会館】&#10;有形固定資産減価償却率">
          <a:extLst>
            <a:ext uri="{FF2B5EF4-FFF2-40B4-BE49-F238E27FC236}">
              <a16:creationId xmlns:a16="http://schemas.microsoft.com/office/drawing/2014/main" id="{D60FC506-CFA7-4067-AE30-4431CD1415EE}"/>
            </a:ext>
          </a:extLst>
        </xdr:cNvPr>
        <xdr:cNvSpPr txBox="1"/>
      </xdr:nvSpPr>
      <xdr:spPr>
        <a:xfrm>
          <a:off x="848369"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69232</xdr:rowOff>
    </xdr:from>
    <xdr:ext cx="405111" cy="259045"/>
    <xdr:sp macro="" textlink="">
      <xdr:nvSpPr>
        <xdr:cNvPr id="430" name="n_1mainValue【市民会館】&#10;有形固定資産減価償却率">
          <a:extLst>
            <a:ext uri="{FF2B5EF4-FFF2-40B4-BE49-F238E27FC236}">
              <a16:creationId xmlns:a16="http://schemas.microsoft.com/office/drawing/2014/main" id="{B36587D6-A397-4956-8152-CD51542BE0BA}"/>
            </a:ext>
          </a:extLst>
        </xdr:cNvPr>
        <xdr:cNvSpPr txBox="1"/>
      </xdr:nvSpPr>
      <xdr:spPr>
        <a:xfrm>
          <a:off x="3239144" y="1652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19702</xdr:rowOff>
    </xdr:from>
    <xdr:ext cx="405111" cy="259045"/>
    <xdr:sp macro="" textlink="">
      <xdr:nvSpPr>
        <xdr:cNvPr id="431" name="n_2mainValue【市民会館】&#10;有形固定資産減価償却率">
          <a:extLst>
            <a:ext uri="{FF2B5EF4-FFF2-40B4-BE49-F238E27FC236}">
              <a16:creationId xmlns:a16="http://schemas.microsoft.com/office/drawing/2014/main" id="{C872BD67-46B8-456A-B761-81A2399D1F9C}"/>
            </a:ext>
          </a:extLst>
        </xdr:cNvPr>
        <xdr:cNvSpPr txBox="1"/>
      </xdr:nvSpPr>
      <xdr:spPr>
        <a:xfrm>
          <a:off x="2439044" y="1647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139716</xdr:rowOff>
    </xdr:from>
    <xdr:ext cx="405111" cy="259045"/>
    <xdr:sp macro="" textlink="">
      <xdr:nvSpPr>
        <xdr:cNvPr id="432" name="n_3mainValue【市民会館】&#10;有形固定資産減価償却率">
          <a:extLst>
            <a:ext uri="{FF2B5EF4-FFF2-40B4-BE49-F238E27FC236}">
              <a16:creationId xmlns:a16="http://schemas.microsoft.com/office/drawing/2014/main" id="{D4A9F800-FA1A-490E-AA7C-73AF3DB76DE9}"/>
            </a:ext>
          </a:extLst>
        </xdr:cNvPr>
        <xdr:cNvSpPr txBox="1"/>
      </xdr:nvSpPr>
      <xdr:spPr>
        <a:xfrm>
          <a:off x="1648469" y="1643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433" name="n_4mainValue【市民会館】&#10;有形固定資産減価償却率">
          <a:extLst>
            <a:ext uri="{FF2B5EF4-FFF2-40B4-BE49-F238E27FC236}">
              <a16:creationId xmlns:a16="http://schemas.microsoft.com/office/drawing/2014/main" id="{B7DD24E2-2138-44E5-B003-9FC54FF50BA5}"/>
            </a:ext>
          </a:extLst>
        </xdr:cNvPr>
        <xdr:cNvSpPr txBox="1"/>
      </xdr:nvSpPr>
      <xdr:spPr>
        <a:xfrm>
          <a:off x="848369" y="1643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18D8C878-3F68-403A-81BD-3BB728AF4DA1}"/>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E7BA75BF-D396-4C65-9F10-9AC31D123A11}"/>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B572EF70-85DC-49CE-AF58-D92DB78A8CF5}"/>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CA1384F4-3BE4-461D-A200-A69F6818A5E0}"/>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2E93D636-350B-4B64-BA13-730E951ABAC3}"/>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DA7E0BEE-BDB1-4028-BD17-8A643B63DACB}"/>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CD6BA07D-91F2-4D5E-8E64-4E50F0C88074}"/>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E11E8CA0-0F1D-4B6A-A001-8EDDB00683FF}"/>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715866FA-14CC-4625-8A20-704EC8308F3C}"/>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F547C37A-0039-47A1-8D4E-F89F9200BA0B}"/>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A43ACAFF-5A77-4212-9AED-6040535FC2D0}"/>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C58B86DF-935D-469B-85CC-95420A6B12FA}"/>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C2D98A26-CA2E-4E56-A2D1-1BE171BA2331}"/>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B4D54DA5-6D27-4C24-B17B-315D7C8B7DFA}"/>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EF364B78-0010-4B62-BEA1-F78DBECF7155}"/>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2101713F-6FE9-4F66-BD51-5300788AFF2D}"/>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BBD1BEFC-8BE5-4B5C-9B7A-69383DB08AF9}"/>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5825864C-4097-47BE-8969-135116C1BA16}"/>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A632319A-BA73-4E77-A483-6DEDF58A8060}"/>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ECFBBB0E-C439-4E81-9771-27F4537FBACB}"/>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D4018313-E2A4-47D8-B1F2-A3885426EB56}"/>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119395AC-CA38-4939-A631-68C47D02576E}"/>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4CB1893D-4451-42B7-A637-7DB8A1E53684}"/>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457" name="直線コネクタ 456">
          <a:extLst>
            <a:ext uri="{FF2B5EF4-FFF2-40B4-BE49-F238E27FC236}">
              <a16:creationId xmlns:a16="http://schemas.microsoft.com/office/drawing/2014/main" id="{F257A171-B58F-429F-B4BE-4D8B92A3B994}"/>
            </a:ext>
          </a:extLst>
        </xdr:cNvPr>
        <xdr:cNvCxnSpPr/>
      </xdr:nvCxnSpPr>
      <xdr:spPr>
        <a:xfrm flipV="1">
          <a:off x="9429115" y="16429355"/>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58" name="【市民会館】&#10;一人当たり面積最小値テキスト">
          <a:extLst>
            <a:ext uri="{FF2B5EF4-FFF2-40B4-BE49-F238E27FC236}">
              <a16:creationId xmlns:a16="http://schemas.microsoft.com/office/drawing/2014/main" id="{BC3D1C3C-3E2E-4F47-9D28-99EFA9AB4F3B}"/>
            </a:ext>
          </a:extLst>
        </xdr:cNvPr>
        <xdr:cNvSpPr txBox="1"/>
      </xdr:nvSpPr>
      <xdr:spPr>
        <a:xfrm>
          <a:off x="9467850"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59" name="直線コネクタ 458">
          <a:extLst>
            <a:ext uri="{FF2B5EF4-FFF2-40B4-BE49-F238E27FC236}">
              <a16:creationId xmlns:a16="http://schemas.microsoft.com/office/drawing/2014/main" id="{0F6B4FB6-044A-4A2F-945B-B28FEA784909}"/>
            </a:ext>
          </a:extLst>
        </xdr:cNvPr>
        <xdr:cNvCxnSpPr/>
      </xdr:nvCxnSpPr>
      <xdr:spPr>
        <a:xfrm>
          <a:off x="9363075" y="177476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0" name="【市民会館】&#10;一人当たり面積最大値テキスト">
          <a:extLst>
            <a:ext uri="{FF2B5EF4-FFF2-40B4-BE49-F238E27FC236}">
              <a16:creationId xmlns:a16="http://schemas.microsoft.com/office/drawing/2014/main" id="{1E657A8D-0066-4360-8661-A167DBA22119}"/>
            </a:ext>
          </a:extLst>
        </xdr:cNvPr>
        <xdr:cNvSpPr txBox="1"/>
      </xdr:nvSpPr>
      <xdr:spPr>
        <a:xfrm>
          <a:off x="9467850" y="1620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1" name="直線コネクタ 460">
          <a:extLst>
            <a:ext uri="{FF2B5EF4-FFF2-40B4-BE49-F238E27FC236}">
              <a16:creationId xmlns:a16="http://schemas.microsoft.com/office/drawing/2014/main" id="{EDCA932C-256A-466C-993F-17E9732D9E4C}"/>
            </a:ext>
          </a:extLst>
        </xdr:cNvPr>
        <xdr:cNvCxnSpPr/>
      </xdr:nvCxnSpPr>
      <xdr:spPr>
        <a:xfrm>
          <a:off x="9363075" y="164293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159910</xdr:rowOff>
    </xdr:from>
    <xdr:ext cx="469744" cy="259045"/>
    <xdr:sp macro="" textlink="">
      <xdr:nvSpPr>
        <xdr:cNvPr id="462" name="【市民会館】&#10;一人当たり面積平均値テキスト">
          <a:extLst>
            <a:ext uri="{FF2B5EF4-FFF2-40B4-BE49-F238E27FC236}">
              <a16:creationId xmlns:a16="http://schemas.microsoft.com/office/drawing/2014/main" id="{1962363D-47D5-48D6-B680-738F49C5E562}"/>
            </a:ext>
          </a:extLst>
        </xdr:cNvPr>
        <xdr:cNvSpPr txBox="1"/>
      </xdr:nvSpPr>
      <xdr:spPr>
        <a:xfrm>
          <a:off x="9467850" y="17308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463" name="フローチャート: 判断 462">
          <a:extLst>
            <a:ext uri="{FF2B5EF4-FFF2-40B4-BE49-F238E27FC236}">
              <a16:creationId xmlns:a16="http://schemas.microsoft.com/office/drawing/2014/main" id="{DA89EC14-C6D9-4A20-BBD8-106D7A3D206D}"/>
            </a:ext>
          </a:extLst>
        </xdr:cNvPr>
        <xdr:cNvSpPr/>
      </xdr:nvSpPr>
      <xdr:spPr>
        <a:xfrm>
          <a:off x="9401175" y="1745665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464" name="フローチャート: 判断 463">
          <a:extLst>
            <a:ext uri="{FF2B5EF4-FFF2-40B4-BE49-F238E27FC236}">
              <a16:creationId xmlns:a16="http://schemas.microsoft.com/office/drawing/2014/main" id="{BC90BA49-F0F6-4A5C-8A34-A6B6DB58E31E}"/>
            </a:ext>
          </a:extLst>
        </xdr:cNvPr>
        <xdr:cNvSpPr/>
      </xdr:nvSpPr>
      <xdr:spPr>
        <a:xfrm>
          <a:off x="8639175" y="174613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465" name="フローチャート: 判断 464">
          <a:extLst>
            <a:ext uri="{FF2B5EF4-FFF2-40B4-BE49-F238E27FC236}">
              <a16:creationId xmlns:a16="http://schemas.microsoft.com/office/drawing/2014/main" id="{CA3321B6-ED7E-4A39-B6ED-FA0751F6DCE8}"/>
            </a:ext>
          </a:extLst>
        </xdr:cNvPr>
        <xdr:cNvSpPr/>
      </xdr:nvSpPr>
      <xdr:spPr>
        <a:xfrm>
          <a:off x="7839075" y="174511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466" name="フローチャート: 判断 465">
          <a:extLst>
            <a:ext uri="{FF2B5EF4-FFF2-40B4-BE49-F238E27FC236}">
              <a16:creationId xmlns:a16="http://schemas.microsoft.com/office/drawing/2014/main" id="{6B2A81AD-205B-40A6-B703-82AE43F45BCF}"/>
            </a:ext>
          </a:extLst>
        </xdr:cNvPr>
        <xdr:cNvSpPr/>
      </xdr:nvSpPr>
      <xdr:spPr>
        <a:xfrm>
          <a:off x="7029450" y="174119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467" name="フローチャート: 判断 466">
          <a:extLst>
            <a:ext uri="{FF2B5EF4-FFF2-40B4-BE49-F238E27FC236}">
              <a16:creationId xmlns:a16="http://schemas.microsoft.com/office/drawing/2014/main" id="{4B9EC0EE-5EA4-4872-B61A-4E4C9709456D}"/>
            </a:ext>
          </a:extLst>
        </xdr:cNvPr>
        <xdr:cNvSpPr/>
      </xdr:nvSpPr>
      <xdr:spPr>
        <a:xfrm>
          <a:off x="6238875" y="174006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D862554-0975-4A7E-9381-9EE26390B462}"/>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2E1EF74-A4AD-470E-AA21-68D2CAD3F9FE}"/>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5FB3B67-753E-4BBB-ACB8-93CD5D508329}"/>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3438721-9442-4A3A-BA3A-D9AE1B0DEBAC}"/>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8894182-85D5-4708-8FD0-69A99DD1882F}"/>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83313</xdr:rowOff>
    </xdr:from>
    <xdr:to>
      <xdr:col>55</xdr:col>
      <xdr:colOff>50800</xdr:colOff>
      <xdr:row>108</xdr:row>
      <xdr:rowOff>13463</xdr:rowOff>
    </xdr:to>
    <xdr:sp macro="" textlink="">
      <xdr:nvSpPr>
        <xdr:cNvPr id="473" name="楕円 472">
          <a:extLst>
            <a:ext uri="{FF2B5EF4-FFF2-40B4-BE49-F238E27FC236}">
              <a16:creationId xmlns:a16="http://schemas.microsoft.com/office/drawing/2014/main" id="{5A74DFCE-9162-40A8-8316-9788E16E17A4}"/>
            </a:ext>
          </a:extLst>
        </xdr:cNvPr>
        <xdr:cNvSpPr/>
      </xdr:nvSpPr>
      <xdr:spPr>
        <a:xfrm>
          <a:off x="9401175" y="1757438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61740</xdr:rowOff>
    </xdr:from>
    <xdr:ext cx="469744" cy="259045"/>
    <xdr:sp macro="" textlink="">
      <xdr:nvSpPr>
        <xdr:cNvPr id="474" name="【市民会館】&#10;一人当たり面積該当値テキスト">
          <a:extLst>
            <a:ext uri="{FF2B5EF4-FFF2-40B4-BE49-F238E27FC236}">
              <a16:creationId xmlns:a16="http://schemas.microsoft.com/office/drawing/2014/main" id="{491A9886-5C0B-4435-A1BC-F5D1A9B615F0}"/>
            </a:ext>
          </a:extLst>
        </xdr:cNvPr>
        <xdr:cNvSpPr txBox="1"/>
      </xdr:nvSpPr>
      <xdr:spPr>
        <a:xfrm>
          <a:off x="9467850" y="175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87122</xdr:rowOff>
    </xdr:from>
    <xdr:to>
      <xdr:col>50</xdr:col>
      <xdr:colOff>165100</xdr:colOff>
      <xdr:row>108</xdr:row>
      <xdr:rowOff>17272</xdr:rowOff>
    </xdr:to>
    <xdr:sp macro="" textlink="">
      <xdr:nvSpPr>
        <xdr:cNvPr id="475" name="楕円 474">
          <a:extLst>
            <a:ext uri="{FF2B5EF4-FFF2-40B4-BE49-F238E27FC236}">
              <a16:creationId xmlns:a16="http://schemas.microsoft.com/office/drawing/2014/main" id="{288547F1-63A7-4411-822B-BC443DD93D07}"/>
            </a:ext>
          </a:extLst>
        </xdr:cNvPr>
        <xdr:cNvSpPr/>
      </xdr:nvSpPr>
      <xdr:spPr>
        <a:xfrm>
          <a:off x="8639175" y="175718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134113</xdr:rowOff>
    </xdr:from>
    <xdr:to>
      <xdr:col>55</xdr:col>
      <xdr:colOff>0</xdr:colOff>
      <xdr:row>107</xdr:row>
      <xdr:rowOff>137922</xdr:rowOff>
    </xdr:to>
    <xdr:cxnSp macro="">
      <xdr:nvCxnSpPr>
        <xdr:cNvPr id="476" name="直線コネクタ 475">
          <a:extLst>
            <a:ext uri="{FF2B5EF4-FFF2-40B4-BE49-F238E27FC236}">
              <a16:creationId xmlns:a16="http://schemas.microsoft.com/office/drawing/2014/main" id="{44EBD00D-C32E-42AE-948C-41CAEE47A0E2}"/>
            </a:ext>
          </a:extLst>
        </xdr:cNvPr>
        <xdr:cNvCxnSpPr/>
      </xdr:nvCxnSpPr>
      <xdr:spPr>
        <a:xfrm flipV="1">
          <a:off x="8686800" y="17622013"/>
          <a:ext cx="74295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91694</xdr:rowOff>
    </xdr:from>
    <xdr:to>
      <xdr:col>46</xdr:col>
      <xdr:colOff>38100</xdr:colOff>
      <xdr:row>108</xdr:row>
      <xdr:rowOff>21844</xdr:rowOff>
    </xdr:to>
    <xdr:sp macro="" textlink="">
      <xdr:nvSpPr>
        <xdr:cNvPr id="477" name="楕円 476">
          <a:extLst>
            <a:ext uri="{FF2B5EF4-FFF2-40B4-BE49-F238E27FC236}">
              <a16:creationId xmlns:a16="http://schemas.microsoft.com/office/drawing/2014/main" id="{3BDB2EF6-F716-467A-B82F-418A5B3D311F}"/>
            </a:ext>
          </a:extLst>
        </xdr:cNvPr>
        <xdr:cNvSpPr/>
      </xdr:nvSpPr>
      <xdr:spPr>
        <a:xfrm>
          <a:off x="7839075" y="175764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137922</xdr:rowOff>
    </xdr:from>
    <xdr:to>
      <xdr:col>50</xdr:col>
      <xdr:colOff>114300</xdr:colOff>
      <xdr:row>107</xdr:row>
      <xdr:rowOff>142494</xdr:rowOff>
    </xdr:to>
    <xdr:cxnSp macro="">
      <xdr:nvCxnSpPr>
        <xdr:cNvPr id="478" name="直線コネクタ 477">
          <a:extLst>
            <a:ext uri="{FF2B5EF4-FFF2-40B4-BE49-F238E27FC236}">
              <a16:creationId xmlns:a16="http://schemas.microsoft.com/office/drawing/2014/main" id="{00416917-3745-4E1A-9999-B7BD2AC02EAE}"/>
            </a:ext>
          </a:extLst>
        </xdr:cNvPr>
        <xdr:cNvCxnSpPr/>
      </xdr:nvCxnSpPr>
      <xdr:spPr>
        <a:xfrm flipV="1">
          <a:off x="7886700" y="17628997"/>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95504</xdr:rowOff>
    </xdr:from>
    <xdr:to>
      <xdr:col>41</xdr:col>
      <xdr:colOff>101600</xdr:colOff>
      <xdr:row>108</xdr:row>
      <xdr:rowOff>25654</xdr:rowOff>
    </xdr:to>
    <xdr:sp macro="" textlink="">
      <xdr:nvSpPr>
        <xdr:cNvPr id="479" name="楕円 478">
          <a:extLst>
            <a:ext uri="{FF2B5EF4-FFF2-40B4-BE49-F238E27FC236}">
              <a16:creationId xmlns:a16="http://schemas.microsoft.com/office/drawing/2014/main" id="{55DA8B67-4F91-4B45-9428-F28F3F2A69AD}"/>
            </a:ext>
          </a:extLst>
        </xdr:cNvPr>
        <xdr:cNvSpPr/>
      </xdr:nvSpPr>
      <xdr:spPr>
        <a:xfrm>
          <a:off x="7029450" y="175834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142494</xdr:rowOff>
    </xdr:from>
    <xdr:to>
      <xdr:col>45</xdr:col>
      <xdr:colOff>177800</xdr:colOff>
      <xdr:row>107</xdr:row>
      <xdr:rowOff>146304</xdr:rowOff>
    </xdr:to>
    <xdr:cxnSp macro="">
      <xdr:nvCxnSpPr>
        <xdr:cNvPr id="480" name="直線コネクタ 479">
          <a:extLst>
            <a:ext uri="{FF2B5EF4-FFF2-40B4-BE49-F238E27FC236}">
              <a16:creationId xmlns:a16="http://schemas.microsoft.com/office/drawing/2014/main" id="{AE7A187A-CBFB-4091-A976-A92F009449DF}"/>
            </a:ext>
          </a:extLst>
        </xdr:cNvPr>
        <xdr:cNvCxnSpPr/>
      </xdr:nvCxnSpPr>
      <xdr:spPr>
        <a:xfrm flipV="1">
          <a:off x="7077075" y="1763356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101219</xdr:rowOff>
    </xdr:from>
    <xdr:to>
      <xdr:col>36</xdr:col>
      <xdr:colOff>165100</xdr:colOff>
      <xdr:row>108</xdr:row>
      <xdr:rowOff>31369</xdr:rowOff>
    </xdr:to>
    <xdr:sp macro="" textlink="">
      <xdr:nvSpPr>
        <xdr:cNvPr id="481" name="楕円 480">
          <a:extLst>
            <a:ext uri="{FF2B5EF4-FFF2-40B4-BE49-F238E27FC236}">
              <a16:creationId xmlns:a16="http://schemas.microsoft.com/office/drawing/2014/main" id="{FFC1E5E4-EDC3-424B-9886-C53DCB935F23}"/>
            </a:ext>
          </a:extLst>
        </xdr:cNvPr>
        <xdr:cNvSpPr/>
      </xdr:nvSpPr>
      <xdr:spPr>
        <a:xfrm>
          <a:off x="6238875" y="175922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146304</xdr:rowOff>
    </xdr:from>
    <xdr:to>
      <xdr:col>41</xdr:col>
      <xdr:colOff>50800</xdr:colOff>
      <xdr:row>107</xdr:row>
      <xdr:rowOff>152019</xdr:rowOff>
    </xdr:to>
    <xdr:cxnSp macro="">
      <xdr:nvCxnSpPr>
        <xdr:cNvPr id="482" name="直線コネクタ 481">
          <a:extLst>
            <a:ext uri="{FF2B5EF4-FFF2-40B4-BE49-F238E27FC236}">
              <a16:creationId xmlns:a16="http://schemas.microsoft.com/office/drawing/2014/main" id="{B4615B0E-262C-436F-8030-3350620EF6D0}"/>
            </a:ext>
          </a:extLst>
        </xdr:cNvPr>
        <xdr:cNvCxnSpPr/>
      </xdr:nvCxnSpPr>
      <xdr:spPr>
        <a:xfrm flipV="1">
          <a:off x="6286500" y="17631029"/>
          <a:ext cx="7905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94759</xdr:rowOff>
    </xdr:from>
    <xdr:ext cx="469744" cy="259045"/>
    <xdr:sp macro="" textlink="">
      <xdr:nvSpPr>
        <xdr:cNvPr id="483" name="n_1aveValue【市民会館】&#10;一人当たり面積">
          <a:extLst>
            <a:ext uri="{FF2B5EF4-FFF2-40B4-BE49-F238E27FC236}">
              <a16:creationId xmlns:a16="http://schemas.microsoft.com/office/drawing/2014/main" id="{FD609F98-930B-4332-A153-BD56D6F9B2C0}"/>
            </a:ext>
          </a:extLst>
        </xdr:cNvPr>
        <xdr:cNvSpPr txBox="1"/>
      </xdr:nvSpPr>
      <xdr:spPr>
        <a:xfrm>
          <a:off x="8458277" y="1723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484" name="n_2aveValue【市民会館】&#10;一人当たり面積">
          <a:extLst>
            <a:ext uri="{FF2B5EF4-FFF2-40B4-BE49-F238E27FC236}">
              <a16:creationId xmlns:a16="http://schemas.microsoft.com/office/drawing/2014/main" id="{B97C2C18-80C1-4590-B0AB-F2990C625AE9}"/>
            </a:ext>
          </a:extLst>
        </xdr:cNvPr>
        <xdr:cNvSpPr txBox="1"/>
      </xdr:nvSpPr>
      <xdr:spPr>
        <a:xfrm>
          <a:off x="7677227"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485" name="n_3aveValue【市民会館】&#10;一人当たり面積">
          <a:extLst>
            <a:ext uri="{FF2B5EF4-FFF2-40B4-BE49-F238E27FC236}">
              <a16:creationId xmlns:a16="http://schemas.microsoft.com/office/drawing/2014/main" id="{AF6422F6-1CE9-4A1B-B6BD-34C1C4AACE73}"/>
            </a:ext>
          </a:extLst>
        </xdr:cNvPr>
        <xdr:cNvSpPr txBox="1"/>
      </xdr:nvSpPr>
      <xdr:spPr>
        <a:xfrm>
          <a:off x="6867602" y="171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486" name="n_4aveValue【市民会館】&#10;一人当たり面積">
          <a:extLst>
            <a:ext uri="{FF2B5EF4-FFF2-40B4-BE49-F238E27FC236}">
              <a16:creationId xmlns:a16="http://schemas.microsoft.com/office/drawing/2014/main" id="{B39F23C7-58FD-422A-A5B4-35702D82B837}"/>
            </a:ext>
          </a:extLst>
        </xdr:cNvPr>
        <xdr:cNvSpPr txBox="1"/>
      </xdr:nvSpPr>
      <xdr:spPr>
        <a:xfrm>
          <a:off x="6067502" y="1717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8399</xdr:rowOff>
    </xdr:from>
    <xdr:ext cx="469744" cy="259045"/>
    <xdr:sp macro="" textlink="">
      <xdr:nvSpPr>
        <xdr:cNvPr id="487" name="n_1mainValue【市民会館】&#10;一人当たり面積">
          <a:extLst>
            <a:ext uri="{FF2B5EF4-FFF2-40B4-BE49-F238E27FC236}">
              <a16:creationId xmlns:a16="http://schemas.microsoft.com/office/drawing/2014/main" id="{841A840D-9163-4B6E-A29F-4809D28E56D5}"/>
            </a:ext>
          </a:extLst>
        </xdr:cNvPr>
        <xdr:cNvSpPr txBox="1"/>
      </xdr:nvSpPr>
      <xdr:spPr>
        <a:xfrm>
          <a:off x="8458277" y="1767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12971</xdr:rowOff>
    </xdr:from>
    <xdr:ext cx="469744" cy="259045"/>
    <xdr:sp macro="" textlink="">
      <xdr:nvSpPr>
        <xdr:cNvPr id="488" name="n_2mainValue【市民会館】&#10;一人当たり面積">
          <a:extLst>
            <a:ext uri="{FF2B5EF4-FFF2-40B4-BE49-F238E27FC236}">
              <a16:creationId xmlns:a16="http://schemas.microsoft.com/office/drawing/2014/main" id="{18D44904-3D56-47BF-99A6-9433250F97D0}"/>
            </a:ext>
          </a:extLst>
        </xdr:cNvPr>
        <xdr:cNvSpPr txBox="1"/>
      </xdr:nvSpPr>
      <xdr:spPr>
        <a:xfrm>
          <a:off x="7677227" y="1766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16781</xdr:rowOff>
    </xdr:from>
    <xdr:ext cx="469744" cy="259045"/>
    <xdr:sp macro="" textlink="">
      <xdr:nvSpPr>
        <xdr:cNvPr id="489" name="n_3mainValue【市民会館】&#10;一人当たり面積">
          <a:extLst>
            <a:ext uri="{FF2B5EF4-FFF2-40B4-BE49-F238E27FC236}">
              <a16:creationId xmlns:a16="http://schemas.microsoft.com/office/drawing/2014/main" id="{8D1F8190-9CCC-46DB-AE6A-91EFCBDE2615}"/>
            </a:ext>
          </a:extLst>
        </xdr:cNvPr>
        <xdr:cNvSpPr txBox="1"/>
      </xdr:nvSpPr>
      <xdr:spPr>
        <a:xfrm>
          <a:off x="6867602" y="1767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22496</xdr:rowOff>
    </xdr:from>
    <xdr:ext cx="469744" cy="259045"/>
    <xdr:sp macro="" textlink="">
      <xdr:nvSpPr>
        <xdr:cNvPr id="490" name="n_4mainValue【市民会館】&#10;一人当たり面積">
          <a:extLst>
            <a:ext uri="{FF2B5EF4-FFF2-40B4-BE49-F238E27FC236}">
              <a16:creationId xmlns:a16="http://schemas.microsoft.com/office/drawing/2014/main" id="{BCCD3789-D7CF-413F-86E0-00432BD79A47}"/>
            </a:ext>
          </a:extLst>
        </xdr:cNvPr>
        <xdr:cNvSpPr txBox="1"/>
      </xdr:nvSpPr>
      <xdr:spPr>
        <a:xfrm>
          <a:off x="6067502" y="1768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62E24DA3-27A3-4DAA-8601-125B41FC0D1E}"/>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E6DC0BD2-6628-4F40-BFF7-D09E4E42443C}"/>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C9B8FEED-3903-451E-A3EF-24910E84C0AE}"/>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2241117E-8B9F-46E8-97DB-2ABC91C1EFBD}"/>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31F8B780-0789-4B42-8399-4B2884D91CB1}"/>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AFB4FA4B-7E55-40C8-8D44-D39C4669B4AB}"/>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F6D6ABE6-3AC4-4BBC-A87C-93C333074673}"/>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170DBF72-371E-4E3A-907A-006BAC59896C}"/>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6F0145AE-34D6-4BE1-B15E-3DE1613E9DF7}"/>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C05E1CC4-F9D4-4EDC-A038-298247DC052F}"/>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2E206EF9-E22B-43C2-9CF7-8466CFF3F39A}"/>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460E04B2-B97C-470C-8401-B36B5E9DD696}"/>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A94D95B1-783C-44F8-BEAB-144A99D74D94}"/>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8F8C74DB-43C2-4C11-BB72-A0B48AF156EB}"/>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D46B1C30-6CCE-49D3-BEC5-6DCF61CEAAEF}"/>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C6770952-E69B-4B61-BD8D-E3004EACDFAC}"/>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B47855B9-F944-4A4D-8623-06F515C89A7E}"/>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2F34A4B2-D12A-42DF-B106-A31C8CC44895}"/>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2E6767BB-078D-409E-B05C-1EB92F819920}"/>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4E4C3C79-A1A4-414F-955A-822090821A45}"/>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449DFAC7-9167-4649-819E-FECCE29197F1}"/>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F7DA3BCF-93D2-44A1-8ECB-93A377265717}"/>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14146421-46AE-40F4-BCFB-6832B3B45D7C}"/>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E74B2BAD-B535-454E-980C-C74E6C160EBA}"/>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2C937FFF-409B-40A8-A666-A4E4EA160405}"/>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4D6F5912-C2F9-431C-8704-F138FFD77AF8}"/>
            </a:ext>
          </a:extLst>
        </xdr:cNvPr>
        <xdr:cNvCxnSpPr/>
      </xdr:nvCxnSpPr>
      <xdr:spPr>
        <a:xfrm flipV="1">
          <a:off x="14696439" y="5401582"/>
          <a:ext cx="0" cy="150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0A1E350C-D710-4140-B90E-BDC241946DE1}"/>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73917D9B-73EC-4553-8BA6-FAB29826EE70}"/>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FD8527BE-D993-4D5F-9395-A599FC07E308}"/>
            </a:ext>
          </a:extLst>
        </xdr:cNvPr>
        <xdr:cNvSpPr txBox="1"/>
      </xdr:nvSpPr>
      <xdr:spPr>
        <a:xfrm>
          <a:off x="14735175" y="51895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520" name="直線コネクタ 519">
          <a:extLst>
            <a:ext uri="{FF2B5EF4-FFF2-40B4-BE49-F238E27FC236}">
              <a16:creationId xmlns:a16="http://schemas.microsoft.com/office/drawing/2014/main" id="{7A0F9187-DA1D-4454-B1E0-5C24BD4A6788}"/>
            </a:ext>
          </a:extLst>
        </xdr:cNvPr>
        <xdr:cNvCxnSpPr/>
      </xdr:nvCxnSpPr>
      <xdr:spPr>
        <a:xfrm>
          <a:off x="14611350" y="54015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D3554689-CF43-4370-BB94-77B1348FEAC7}"/>
            </a:ext>
          </a:extLst>
        </xdr:cNvPr>
        <xdr:cNvSpPr txBox="1"/>
      </xdr:nvSpPr>
      <xdr:spPr>
        <a:xfrm>
          <a:off x="14735175" y="5944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522" name="フローチャート: 判断 521">
          <a:extLst>
            <a:ext uri="{FF2B5EF4-FFF2-40B4-BE49-F238E27FC236}">
              <a16:creationId xmlns:a16="http://schemas.microsoft.com/office/drawing/2014/main" id="{04977239-D2BA-4461-BB7E-46DA791C3A38}"/>
            </a:ext>
          </a:extLst>
        </xdr:cNvPr>
        <xdr:cNvSpPr/>
      </xdr:nvSpPr>
      <xdr:spPr>
        <a:xfrm>
          <a:off x="14649450" y="60833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523" name="フローチャート: 判断 522">
          <a:extLst>
            <a:ext uri="{FF2B5EF4-FFF2-40B4-BE49-F238E27FC236}">
              <a16:creationId xmlns:a16="http://schemas.microsoft.com/office/drawing/2014/main" id="{8C2D234A-D1D2-428D-8F26-E55F57FD7044}"/>
            </a:ext>
          </a:extLst>
        </xdr:cNvPr>
        <xdr:cNvSpPr/>
      </xdr:nvSpPr>
      <xdr:spPr>
        <a:xfrm>
          <a:off x="13887450" y="61603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4" name="フローチャート: 判断 523">
          <a:extLst>
            <a:ext uri="{FF2B5EF4-FFF2-40B4-BE49-F238E27FC236}">
              <a16:creationId xmlns:a16="http://schemas.microsoft.com/office/drawing/2014/main" id="{48BDA345-6315-4D69-9AD5-D5A4F72747E1}"/>
            </a:ext>
          </a:extLst>
        </xdr:cNvPr>
        <xdr:cNvSpPr/>
      </xdr:nvSpPr>
      <xdr:spPr>
        <a:xfrm>
          <a:off x="13096875" y="61978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525" name="フローチャート: 判断 524">
          <a:extLst>
            <a:ext uri="{FF2B5EF4-FFF2-40B4-BE49-F238E27FC236}">
              <a16:creationId xmlns:a16="http://schemas.microsoft.com/office/drawing/2014/main" id="{1375E023-2B22-4B39-94A2-06E69D1B0EA1}"/>
            </a:ext>
          </a:extLst>
        </xdr:cNvPr>
        <xdr:cNvSpPr/>
      </xdr:nvSpPr>
      <xdr:spPr>
        <a:xfrm>
          <a:off x="12296775" y="61897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6" name="フローチャート: 判断 525">
          <a:extLst>
            <a:ext uri="{FF2B5EF4-FFF2-40B4-BE49-F238E27FC236}">
              <a16:creationId xmlns:a16="http://schemas.microsoft.com/office/drawing/2014/main" id="{CF8ED4F2-32B2-4B6C-BEB1-0D42496C2CCE}"/>
            </a:ext>
          </a:extLst>
        </xdr:cNvPr>
        <xdr:cNvSpPr/>
      </xdr:nvSpPr>
      <xdr:spPr>
        <a:xfrm>
          <a:off x="11487150" y="6161586"/>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A2671AB-2C58-40EA-9A02-E92DBB660040}"/>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5DE2CC9-2D88-4318-8839-80E0066840D6}"/>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AD4FC83-3F93-4CA3-B991-5FA615BFDF9A}"/>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D59D6FA-DF30-42ED-BA97-A640BA3C3DDA}"/>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8E81F89-04D6-4B85-BDD9-B206FCE9009E}"/>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139700</xdr:rowOff>
    </xdr:from>
    <xdr:to>
      <xdr:col>85</xdr:col>
      <xdr:colOff>177800</xdr:colOff>
      <xdr:row>41</xdr:row>
      <xdr:rowOff>69850</xdr:rowOff>
    </xdr:to>
    <xdr:sp macro="" textlink="">
      <xdr:nvSpPr>
        <xdr:cNvPr id="532" name="楕円 531">
          <a:extLst>
            <a:ext uri="{FF2B5EF4-FFF2-40B4-BE49-F238E27FC236}">
              <a16:creationId xmlns:a16="http://schemas.microsoft.com/office/drawing/2014/main" id="{FE7728F1-B8B6-4759-99CE-70784BE6A167}"/>
            </a:ext>
          </a:extLst>
        </xdr:cNvPr>
        <xdr:cNvSpPr/>
      </xdr:nvSpPr>
      <xdr:spPr>
        <a:xfrm>
          <a:off x="14649450" y="6629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118127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9BE4FE52-C344-4D22-BBAD-0D06DE5352B7}"/>
            </a:ext>
          </a:extLst>
        </xdr:cNvPr>
        <xdr:cNvSpPr txBox="1"/>
      </xdr:nvSpPr>
      <xdr:spPr>
        <a:xfrm>
          <a:off x="14735175"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120106</xdr:rowOff>
    </xdr:from>
    <xdr:to>
      <xdr:col>81</xdr:col>
      <xdr:colOff>101600</xdr:colOff>
      <xdr:row>41</xdr:row>
      <xdr:rowOff>50256</xdr:rowOff>
    </xdr:to>
    <xdr:sp macro="" textlink="">
      <xdr:nvSpPr>
        <xdr:cNvPr id="534" name="楕円 533">
          <a:extLst>
            <a:ext uri="{FF2B5EF4-FFF2-40B4-BE49-F238E27FC236}">
              <a16:creationId xmlns:a16="http://schemas.microsoft.com/office/drawing/2014/main" id="{16DADDDF-2420-4E62-BBB1-12E648410471}"/>
            </a:ext>
          </a:extLst>
        </xdr:cNvPr>
        <xdr:cNvSpPr/>
      </xdr:nvSpPr>
      <xdr:spPr>
        <a:xfrm>
          <a:off x="13887450" y="660980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170906</xdr:rowOff>
    </xdr:from>
    <xdr:to>
      <xdr:col>85</xdr:col>
      <xdr:colOff>127000</xdr:colOff>
      <xdr:row>41</xdr:row>
      <xdr:rowOff>19050</xdr:rowOff>
    </xdr:to>
    <xdr:cxnSp macro="">
      <xdr:nvCxnSpPr>
        <xdr:cNvPr id="535" name="直線コネクタ 534">
          <a:extLst>
            <a:ext uri="{FF2B5EF4-FFF2-40B4-BE49-F238E27FC236}">
              <a16:creationId xmlns:a16="http://schemas.microsoft.com/office/drawing/2014/main" id="{ECC136A8-74CD-4998-8EAB-646752194388}"/>
            </a:ext>
          </a:extLst>
        </xdr:cNvPr>
        <xdr:cNvCxnSpPr/>
      </xdr:nvCxnSpPr>
      <xdr:spPr>
        <a:xfrm>
          <a:off x="13935075" y="6647906"/>
          <a:ext cx="762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98878</xdr:rowOff>
    </xdr:from>
    <xdr:to>
      <xdr:col>76</xdr:col>
      <xdr:colOff>165100</xdr:colOff>
      <xdr:row>41</xdr:row>
      <xdr:rowOff>29028</xdr:rowOff>
    </xdr:to>
    <xdr:sp macro="" textlink="">
      <xdr:nvSpPr>
        <xdr:cNvPr id="536" name="楕円 535">
          <a:extLst>
            <a:ext uri="{FF2B5EF4-FFF2-40B4-BE49-F238E27FC236}">
              <a16:creationId xmlns:a16="http://schemas.microsoft.com/office/drawing/2014/main" id="{BB908EDC-CAD8-40B0-BE58-60489AE93573}"/>
            </a:ext>
          </a:extLst>
        </xdr:cNvPr>
        <xdr:cNvSpPr/>
      </xdr:nvSpPr>
      <xdr:spPr>
        <a:xfrm>
          <a:off x="13096875" y="658857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149678</xdr:rowOff>
    </xdr:from>
    <xdr:to>
      <xdr:col>81</xdr:col>
      <xdr:colOff>50800</xdr:colOff>
      <xdr:row>40</xdr:row>
      <xdr:rowOff>170906</xdr:rowOff>
    </xdr:to>
    <xdr:cxnSp macro="">
      <xdr:nvCxnSpPr>
        <xdr:cNvPr id="537" name="直線コネクタ 536">
          <a:extLst>
            <a:ext uri="{FF2B5EF4-FFF2-40B4-BE49-F238E27FC236}">
              <a16:creationId xmlns:a16="http://schemas.microsoft.com/office/drawing/2014/main" id="{286BD665-1031-444F-8D7B-96DFA4444527}"/>
            </a:ext>
          </a:extLst>
        </xdr:cNvPr>
        <xdr:cNvCxnSpPr/>
      </xdr:nvCxnSpPr>
      <xdr:spPr>
        <a:xfrm>
          <a:off x="13144500" y="6636203"/>
          <a:ext cx="790575"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87449</xdr:rowOff>
    </xdr:from>
    <xdr:to>
      <xdr:col>72</xdr:col>
      <xdr:colOff>38100</xdr:colOff>
      <xdr:row>41</xdr:row>
      <xdr:rowOff>17599</xdr:rowOff>
    </xdr:to>
    <xdr:sp macro="" textlink="">
      <xdr:nvSpPr>
        <xdr:cNvPr id="538" name="楕円 537">
          <a:extLst>
            <a:ext uri="{FF2B5EF4-FFF2-40B4-BE49-F238E27FC236}">
              <a16:creationId xmlns:a16="http://schemas.microsoft.com/office/drawing/2014/main" id="{D6FE97E5-0AEF-4908-B816-C3387724038F}"/>
            </a:ext>
          </a:extLst>
        </xdr:cNvPr>
        <xdr:cNvSpPr/>
      </xdr:nvSpPr>
      <xdr:spPr>
        <a:xfrm>
          <a:off x="12296775" y="65707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138249</xdr:rowOff>
    </xdr:from>
    <xdr:to>
      <xdr:col>76</xdr:col>
      <xdr:colOff>114300</xdr:colOff>
      <xdr:row>40</xdr:row>
      <xdr:rowOff>149678</xdr:rowOff>
    </xdr:to>
    <xdr:cxnSp macro="">
      <xdr:nvCxnSpPr>
        <xdr:cNvPr id="539" name="直線コネクタ 538">
          <a:extLst>
            <a:ext uri="{FF2B5EF4-FFF2-40B4-BE49-F238E27FC236}">
              <a16:creationId xmlns:a16="http://schemas.microsoft.com/office/drawing/2014/main" id="{BE84927E-91E4-4B19-AD4E-C35358664578}"/>
            </a:ext>
          </a:extLst>
        </xdr:cNvPr>
        <xdr:cNvCxnSpPr/>
      </xdr:nvCxnSpPr>
      <xdr:spPr>
        <a:xfrm>
          <a:off x="12344400" y="6627949"/>
          <a:ext cx="8001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61323</xdr:rowOff>
    </xdr:from>
    <xdr:to>
      <xdr:col>67</xdr:col>
      <xdr:colOff>101600</xdr:colOff>
      <xdr:row>40</xdr:row>
      <xdr:rowOff>162923</xdr:rowOff>
    </xdr:to>
    <xdr:sp macro="" textlink="">
      <xdr:nvSpPr>
        <xdr:cNvPr id="540" name="楕円 539">
          <a:extLst>
            <a:ext uri="{FF2B5EF4-FFF2-40B4-BE49-F238E27FC236}">
              <a16:creationId xmlns:a16="http://schemas.microsoft.com/office/drawing/2014/main" id="{915D6748-A37B-46E8-8C9A-876AEFCBDFC4}"/>
            </a:ext>
          </a:extLst>
        </xdr:cNvPr>
        <xdr:cNvSpPr/>
      </xdr:nvSpPr>
      <xdr:spPr>
        <a:xfrm>
          <a:off x="11487150" y="65510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112123</xdr:rowOff>
    </xdr:from>
    <xdr:to>
      <xdr:col>71</xdr:col>
      <xdr:colOff>177800</xdr:colOff>
      <xdr:row>40</xdr:row>
      <xdr:rowOff>138249</xdr:rowOff>
    </xdr:to>
    <xdr:cxnSp macro="">
      <xdr:nvCxnSpPr>
        <xdr:cNvPr id="541" name="直線コネクタ 540">
          <a:extLst>
            <a:ext uri="{FF2B5EF4-FFF2-40B4-BE49-F238E27FC236}">
              <a16:creationId xmlns:a16="http://schemas.microsoft.com/office/drawing/2014/main" id="{54F6F4B5-49EE-4334-9EC0-21A1326496FC}"/>
            </a:ext>
          </a:extLst>
        </xdr:cNvPr>
        <xdr:cNvCxnSpPr/>
      </xdr:nvCxnSpPr>
      <xdr:spPr>
        <a:xfrm>
          <a:off x="11534775" y="6598648"/>
          <a:ext cx="809625"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D791D752-0C68-4164-924B-3322D0C4D9CB}"/>
            </a:ext>
          </a:extLst>
        </xdr:cNvPr>
        <xdr:cNvSpPr txBox="1"/>
      </xdr:nvSpPr>
      <xdr:spPr>
        <a:xfrm>
          <a:off x="13745219" y="595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14EEF113-AB36-43F5-9024-F40CA3EAC2A6}"/>
            </a:ext>
          </a:extLst>
        </xdr:cNvPr>
        <xdr:cNvSpPr txBox="1"/>
      </xdr:nvSpPr>
      <xdr:spPr>
        <a:xfrm>
          <a:off x="12964169" y="599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BAACB57F-2ABC-47FF-971A-3385F803D295}"/>
            </a:ext>
          </a:extLst>
        </xdr:cNvPr>
        <xdr:cNvSpPr txBox="1"/>
      </xdr:nvSpPr>
      <xdr:spPr>
        <a:xfrm>
          <a:off x="12164069" y="5984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E4C580EB-E465-4B15-87A2-951147573194}"/>
            </a:ext>
          </a:extLst>
        </xdr:cNvPr>
        <xdr:cNvSpPr txBox="1"/>
      </xdr:nvSpPr>
      <xdr:spPr>
        <a:xfrm>
          <a:off x="11354444" y="594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41383</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7DF3E045-6985-4358-AFFA-40C9AAB539CC}"/>
            </a:ext>
          </a:extLst>
        </xdr:cNvPr>
        <xdr:cNvSpPr txBox="1"/>
      </xdr:nvSpPr>
      <xdr:spPr>
        <a:xfrm>
          <a:off x="13745219" y="6693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20155</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30B2C28E-7911-4CEE-8EE4-570CDCFB7FF2}"/>
            </a:ext>
          </a:extLst>
        </xdr:cNvPr>
        <xdr:cNvSpPr txBox="1"/>
      </xdr:nvSpPr>
      <xdr:spPr>
        <a:xfrm>
          <a:off x="12964169" y="666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8726</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E98F54C-35FC-4747-80DB-C17A9865B44C}"/>
            </a:ext>
          </a:extLst>
        </xdr:cNvPr>
        <xdr:cNvSpPr txBox="1"/>
      </xdr:nvSpPr>
      <xdr:spPr>
        <a:xfrm>
          <a:off x="12164069" y="666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154050</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742E9399-BBCA-43DB-AA53-9CE13E9250F2}"/>
            </a:ext>
          </a:extLst>
        </xdr:cNvPr>
        <xdr:cNvSpPr txBox="1"/>
      </xdr:nvSpPr>
      <xdr:spPr>
        <a:xfrm>
          <a:off x="11354444" y="664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670EC9C2-E629-4F02-A0BE-53AD191723FB}"/>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54F623A9-A8C6-4FFE-A78C-80FE8CC48C66}"/>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9F09804F-5AE9-46FE-9AA6-9E6F300FD689}"/>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C4A6AAB3-E3CC-42F3-91C7-E9D43298250F}"/>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33B71E3F-FB3D-40C3-8057-DE29BC199A81}"/>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39C30EBE-7475-4E36-8E55-24625EB6B752}"/>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C830BBCB-AEEC-4B52-B1A0-1DE36923E718}"/>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B20BD6CB-D8EF-4C80-81C0-ECDE77FA8D32}"/>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67C75739-AA5A-4AE0-A668-AB33527E7C55}"/>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5E9767F8-ACF3-4A68-B257-3877BB2DDCD5}"/>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3F361A0D-BA50-4A15-B9D9-BFFD46682BAC}"/>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5DD9E6BD-7232-4933-8BA6-21ECDEEB9E44}"/>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857215AF-2943-45B4-BBB9-3145A4EA675C}"/>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3" name="テキスト ボックス 562">
          <a:extLst>
            <a:ext uri="{FF2B5EF4-FFF2-40B4-BE49-F238E27FC236}">
              <a16:creationId xmlns:a16="http://schemas.microsoft.com/office/drawing/2014/main" id="{CF9A2F71-F40A-4157-A9D3-33F26A620ECF}"/>
            </a:ext>
          </a:extLst>
        </xdr:cNvPr>
        <xdr:cNvSpPr txBox="1"/>
      </xdr:nvSpPr>
      <xdr:spPr>
        <a:xfrm>
          <a:off x="15849828" y="6207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E9B5F4DB-A965-4D95-AA1A-92C28F15BCE3}"/>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5" name="テキスト ボックス 564">
          <a:extLst>
            <a:ext uri="{FF2B5EF4-FFF2-40B4-BE49-F238E27FC236}">
              <a16:creationId xmlns:a16="http://schemas.microsoft.com/office/drawing/2014/main" id="{BD121600-B200-4EF8-B84E-90B71AA553C1}"/>
            </a:ext>
          </a:extLst>
        </xdr:cNvPr>
        <xdr:cNvSpPr txBox="1"/>
      </xdr:nvSpPr>
      <xdr:spPr>
        <a:xfrm>
          <a:off x="15849828" y="577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E3616DA7-EEA9-406E-B0FC-7E6DD76A7D46}"/>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7" name="テキスト ボックス 566">
          <a:extLst>
            <a:ext uri="{FF2B5EF4-FFF2-40B4-BE49-F238E27FC236}">
              <a16:creationId xmlns:a16="http://schemas.microsoft.com/office/drawing/2014/main" id="{CA5666DD-D743-4CC6-A67D-87854DE11D9B}"/>
            </a:ext>
          </a:extLst>
        </xdr:cNvPr>
        <xdr:cNvSpPr txBox="1"/>
      </xdr:nvSpPr>
      <xdr:spPr>
        <a:xfrm>
          <a:off x="15849828" y="5350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FAADB45-F5B3-461C-B9C9-45D3276EDFEB}"/>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9" name="テキスト ボックス 568">
          <a:extLst>
            <a:ext uri="{FF2B5EF4-FFF2-40B4-BE49-F238E27FC236}">
              <a16:creationId xmlns:a16="http://schemas.microsoft.com/office/drawing/2014/main" id="{19672F01-CFD0-4F78-9C17-190F64331305}"/>
            </a:ext>
          </a:extLst>
        </xdr:cNvPr>
        <xdr:cNvSpPr txBox="1"/>
      </xdr:nvSpPr>
      <xdr:spPr>
        <a:xfrm>
          <a:off x="15849828"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4B77AB91-96F1-4244-A6F8-943D8D2B2C77}"/>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571" name="直線コネクタ 570">
          <a:extLst>
            <a:ext uri="{FF2B5EF4-FFF2-40B4-BE49-F238E27FC236}">
              <a16:creationId xmlns:a16="http://schemas.microsoft.com/office/drawing/2014/main" id="{5946C25D-6452-4172-BD56-11554309DA76}"/>
            </a:ext>
          </a:extLst>
        </xdr:cNvPr>
        <xdr:cNvCxnSpPr/>
      </xdr:nvCxnSpPr>
      <xdr:spPr>
        <a:xfrm flipV="1">
          <a:off x="19954239" y="5436264"/>
          <a:ext cx="0"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5F59D285-65BC-4259-B20D-759BA626DBD8}"/>
            </a:ext>
          </a:extLst>
        </xdr:cNvPr>
        <xdr:cNvSpPr txBox="1"/>
      </xdr:nvSpPr>
      <xdr:spPr>
        <a:xfrm>
          <a:off x="19992975" y="678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573" name="直線コネクタ 572">
          <a:extLst>
            <a:ext uri="{FF2B5EF4-FFF2-40B4-BE49-F238E27FC236}">
              <a16:creationId xmlns:a16="http://schemas.microsoft.com/office/drawing/2014/main" id="{66AC8788-AC39-4B6C-9BB7-D23533049E41}"/>
            </a:ext>
          </a:extLst>
        </xdr:cNvPr>
        <xdr:cNvCxnSpPr/>
      </xdr:nvCxnSpPr>
      <xdr:spPr>
        <a:xfrm>
          <a:off x="19878675" y="67806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574" name="【一般廃棄物処理施設】&#10;一人当たり有形固定資産（償却資産）額最大値テキスト">
          <a:extLst>
            <a:ext uri="{FF2B5EF4-FFF2-40B4-BE49-F238E27FC236}">
              <a16:creationId xmlns:a16="http://schemas.microsoft.com/office/drawing/2014/main" id="{624AD0F3-94E2-4DED-87FB-0404099EC4F7}"/>
            </a:ext>
          </a:extLst>
        </xdr:cNvPr>
        <xdr:cNvSpPr txBox="1"/>
      </xdr:nvSpPr>
      <xdr:spPr>
        <a:xfrm>
          <a:off x="19992975" y="52210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575" name="直線コネクタ 574">
          <a:extLst>
            <a:ext uri="{FF2B5EF4-FFF2-40B4-BE49-F238E27FC236}">
              <a16:creationId xmlns:a16="http://schemas.microsoft.com/office/drawing/2014/main" id="{B1EDDFA0-CD8D-42A0-A293-1724CBA564D0}"/>
            </a:ext>
          </a:extLst>
        </xdr:cNvPr>
        <xdr:cNvCxnSpPr/>
      </xdr:nvCxnSpPr>
      <xdr:spPr>
        <a:xfrm>
          <a:off x="19878675" y="5436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576" name="【一般廃棄物処理施設】&#10;一人当たり有形固定資産（償却資産）額平均値テキスト">
          <a:extLst>
            <a:ext uri="{FF2B5EF4-FFF2-40B4-BE49-F238E27FC236}">
              <a16:creationId xmlns:a16="http://schemas.microsoft.com/office/drawing/2014/main" id="{16BACEA9-1ED4-4D34-8EF8-DAA6686639A1}"/>
            </a:ext>
          </a:extLst>
        </xdr:cNvPr>
        <xdr:cNvSpPr txBox="1"/>
      </xdr:nvSpPr>
      <xdr:spPr>
        <a:xfrm>
          <a:off x="19992975" y="64675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577" name="フローチャート: 判断 576">
          <a:extLst>
            <a:ext uri="{FF2B5EF4-FFF2-40B4-BE49-F238E27FC236}">
              <a16:creationId xmlns:a16="http://schemas.microsoft.com/office/drawing/2014/main" id="{4E169A36-A4BE-4FD3-ABEF-C9E63D7523A2}"/>
            </a:ext>
          </a:extLst>
        </xdr:cNvPr>
        <xdr:cNvSpPr/>
      </xdr:nvSpPr>
      <xdr:spPr>
        <a:xfrm>
          <a:off x="19897725" y="661298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578" name="フローチャート: 判断 577">
          <a:extLst>
            <a:ext uri="{FF2B5EF4-FFF2-40B4-BE49-F238E27FC236}">
              <a16:creationId xmlns:a16="http://schemas.microsoft.com/office/drawing/2014/main" id="{6A7DF75E-5649-4FBD-8BFB-C8D1B999EF4D}"/>
            </a:ext>
          </a:extLst>
        </xdr:cNvPr>
        <xdr:cNvSpPr/>
      </xdr:nvSpPr>
      <xdr:spPr>
        <a:xfrm>
          <a:off x="19154775" y="662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10945</xdr:rowOff>
    </xdr:from>
    <xdr:to>
      <xdr:col>107</xdr:col>
      <xdr:colOff>101600</xdr:colOff>
      <xdr:row>41</xdr:row>
      <xdr:rowOff>112545</xdr:rowOff>
    </xdr:to>
    <xdr:sp macro="" textlink="">
      <xdr:nvSpPr>
        <xdr:cNvPr id="579" name="フローチャート: 判断 578">
          <a:extLst>
            <a:ext uri="{FF2B5EF4-FFF2-40B4-BE49-F238E27FC236}">
              <a16:creationId xmlns:a16="http://schemas.microsoft.com/office/drawing/2014/main" id="{41C140C4-252A-4285-A3DE-73182D0FC202}"/>
            </a:ext>
          </a:extLst>
        </xdr:cNvPr>
        <xdr:cNvSpPr/>
      </xdr:nvSpPr>
      <xdr:spPr>
        <a:xfrm>
          <a:off x="18345150" y="66562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10555</xdr:rowOff>
    </xdr:from>
    <xdr:to>
      <xdr:col>102</xdr:col>
      <xdr:colOff>165100</xdr:colOff>
      <xdr:row>41</xdr:row>
      <xdr:rowOff>112155</xdr:rowOff>
    </xdr:to>
    <xdr:sp macro="" textlink="">
      <xdr:nvSpPr>
        <xdr:cNvPr id="580" name="フローチャート: 判断 579">
          <a:extLst>
            <a:ext uri="{FF2B5EF4-FFF2-40B4-BE49-F238E27FC236}">
              <a16:creationId xmlns:a16="http://schemas.microsoft.com/office/drawing/2014/main" id="{37D9020C-8ABF-4381-B221-B7E4AEA568FF}"/>
            </a:ext>
          </a:extLst>
        </xdr:cNvPr>
        <xdr:cNvSpPr/>
      </xdr:nvSpPr>
      <xdr:spPr>
        <a:xfrm>
          <a:off x="17554575" y="66558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13853</xdr:rowOff>
    </xdr:from>
    <xdr:to>
      <xdr:col>98</xdr:col>
      <xdr:colOff>38100</xdr:colOff>
      <xdr:row>41</xdr:row>
      <xdr:rowOff>115453</xdr:rowOff>
    </xdr:to>
    <xdr:sp macro="" textlink="">
      <xdr:nvSpPr>
        <xdr:cNvPr id="581" name="フローチャート: 判断 580">
          <a:extLst>
            <a:ext uri="{FF2B5EF4-FFF2-40B4-BE49-F238E27FC236}">
              <a16:creationId xmlns:a16="http://schemas.microsoft.com/office/drawing/2014/main" id="{F4FA01EA-662F-40DB-8225-AC31691B5058}"/>
            </a:ext>
          </a:extLst>
        </xdr:cNvPr>
        <xdr:cNvSpPr/>
      </xdr:nvSpPr>
      <xdr:spPr>
        <a:xfrm>
          <a:off x="16754475" y="66591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DFACC31-5A36-498B-B97E-5D235D3A3590}"/>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73D7137-66C1-4EA9-B8AE-41A63A6CE1BA}"/>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45CD624-3A58-4212-A6ED-77C953AF7303}"/>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9EA1BD1-3640-4053-AC0B-B070A03660C1}"/>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C3182A8-E617-4893-80A5-F5432878FCA6}"/>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56504</xdr:rowOff>
    </xdr:from>
    <xdr:to>
      <xdr:col>116</xdr:col>
      <xdr:colOff>114300</xdr:colOff>
      <xdr:row>41</xdr:row>
      <xdr:rowOff>158104</xdr:rowOff>
    </xdr:to>
    <xdr:sp macro="" textlink="">
      <xdr:nvSpPr>
        <xdr:cNvPr id="587" name="楕円 586">
          <a:extLst>
            <a:ext uri="{FF2B5EF4-FFF2-40B4-BE49-F238E27FC236}">
              <a16:creationId xmlns:a16="http://schemas.microsoft.com/office/drawing/2014/main" id="{045A64D8-7497-4DDB-A7D3-E338CCE0D20C}"/>
            </a:ext>
          </a:extLst>
        </xdr:cNvPr>
        <xdr:cNvSpPr/>
      </xdr:nvSpPr>
      <xdr:spPr>
        <a:xfrm>
          <a:off x="19897725" y="67049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142881</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FB21D965-F57E-462C-BA84-91C6497A06CA}"/>
            </a:ext>
          </a:extLst>
        </xdr:cNvPr>
        <xdr:cNvSpPr txBox="1"/>
      </xdr:nvSpPr>
      <xdr:spPr>
        <a:xfrm>
          <a:off x="19992975" y="66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57929</xdr:rowOff>
    </xdr:from>
    <xdr:to>
      <xdr:col>112</xdr:col>
      <xdr:colOff>38100</xdr:colOff>
      <xdr:row>41</xdr:row>
      <xdr:rowOff>159529</xdr:rowOff>
    </xdr:to>
    <xdr:sp macro="" textlink="">
      <xdr:nvSpPr>
        <xdr:cNvPr id="589" name="楕円 588">
          <a:extLst>
            <a:ext uri="{FF2B5EF4-FFF2-40B4-BE49-F238E27FC236}">
              <a16:creationId xmlns:a16="http://schemas.microsoft.com/office/drawing/2014/main" id="{EF070C4E-E017-4BBD-A408-0A1105C7A0D3}"/>
            </a:ext>
          </a:extLst>
        </xdr:cNvPr>
        <xdr:cNvSpPr/>
      </xdr:nvSpPr>
      <xdr:spPr>
        <a:xfrm>
          <a:off x="19154775" y="67063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107304</xdr:rowOff>
    </xdr:from>
    <xdr:to>
      <xdr:col>116</xdr:col>
      <xdr:colOff>63500</xdr:colOff>
      <xdr:row>41</xdr:row>
      <xdr:rowOff>108729</xdr:rowOff>
    </xdr:to>
    <xdr:cxnSp macro="">
      <xdr:nvCxnSpPr>
        <xdr:cNvPr id="590" name="直線コネクタ 589">
          <a:extLst>
            <a:ext uri="{FF2B5EF4-FFF2-40B4-BE49-F238E27FC236}">
              <a16:creationId xmlns:a16="http://schemas.microsoft.com/office/drawing/2014/main" id="{3B64AF0F-3986-4716-8D5F-B143EBBA9A57}"/>
            </a:ext>
          </a:extLst>
        </xdr:cNvPr>
        <xdr:cNvCxnSpPr/>
      </xdr:nvCxnSpPr>
      <xdr:spPr>
        <a:xfrm flipV="1">
          <a:off x="19202400" y="6752579"/>
          <a:ext cx="752475"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56356</xdr:rowOff>
    </xdr:from>
    <xdr:to>
      <xdr:col>107</xdr:col>
      <xdr:colOff>101600</xdr:colOff>
      <xdr:row>41</xdr:row>
      <xdr:rowOff>157956</xdr:rowOff>
    </xdr:to>
    <xdr:sp macro="" textlink="">
      <xdr:nvSpPr>
        <xdr:cNvPr id="591" name="楕円 590">
          <a:extLst>
            <a:ext uri="{FF2B5EF4-FFF2-40B4-BE49-F238E27FC236}">
              <a16:creationId xmlns:a16="http://schemas.microsoft.com/office/drawing/2014/main" id="{D751D3C7-367B-4016-8582-78F697EC1B0A}"/>
            </a:ext>
          </a:extLst>
        </xdr:cNvPr>
        <xdr:cNvSpPr/>
      </xdr:nvSpPr>
      <xdr:spPr>
        <a:xfrm>
          <a:off x="18345150" y="67048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107156</xdr:rowOff>
    </xdr:from>
    <xdr:to>
      <xdr:col>111</xdr:col>
      <xdr:colOff>177800</xdr:colOff>
      <xdr:row>41</xdr:row>
      <xdr:rowOff>108729</xdr:rowOff>
    </xdr:to>
    <xdr:cxnSp macro="">
      <xdr:nvCxnSpPr>
        <xdr:cNvPr id="592" name="直線コネクタ 591">
          <a:extLst>
            <a:ext uri="{FF2B5EF4-FFF2-40B4-BE49-F238E27FC236}">
              <a16:creationId xmlns:a16="http://schemas.microsoft.com/office/drawing/2014/main" id="{36732113-8F79-46BD-BC0F-BD15AEBBE9A2}"/>
            </a:ext>
          </a:extLst>
        </xdr:cNvPr>
        <xdr:cNvCxnSpPr/>
      </xdr:nvCxnSpPr>
      <xdr:spPr>
        <a:xfrm>
          <a:off x="18392775" y="6752431"/>
          <a:ext cx="809625"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42057</xdr:rowOff>
    </xdr:from>
    <xdr:to>
      <xdr:col>102</xdr:col>
      <xdr:colOff>165100</xdr:colOff>
      <xdr:row>41</xdr:row>
      <xdr:rowOff>143657</xdr:rowOff>
    </xdr:to>
    <xdr:sp macro="" textlink="">
      <xdr:nvSpPr>
        <xdr:cNvPr id="593" name="楕円 592">
          <a:extLst>
            <a:ext uri="{FF2B5EF4-FFF2-40B4-BE49-F238E27FC236}">
              <a16:creationId xmlns:a16="http://schemas.microsoft.com/office/drawing/2014/main" id="{B46604C7-0FCE-4AFD-9ACA-67DAEA6D76C2}"/>
            </a:ext>
          </a:extLst>
        </xdr:cNvPr>
        <xdr:cNvSpPr/>
      </xdr:nvSpPr>
      <xdr:spPr>
        <a:xfrm>
          <a:off x="17554575" y="66936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92857</xdr:rowOff>
    </xdr:from>
    <xdr:to>
      <xdr:col>107</xdr:col>
      <xdr:colOff>50800</xdr:colOff>
      <xdr:row>41</xdr:row>
      <xdr:rowOff>107156</xdr:rowOff>
    </xdr:to>
    <xdr:cxnSp macro="">
      <xdr:nvCxnSpPr>
        <xdr:cNvPr id="594" name="直線コネクタ 593">
          <a:extLst>
            <a:ext uri="{FF2B5EF4-FFF2-40B4-BE49-F238E27FC236}">
              <a16:creationId xmlns:a16="http://schemas.microsoft.com/office/drawing/2014/main" id="{78966042-6D75-449C-A869-0C49206A4671}"/>
            </a:ext>
          </a:extLst>
        </xdr:cNvPr>
        <xdr:cNvCxnSpPr/>
      </xdr:nvCxnSpPr>
      <xdr:spPr>
        <a:xfrm>
          <a:off x="17602200" y="6741307"/>
          <a:ext cx="790575"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43779</xdr:rowOff>
    </xdr:from>
    <xdr:to>
      <xdr:col>98</xdr:col>
      <xdr:colOff>38100</xdr:colOff>
      <xdr:row>41</xdr:row>
      <xdr:rowOff>145379</xdr:rowOff>
    </xdr:to>
    <xdr:sp macro="" textlink="">
      <xdr:nvSpPr>
        <xdr:cNvPr id="595" name="楕円 594">
          <a:extLst>
            <a:ext uri="{FF2B5EF4-FFF2-40B4-BE49-F238E27FC236}">
              <a16:creationId xmlns:a16="http://schemas.microsoft.com/office/drawing/2014/main" id="{5A47090B-20FD-4E4B-B7E2-4F4BA2D3D5F7}"/>
            </a:ext>
          </a:extLst>
        </xdr:cNvPr>
        <xdr:cNvSpPr/>
      </xdr:nvSpPr>
      <xdr:spPr>
        <a:xfrm>
          <a:off x="16754475" y="66954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92857</xdr:rowOff>
    </xdr:from>
    <xdr:to>
      <xdr:col>102</xdr:col>
      <xdr:colOff>114300</xdr:colOff>
      <xdr:row>41</xdr:row>
      <xdr:rowOff>94579</xdr:rowOff>
    </xdr:to>
    <xdr:cxnSp macro="">
      <xdr:nvCxnSpPr>
        <xdr:cNvPr id="596" name="直線コネクタ 595">
          <a:extLst>
            <a:ext uri="{FF2B5EF4-FFF2-40B4-BE49-F238E27FC236}">
              <a16:creationId xmlns:a16="http://schemas.microsoft.com/office/drawing/2014/main" id="{7CD1E7C6-F398-4597-9E78-569ED30E0C14}"/>
            </a:ext>
          </a:extLst>
        </xdr:cNvPr>
        <xdr:cNvCxnSpPr/>
      </xdr:nvCxnSpPr>
      <xdr:spPr>
        <a:xfrm flipV="1">
          <a:off x="16802100" y="6741307"/>
          <a:ext cx="8001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9FFC136A-F128-4AC5-B629-B660259EC8C1}"/>
            </a:ext>
          </a:extLst>
        </xdr:cNvPr>
        <xdr:cNvSpPr txBox="1"/>
      </xdr:nvSpPr>
      <xdr:spPr>
        <a:xfrm>
          <a:off x="18915595" y="641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129072</xdr:rowOff>
    </xdr:from>
    <xdr:ext cx="599010" cy="259045"/>
    <xdr:sp macro="" textlink="">
      <xdr:nvSpPr>
        <xdr:cNvPr id="598" name="n_2aveValue【一般廃棄物処理施設】&#10;一人当たり有形固定資産（償却資産）額">
          <a:extLst>
            <a:ext uri="{FF2B5EF4-FFF2-40B4-BE49-F238E27FC236}">
              <a16:creationId xmlns:a16="http://schemas.microsoft.com/office/drawing/2014/main" id="{5A79FF6C-23B0-4BBB-8A43-5B8612CA20B2}"/>
            </a:ext>
          </a:extLst>
        </xdr:cNvPr>
        <xdr:cNvSpPr txBox="1"/>
      </xdr:nvSpPr>
      <xdr:spPr>
        <a:xfrm>
          <a:off x="18134545" y="645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128682</xdr:rowOff>
    </xdr:from>
    <xdr:ext cx="599010" cy="259045"/>
    <xdr:sp macro="" textlink="">
      <xdr:nvSpPr>
        <xdr:cNvPr id="599" name="n_3aveValue【一般廃棄物処理施設】&#10;一人当たり有形固定資産（償却資産）額">
          <a:extLst>
            <a:ext uri="{FF2B5EF4-FFF2-40B4-BE49-F238E27FC236}">
              <a16:creationId xmlns:a16="http://schemas.microsoft.com/office/drawing/2014/main" id="{05E74678-0EC7-4EFF-9C86-B1CF2A908A51}"/>
            </a:ext>
          </a:extLst>
        </xdr:cNvPr>
        <xdr:cNvSpPr txBox="1"/>
      </xdr:nvSpPr>
      <xdr:spPr>
        <a:xfrm>
          <a:off x="17324920" y="645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131980</xdr:rowOff>
    </xdr:from>
    <xdr:ext cx="599010" cy="259045"/>
    <xdr:sp macro="" textlink="">
      <xdr:nvSpPr>
        <xdr:cNvPr id="600" name="n_4aveValue【一般廃棄物処理施設】&#10;一人当たり有形固定資産（償却資産）額">
          <a:extLst>
            <a:ext uri="{FF2B5EF4-FFF2-40B4-BE49-F238E27FC236}">
              <a16:creationId xmlns:a16="http://schemas.microsoft.com/office/drawing/2014/main" id="{56CB6929-CD69-468D-AAC0-865E538212E3}"/>
            </a:ext>
          </a:extLst>
        </xdr:cNvPr>
        <xdr:cNvSpPr txBox="1"/>
      </xdr:nvSpPr>
      <xdr:spPr>
        <a:xfrm>
          <a:off x="16524820" y="645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150656</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49A5B004-A7D8-41A4-AE54-2AC57007D5C6}"/>
            </a:ext>
          </a:extLst>
        </xdr:cNvPr>
        <xdr:cNvSpPr txBox="1"/>
      </xdr:nvSpPr>
      <xdr:spPr>
        <a:xfrm>
          <a:off x="18944736" y="679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149083</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D25F8743-7227-400F-BD83-11C40D97857E}"/>
            </a:ext>
          </a:extLst>
        </xdr:cNvPr>
        <xdr:cNvSpPr txBox="1"/>
      </xdr:nvSpPr>
      <xdr:spPr>
        <a:xfrm>
          <a:off x="18163686" y="67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134784</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78453E62-FE58-4D31-97F7-02589B948DC5}"/>
            </a:ext>
          </a:extLst>
        </xdr:cNvPr>
        <xdr:cNvSpPr txBox="1"/>
      </xdr:nvSpPr>
      <xdr:spPr>
        <a:xfrm>
          <a:off x="17354061" y="678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136506</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37A0AADB-8F28-4917-8A3F-409E7432533F}"/>
            </a:ext>
          </a:extLst>
        </xdr:cNvPr>
        <xdr:cNvSpPr txBox="1"/>
      </xdr:nvSpPr>
      <xdr:spPr>
        <a:xfrm>
          <a:off x="16563486" y="678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F75AE303-64B9-42EF-9A1E-464B1DA841B1}"/>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90FA51E-9CD9-484D-AF70-05FBE0876B19}"/>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1189429E-A672-47BB-82F1-55AB03E6A5E2}"/>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74BA6CBE-28AD-4C4C-82B0-74530C5E427C}"/>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46D8DD1D-4279-43E7-8CA9-C3D248B41658}"/>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55B4BA5D-0B5B-4EC0-948F-EDB60A85F8C3}"/>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FF94C88F-7E92-4E34-8D58-4A053314451B}"/>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BEA54BCA-A350-4457-851F-BA810CEFC81B}"/>
            </a:ext>
          </a:extLst>
        </xdr:cNvPr>
        <xdr:cNvSpPr/>
      </xdr:nvSpPr>
      <xdr:spPr>
        <a:xfrm>
          <a:off x="112109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E5CD4266-316D-4CBC-9EA5-FB013482289A}"/>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19E379B0-3F99-4EA0-8013-55624441248B}"/>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A47723B6-CB8B-4AD8-A37D-407B1D6554D2}"/>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91E4BD47-C194-49DD-AF2F-4C13B15FE59A}"/>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2D38E9EB-142F-42B1-A9CB-A3285D4D937F}"/>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C5D2F7D0-D2FB-4AA1-A81C-B2238E4BA576}"/>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511A00C8-9DC9-4A74-B6DE-3AE11B2ADA11}"/>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94BC3EAE-1968-45A6-B742-2F631AAD0C4F}"/>
            </a:ext>
          </a:extLst>
        </xdr:cNvPr>
        <xdr:cNvSpPr/>
      </xdr:nvSpPr>
      <xdr:spPr>
        <a:xfrm>
          <a:off x="164592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9702AF13-2590-4FD0-8F2A-B5B6F2E00702}"/>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2459C003-790E-4C1A-A0C3-4C7B898DA009}"/>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F719DD58-9D58-42FA-80C2-3EE245CA245F}"/>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8E72043A-2E32-42B5-BF1D-131E539012F3}"/>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DF9D0006-E36D-44BC-9718-47EDE1F208FA}"/>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38160075-F189-4922-A65C-3EC9A0F23072}"/>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310B8C6D-32A3-4A80-97A8-B3886D610098}"/>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715AFDC6-C7F9-419A-B858-AE5E856F66B1}"/>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4F218678-42C6-4F7B-BCCD-2FF77BBAAC8A}"/>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423493C4-F55D-4348-9B04-9D207751AE96}"/>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566D09EC-379B-4FD4-A4D8-2E0CAA77BDD9}"/>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287234DA-4267-4108-BB9D-E545B27E75E3}"/>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1351556A-399C-481E-B9BC-EE2CD61BBF96}"/>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A92E81FB-CC0B-4EA4-8A3D-A4256A408E73}"/>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1D5183B7-FA67-45D0-ABE0-75548F9B725A}"/>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9E9B2246-6E07-4669-967D-59374879EC4B}"/>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B8F07C03-09C7-4C03-BE60-FE03A13AD443}"/>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848454E4-554B-4D9A-80B1-B4A26A3A8293}"/>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6E8A6B6F-C01E-4657-9BF3-0B21AC88B121}"/>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31F5AD83-64FE-41B6-9B89-7C81B1674F6E}"/>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1" name="テキスト ボックス 640">
          <a:extLst>
            <a:ext uri="{FF2B5EF4-FFF2-40B4-BE49-F238E27FC236}">
              <a16:creationId xmlns:a16="http://schemas.microsoft.com/office/drawing/2014/main" id="{1E1B2116-38F3-4BF0-BEF6-32D1546235D9}"/>
            </a:ext>
          </a:extLst>
        </xdr:cNvPr>
        <xdr:cNvSpPr txBox="1"/>
      </xdr:nvSpPr>
      <xdr:spPr>
        <a:xfrm>
          <a:off x="10903736" y="12475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BBD0D-B1DE-4820-AD53-839537364164}"/>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id="{14A9EBBD-81DD-4AAA-AC00-617ED892D020}"/>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4" name="直線コネクタ 643">
          <a:extLst>
            <a:ext uri="{FF2B5EF4-FFF2-40B4-BE49-F238E27FC236}">
              <a16:creationId xmlns:a16="http://schemas.microsoft.com/office/drawing/2014/main" id="{9AFECCF7-7472-4FBD-91E1-ACB39C4B4DDD}"/>
            </a:ext>
          </a:extLst>
        </xdr:cNvPr>
        <xdr:cNvCxnSpPr/>
      </xdr:nvCxnSpPr>
      <xdr:spPr>
        <a:xfrm flipV="1">
          <a:off x="14696439" y="1261110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5" name="【消防施設】&#10;有形固定資産減価償却率最小値テキスト">
          <a:extLst>
            <a:ext uri="{FF2B5EF4-FFF2-40B4-BE49-F238E27FC236}">
              <a16:creationId xmlns:a16="http://schemas.microsoft.com/office/drawing/2014/main" id="{AD42F846-D0AD-4719-A177-B7074040A248}"/>
            </a:ext>
          </a:extLst>
        </xdr:cNvPr>
        <xdr:cNvSpPr txBox="1"/>
      </xdr:nvSpPr>
      <xdr:spPr>
        <a:xfrm>
          <a:off x="14735175"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6" name="直線コネクタ 645">
          <a:extLst>
            <a:ext uri="{FF2B5EF4-FFF2-40B4-BE49-F238E27FC236}">
              <a16:creationId xmlns:a16="http://schemas.microsoft.com/office/drawing/2014/main" id="{A886CA91-D45F-4F65-B3E0-DDE9AD8DCADB}"/>
            </a:ext>
          </a:extLst>
        </xdr:cNvPr>
        <xdr:cNvCxnSpPr/>
      </xdr:nvCxnSpPr>
      <xdr:spPr>
        <a:xfrm>
          <a:off x="14611350" y="13801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7" name="【消防施設】&#10;有形固定資産減価償却率最大値テキスト">
          <a:extLst>
            <a:ext uri="{FF2B5EF4-FFF2-40B4-BE49-F238E27FC236}">
              <a16:creationId xmlns:a16="http://schemas.microsoft.com/office/drawing/2014/main" id="{F2289D08-F21B-499D-A51B-E2B019DBEC6E}"/>
            </a:ext>
          </a:extLst>
        </xdr:cNvPr>
        <xdr:cNvSpPr txBox="1"/>
      </xdr:nvSpPr>
      <xdr:spPr>
        <a:xfrm>
          <a:off x="14735175" y="1239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8" name="直線コネクタ 647">
          <a:extLst>
            <a:ext uri="{FF2B5EF4-FFF2-40B4-BE49-F238E27FC236}">
              <a16:creationId xmlns:a16="http://schemas.microsoft.com/office/drawing/2014/main" id="{9CC4BAFE-B903-40A7-9642-A7FBFEE55C9D}"/>
            </a:ext>
          </a:extLst>
        </xdr:cNvPr>
        <xdr:cNvCxnSpPr/>
      </xdr:nvCxnSpPr>
      <xdr:spPr>
        <a:xfrm>
          <a:off x="14611350" y="1261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649" name="【消防施設】&#10;有形固定資産減価償却率平均値テキスト">
          <a:extLst>
            <a:ext uri="{FF2B5EF4-FFF2-40B4-BE49-F238E27FC236}">
              <a16:creationId xmlns:a16="http://schemas.microsoft.com/office/drawing/2014/main" id="{7B9368DF-43ED-4EFA-9F65-1DE74DB921EB}"/>
            </a:ext>
          </a:extLst>
        </xdr:cNvPr>
        <xdr:cNvSpPr txBox="1"/>
      </xdr:nvSpPr>
      <xdr:spPr>
        <a:xfrm>
          <a:off x="14735175" y="13209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50" name="フローチャート: 判断 649">
          <a:extLst>
            <a:ext uri="{FF2B5EF4-FFF2-40B4-BE49-F238E27FC236}">
              <a16:creationId xmlns:a16="http://schemas.microsoft.com/office/drawing/2014/main" id="{2F843B87-4B70-4AEC-A32F-D232DEC21230}"/>
            </a:ext>
          </a:extLst>
        </xdr:cNvPr>
        <xdr:cNvSpPr/>
      </xdr:nvSpPr>
      <xdr:spPr>
        <a:xfrm>
          <a:off x="14649450" y="132314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1" name="フローチャート: 判断 650">
          <a:extLst>
            <a:ext uri="{FF2B5EF4-FFF2-40B4-BE49-F238E27FC236}">
              <a16:creationId xmlns:a16="http://schemas.microsoft.com/office/drawing/2014/main" id="{3BFF5451-57DD-4C54-B790-71EA73CF0494}"/>
            </a:ext>
          </a:extLst>
        </xdr:cNvPr>
        <xdr:cNvSpPr/>
      </xdr:nvSpPr>
      <xdr:spPr>
        <a:xfrm>
          <a:off x="13887450" y="132276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148589</xdr:rowOff>
    </xdr:from>
    <xdr:to>
      <xdr:col>76</xdr:col>
      <xdr:colOff>165100</xdr:colOff>
      <xdr:row>82</xdr:row>
      <xdr:rowOff>78739</xdr:rowOff>
    </xdr:to>
    <xdr:sp macro="" textlink="">
      <xdr:nvSpPr>
        <xdr:cNvPr id="652" name="フローチャート: 判断 651">
          <a:extLst>
            <a:ext uri="{FF2B5EF4-FFF2-40B4-BE49-F238E27FC236}">
              <a16:creationId xmlns:a16="http://schemas.microsoft.com/office/drawing/2014/main" id="{8A9D2DED-85FD-4561-A539-0EFEC1950EE3}"/>
            </a:ext>
          </a:extLst>
        </xdr:cNvPr>
        <xdr:cNvSpPr/>
      </xdr:nvSpPr>
      <xdr:spPr>
        <a:xfrm>
          <a:off x="13096875" y="132708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653" name="フローチャート: 判断 652">
          <a:extLst>
            <a:ext uri="{FF2B5EF4-FFF2-40B4-BE49-F238E27FC236}">
              <a16:creationId xmlns:a16="http://schemas.microsoft.com/office/drawing/2014/main" id="{53A29447-B4AD-4640-84AE-F859D626C29B}"/>
            </a:ext>
          </a:extLst>
        </xdr:cNvPr>
        <xdr:cNvSpPr/>
      </xdr:nvSpPr>
      <xdr:spPr>
        <a:xfrm>
          <a:off x="12296775" y="13315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7620</xdr:rowOff>
    </xdr:from>
    <xdr:to>
      <xdr:col>67</xdr:col>
      <xdr:colOff>101600</xdr:colOff>
      <xdr:row>82</xdr:row>
      <xdr:rowOff>109220</xdr:rowOff>
    </xdr:to>
    <xdr:sp macro="" textlink="">
      <xdr:nvSpPr>
        <xdr:cNvPr id="654" name="フローチャート: 判断 653">
          <a:extLst>
            <a:ext uri="{FF2B5EF4-FFF2-40B4-BE49-F238E27FC236}">
              <a16:creationId xmlns:a16="http://schemas.microsoft.com/office/drawing/2014/main" id="{84F468EC-02D9-4839-B3BB-1BAAD59A8E68}"/>
            </a:ext>
          </a:extLst>
        </xdr:cNvPr>
        <xdr:cNvSpPr/>
      </xdr:nvSpPr>
      <xdr:spPr>
        <a:xfrm>
          <a:off x="11487150" y="13298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A368D310-0CAE-4DC9-B0D5-EC978ED99B9C}"/>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50619FD-8F46-4ACC-BE31-D2A8D8BB8979}"/>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86766AF-FE67-4DAE-B4ED-DA074FF1701C}"/>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0FC1CC8-A3BC-4B00-8B2C-2174EE01F5D6}"/>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F756C2A-FC2F-4A58-9A33-92D0955BA065}"/>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1270</xdr:rowOff>
    </xdr:from>
    <xdr:to>
      <xdr:col>85</xdr:col>
      <xdr:colOff>177800</xdr:colOff>
      <xdr:row>80</xdr:row>
      <xdr:rowOff>102870</xdr:rowOff>
    </xdr:to>
    <xdr:sp macro="" textlink="">
      <xdr:nvSpPr>
        <xdr:cNvPr id="660" name="楕円 659">
          <a:extLst>
            <a:ext uri="{FF2B5EF4-FFF2-40B4-BE49-F238E27FC236}">
              <a16:creationId xmlns:a16="http://schemas.microsoft.com/office/drawing/2014/main" id="{77777DAF-F191-460C-9178-1303D85A247D}"/>
            </a:ext>
          </a:extLst>
        </xdr:cNvPr>
        <xdr:cNvSpPr/>
      </xdr:nvSpPr>
      <xdr:spPr>
        <a:xfrm>
          <a:off x="14649450" y="12964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24147</xdr:rowOff>
    </xdr:from>
    <xdr:ext cx="405111" cy="259045"/>
    <xdr:sp macro="" textlink="">
      <xdr:nvSpPr>
        <xdr:cNvPr id="661" name="【消防施設】&#10;有形固定資産減価償却率該当値テキスト">
          <a:extLst>
            <a:ext uri="{FF2B5EF4-FFF2-40B4-BE49-F238E27FC236}">
              <a16:creationId xmlns:a16="http://schemas.microsoft.com/office/drawing/2014/main" id="{23103688-392A-4333-B211-D59AABEDFC05}"/>
            </a:ext>
          </a:extLst>
        </xdr:cNvPr>
        <xdr:cNvSpPr txBox="1"/>
      </xdr:nvSpPr>
      <xdr:spPr>
        <a:xfrm>
          <a:off x="14735175" y="1282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90170</xdr:rowOff>
    </xdr:from>
    <xdr:to>
      <xdr:col>81</xdr:col>
      <xdr:colOff>101600</xdr:colOff>
      <xdr:row>80</xdr:row>
      <xdr:rowOff>20320</xdr:rowOff>
    </xdr:to>
    <xdr:sp macro="" textlink="">
      <xdr:nvSpPr>
        <xdr:cNvPr id="662" name="楕円 661">
          <a:extLst>
            <a:ext uri="{FF2B5EF4-FFF2-40B4-BE49-F238E27FC236}">
              <a16:creationId xmlns:a16="http://schemas.microsoft.com/office/drawing/2014/main" id="{0B85CBEF-D2F3-411C-952F-1FA85D9F0684}"/>
            </a:ext>
          </a:extLst>
        </xdr:cNvPr>
        <xdr:cNvSpPr/>
      </xdr:nvSpPr>
      <xdr:spPr>
        <a:xfrm>
          <a:off x="13887450" y="128885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140970</xdr:rowOff>
    </xdr:from>
    <xdr:to>
      <xdr:col>85</xdr:col>
      <xdr:colOff>127000</xdr:colOff>
      <xdr:row>80</xdr:row>
      <xdr:rowOff>52070</xdr:rowOff>
    </xdr:to>
    <xdr:cxnSp macro="">
      <xdr:nvCxnSpPr>
        <xdr:cNvPr id="663" name="直線コネクタ 662">
          <a:extLst>
            <a:ext uri="{FF2B5EF4-FFF2-40B4-BE49-F238E27FC236}">
              <a16:creationId xmlns:a16="http://schemas.microsoft.com/office/drawing/2014/main" id="{E7297E99-5574-48C7-BF25-378109143650}"/>
            </a:ext>
          </a:extLst>
        </xdr:cNvPr>
        <xdr:cNvCxnSpPr/>
      </xdr:nvCxnSpPr>
      <xdr:spPr>
        <a:xfrm>
          <a:off x="13935075" y="12945745"/>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162561</xdr:rowOff>
    </xdr:from>
    <xdr:to>
      <xdr:col>76</xdr:col>
      <xdr:colOff>165100</xdr:colOff>
      <xdr:row>81</xdr:row>
      <xdr:rowOff>92711</xdr:rowOff>
    </xdr:to>
    <xdr:sp macro="" textlink="">
      <xdr:nvSpPr>
        <xdr:cNvPr id="664" name="楕円 663">
          <a:extLst>
            <a:ext uri="{FF2B5EF4-FFF2-40B4-BE49-F238E27FC236}">
              <a16:creationId xmlns:a16="http://schemas.microsoft.com/office/drawing/2014/main" id="{2F9E4BE3-9CDB-4D14-BF63-DED1B223363F}"/>
            </a:ext>
          </a:extLst>
        </xdr:cNvPr>
        <xdr:cNvSpPr/>
      </xdr:nvSpPr>
      <xdr:spPr>
        <a:xfrm>
          <a:off x="13096875" y="13122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140970</xdr:rowOff>
    </xdr:from>
    <xdr:to>
      <xdr:col>81</xdr:col>
      <xdr:colOff>50800</xdr:colOff>
      <xdr:row>81</xdr:row>
      <xdr:rowOff>41911</xdr:rowOff>
    </xdr:to>
    <xdr:cxnSp macro="">
      <xdr:nvCxnSpPr>
        <xdr:cNvPr id="665" name="直線コネクタ 664">
          <a:extLst>
            <a:ext uri="{FF2B5EF4-FFF2-40B4-BE49-F238E27FC236}">
              <a16:creationId xmlns:a16="http://schemas.microsoft.com/office/drawing/2014/main" id="{51289C7B-D6B7-4957-BFB9-B25C6358B360}"/>
            </a:ext>
          </a:extLst>
        </xdr:cNvPr>
        <xdr:cNvCxnSpPr/>
      </xdr:nvCxnSpPr>
      <xdr:spPr>
        <a:xfrm flipV="1">
          <a:off x="13144500" y="12945745"/>
          <a:ext cx="790575"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168911</xdr:rowOff>
    </xdr:from>
    <xdr:to>
      <xdr:col>72</xdr:col>
      <xdr:colOff>38100</xdr:colOff>
      <xdr:row>81</xdr:row>
      <xdr:rowOff>99061</xdr:rowOff>
    </xdr:to>
    <xdr:sp macro="" textlink="">
      <xdr:nvSpPr>
        <xdr:cNvPr id="666" name="楕円 665">
          <a:extLst>
            <a:ext uri="{FF2B5EF4-FFF2-40B4-BE49-F238E27FC236}">
              <a16:creationId xmlns:a16="http://schemas.microsoft.com/office/drawing/2014/main" id="{73824532-2F35-4959-A72D-ADC9B12CC93A}"/>
            </a:ext>
          </a:extLst>
        </xdr:cNvPr>
        <xdr:cNvSpPr/>
      </xdr:nvSpPr>
      <xdr:spPr>
        <a:xfrm>
          <a:off x="12296775" y="131229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41911</xdr:rowOff>
    </xdr:from>
    <xdr:to>
      <xdr:col>76</xdr:col>
      <xdr:colOff>114300</xdr:colOff>
      <xdr:row>81</xdr:row>
      <xdr:rowOff>48261</xdr:rowOff>
    </xdr:to>
    <xdr:cxnSp macro="">
      <xdr:nvCxnSpPr>
        <xdr:cNvPr id="667" name="直線コネクタ 666">
          <a:extLst>
            <a:ext uri="{FF2B5EF4-FFF2-40B4-BE49-F238E27FC236}">
              <a16:creationId xmlns:a16="http://schemas.microsoft.com/office/drawing/2014/main" id="{6632E65E-ACC5-4CE8-8A21-86651B0DC0E6}"/>
            </a:ext>
          </a:extLst>
        </xdr:cNvPr>
        <xdr:cNvCxnSpPr/>
      </xdr:nvCxnSpPr>
      <xdr:spPr>
        <a:xfrm flipV="1">
          <a:off x="12344400" y="131705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157480</xdr:rowOff>
    </xdr:from>
    <xdr:to>
      <xdr:col>67</xdr:col>
      <xdr:colOff>101600</xdr:colOff>
      <xdr:row>81</xdr:row>
      <xdr:rowOff>87630</xdr:rowOff>
    </xdr:to>
    <xdr:sp macro="" textlink="">
      <xdr:nvSpPr>
        <xdr:cNvPr id="668" name="楕円 667">
          <a:extLst>
            <a:ext uri="{FF2B5EF4-FFF2-40B4-BE49-F238E27FC236}">
              <a16:creationId xmlns:a16="http://schemas.microsoft.com/office/drawing/2014/main" id="{3E9A71EF-6BC2-42A7-B55D-5B2615A4028A}"/>
            </a:ext>
          </a:extLst>
        </xdr:cNvPr>
        <xdr:cNvSpPr/>
      </xdr:nvSpPr>
      <xdr:spPr>
        <a:xfrm>
          <a:off x="11487150" y="131241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36830</xdr:rowOff>
    </xdr:from>
    <xdr:to>
      <xdr:col>71</xdr:col>
      <xdr:colOff>177800</xdr:colOff>
      <xdr:row>81</xdr:row>
      <xdr:rowOff>48261</xdr:rowOff>
    </xdr:to>
    <xdr:cxnSp macro="">
      <xdr:nvCxnSpPr>
        <xdr:cNvPr id="669" name="直線コネクタ 668">
          <a:extLst>
            <a:ext uri="{FF2B5EF4-FFF2-40B4-BE49-F238E27FC236}">
              <a16:creationId xmlns:a16="http://schemas.microsoft.com/office/drawing/2014/main" id="{B2099F9D-93EE-4AA7-A118-2A725C929ECD}"/>
            </a:ext>
          </a:extLst>
        </xdr:cNvPr>
        <xdr:cNvCxnSpPr/>
      </xdr:nvCxnSpPr>
      <xdr:spPr>
        <a:xfrm>
          <a:off x="11534775" y="13162280"/>
          <a:ext cx="809625"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670" name="n_1aveValue【消防施設】&#10;有形固定資産減価償却率">
          <a:extLst>
            <a:ext uri="{FF2B5EF4-FFF2-40B4-BE49-F238E27FC236}">
              <a16:creationId xmlns:a16="http://schemas.microsoft.com/office/drawing/2014/main" id="{0B091B6F-5187-4D6F-9567-26FD03F7E450}"/>
            </a:ext>
          </a:extLst>
        </xdr:cNvPr>
        <xdr:cNvSpPr txBox="1"/>
      </xdr:nvSpPr>
      <xdr:spPr>
        <a:xfrm>
          <a:off x="13745219" y="1331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69866</xdr:rowOff>
    </xdr:from>
    <xdr:ext cx="405111" cy="259045"/>
    <xdr:sp macro="" textlink="">
      <xdr:nvSpPr>
        <xdr:cNvPr id="671" name="n_2aveValue【消防施設】&#10;有形固定資産減価償却率">
          <a:extLst>
            <a:ext uri="{FF2B5EF4-FFF2-40B4-BE49-F238E27FC236}">
              <a16:creationId xmlns:a16="http://schemas.microsoft.com/office/drawing/2014/main" id="{622C7A76-F15F-4D14-90C5-5EC42F6D3229}"/>
            </a:ext>
          </a:extLst>
        </xdr:cNvPr>
        <xdr:cNvSpPr txBox="1"/>
      </xdr:nvSpPr>
      <xdr:spPr>
        <a:xfrm>
          <a:off x="12964169"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672" name="n_3aveValue【消防施設】&#10;有形固定資産減価償却率">
          <a:extLst>
            <a:ext uri="{FF2B5EF4-FFF2-40B4-BE49-F238E27FC236}">
              <a16:creationId xmlns:a16="http://schemas.microsoft.com/office/drawing/2014/main" id="{6D072F3C-83BF-4FB8-A7C3-A05DC6C73067}"/>
            </a:ext>
          </a:extLst>
        </xdr:cNvPr>
        <xdr:cNvSpPr txBox="1"/>
      </xdr:nvSpPr>
      <xdr:spPr>
        <a:xfrm>
          <a:off x="12164069"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100347</xdr:rowOff>
    </xdr:from>
    <xdr:ext cx="405111" cy="259045"/>
    <xdr:sp macro="" textlink="">
      <xdr:nvSpPr>
        <xdr:cNvPr id="673" name="n_4aveValue【消防施設】&#10;有形固定資産減価償却率">
          <a:extLst>
            <a:ext uri="{FF2B5EF4-FFF2-40B4-BE49-F238E27FC236}">
              <a16:creationId xmlns:a16="http://schemas.microsoft.com/office/drawing/2014/main" id="{21B2A856-27CC-4E40-B558-5238C3767EC6}"/>
            </a:ext>
          </a:extLst>
        </xdr:cNvPr>
        <xdr:cNvSpPr txBox="1"/>
      </xdr:nvSpPr>
      <xdr:spPr>
        <a:xfrm>
          <a:off x="113544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36847</xdr:rowOff>
    </xdr:from>
    <xdr:ext cx="405111" cy="259045"/>
    <xdr:sp macro="" textlink="">
      <xdr:nvSpPr>
        <xdr:cNvPr id="674" name="n_1mainValue【消防施設】&#10;有形固定資産減価償却率">
          <a:extLst>
            <a:ext uri="{FF2B5EF4-FFF2-40B4-BE49-F238E27FC236}">
              <a16:creationId xmlns:a16="http://schemas.microsoft.com/office/drawing/2014/main" id="{00C746D5-B6A8-415B-8998-7B3089CD4E2F}"/>
            </a:ext>
          </a:extLst>
        </xdr:cNvPr>
        <xdr:cNvSpPr txBox="1"/>
      </xdr:nvSpPr>
      <xdr:spPr>
        <a:xfrm>
          <a:off x="13745219" y="1267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109238</xdr:rowOff>
    </xdr:from>
    <xdr:ext cx="405111" cy="259045"/>
    <xdr:sp macro="" textlink="">
      <xdr:nvSpPr>
        <xdr:cNvPr id="675" name="n_2mainValue【消防施設】&#10;有形固定資産減価償却率">
          <a:extLst>
            <a:ext uri="{FF2B5EF4-FFF2-40B4-BE49-F238E27FC236}">
              <a16:creationId xmlns:a16="http://schemas.microsoft.com/office/drawing/2014/main" id="{F95CF416-C3FB-4A50-95A9-1166E263C2FA}"/>
            </a:ext>
          </a:extLst>
        </xdr:cNvPr>
        <xdr:cNvSpPr txBox="1"/>
      </xdr:nvSpPr>
      <xdr:spPr>
        <a:xfrm>
          <a:off x="12964169" y="1290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115588</xdr:rowOff>
    </xdr:from>
    <xdr:ext cx="405111" cy="259045"/>
    <xdr:sp macro="" textlink="">
      <xdr:nvSpPr>
        <xdr:cNvPr id="676" name="n_3mainValue【消防施設】&#10;有形固定資産減価償却率">
          <a:extLst>
            <a:ext uri="{FF2B5EF4-FFF2-40B4-BE49-F238E27FC236}">
              <a16:creationId xmlns:a16="http://schemas.microsoft.com/office/drawing/2014/main" id="{EA3E959C-4369-4367-9B29-F8962F8C3F8A}"/>
            </a:ext>
          </a:extLst>
        </xdr:cNvPr>
        <xdr:cNvSpPr txBox="1"/>
      </xdr:nvSpPr>
      <xdr:spPr>
        <a:xfrm>
          <a:off x="12164069" y="1291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104157</xdr:rowOff>
    </xdr:from>
    <xdr:ext cx="405111" cy="259045"/>
    <xdr:sp macro="" textlink="">
      <xdr:nvSpPr>
        <xdr:cNvPr id="677" name="n_4mainValue【消防施設】&#10;有形固定資産減価償却率">
          <a:extLst>
            <a:ext uri="{FF2B5EF4-FFF2-40B4-BE49-F238E27FC236}">
              <a16:creationId xmlns:a16="http://schemas.microsoft.com/office/drawing/2014/main" id="{221F8380-7FCA-4C5F-B2B8-130041B0524E}"/>
            </a:ext>
          </a:extLst>
        </xdr:cNvPr>
        <xdr:cNvSpPr txBox="1"/>
      </xdr:nvSpPr>
      <xdr:spPr>
        <a:xfrm>
          <a:off x="113544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54EF6730-2C87-4BD7-90D6-799680B18104}"/>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34832EE3-505D-4EFC-80A7-E24750307A47}"/>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C08397CC-667A-4088-9DC9-EA64E778BF6C}"/>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2E624817-F334-4765-A32A-0225EC1906B1}"/>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59660D4A-3A83-4231-884C-282FD38A08BA}"/>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EA5AA77D-B9E3-45A7-A195-E20FBEFA65CC}"/>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DBBC5B1D-6496-44CC-9F81-856CB844767F}"/>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E1A0291B-6EC0-4863-AA4D-59866261C05D}"/>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9627CF51-9533-4401-B8CB-CA4D65F8911F}"/>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467421D2-8CD7-4EAE-9988-5B9807F2E695}"/>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025F177C-0C8E-4658-8F6D-B6AAEE122609}"/>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3D892E8A-DCA8-4750-8303-ACA491F44CCC}"/>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61690ECA-FCB5-47B8-85AA-9D8F5BA367DC}"/>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AA8C959D-C307-41E9-B91A-469A4308AB7E}"/>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45B9AE8E-58D2-4EBC-8D61-6414B5362482}"/>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5C939F36-5AF8-4BD7-9D82-A76E1D61E313}"/>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DF4F9309-7506-4C76-81FD-4504A748489B}"/>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C2687224-626B-4EFF-9939-89B8B6F6B61B}"/>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41D65CEB-CB8A-4F0A-8D62-1A3844D75D09}"/>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75040A86-69B5-46DD-9D8D-FB290A7CDB8A}"/>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FBF07010-236D-4C34-A4BF-B62E7CBBA351}"/>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9805D45E-8786-437E-AA22-1088A3413130}"/>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a:extLst>
            <a:ext uri="{FF2B5EF4-FFF2-40B4-BE49-F238E27FC236}">
              <a16:creationId xmlns:a16="http://schemas.microsoft.com/office/drawing/2014/main" id="{37F1419F-7135-40B1-9AC1-695EFC08352F}"/>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701" name="直線コネクタ 700">
          <a:extLst>
            <a:ext uri="{FF2B5EF4-FFF2-40B4-BE49-F238E27FC236}">
              <a16:creationId xmlns:a16="http://schemas.microsoft.com/office/drawing/2014/main" id="{6ED99C6A-AC3F-4B00-BBBC-7F0FEDA3FA10}"/>
            </a:ext>
          </a:extLst>
        </xdr:cNvPr>
        <xdr:cNvCxnSpPr/>
      </xdr:nvCxnSpPr>
      <xdr:spPr>
        <a:xfrm flipV="1">
          <a:off x="19954239" y="12527153"/>
          <a:ext cx="0" cy="15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702" name="【消防施設】&#10;一人当たり面積最小値テキスト">
          <a:extLst>
            <a:ext uri="{FF2B5EF4-FFF2-40B4-BE49-F238E27FC236}">
              <a16:creationId xmlns:a16="http://schemas.microsoft.com/office/drawing/2014/main" id="{20BC8736-0CA3-475B-BC6C-1C6E5F7762C6}"/>
            </a:ext>
          </a:extLst>
        </xdr:cNvPr>
        <xdr:cNvSpPr txBox="1"/>
      </xdr:nvSpPr>
      <xdr:spPr>
        <a:xfrm>
          <a:off x="19992975" y="1404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703" name="直線コネクタ 702">
          <a:extLst>
            <a:ext uri="{FF2B5EF4-FFF2-40B4-BE49-F238E27FC236}">
              <a16:creationId xmlns:a16="http://schemas.microsoft.com/office/drawing/2014/main" id="{4A46602E-DDFD-49F5-9CC2-95390BC7812D}"/>
            </a:ext>
          </a:extLst>
        </xdr:cNvPr>
        <xdr:cNvCxnSpPr/>
      </xdr:nvCxnSpPr>
      <xdr:spPr>
        <a:xfrm>
          <a:off x="19878675" y="140389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704" name="【消防施設】&#10;一人当たり面積最大値テキスト">
          <a:extLst>
            <a:ext uri="{FF2B5EF4-FFF2-40B4-BE49-F238E27FC236}">
              <a16:creationId xmlns:a16="http://schemas.microsoft.com/office/drawing/2014/main" id="{26117A88-1E9F-4091-B982-E86977BAAA9A}"/>
            </a:ext>
          </a:extLst>
        </xdr:cNvPr>
        <xdr:cNvSpPr txBox="1"/>
      </xdr:nvSpPr>
      <xdr:spPr>
        <a:xfrm>
          <a:off x="19992975" y="1231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705" name="直線コネクタ 704">
          <a:extLst>
            <a:ext uri="{FF2B5EF4-FFF2-40B4-BE49-F238E27FC236}">
              <a16:creationId xmlns:a16="http://schemas.microsoft.com/office/drawing/2014/main" id="{BA5481DD-2569-426C-B93B-0223DB5892D2}"/>
            </a:ext>
          </a:extLst>
        </xdr:cNvPr>
        <xdr:cNvCxnSpPr/>
      </xdr:nvCxnSpPr>
      <xdr:spPr>
        <a:xfrm>
          <a:off x="19878675" y="125271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706" name="【消防施設】&#10;一人当たり面積平均値テキスト">
          <a:extLst>
            <a:ext uri="{FF2B5EF4-FFF2-40B4-BE49-F238E27FC236}">
              <a16:creationId xmlns:a16="http://schemas.microsoft.com/office/drawing/2014/main" id="{1C2161DD-FED7-4AE5-B9F6-389FDEDFABA5}"/>
            </a:ext>
          </a:extLst>
        </xdr:cNvPr>
        <xdr:cNvSpPr txBox="1"/>
      </xdr:nvSpPr>
      <xdr:spPr>
        <a:xfrm>
          <a:off x="19992975" y="13754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07" name="フローチャート: 判断 706">
          <a:extLst>
            <a:ext uri="{FF2B5EF4-FFF2-40B4-BE49-F238E27FC236}">
              <a16:creationId xmlns:a16="http://schemas.microsoft.com/office/drawing/2014/main" id="{79985734-6480-4995-A4C2-2DF167AA3AC8}"/>
            </a:ext>
          </a:extLst>
        </xdr:cNvPr>
        <xdr:cNvSpPr/>
      </xdr:nvSpPr>
      <xdr:spPr>
        <a:xfrm>
          <a:off x="19897725" y="138939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708" name="フローチャート: 判断 707">
          <a:extLst>
            <a:ext uri="{FF2B5EF4-FFF2-40B4-BE49-F238E27FC236}">
              <a16:creationId xmlns:a16="http://schemas.microsoft.com/office/drawing/2014/main" id="{5B38E7F4-1694-40E6-BB3D-641AEF7B6AF4}"/>
            </a:ext>
          </a:extLst>
        </xdr:cNvPr>
        <xdr:cNvSpPr/>
      </xdr:nvSpPr>
      <xdr:spPr>
        <a:xfrm>
          <a:off x="19154775" y="13894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123698</xdr:rowOff>
    </xdr:from>
    <xdr:to>
      <xdr:col>107</xdr:col>
      <xdr:colOff>101600</xdr:colOff>
      <xdr:row>86</xdr:row>
      <xdr:rowOff>53848</xdr:rowOff>
    </xdr:to>
    <xdr:sp macro="" textlink="">
      <xdr:nvSpPr>
        <xdr:cNvPr id="709" name="フローチャート: 判断 708">
          <a:extLst>
            <a:ext uri="{FF2B5EF4-FFF2-40B4-BE49-F238E27FC236}">
              <a16:creationId xmlns:a16="http://schemas.microsoft.com/office/drawing/2014/main" id="{BF36178B-A014-43A2-B16B-66F36409F180}"/>
            </a:ext>
          </a:extLst>
        </xdr:cNvPr>
        <xdr:cNvSpPr/>
      </xdr:nvSpPr>
      <xdr:spPr>
        <a:xfrm>
          <a:off x="18345150" y="139000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121793</xdr:rowOff>
    </xdr:from>
    <xdr:to>
      <xdr:col>102</xdr:col>
      <xdr:colOff>165100</xdr:colOff>
      <xdr:row>86</xdr:row>
      <xdr:rowOff>51943</xdr:rowOff>
    </xdr:to>
    <xdr:sp macro="" textlink="">
      <xdr:nvSpPr>
        <xdr:cNvPr id="710" name="フローチャート: 判断 709">
          <a:extLst>
            <a:ext uri="{FF2B5EF4-FFF2-40B4-BE49-F238E27FC236}">
              <a16:creationId xmlns:a16="http://schemas.microsoft.com/office/drawing/2014/main" id="{7ED6A24A-141E-4D4B-8C71-7B6B7885FBA1}"/>
            </a:ext>
          </a:extLst>
        </xdr:cNvPr>
        <xdr:cNvSpPr/>
      </xdr:nvSpPr>
      <xdr:spPr>
        <a:xfrm>
          <a:off x="17554575" y="1389811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121031</xdr:rowOff>
    </xdr:from>
    <xdr:to>
      <xdr:col>98</xdr:col>
      <xdr:colOff>38100</xdr:colOff>
      <xdr:row>86</xdr:row>
      <xdr:rowOff>51181</xdr:rowOff>
    </xdr:to>
    <xdr:sp macro="" textlink="">
      <xdr:nvSpPr>
        <xdr:cNvPr id="711" name="フローチャート: 判断 710">
          <a:extLst>
            <a:ext uri="{FF2B5EF4-FFF2-40B4-BE49-F238E27FC236}">
              <a16:creationId xmlns:a16="http://schemas.microsoft.com/office/drawing/2014/main" id="{22ABA16C-00E0-4553-AC54-BED5DA6C5851}"/>
            </a:ext>
          </a:extLst>
        </xdr:cNvPr>
        <xdr:cNvSpPr/>
      </xdr:nvSpPr>
      <xdr:spPr>
        <a:xfrm>
          <a:off x="16754475" y="1389735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B691778-77C3-493D-9A2C-A2C170860798}"/>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E5885B14-1BE2-4776-8C62-FBD5961B3209}"/>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908B3D8-94BF-4D9C-9E6D-5443F8935CD5}"/>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C036284-F50F-40A4-928E-A9069C38FAD0}"/>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CB3CE92-720D-472E-83CB-C7494F58D392}"/>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xdr:rowOff>
    </xdr:from>
    <xdr:to>
      <xdr:col>116</xdr:col>
      <xdr:colOff>114300</xdr:colOff>
      <xdr:row>86</xdr:row>
      <xdr:rowOff>106045</xdr:rowOff>
    </xdr:to>
    <xdr:sp macro="" textlink="">
      <xdr:nvSpPr>
        <xdr:cNvPr id="717" name="楕円 716">
          <a:extLst>
            <a:ext uri="{FF2B5EF4-FFF2-40B4-BE49-F238E27FC236}">
              <a16:creationId xmlns:a16="http://schemas.microsoft.com/office/drawing/2014/main" id="{AEEDFC4A-0937-4C4F-8BEA-C61D5A83E13F}"/>
            </a:ext>
          </a:extLst>
        </xdr:cNvPr>
        <xdr:cNvSpPr/>
      </xdr:nvSpPr>
      <xdr:spPr>
        <a:xfrm>
          <a:off x="19897725" y="13942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96029</xdr:rowOff>
    </xdr:from>
    <xdr:ext cx="469744" cy="259045"/>
    <xdr:sp macro="" textlink="">
      <xdr:nvSpPr>
        <xdr:cNvPr id="718" name="【消防施設】&#10;一人当たり面積該当値テキスト">
          <a:extLst>
            <a:ext uri="{FF2B5EF4-FFF2-40B4-BE49-F238E27FC236}">
              <a16:creationId xmlns:a16="http://schemas.microsoft.com/office/drawing/2014/main" id="{A5A0C25D-3E57-4694-B520-715E13C874CF}"/>
            </a:ext>
          </a:extLst>
        </xdr:cNvPr>
        <xdr:cNvSpPr txBox="1"/>
      </xdr:nvSpPr>
      <xdr:spPr>
        <a:xfrm>
          <a:off x="19992975" y="138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6731</xdr:rowOff>
    </xdr:from>
    <xdr:to>
      <xdr:col>112</xdr:col>
      <xdr:colOff>38100</xdr:colOff>
      <xdr:row>86</xdr:row>
      <xdr:rowOff>108331</xdr:rowOff>
    </xdr:to>
    <xdr:sp macro="" textlink="">
      <xdr:nvSpPr>
        <xdr:cNvPr id="719" name="楕円 718">
          <a:extLst>
            <a:ext uri="{FF2B5EF4-FFF2-40B4-BE49-F238E27FC236}">
              <a16:creationId xmlns:a16="http://schemas.microsoft.com/office/drawing/2014/main" id="{C4EFF8EA-71BC-4C88-AD25-2EC9C1D8466C}"/>
            </a:ext>
          </a:extLst>
        </xdr:cNvPr>
        <xdr:cNvSpPr/>
      </xdr:nvSpPr>
      <xdr:spPr>
        <a:xfrm>
          <a:off x="19154775" y="139449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55245</xdr:rowOff>
    </xdr:from>
    <xdr:to>
      <xdr:col>116</xdr:col>
      <xdr:colOff>63500</xdr:colOff>
      <xdr:row>86</xdr:row>
      <xdr:rowOff>57531</xdr:rowOff>
    </xdr:to>
    <xdr:cxnSp macro="">
      <xdr:nvCxnSpPr>
        <xdr:cNvPr id="720" name="直線コネクタ 719">
          <a:extLst>
            <a:ext uri="{FF2B5EF4-FFF2-40B4-BE49-F238E27FC236}">
              <a16:creationId xmlns:a16="http://schemas.microsoft.com/office/drawing/2014/main" id="{146F7CF5-0B1F-42D5-836B-F2F2A24A6118}"/>
            </a:ext>
          </a:extLst>
        </xdr:cNvPr>
        <xdr:cNvCxnSpPr/>
      </xdr:nvCxnSpPr>
      <xdr:spPr>
        <a:xfrm flipV="1">
          <a:off x="19202400" y="13990320"/>
          <a:ext cx="7524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6731</xdr:rowOff>
    </xdr:from>
    <xdr:to>
      <xdr:col>107</xdr:col>
      <xdr:colOff>101600</xdr:colOff>
      <xdr:row>86</xdr:row>
      <xdr:rowOff>108331</xdr:rowOff>
    </xdr:to>
    <xdr:sp macro="" textlink="">
      <xdr:nvSpPr>
        <xdr:cNvPr id="721" name="楕円 720">
          <a:extLst>
            <a:ext uri="{FF2B5EF4-FFF2-40B4-BE49-F238E27FC236}">
              <a16:creationId xmlns:a16="http://schemas.microsoft.com/office/drawing/2014/main" id="{D47FD32E-63C8-45DC-A982-78FA63DE0F5B}"/>
            </a:ext>
          </a:extLst>
        </xdr:cNvPr>
        <xdr:cNvSpPr/>
      </xdr:nvSpPr>
      <xdr:spPr>
        <a:xfrm>
          <a:off x="18345150" y="139449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57531</xdr:rowOff>
    </xdr:from>
    <xdr:to>
      <xdr:col>111</xdr:col>
      <xdr:colOff>177800</xdr:colOff>
      <xdr:row>86</xdr:row>
      <xdr:rowOff>57531</xdr:rowOff>
    </xdr:to>
    <xdr:cxnSp macro="">
      <xdr:nvCxnSpPr>
        <xdr:cNvPr id="722" name="直線コネクタ 721">
          <a:extLst>
            <a:ext uri="{FF2B5EF4-FFF2-40B4-BE49-F238E27FC236}">
              <a16:creationId xmlns:a16="http://schemas.microsoft.com/office/drawing/2014/main" id="{6483F1DD-790C-40F3-BA60-D25BE512D352}"/>
            </a:ext>
          </a:extLst>
        </xdr:cNvPr>
        <xdr:cNvCxnSpPr/>
      </xdr:nvCxnSpPr>
      <xdr:spPr>
        <a:xfrm>
          <a:off x="18392775" y="1399260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11303</xdr:rowOff>
    </xdr:from>
    <xdr:to>
      <xdr:col>102</xdr:col>
      <xdr:colOff>165100</xdr:colOff>
      <xdr:row>86</xdr:row>
      <xdr:rowOff>112903</xdr:rowOff>
    </xdr:to>
    <xdr:sp macro="" textlink="">
      <xdr:nvSpPr>
        <xdr:cNvPr id="723" name="楕円 722">
          <a:extLst>
            <a:ext uri="{FF2B5EF4-FFF2-40B4-BE49-F238E27FC236}">
              <a16:creationId xmlns:a16="http://schemas.microsoft.com/office/drawing/2014/main" id="{029B9892-4970-47AA-872F-B6CC6970DF05}"/>
            </a:ext>
          </a:extLst>
        </xdr:cNvPr>
        <xdr:cNvSpPr/>
      </xdr:nvSpPr>
      <xdr:spPr>
        <a:xfrm>
          <a:off x="17554575" y="139432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57531</xdr:rowOff>
    </xdr:from>
    <xdr:to>
      <xdr:col>107</xdr:col>
      <xdr:colOff>50800</xdr:colOff>
      <xdr:row>86</xdr:row>
      <xdr:rowOff>62103</xdr:rowOff>
    </xdr:to>
    <xdr:cxnSp macro="">
      <xdr:nvCxnSpPr>
        <xdr:cNvPr id="724" name="直線コネクタ 723">
          <a:extLst>
            <a:ext uri="{FF2B5EF4-FFF2-40B4-BE49-F238E27FC236}">
              <a16:creationId xmlns:a16="http://schemas.microsoft.com/office/drawing/2014/main" id="{CBA5BF22-351C-47E3-85AD-57011BC6E1EE}"/>
            </a:ext>
          </a:extLst>
        </xdr:cNvPr>
        <xdr:cNvCxnSpPr/>
      </xdr:nvCxnSpPr>
      <xdr:spPr>
        <a:xfrm flipV="1">
          <a:off x="17602200" y="13992606"/>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13208</xdr:rowOff>
    </xdr:from>
    <xdr:to>
      <xdr:col>98</xdr:col>
      <xdr:colOff>38100</xdr:colOff>
      <xdr:row>86</xdr:row>
      <xdr:rowOff>114808</xdr:rowOff>
    </xdr:to>
    <xdr:sp macro="" textlink="">
      <xdr:nvSpPr>
        <xdr:cNvPr id="725" name="楕円 724">
          <a:extLst>
            <a:ext uri="{FF2B5EF4-FFF2-40B4-BE49-F238E27FC236}">
              <a16:creationId xmlns:a16="http://schemas.microsoft.com/office/drawing/2014/main" id="{12681B75-FB01-4867-8C3C-1CA58757D439}"/>
            </a:ext>
          </a:extLst>
        </xdr:cNvPr>
        <xdr:cNvSpPr/>
      </xdr:nvSpPr>
      <xdr:spPr>
        <a:xfrm>
          <a:off x="16754475" y="139451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62103</xdr:rowOff>
    </xdr:from>
    <xdr:to>
      <xdr:col>102</xdr:col>
      <xdr:colOff>114300</xdr:colOff>
      <xdr:row>86</xdr:row>
      <xdr:rowOff>64008</xdr:rowOff>
    </xdr:to>
    <xdr:cxnSp macro="">
      <xdr:nvCxnSpPr>
        <xdr:cNvPr id="726" name="直線コネクタ 725">
          <a:extLst>
            <a:ext uri="{FF2B5EF4-FFF2-40B4-BE49-F238E27FC236}">
              <a16:creationId xmlns:a16="http://schemas.microsoft.com/office/drawing/2014/main" id="{50F66E69-029B-4DDC-A25B-43B4E2C60185}"/>
            </a:ext>
          </a:extLst>
        </xdr:cNvPr>
        <xdr:cNvCxnSpPr/>
      </xdr:nvCxnSpPr>
      <xdr:spPr>
        <a:xfrm flipV="1">
          <a:off x="16802100" y="14000353"/>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727" name="n_1aveValue【消防施設】&#10;一人当たり面積">
          <a:extLst>
            <a:ext uri="{FF2B5EF4-FFF2-40B4-BE49-F238E27FC236}">
              <a16:creationId xmlns:a16="http://schemas.microsoft.com/office/drawing/2014/main" id="{AF173334-54A6-4920-AAD8-1B68F192FBA9}"/>
            </a:ext>
          </a:extLst>
        </xdr:cNvPr>
        <xdr:cNvSpPr txBox="1"/>
      </xdr:nvSpPr>
      <xdr:spPr>
        <a:xfrm>
          <a:off x="18983402" y="136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70375</xdr:rowOff>
    </xdr:from>
    <xdr:ext cx="469744" cy="259045"/>
    <xdr:sp macro="" textlink="">
      <xdr:nvSpPr>
        <xdr:cNvPr id="728" name="n_2aveValue【消防施設】&#10;一人当たり面積">
          <a:extLst>
            <a:ext uri="{FF2B5EF4-FFF2-40B4-BE49-F238E27FC236}">
              <a16:creationId xmlns:a16="http://schemas.microsoft.com/office/drawing/2014/main" id="{A35A2FDD-6511-4955-93A5-99336FA2E126}"/>
            </a:ext>
          </a:extLst>
        </xdr:cNvPr>
        <xdr:cNvSpPr txBox="1"/>
      </xdr:nvSpPr>
      <xdr:spPr>
        <a:xfrm>
          <a:off x="18183302" y="1367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68470</xdr:rowOff>
    </xdr:from>
    <xdr:ext cx="469744" cy="259045"/>
    <xdr:sp macro="" textlink="">
      <xdr:nvSpPr>
        <xdr:cNvPr id="729" name="n_3aveValue【消防施設】&#10;一人当たり面積">
          <a:extLst>
            <a:ext uri="{FF2B5EF4-FFF2-40B4-BE49-F238E27FC236}">
              <a16:creationId xmlns:a16="http://schemas.microsoft.com/office/drawing/2014/main" id="{8512CFC1-7D20-4086-9696-BDEC2EF77434}"/>
            </a:ext>
          </a:extLst>
        </xdr:cNvPr>
        <xdr:cNvSpPr txBox="1"/>
      </xdr:nvSpPr>
      <xdr:spPr>
        <a:xfrm>
          <a:off x="17383202" y="1367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67708</xdr:rowOff>
    </xdr:from>
    <xdr:ext cx="469744" cy="259045"/>
    <xdr:sp macro="" textlink="">
      <xdr:nvSpPr>
        <xdr:cNvPr id="730" name="n_4aveValue【消防施設】&#10;一人当たり面積">
          <a:extLst>
            <a:ext uri="{FF2B5EF4-FFF2-40B4-BE49-F238E27FC236}">
              <a16:creationId xmlns:a16="http://schemas.microsoft.com/office/drawing/2014/main" id="{632076CF-77CC-439D-A6F7-08FE69D739CD}"/>
            </a:ext>
          </a:extLst>
        </xdr:cNvPr>
        <xdr:cNvSpPr txBox="1"/>
      </xdr:nvSpPr>
      <xdr:spPr>
        <a:xfrm>
          <a:off x="16592627" y="1367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99458</xdr:rowOff>
    </xdr:from>
    <xdr:ext cx="469744" cy="259045"/>
    <xdr:sp macro="" textlink="">
      <xdr:nvSpPr>
        <xdr:cNvPr id="731" name="n_1mainValue【消防施設】&#10;一人当たり面積">
          <a:extLst>
            <a:ext uri="{FF2B5EF4-FFF2-40B4-BE49-F238E27FC236}">
              <a16:creationId xmlns:a16="http://schemas.microsoft.com/office/drawing/2014/main" id="{839A6AEF-1563-4615-A82C-7D12F8B0404D}"/>
            </a:ext>
          </a:extLst>
        </xdr:cNvPr>
        <xdr:cNvSpPr txBox="1"/>
      </xdr:nvSpPr>
      <xdr:spPr>
        <a:xfrm>
          <a:off x="18983402" y="1403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99458</xdr:rowOff>
    </xdr:from>
    <xdr:ext cx="469744" cy="259045"/>
    <xdr:sp macro="" textlink="">
      <xdr:nvSpPr>
        <xdr:cNvPr id="732" name="n_2mainValue【消防施設】&#10;一人当たり面積">
          <a:extLst>
            <a:ext uri="{FF2B5EF4-FFF2-40B4-BE49-F238E27FC236}">
              <a16:creationId xmlns:a16="http://schemas.microsoft.com/office/drawing/2014/main" id="{5F383B25-1608-4E80-8387-E29877825F57}"/>
            </a:ext>
          </a:extLst>
        </xdr:cNvPr>
        <xdr:cNvSpPr txBox="1"/>
      </xdr:nvSpPr>
      <xdr:spPr>
        <a:xfrm>
          <a:off x="18183302" y="1403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104030</xdr:rowOff>
    </xdr:from>
    <xdr:ext cx="469744" cy="259045"/>
    <xdr:sp macro="" textlink="">
      <xdr:nvSpPr>
        <xdr:cNvPr id="733" name="n_3mainValue【消防施設】&#10;一人当たり面積">
          <a:extLst>
            <a:ext uri="{FF2B5EF4-FFF2-40B4-BE49-F238E27FC236}">
              <a16:creationId xmlns:a16="http://schemas.microsoft.com/office/drawing/2014/main" id="{212179F6-A317-4F37-90C6-D265ACFF0C04}"/>
            </a:ext>
          </a:extLst>
        </xdr:cNvPr>
        <xdr:cNvSpPr txBox="1"/>
      </xdr:nvSpPr>
      <xdr:spPr>
        <a:xfrm>
          <a:off x="17383202" y="1404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105935</xdr:rowOff>
    </xdr:from>
    <xdr:ext cx="469744" cy="259045"/>
    <xdr:sp macro="" textlink="">
      <xdr:nvSpPr>
        <xdr:cNvPr id="734" name="n_4mainValue【消防施設】&#10;一人当たり面積">
          <a:extLst>
            <a:ext uri="{FF2B5EF4-FFF2-40B4-BE49-F238E27FC236}">
              <a16:creationId xmlns:a16="http://schemas.microsoft.com/office/drawing/2014/main" id="{6918F38F-10C6-4CFB-9414-6D3B984138A2}"/>
            </a:ext>
          </a:extLst>
        </xdr:cNvPr>
        <xdr:cNvSpPr txBox="1"/>
      </xdr:nvSpPr>
      <xdr:spPr>
        <a:xfrm>
          <a:off x="16592627" y="1403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A4E85AB1-B285-4D9A-8087-DFD1CCB16C4D}"/>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A82FA8C8-8326-4D2A-9C69-4241AB7EB09B}"/>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C816F217-4606-4EE7-B03A-00D225C2DF83}"/>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59A1BF8D-A856-4796-9F29-245340DB99A9}"/>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D3D1258-6B5D-4EDC-AF90-68E161790CDE}"/>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C6E00553-1544-4429-A1F4-8E2F8B63B428}"/>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65B4100F-A59F-4747-B1D0-A8C26205F850}"/>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67A2EC04-557D-4568-8FEC-3DECA57EC222}"/>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CA30F13B-4B94-4F53-9374-ED37A16B9DA8}"/>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10F5FD32-3CBD-4E1E-855B-1E7EA99486C2}"/>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38631483-9974-48F9-88D3-B50E999364EB}"/>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a:extLst>
            <a:ext uri="{FF2B5EF4-FFF2-40B4-BE49-F238E27FC236}">
              <a16:creationId xmlns:a16="http://schemas.microsoft.com/office/drawing/2014/main" id="{0251E427-161B-496C-829D-EC3C7AB907B9}"/>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188E46CD-2634-4AE2-BD74-2A7D3869E317}"/>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a:extLst>
            <a:ext uri="{FF2B5EF4-FFF2-40B4-BE49-F238E27FC236}">
              <a16:creationId xmlns:a16="http://schemas.microsoft.com/office/drawing/2014/main" id="{EEE7B5DB-56FF-4A72-B157-0DFB3C4823FD}"/>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a:extLst>
            <a:ext uri="{FF2B5EF4-FFF2-40B4-BE49-F238E27FC236}">
              <a16:creationId xmlns:a16="http://schemas.microsoft.com/office/drawing/2014/main" id="{5E6AB23D-F5DA-4C15-9082-C9C2FB1E1F96}"/>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a:extLst>
            <a:ext uri="{FF2B5EF4-FFF2-40B4-BE49-F238E27FC236}">
              <a16:creationId xmlns:a16="http://schemas.microsoft.com/office/drawing/2014/main" id="{FBD6B78F-85B4-42D3-98B2-C7E4626ED6BE}"/>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a:extLst>
            <a:ext uri="{FF2B5EF4-FFF2-40B4-BE49-F238E27FC236}">
              <a16:creationId xmlns:a16="http://schemas.microsoft.com/office/drawing/2014/main" id="{D5826590-DFD5-459E-9AA7-FA9FD6EA97F9}"/>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a:extLst>
            <a:ext uri="{FF2B5EF4-FFF2-40B4-BE49-F238E27FC236}">
              <a16:creationId xmlns:a16="http://schemas.microsoft.com/office/drawing/2014/main" id="{7C319898-F137-428D-803B-85682403F0B5}"/>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a:extLst>
            <a:ext uri="{FF2B5EF4-FFF2-40B4-BE49-F238E27FC236}">
              <a16:creationId xmlns:a16="http://schemas.microsoft.com/office/drawing/2014/main" id="{F9CD89D0-DDFF-415A-863A-A1C527C3529E}"/>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a:extLst>
            <a:ext uri="{FF2B5EF4-FFF2-40B4-BE49-F238E27FC236}">
              <a16:creationId xmlns:a16="http://schemas.microsoft.com/office/drawing/2014/main" id="{855C1DF3-AF95-4979-AECC-81B12E4492B5}"/>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a:extLst>
            <a:ext uri="{FF2B5EF4-FFF2-40B4-BE49-F238E27FC236}">
              <a16:creationId xmlns:a16="http://schemas.microsoft.com/office/drawing/2014/main" id="{524D0AC3-B182-4745-983A-E76F80BF0A47}"/>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a:extLst>
            <a:ext uri="{FF2B5EF4-FFF2-40B4-BE49-F238E27FC236}">
              <a16:creationId xmlns:a16="http://schemas.microsoft.com/office/drawing/2014/main" id="{C1165D77-7326-4FF8-85E8-C73BBE64632F}"/>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a:extLst>
            <a:ext uri="{FF2B5EF4-FFF2-40B4-BE49-F238E27FC236}">
              <a16:creationId xmlns:a16="http://schemas.microsoft.com/office/drawing/2014/main" id="{8044885F-4FF8-4826-9690-1CA7C33CC993}"/>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F4B23D1E-AD49-4C13-B626-9073631788C7}"/>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27666201-FAF3-4C52-B19A-927B00E0F629}"/>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0" name="直線コネクタ 759">
          <a:extLst>
            <a:ext uri="{FF2B5EF4-FFF2-40B4-BE49-F238E27FC236}">
              <a16:creationId xmlns:a16="http://schemas.microsoft.com/office/drawing/2014/main" id="{C13124FB-0E43-44FC-9C2B-E7677960C10B}"/>
            </a:ext>
          </a:extLst>
        </xdr:cNvPr>
        <xdr:cNvCxnSpPr/>
      </xdr:nvCxnSpPr>
      <xdr:spPr>
        <a:xfrm flipV="1">
          <a:off x="14696439" y="1626597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1" name="【庁舎】&#10;有形固定資産減価償却率最小値テキスト">
          <a:extLst>
            <a:ext uri="{FF2B5EF4-FFF2-40B4-BE49-F238E27FC236}">
              <a16:creationId xmlns:a16="http://schemas.microsoft.com/office/drawing/2014/main" id="{3DA515B0-E5CA-4B9C-AC87-614E4EB2579D}"/>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2" name="直線コネクタ 761">
          <a:extLst>
            <a:ext uri="{FF2B5EF4-FFF2-40B4-BE49-F238E27FC236}">
              <a16:creationId xmlns:a16="http://schemas.microsoft.com/office/drawing/2014/main" id="{F26FF46B-48B5-4A5B-A92F-F4E28DA9B6A2}"/>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3" name="【庁舎】&#10;有形固定資産減価償却率最大値テキスト">
          <a:extLst>
            <a:ext uri="{FF2B5EF4-FFF2-40B4-BE49-F238E27FC236}">
              <a16:creationId xmlns:a16="http://schemas.microsoft.com/office/drawing/2014/main" id="{0CB24596-977C-40F7-81A9-09D7170F359D}"/>
            </a:ext>
          </a:extLst>
        </xdr:cNvPr>
        <xdr:cNvSpPr txBox="1"/>
      </xdr:nvSpPr>
      <xdr:spPr>
        <a:xfrm>
          <a:off x="14735175" y="160412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4" name="直線コネクタ 763">
          <a:extLst>
            <a:ext uri="{FF2B5EF4-FFF2-40B4-BE49-F238E27FC236}">
              <a16:creationId xmlns:a16="http://schemas.microsoft.com/office/drawing/2014/main" id="{E15594A5-0E16-4A8F-98CE-1C72020573B6}"/>
            </a:ext>
          </a:extLst>
        </xdr:cNvPr>
        <xdr:cNvCxnSpPr/>
      </xdr:nvCxnSpPr>
      <xdr:spPr>
        <a:xfrm>
          <a:off x="14611350" y="162659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765" name="【庁舎】&#10;有形固定資産減価償却率平均値テキスト">
          <a:extLst>
            <a:ext uri="{FF2B5EF4-FFF2-40B4-BE49-F238E27FC236}">
              <a16:creationId xmlns:a16="http://schemas.microsoft.com/office/drawing/2014/main" id="{2237CA1C-33B3-4FF1-8BBF-546AA2E8F026}"/>
            </a:ext>
          </a:extLst>
        </xdr:cNvPr>
        <xdr:cNvSpPr txBox="1"/>
      </xdr:nvSpPr>
      <xdr:spPr>
        <a:xfrm>
          <a:off x="14735175" y="168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66" name="フローチャート: 判断 765">
          <a:extLst>
            <a:ext uri="{FF2B5EF4-FFF2-40B4-BE49-F238E27FC236}">
              <a16:creationId xmlns:a16="http://schemas.microsoft.com/office/drawing/2014/main" id="{5D939076-FB76-41EA-BAC5-39040D202F67}"/>
            </a:ext>
          </a:extLst>
        </xdr:cNvPr>
        <xdr:cNvSpPr/>
      </xdr:nvSpPr>
      <xdr:spPr>
        <a:xfrm>
          <a:off x="14649450" y="169857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a:extLst>
            <a:ext uri="{FF2B5EF4-FFF2-40B4-BE49-F238E27FC236}">
              <a16:creationId xmlns:a16="http://schemas.microsoft.com/office/drawing/2014/main" id="{B761E8FA-1F68-4429-BA03-67892AD6D78E}"/>
            </a:ext>
          </a:extLst>
        </xdr:cNvPr>
        <xdr:cNvSpPr/>
      </xdr:nvSpPr>
      <xdr:spPr>
        <a:xfrm>
          <a:off x="13887450" y="170332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768" name="フローチャート: 判断 767">
          <a:extLst>
            <a:ext uri="{FF2B5EF4-FFF2-40B4-BE49-F238E27FC236}">
              <a16:creationId xmlns:a16="http://schemas.microsoft.com/office/drawing/2014/main" id="{776CA063-8ADE-4DC2-9F83-5CC9DF5E7D5B}"/>
            </a:ext>
          </a:extLst>
        </xdr:cNvPr>
        <xdr:cNvSpPr/>
      </xdr:nvSpPr>
      <xdr:spPr>
        <a:xfrm>
          <a:off x="13096875" y="171343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769" name="フローチャート: 判断 768">
          <a:extLst>
            <a:ext uri="{FF2B5EF4-FFF2-40B4-BE49-F238E27FC236}">
              <a16:creationId xmlns:a16="http://schemas.microsoft.com/office/drawing/2014/main" id="{107BA9E7-E06C-4D2C-80F3-9A5AE986EF28}"/>
            </a:ext>
          </a:extLst>
        </xdr:cNvPr>
        <xdr:cNvSpPr/>
      </xdr:nvSpPr>
      <xdr:spPr>
        <a:xfrm>
          <a:off x="12296775" y="171574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0" name="フローチャート: 判断 769">
          <a:extLst>
            <a:ext uri="{FF2B5EF4-FFF2-40B4-BE49-F238E27FC236}">
              <a16:creationId xmlns:a16="http://schemas.microsoft.com/office/drawing/2014/main" id="{A11E3EBC-DC1F-4D29-9B67-ED7264E2FDAE}"/>
            </a:ext>
          </a:extLst>
        </xdr:cNvPr>
        <xdr:cNvSpPr/>
      </xdr:nvSpPr>
      <xdr:spPr>
        <a:xfrm>
          <a:off x="11487150" y="171557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D16F96E-93CD-4ABB-A4AA-6A37A0AAD734}"/>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4A54F7B-7342-4A22-90BA-CF053F5EB851}"/>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426AA2C-0C15-4686-9434-3D356493493C}"/>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0286F2A-F870-4927-8E38-6166E3F0DCBE}"/>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9E5AD27-7C79-4EFA-BA71-5784FD2694BE}"/>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23768</xdr:rowOff>
    </xdr:from>
    <xdr:to>
      <xdr:col>85</xdr:col>
      <xdr:colOff>177800</xdr:colOff>
      <xdr:row>104</xdr:row>
      <xdr:rowOff>125368</xdr:rowOff>
    </xdr:to>
    <xdr:sp macro="" textlink="">
      <xdr:nvSpPr>
        <xdr:cNvPr id="776" name="楕円 775">
          <a:extLst>
            <a:ext uri="{FF2B5EF4-FFF2-40B4-BE49-F238E27FC236}">
              <a16:creationId xmlns:a16="http://schemas.microsoft.com/office/drawing/2014/main" id="{871AC260-62D3-45C9-BBEC-B1C8B34FBDBF}"/>
            </a:ext>
          </a:extLst>
        </xdr:cNvPr>
        <xdr:cNvSpPr/>
      </xdr:nvSpPr>
      <xdr:spPr>
        <a:xfrm>
          <a:off x="14649450" y="170004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2195</xdr:rowOff>
    </xdr:from>
    <xdr:ext cx="405111" cy="259045"/>
    <xdr:sp macro="" textlink="">
      <xdr:nvSpPr>
        <xdr:cNvPr id="777" name="【庁舎】&#10;有形固定資産減価償却率該当値テキスト">
          <a:extLst>
            <a:ext uri="{FF2B5EF4-FFF2-40B4-BE49-F238E27FC236}">
              <a16:creationId xmlns:a16="http://schemas.microsoft.com/office/drawing/2014/main" id="{C87D7875-DCAB-410C-B178-74E415D7783F}"/>
            </a:ext>
          </a:extLst>
        </xdr:cNvPr>
        <xdr:cNvSpPr txBox="1"/>
      </xdr:nvSpPr>
      <xdr:spPr>
        <a:xfrm>
          <a:off x="14735175" y="1697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147864</xdr:rowOff>
    </xdr:from>
    <xdr:to>
      <xdr:col>81</xdr:col>
      <xdr:colOff>101600</xdr:colOff>
      <xdr:row>104</xdr:row>
      <xdr:rowOff>78014</xdr:rowOff>
    </xdr:to>
    <xdr:sp macro="" textlink="">
      <xdr:nvSpPr>
        <xdr:cNvPr id="778" name="楕円 777">
          <a:extLst>
            <a:ext uri="{FF2B5EF4-FFF2-40B4-BE49-F238E27FC236}">
              <a16:creationId xmlns:a16="http://schemas.microsoft.com/office/drawing/2014/main" id="{ED8D3F5C-C7F4-4DC0-96CF-1FDA79A22567}"/>
            </a:ext>
          </a:extLst>
        </xdr:cNvPr>
        <xdr:cNvSpPr/>
      </xdr:nvSpPr>
      <xdr:spPr>
        <a:xfrm>
          <a:off x="13887450" y="169467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27214</xdr:rowOff>
    </xdr:from>
    <xdr:to>
      <xdr:col>85</xdr:col>
      <xdr:colOff>127000</xdr:colOff>
      <xdr:row>104</xdr:row>
      <xdr:rowOff>74568</xdr:rowOff>
    </xdr:to>
    <xdr:cxnSp macro="">
      <xdr:nvCxnSpPr>
        <xdr:cNvPr id="779" name="直線コネクタ 778">
          <a:extLst>
            <a:ext uri="{FF2B5EF4-FFF2-40B4-BE49-F238E27FC236}">
              <a16:creationId xmlns:a16="http://schemas.microsoft.com/office/drawing/2014/main" id="{4566DC9F-77B8-480F-A72E-63F5707BD3EA}"/>
            </a:ext>
          </a:extLst>
        </xdr:cNvPr>
        <xdr:cNvCxnSpPr/>
      </xdr:nvCxnSpPr>
      <xdr:spPr>
        <a:xfrm>
          <a:off x="13935075" y="17003939"/>
          <a:ext cx="762000" cy="4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780" name="楕円 779">
          <a:extLst>
            <a:ext uri="{FF2B5EF4-FFF2-40B4-BE49-F238E27FC236}">
              <a16:creationId xmlns:a16="http://schemas.microsoft.com/office/drawing/2014/main" id="{08D71B71-C56E-40CE-9B57-700F183F7305}"/>
            </a:ext>
          </a:extLst>
        </xdr:cNvPr>
        <xdr:cNvSpPr/>
      </xdr:nvSpPr>
      <xdr:spPr>
        <a:xfrm>
          <a:off x="13096875" y="169043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156211</xdr:rowOff>
    </xdr:from>
    <xdr:to>
      <xdr:col>81</xdr:col>
      <xdr:colOff>50800</xdr:colOff>
      <xdr:row>104</xdr:row>
      <xdr:rowOff>27214</xdr:rowOff>
    </xdr:to>
    <xdr:cxnSp macro="">
      <xdr:nvCxnSpPr>
        <xdr:cNvPr id="781" name="直線コネクタ 780">
          <a:extLst>
            <a:ext uri="{FF2B5EF4-FFF2-40B4-BE49-F238E27FC236}">
              <a16:creationId xmlns:a16="http://schemas.microsoft.com/office/drawing/2014/main" id="{F56EFA39-BACA-4D45-840E-9F02D788FBC8}"/>
            </a:ext>
          </a:extLst>
        </xdr:cNvPr>
        <xdr:cNvCxnSpPr/>
      </xdr:nvCxnSpPr>
      <xdr:spPr>
        <a:xfrm>
          <a:off x="13144500" y="16961486"/>
          <a:ext cx="790575"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782" name="楕円 781">
          <a:extLst>
            <a:ext uri="{FF2B5EF4-FFF2-40B4-BE49-F238E27FC236}">
              <a16:creationId xmlns:a16="http://schemas.microsoft.com/office/drawing/2014/main" id="{EA93CCAA-CAD2-4086-9E7F-8AFE60E50DE4}"/>
            </a:ext>
          </a:extLst>
        </xdr:cNvPr>
        <xdr:cNvSpPr/>
      </xdr:nvSpPr>
      <xdr:spPr>
        <a:xfrm>
          <a:off x="12296775" y="169255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156211</xdr:rowOff>
    </xdr:from>
    <xdr:to>
      <xdr:col>76</xdr:col>
      <xdr:colOff>114300</xdr:colOff>
      <xdr:row>104</xdr:row>
      <xdr:rowOff>5987</xdr:rowOff>
    </xdr:to>
    <xdr:cxnSp macro="">
      <xdr:nvCxnSpPr>
        <xdr:cNvPr id="783" name="直線コネクタ 782">
          <a:extLst>
            <a:ext uri="{FF2B5EF4-FFF2-40B4-BE49-F238E27FC236}">
              <a16:creationId xmlns:a16="http://schemas.microsoft.com/office/drawing/2014/main" id="{62902209-5E93-47EC-AE3D-12A9AEA83B34}"/>
            </a:ext>
          </a:extLst>
        </xdr:cNvPr>
        <xdr:cNvCxnSpPr/>
      </xdr:nvCxnSpPr>
      <xdr:spPr>
        <a:xfrm flipV="1">
          <a:off x="12344400" y="16961486"/>
          <a:ext cx="8001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784" name="楕円 783">
          <a:extLst>
            <a:ext uri="{FF2B5EF4-FFF2-40B4-BE49-F238E27FC236}">
              <a16:creationId xmlns:a16="http://schemas.microsoft.com/office/drawing/2014/main" id="{3ADFE30C-5B28-4FDF-8C33-4EFA5AA797C8}"/>
            </a:ext>
          </a:extLst>
        </xdr:cNvPr>
        <xdr:cNvSpPr/>
      </xdr:nvSpPr>
      <xdr:spPr>
        <a:xfrm>
          <a:off x="11487150" y="17002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5987</xdr:rowOff>
    </xdr:from>
    <xdr:to>
      <xdr:col>71</xdr:col>
      <xdr:colOff>177800</xdr:colOff>
      <xdr:row>104</xdr:row>
      <xdr:rowOff>76200</xdr:rowOff>
    </xdr:to>
    <xdr:cxnSp macro="">
      <xdr:nvCxnSpPr>
        <xdr:cNvPr id="785" name="直線コネクタ 784">
          <a:extLst>
            <a:ext uri="{FF2B5EF4-FFF2-40B4-BE49-F238E27FC236}">
              <a16:creationId xmlns:a16="http://schemas.microsoft.com/office/drawing/2014/main" id="{435B9837-1184-4927-BF1F-A4054F930EAA}"/>
            </a:ext>
          </a:extLst>
        </xdr:cNvPr>
        <xdr:cNvCxnSpPr/>
      </xdr:nvCxnSpPr>
      <xdr:spPr>
        <a:xfrm flipV="1">
          <a:off x="11534775" y="16982712"/>
          <a:ext cx="809625" cy="6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86" name="n_1aveValue【庁舎】&#10;有形固定資産減価償却率">
          <a:extLst>
            <a:ext uri="{FF2B5EF4-FFF2-40B4-BE49-F238E27FC236}">
              <a16:creationId xmlns:a16="http://schemas.microsoft.com/office/drawing/2014/main" id="{0E597BCC-4378-4395-96E5-72B81D803B3D}"/>
            </a:ext>
          </a:extLst>
        </xdr:cNvPr>
        <xdr:cNvSpPr txBox="1"/>
      </xdr:nvSpPr>
      <xdr:spPr>
        <a:xfrm>
          <a:off x="13745219"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78939</xdr:rowOff>
    </xdr:from>
    <xdr:ext cx="405111" cy="259045"/>
    <xdr:sp macro="" textlink="">
      <xdr:nvSpPr>
        <xdr:cNvPr id="787" name="n_2aveValue【庁舎】&#10;有形固定資産減価償却率">
          <a:extLst>
            <a:ext uri="{FF2B5EF4-FFF2-40B4-BE49-F238E27FC236}">
              <a16:creationId xmlns:a16="http://schemas.microsoft.com/office/drawing/2014/main" id="{66DC8F81-AE8C-4486-B230-5033E3340E73}"/>
            </a:ext>
          </a:extLst>
        </xdr:cNvPr>
        <xdr:cNvSpPr txBox="1"/>
      </xdr:nvSpPr>
      <xdr:spPr>
        <a:xfrm>
          <a:off x="12964169" y="17223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108329</xdr:rowOff>
    </xdr:from>
    <xdr:ext cx="405111" cy="259045"/>
    <xdr:sp macro="" textlink="">
      <xdr:nvSpPr>
        <xdr:cNvPr id="788" name="n_3aveValue【庁舎】&#10;有形固定資産減価償却率">
          <a:extLst>
            <a:ext uri="{FF2B5EF4-FFF2-40B4-BE49-F238E27FC236}">
              <a16:creationId xmlns:a16="http://schemas.microsoft.com/office/drawing/2014/main" id="{7C566514-AEBF-43D4-B297-2084BCC468B2}"/>
            </a:ext>
          </a:extLst>
        </xdr:cNvPr>
        <xdr:cNvSpPr txBox="1"/>
      </xdr:nvSpPr>
      <xdr:spPr>
        <a:xfrm>
          <a:off x="12164069" y="172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89" name="n_4aveValue【庁舎】&#10;有形固定資産減価償却率">
          <a:extLst>
            <a:ext uri="{FF2B5EF4-FFF2-40B4-BE49-F238E27FC236}">
              <a16:creationId xmlns:a16="http://schemas.microsoft.com/office/drawing/2014/main" id="{749CB31D-A74B-421A-9D80-E93E27BB0916}"/>
            </a:ext>
          </a:extLst>
        </xdr:cNvPr>
        <xdr:cNvSpPr txBox="1"/>
      </xdr:nvSpPr>
      <xdr:spPr>
        <a:xfrm>
          <a:off x="113544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94541</xdr:rowOff>
    </xdr:from>
    <xdr:ext cx="405111" cy="259045"/>
    <xdr:sp macro="" textlink="">
      <xdr:nvSpPr>
        <xdr:cNvPr id="790" name="n_1mainValue【庁舎】&#10;有形固定資産減価償却率">
          <a:extLst>
            <a:ext uri="{FF2B5EF4-FFF2-40B4-BE49-F238E27FC236}">
              <a16:creationId xmlns:a16="http://schemas.microsoft.com/office/drawing/2014/main" id="{B3749807-8098-4746-85EA-1FCBFBEF9097}"/>
            </a:ext>
          </a:extLst>
        </xdr:cNvPr>
        <xdr:cNvSpPr txBox="1"/>
      </xdr:nvSpPr>
      <xdr:spPr>
        <a:xfrm>
          <a:off x="13745219" y="1672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791" name="n_2mainValue【庁舎】&#10;有形固定資産減価償却率">
          <a:extLst>
            <a:ext uri="{FF2B5EF4-FFF2-40B4-BE49-F238E27FC236}">
              <a16:creationId xmlns:a16="http://schemas.microsoft.com/office/drawing/2014/main" id="{EA291264-1CC1-427C-A890-6D73C7977FE2}"/>
            </a:ext>
          </a:extLst>
        </xdr:cNvPr>
        <xdr:cNvSpPr txBox="1"/>
      </xdr:nvSpPr>
      <xdr:spPr>
        <a:xfrm>
          <a:off x="12964169" y="16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792" name="n_3mainValue【庁舎】&#10;有形固定資産減価償却率">
          <a:extLst>
            <a:ext uri="{FF2B5EF4-FFF2-40B4-BE49-F238E27FC236}">
              <a16:creationId xmlns:a16="http://schemas.microsoft.com/office/drawing/2014/main" id="{7E3C475F-FDBC-4C3E-8F79-C3C82AD593F7}"/>
            </a:ext>
          </a:extLst>
        </xdr:cNvPr>
        <xdr:cNvSpPr txBox="1"/>
      </xdr:nvSpPr>
      <xdr:spPr>
        <a:xfrm>
          <a:off x="12164069" y="1670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793" name="n_4mainValue【庁舎】&#10;有形固定資産減価償却率">
          <a:extLst>
            <a:ext uri="{FF2B5EF4-FFF2-40B4-BE49-F238E27FC236}">
              <a16:creationId xmlns:a16="http://schemas.microsoft.com/office/drawing/2014/main" id="{EF28CC59-B02E-43A2-810F-77E23472FF19}"/>
            </a:ext>
          </a:extLst>
        </xdr:cNvPr>
        <xdr:cNvSpPr txBox="1"/>
      </xdr:nvSpPr>
      <xdr:spPr>
        <a:xfrm>
          <a:off x="11354444" y="1677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72879C2A-3BE5-42C7-A936-5A826B544715}"/>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A79642D9-4C38-4A2F-837B-6E35814C9A27}"/>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494ABFFA-1332-4D8D-A18B-E9640774A261}"/>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BED46B11-3296-48A4-BB27-AEBB38B6F4CD}"/>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3E3F4C42-F95A-4C37-91DA-F583CD6300D3}"/>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DE2AB58C-39B4-46B0-B562-C85D4017E683}"/>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705FE1CB-4370-49C1-9B04-858524F90AFD}"/>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8EB554DF-0092-4A9A-8FC5-936E6701E319}"/>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E5785F7A-E022-495A-817B-D3DC5BDF75FA}"/>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62591633-BE48-4CDC-A277-BCCF11C0C998}"/>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8B76B67E-0D6B-47FA-8891-CDCDD84B752D}"/>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FF0AE06C-0144-4515-AC89-F782C82129ED}"/>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52B6742E-F645-4FDC-97D4-5CF8B3B08EA3}"/>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3DE1DCA7-98F2-49B0-8BFF-6B0B3E612437}"/>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5D82309F-DDF5-4F06-9267-84CED83D90BB}"/>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58BE626C-A7A7-41C9-A155-F4939A6BA5A3}"/>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F2A10EBB-4AA7-4027-809D-006A648B1154}"/>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B2EA219D-F3F5-472C-8C28-CDEAE1EC8A25}"/>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1DA89071-2981-4BCE-A88E-53C13BF86D4B}"/>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a:extLst>
            <a:ext uri="{FF2B5EF4-FFF2-40B4-BE49-F238E27FC236}">
              <a16:creationId xmlns:a16="http://schemas.microsoft.com/office/drawing/2014/main" id="{8E2B0629-3C03-4116-9012-ED29DC98F995}"/>
            </a:ext>
          </a:extLst>
        </xdr:cNvPr>
        <xdr:cNvSpPr txBox="1"/>
      </xdr:nvSpPr>
      <xdr:spPr>
        <a:xfrm>
          <a:off x="15985051" y="16142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7F606CFE-36D8-4749-9CDF-7CDF27D8EDFD}"/>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a:extLst>
            <a:ext uri="{FF2B5EF4-FFF2-40B4-BE49-F238E27FC236}">
              <a16:creationId xmlns:a16="http://schemas.microsoft.com/office/drawing/2014/main" id="{8F2E4EE6-94B3-4086-88D4-44AFE32A9EC9}"/>
            </a:ext>
          </a:extLst>
        </xdr:cNvPr>
        <xdr:cNvSpPr txBox="1"/>
      </xdr:nvSpPr>
      <xdr:spPr>
        <a:xfrm>
          <a:off x="15985051" y="15761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F309A0EC-4550-49D8-8ED2-56B3B481BA3D}"/>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817" name="直線コネクタ 816">
          <a:extLst>
            <a:ext uri="{FF2B5EF4-FFF2-40B4-BE49-F238E27FC236}">
              <a16:creationId xmlns:a16="http://schemas.microsoft.com/office/drawing/2014/main" id="{B59828AF-0841-4A8B-88F3-AACE6749B10E}"/>
            </a:ext>
          </a:extLst>
        </xdr:cNvPr>
        <xdr:cNvCxnSpPr/>
      </xdr:nvCxnSpPr>
      <xdr:spPr>
        <a:xfrm flipV="1">
          <a:off x="19954239" y="16450438"/>
          <a:ext cx="0" cy="135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818" name="【庁舎】&#10;一人当たり面積最小値テキスト">
          <a:extLst>
            <a:ext uri="{FF2B5EF4-FFF2-40B4-BE49-F238E27FC236}">
              <a16:creationId xmlns:a16="http://schemas.microsoft.com/office/drawing/2014/main" id="{DDA15E69-21D8-44FE-B6F2-7B72D78B6C29}"/>
            </a:ext>
          </a:extLst>
        </xdr:cNvPr>
        <xdr:cNvSpPr txBox="1"/>
      </xdr:nvSpPr>
      <xdr:spPr>
        <a:xfrm>
          <a:off x="19992975" y="1780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819" name="直線コネクタ 818">
          <a:extLst>
            <a:ext uri="{FF2B5EF4-FFF2-40B4-BE49-F238E27FC236}">
              <a16:creationId xmlns:a16="http://schemas.microsoft.com/office/drawing/2014/main" id="{CA4FB843-4D22-420E-82EB-EBB8944721C4}"/>
            </a:ext>
          </a:extLst>
        </xdr:cNvPr>
        <xdr:cNvCxnSpPr/>
      </xdr:nvCxnSpPr>
      <xdr:spPr>
        <a:xfrm>
          <a:off x="19878675" y="178018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820" name="【庁舎】&#10;一人当たり面積最大値テキスト">
          <a:extLst>
            <a:ext uri="{FF2B5EF4-FFF2-40B4-BE49-F238E27FC236}">
              <a16:creationId xmlns:a16="http://schemas.microsoft.com/office/drawing/2014/main" id="{329B3D43-5220-44A6-8A0F-AFA46A49C4AB}"/>
            </a:ext>
          </a:extLst>
        </xdr:cNvPr>
        <xdr:cNvSpPr txBox="1"/>
      </xdr:nvSpPr>
      <xdr:spPr>
        <a:xfrm>
          <a:off x="19992975" y="162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821" name="直線コネクタ 820">
          <a:extLst>
            <a:ext uri="{FF2B5EF4-FFF2-40B4-BE49-F238E27FC236}">
              <a16:creationId xmlns:a16="http://schemas.microsoft.com/office/drawing/2014/main" id="{92726EA6-0761-4A54-80C2-3750FBA27026}"/>
            </a:ext>
          </a:extLst>
        </xdr:cNvPr>
        <xdr:cNvCxnSpPr/>
      </xdr:nvCxnSpPr>
      <xdr:spPr>
        <a:xfrm>
          <a:off x="19878675" y="164504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822" name="【庁舎】&#10;一人当たり面積平均値テキスト">
          <a:extLst>
            <a:ext uri="{FF2B5EF4-FFF2-40B4-BE49-F238E27FC236}">
              <a16:creationId xmlns:a16="http://schemas.microsoft.com/office/drawing/2014/main" id="{A23F7257-D20C-44AD-9FFB-1C4010A33199}"/>
            </a:ext>
          </a:extLst>
        </xdr:cNvPr>
        <xdr:cNvSpPr txBox="1"/>
      </xdr:nvSpPr>
      <xdr:spPr>
        <a:xfrm>
          <a:off x="19992975" y="1748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823" name="フローチャート: 判断 822">
          <a:extLst>
            <a:ext uri="{FF2B5EF4-FFF2-40B4-BE49-F238E27FC236}">
              <a16:creationId xmlns:a16="http://schemas.microsoft.com/office/drawing/2014/main" id="{CE4EA942-2890-44FC-9925-B84AE09CF41B}"/>
            </a:ext>
          </a:extLst>
        </xdr:cNvPr>
        <xdr:cNvSpPr/>
      </xdr:nvSpPr>
      <xdr:spPr>
        <a:xfrm>
          <a:off x="19897725" y="176287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824" name="フローチャート: 判断 823">
          <a:extLst>
            <a:ext uri="{FF2B5EF4-FFF2-40B4-BE49-F238E27FC236}">
              <a16:creationId xmlns:a16="http://schemas.microsoft.com/office/drawing/2014/main" id="{4CBD267E-B6C3-4D2D-96CB-8494E9882C38}"/>
            </a:ext>
          </a:extLst>
        </xdr:cNvPr>
        <xdr:cNvSpPr/>
      </xdr:nvSpPr>
      <xdr:spPr>
        <a:xfrm>
          <a:off x="19154775" y="176390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156211</xdr:rowOff>
    </xdr:from>
    <xdr:to>
      <xdr:col>107</xdr:col>
      <xdr:colOff>101600</xdr:colOff>
      <xdr:row>108</xdr:row>
      <xdr:rowOff>86361</xdr:rowOff>
    </xdr:to>
    <xdr:sp macro="" textlink="">
      <xdr:nvSpPr>
        <xdr:cNvPr id="825" name="フローチャート: 判断 824">
          <a:extLst>
            <a:ext uri="{FF2B5EF4-FFF2-40B4-BE49-F238E27FC236}">
              <a16:creationId xmlns:a16="http://schemas.microsoft.com/office/drawing/2014/main" id="{2AAE5442-EB16-4CA3-95A3-79E3F3FAF07D}"/>
            </a:ext>
          </a:extLst>
        </xdr:cNvPr>
        <xdr:cNvSpPr/>
      </xdr:nvSpPr>
      <xdr:spPr>
        <a:xfrm>
          <a:off x="18345150" y="17647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158496</xdr:rowOff>
    </xdr:from>
    <xdr:to>
      <xdr:col>102</xdr:col>
      <xdr:colOff>165100</xdr:colOff>
      <xdr:row>108</xdr:row>
      <xdr:rowOff>88646</xdr:rowOff>
    </xdr:to>
    <xdr:sp macro="" textlink="">
      <xdr:nvSpPr>
        <xdr:cNvPr id="826" name="フローチャート: 判断 825">
          <a:extLst>
            <a:ext uri="{FF2B5EF4-FFF2-40B4-BE49-F238E27FC236}">
              <a16:creationId xmlns:a16="http://schemas.microsoft.com/office/drawing/2014/main" id="{AACA51C0-1535-40D8-96F7-9DBB7C8205B4}"/>
            </a:ext>
          </a:extLst>
        </xdr:cNvPr>
        <xdr:cNvSpPr/>
      </xdr:nvSpPr>
      <xdr:spPr>
        <a:xfrm>
          <a:off x="17554575" y="17649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161162</xdr:rowOff>
    </xdr:from>
    <xdr:to>
      <xdr:col>98</xdr:col>
      <xdr:colOff>38100</xdr:colOff>
      <xdr:row>108</xdr:row>
      <xdr:rowOff>91312</xdr:rowOff>
    </xdr:to>
    <xdr:sp macro="" textlink="">
      <xdr:nvSpPr>
        <xdr:cNvPr id="827" name="フローチャート: 判断 826">
          <a:extLst>
            <a:ext uri="{FF2B5EF4-FFF2-40B4-BE49-F238E27FC236}">
              <a16:creationId xmlns:a16="http://schemas.microsoft.com/office/drawing/2014/main" id="{B810DEFC-2AE3-4FD8-AE95-3CEB6199C25B}"/>
            </a:ext>
          </a:extLst>
        </xdr:cNvPr>
        <xdr:cNvSpPr/>
      </xdr:nvSpPr>
      <xdr:spPr>
        <a:xfrm>
          <a:off x="16754475" y="176522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D3925548-FBF0-4950-B796-FDB72EE7A357}"/>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C887522-3ED5-4803-B935-D77C6BE52295}"/>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23AC69C-0DE4-4459-9DD2-A6E92F8A7EA3}"/>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4228A97-930B-4A83-A5BA-7628B1412282}"/>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22F5B55-2571-40AC-9490-ACCFCB361A1F}"/>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144272</xdr:rowOff>
    </xdr:from>
    <xdr:to>
      <xdr:col>116</xdr:col>
      <xdr:colOff>114300</xdr:colOff>
      <xdr:row>108</xdr:row>
      <xdr:rowOff>74422</xdr:rowOff>
    </xdr:to>
    <xdr:sp macro="" textlink="">
      <xdr:nvSpPr>
        <xdr:cNvPr id="833" name="楕円 832">
          <a:extLst>
            <a:ext uri="{FF2B5EF4-FFF2-40B4-BE49-F238E27FC236}">
              <a16:creationId xmlns:a16="http://schemas.microsoft.com/office/drawing/2014/main" id="{510B7C2B-13A0-4039-999A-39C58D5C6559}"/>
            </a:ext>
          </a:extLst>
        </xdr:cNvPr>
        <xdr:cNvSpPr/>
      </xdr:nvSpPr>
      <xdr:spPr>
        <a:xfrm>
          <a:off x="19897725" y="1762899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122445</xdr:rowOff>
    </xdr:from>
    <xdr:ext cx="469744" cy="259045"/>
    <xdr:sp macro="" textlink="">
      <xdr:nvSpPr>
        <xdr:cNvPr id="834" name="【庁舎】&#10;一人当たり面積該当値テキスト">
          <a:extLst>
            <a:ext uri="{FF2B5EF4-FFF2-40B4-BE49-F238E27FC236}">
              <a16:creationId xmlns:a16="http://schemas.microsoft.com/office/drawing/2014/main" id="{F0C0BDB1-E643-4E42-B9EC-FA8414C80635}"/>
            </a:ext>
          </a:extLst>
        </xdr:cNvPr>
        <xdr:cNvSpPr txBox="1"/>
      </xdr:nvSpPr>
      <xdr:spPr>
        <a:xfrm>
          <a:off x="19992975" y="1761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146686</xdr:rowOff>
    </xdr:from>
    <xdr:to>
      <xdr:col>112</xdr:col>
      <xdr:colOff>38100</xdr:colOff>
      <xdr:row>108</xdr:row>
      <xdr:rowOff>76836</xdr:rowOff>
    </xdr:to>
    <xdr:sp macro="" textlink="">
      <xdr:nvSpPr>
        <xdr:cNvPr id="835" name="楕円 834">
          <a:extLst>
            <a:ext uri="{FF2B5EF4-FFF2-40B4-BE49-F238E27FC236}">
              <a16:creationId xmlns:a16="http://schemas.microsoft.com/office/drawing/2014/main" id="{CD50F807-D5F6-43D1-9D26-991237813601}"/>
            </a:ext>
          </a:extLst>
        </xdr:cNvPr>
        <xdr:cNvSpPr/>
      </xdr:nvSpPr>
      <xdr:spPr>
        <a:xfrm>
          <a:off x="19154775" y="176314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23622</xdr:rowOff>
    </xdr:from>
    <xdr:to>
      <xdr:col>116</xdr:col>
      <xdr:colOff>63500</xdr:colOff>
      <xdr:row>108</xdr:row>
      <xdr:rowOff>26036</xdr:rowOff>
    </xdr:to>
    <xdr:cxnSp macro="">
      <xdr:nvCxnSpPr>
        <xdr:cNvPr id="836" name="直線コネクタ 835">
          <a:extLst>
            <a:ext uri="{FF2B5EF4-FFF2-40B4-BE49-F238E27FC236}">
              <a16:creationId xmlns:a16="http://schemas.microsoft.com/office/drawing/2014/main" id="{D00F3EFE-B100-46B9-83C0-E8FF63635C12}"/>
            </a:ext>
          </a:extLst>
        </xdr:cNvPr>
        <xdr:cNvCxnSpPr/>
      </xdr:nvCxnSpPr>
      <xdr:spPr>
        <a:xfrm flipV="1">
          <a:off x="19202400" y="17686147"/>
          <a:ext cx="752475"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149861</xdr:rowOff>
    </xdr:from>
    <xdr:to>
      <xdr:col>107</xdr:col>
      <xdr:colOff>101600</xdr:colOff>
      <xdr:row>108</xdr:row>
      <xdr:rowOff>80011</xdr:rowOff>
    </xdr:to>
    <xdr:sp macro="" textlink="">
      <xdr:nvSpPr>
        <xdr:cNvPr id="837" name="楕円 836">
          <a:extLst>
            <a:ext uri="{FF2B5EF4-FFF2-40B4-BE49-F238E27FC236}">
              <a16:creationId xmlns:a16="http://schemas.microsoft.com/office/drawing/2014/main" id="{B8D07775-3F11-4FEC-BBF1-6F1FFD301A85}"/>
            </a:ext>
          </a:extLst>
        </xdr:cNvPr>
        <xdr:cNvSpPr/>
      </xdr:nvSpPr>
      <xdr:spPr>
        <a:xfrm>
          <a:off x="18345150" y="176377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26036</xdr:rowOff>
    </xdr:from>
    <xdr:to>
      <xdr:col>111</xdr:col>
      <xdr:colOff>177800</xdr:colOff>
      <xdr:row>108</xdr:row>
      <xdr:rowOff>29211</xdr:rowOff>
    </xdr:to>
    <xdr:cxnSp macro="">
      <xdr:nvCxnSpPr>
        <xdr:cNvPr id="838" name="直線コネクタ 837">
          <a:extLst>
            <a:ext uri="{FF2B5EF4-FFF2-40B4-BE49-F238E27FC236}">
              <a16:creationId xmlns:a16="http://schemas.microsoft.com/office/drawing/2014/main" id="{C0AD2D87-DEB0-4378-B6BC-D34E9B5479D8}"/>
            </a:ext>
          </a:extLst>
        </xdr:cNvPr>
        <xdr:cNvCxnSpPr/>
      </xdr:nvCxnSpPr>
      <xdr:spPr>
        <a:xfrm flipV="1">
          <a:off x="18392775" y="176885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152400</xdr:rowOff>
    </xdr:from>
    <xdr:to>
      <xdr:col>102</xdr:col>
      <xdr:colOff>165100</xdr:colOff>
      <xdr:row>108</xdr:row>
      <xdr:rowOff>82550</xdr:rowOff>
    </xdr:to>
    <xdr:sp macro="" textlink="">
      <xdr:nvSpPr>
        <xdr:cNvPr id="839" name="楕円 838">
          <a:extLst>
            <a:ext uri="{FF2B5EF4-FFF2-40B4-BE49-F238E27FC236}">
              <a16:creationId xmlns:a16="http://schemas.microsoft.com/office/drawing/2014/main" id="{EF0896AF-3168-4753-A7AF-FCE3754C510C}"/>
            </a:ext>
          </a:extLst>
        </xdr:cNvPr>
        <xdr:cNvSpPr/>
      </xdr:nvSpPr>
      <xdr:spPr>
        <a:xfrm>
          <a:off x="17554575" y="176403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29211</xdr:rowOff>
    </xdr:from>
    <xdr:to>
      <xdr:col>107</xdr:col>
      <xdr:colOff>50800</xdr:colOff>
      <xdr:row>108</xdr:row>
      <xdr:rowOff>31750</xdr:rowOff>
    </xdr:to>
    <xdr:cxnSp macro="">
      <xdr:nvCxnSpPr>
        <xdr:cNvPr id="840" name="直線コネクタ 839">
          <a:extLst>
            <a:ext uri="{FF2B5EF4-FFF2-40B4-BE49-F238E27FC236}">
              <a16:creationId xmlns:a16="http://schemas.microsoft.com/office/drawing/2014/main" id="{E40B5E8F-01CC-4842-B500-1D74E7004B66}"/>
            </a:ext>
          </a:extLst>
        </xdr:cNvPr>
        <xdr:cNvCxnSpPr/>
      </xdr:nvCxnSpPr>
      <xdr:spPr>
        <a:xfrm flipV="1">
          <a:off x="17602200" y="17685386"/>
          <a:ext cx="790575"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156338</xdr:rowOff>
    </xdr:from>
    <xdr:to>
      <xdr:col>98</xdr:col>
      <xdr:colOff>38100</xdr:colOff>
      <xdr:row>108</xdr:row>
      <xdr:rowOff>86488</xdr:rowOff>
    </xdr:to>
    <xdr:sp macro="" textlink="">
      <xdr:nvSpPr>
        <xdr:cNvPr id="841" name="楕円 840">
          <a:extLst>
            <a:ext uri="{FF2B5EF4-FFF2-40B4-BE49-F238E27FC236}">
              <a16:creationId xmlns:a16="http://schemas.microsoft.com/office/drawing/2014/main" id="{2ACB3072-F12C-47A8-9BA6-E8179396E63C}"/>
            </a:ext>
          </a:extLst>
        </xdr:cNvPr>
        <xdr:cNvSpPr/>
      </xdr:nvSpPr>
      <xdr:spPr>
        <a:xfrm>
          <a:off x="16754475" y="176474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31750</xdr:rowOff>
    </xdr:from>
    <xdr:to>
      <xdr:col>102</xdr:col>
      <xdr:colOff>114300</xdr:colOff>
      <xdr:row>108</xdr:row>
      <xdr:rowOff>35688</xdr:rowOff>
    </xdr:to>
    <xdr:cxnSp macro="">
      <xdr:nvCxnSpPr>
        <xdr:cNvPr id="842" name="直線コネクタ 841">
          <a:extLst>
            <a:ext uri="{FF2B5EF4-FFF2-40B4-BE49-F238E27FC236}">
              <a16:creationId xmlns:a16="http://schemas.microsoft.com/office/drawing/2014/main" id="{AD25EC60-7406-4DDB-AC16-974F55C523C8}"/>
            </a:ext>
          </a:extLst>
        </xdr:cNvPr>
        <xdr:cNvCxnSpPr/>
      </xdr:nvCxnSpPr>
      <xdr:spPr>
        <a:xfrm flipV="1">
          <a:off x="16802100" y="17687925"/>
          <a:ext cx="8001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843" name="n_1aveValue【庁舎】&#10;一人当たり面積">
          <a:extLst>
            <a:ext uri="{FF2B5EF4-FFF2-40B4-BE49-F238E27FC236}">
              <a16:creationId xmlns:a16="http://schemas.microsoft.com/office/drawing/2014/main" id="{0F903B7E-B6E3-43A0-90FD-C1CE736C2CBE}"/>
            </a:ext>
          </a:extLst>
        </xdr:cNvPr>
        <xdr:cNvSpPr txBox="1"/>
      </xdr:nvSpPr>
      <xdr:spPr>
        <a:xfrm>
          <a:off x="18983402"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77488</xdr:rowOff>
    </xdr:from>
    <xdr:ext cx="469744" cy="259045"/>
    <xdr:sp macro="" textlink="">
      <xdr:nvSpPr>
        <xdr:cNvPr id="844" name="n_2aveValue【庁舎】&#10;一人当たり面積">
          <a:extLst>
            <a:ext uri="{FF2B5EF4-FFF2-40B4-BE49-F238E27FC236}">
              <a16:creationId xmlns:a16="http://schemas.microsoft.com/office/drawing/2014/main" id="{15B18142-033D-4283-B760-CB9F4EFA2B5D}"/>
            </a:ext>
          </a:extLst>
        </xdr:cNvPr>
        <xdr:cNvSpPr txBox="1"/>
      </xdr:nvSpPr>
      <xdr:spPr>
        <a:xfrm>
          <a:off x="18183302" y="1773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79773</xdr:rowOff>
    </xdr:from>
    <xdr:ext cx="469744" cy="259045"/>
    <xdr:sp macro="" textlink="">
      <xdr:nvSpPr>
        <xdr:cNvPr id="845" name="n_3aveValue【庁舎】&#10;一人当たり面積">
          <a:extLst>
            <a:ext uri="{FF2B5EF4-FFF2-40B4-BE49-F238E27FC236}">
              <a16:creationId xmlns:a16="http://schemas.microsoft.com/office/drawing/2014/main" id="{0EB66AD3-38CF-4A25-9884-5AD84370E6AE}"/>
            </a:ext>
          </a:extLst>
        </xdr:cNvPr>
        <xdr:cNvSpPr txBox="1"/>
      </xdr:nvSpPr>
      <xdr:spPr>
        <a:xfrm>
          <a:off x="17383202" y="1774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82439</xdr:rowOff>
    </xdr:from>
    <xdr:ext cx="469744" cy="259045"/>
    <xdr:sp macro="" textlink="">
      <xdr:nvSpPr>
        <xdr:cNvPr id="846" name="n_4aveValue【庁舎】&#10;一人当たり面積">
          <a:extLst>
            <a:ext uri="{FF2B5EF4-FFF2-40B4-BE49-F238E27FC236}">
              <a16:creationId xmlns:a16="http://schemas.microsoft.com/office/drawing/2014/main" id="{1B471DB4-2452-4B86-ABCE-F76B3E66D73B}"/>
            </a:ext>
          </a:extLst>
        </xdr:cNvPr>
        <xdr:cNvSpPr txBox="1"/>
      </xdr:nvSpPr>
      <xdr:spPr>
        <a:xfrm>
          <a:off x="16592627" y="177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93363</xdr:rowOff>
    </xdr:from>
    <xdr:ext cx="469744" cy="259045"/>
    <xdr:sp macro="" textlink="">
      <xdr:nvSpPr>
        <xdr:cNvPr id="847" name="n_1mainValue【庁舎】&#10;一人当たり面積">
          <a:extLst>
            <a:ext uri="{FF2B5EF4-FFF2-40B4-BE49-F238E27FC236}">
              <a16:creationId xmlns:a16="http://schemas.microsoft.com/office/drawing/2014/main" id="{36C92876-9D9B-4648-912E-C81FCF692A54}"/>
            </a:ext>
          </a:extLst>
        </xdr:cNvPr>
        <xdr:cNvSpPr txBox="1"/>
      </xdr:nvSpPr>
      <xdr:spPr>
        <a:xfrm>
          <a:off x="18983402" y="1740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96538</xdr:rowOff>
    </xdr:from>
    <xdr:ext cx="469744" cy="259045"/>
    <xdr:sp macro="" textlink="">
      <xdr:nvSpPr>
        <xdr:cNvPr id="848" name="n_2mainValue【庁舎】&#10;一人当たり面積">
          <a:extLst>
            <a:ext uri="{FF2B5EF4-FFF2-40B4-BE49-F238E27FC236}">
              <a16:creationId xmlns:a16="http://schemas.microsoft.com/office/drawing/2014/main" id="{98A2AA92-9EF0-48A8-8C75-E21F41B6C5CF}"/>
            </a:ext>
          </a:extLst>
        </xdr:cNvPr>
        <xdr:cNvSpPr txBox="1"/>
      </xdr:nvSpPr>
      <xdr:spPr>
        <a:xfrm>
          <a:off x="18183302"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49" name="n_3mainValue【庁舎】&#10;一人当たり面積">
          <a:extLst>
            <a:ext uri="{FF2B5EF4-FFF2-40B4-BE49-F238E27FC236}">
              <a16:creationId xmlns:a16="http://schemas.microsoft.com/office/drawing/2014/main" id="{EE685256-B837-4461-ADF9-64CA86AA4260}"/>
            </a:ext>
          </a:extLst>
        </xdr:cNvPr>
        <xdr:cNvSpPr txBox="1"/>
      </xdr:nvSpPr>
      <xdr:spPr>
        <a:xfrm>
          <a:off x="17383202" y="1741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103015</xdr:rowOff>
    </xdr:from>
    <xdr:ext cx="469744" cy="259045"/>
    <xdr:sp macro="" textlink="">
      <xdr:nvSpPr>
        <xdr:cNvPr id="850" name="n_4mainValue【庁舎】&#10;一人当たり面積">
          <a:extLst>
            <a:ext uri="{FF2B5EF4-FFF2-40B4-BE49-F238E27FC236}">
              <a16:creationId xmlns:a16="http://schemas.microsoft.com/office/drawing/2014/main" id="{4F579E87-2A1C-4E13-B818-B7545096FDD0}"/>
            </a:ext>
          </a:extLst>
        </xdr:cNvPr>
        <xdr:cNvSpPr txBox="1"/>
      </xdr:nvSpPr>
      <xdr:spPr>
        <a:xfrm>
          <a:off x="16592627" y="1742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3334F021-1B5F-41FD-AAA8-03BF591D9717}"/>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86D5AD3A-F512-48C1-8148-C4A6249066AB}"/>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96A3F653-66D6-4265-B18D-A00DDDBBCB94}"/>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年度を見るとほとんどの施設において、有形固定資産償却率は類似団体平均に近い数値となっているが、体育館・プール、福祉施設において減価償却率が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％に達している。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小中学校を義務教育学校に移行し、</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年度においては義務教育学校校舎の大規模改修工事を行ったものの、</a:t>
          </a:r>
          <a:r>
            <a:rPr kumimoji="1" lang="ja-JP" altLang="ja-JP" sz="1100">
              <a:solidFill>
                <a:schemeClr val="dk1"/>
              </a:solidFill>
              <a:effectLst/>
              <a:latin typeface="+mn-lt"/>
              <a:ea typeface="+mn-ea"/>
              <a:cs typeface="+mn-cs"/>
            </a:rPr>
            <a:t>体育館については今後も避難所等の利用が想定されている。施設の修繕を早めに行い、長寿命化に努める。</a:t>
          </a:r>
          <a:r>
            <a:rPr kumimoji="1" lang="en-US"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また、一般廃棄物処理施設における減価償却率が類似団体より突出して高い数値となっている（対類似団体</a:t>
          </a:r>
          <a:r>
            <a:rPr kumimoji="1" lang="en-US" altLang="ja-JP" sz="1100">
              <a:solidFill>
                <a:schemeClr val="dk1"/>
              </a:solidFill>
              <a:effectLst/>
              <a:latin typeface="+mn-lt"/>
              <a:ea typeface="+mn-ea"/>
              <a:cs typeface="+mn-cs"/>
            </a:rPr>
            <a:t>+34.8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対象施設（くぬぎ</a:t>
          </a:r>
          <a:r>
            <a:rPr kumimoji="1" lang="ja-JP" altLang="ja-JP" sz="1100">
              <a:solidFill>
                <a:schemeClr val="dk1"/>
              </a:solidFill>
              <a:effectLst/>
              <a:latin typeface="+mn-lt"/>
              <a:ea typeface="+mn-ea"/>
              <a:cs typeface="+mn-cs"/>
            </a:rPr>
            <a:t>の森（可燃ごみ焼却場）、リサイクルプラザ（不燃ごみ・資源ごみ処理場）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鳥取県西部広域での施設統合の動向に注視しながらも、</a:t>
          </a:r>
          <a:r>
            <a:rPr kumimoji="1" lang="ja-JP" altLang="ja-JP" sz="1100">
              <a:solidFill>
                <a:schemeClr val="dk1"/>
              </a:solidFill>
              <a:effectLst/>
              <a:latin typeface="+mn-lt"/>
              <a:ea typeface="+mn-ea"/>
              <a:cs typeface="+mn-cs"/>
            </a:rPr>
            <a:t>計画的な更新により</a:t>
          </a:r>
          <a:r>
            <a:rPr kumimoji="1" lang="ja-JP" altLang="en-US" sz="1100">
              <a:solidFill>
                <a:schemeClr val="dk1"/>
              </a:solidFill>
              <a:effectLst/>
              <a:latin typeface="+mn-lt"/>
              <a:ea typeface="+mn-ea"/>
              <a:cs typeface="+mn-cs"/>
            </a:rPr>
            <a:t>施設の長寿命化</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4845965</v>
      </c>
      <c r="BO4" s="384"/>
      <c r="BP4" s="384"/>
      <c r="BQ4" s="384"/>
      <c r="BR4" s="384"/>
      <c r="BS4" s="384"/>
      <c r="BT4" s="384"/>
      <c r="BU4" s="385"/>
      <c r="BV4" s="383">
        <v>4391294</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7.6</v>
      </c>
      <c r="CU4" s="390"/>
      <c r="CV4" s="390"/>
      <c r="CW4" s="390"/>
      <c r="CX4" s="390"/>
      <c r="CY4" s="390"/>
      <c r="CZ4" s="390"/>
      <c r="DA4" s="391"/>
      <c r="DB4" s="389">
        <v>4.9000000000000004</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4650517</v>
      </c>
      <c r="BO5" s="421"/>
      <c r="BP5" s="421"/>
      <c r="BQ5" s="421"/>
      <c r="BR5" s="421"/>
      <c r="BS5" s="421"/>
      <c r="BT5" s="421"/>
      <c r="BU5" s="422"/>
      <c r="BV5" s="420">
        <v>4268491</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81.8</v>
      </c>
      <c r="CU5" s="418"/>
      <c r="CV5" s="418"/>
      <c r="CW5" s="418"/>
      <c r="CX5" s="418"/>
      <c r="CY5" s="418"/>
      <c r="CZ5" s="418"/>
      <c r="DA5" s="419"/>
      <c r="DB5" s="417">
        <v>77.8</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195448</v>
      </c>
      <c r="BO6" s="421"/>
      <c r="BP6" s="421"/>
      <c r="BQ6" s="421"/>
      <c r="BR6" s="421"/>
      <c r="BS6" s="421"/>
      <c r="BT6" s="421"/>
      <c r="BU6" s="422"/>
      <c r="BV6" s="420">
        <v>122803</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81.8</v>
      </c>
      <c r="CU6" s="458"/>
      <c r="CV6" s="458"/>
      <c r="CW6" s="458"/>
      <c r="CX6" s="458"/>
      <c r="CY6" s="458"/>
      <c r="CZ6" s="458"/>
      <c r="DA6" s="459"/>
      <c r="DB6" s="457">
        <v>77.8</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13543</v>
      </c>
      <c r="BO7" s="421"/>
      <c r="BP7" s="421"/>
      <c r="BQ7" s="421"/>
      <c r="BR7" s="421"/>
      <c r="BS7" s="421"/>
      <c r="BT7" s="421"/>
      <c r="BU7" s="422"/>
      <c r="BV7" s="420">
        <v>4920</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2393781</v>
      </c>
      <c r="CU7" s="421"/>
      <c r="CV7" s="421"/>
      <c r="CW7" s="421"/>
      <c r="CX7" s="421"/>
      <c r="CY7" s="421"/>
      <c r="CZ7" s="421"/>
      <c r="DA7" s="422"/>
      <c r="DB7" s="420">
        <v>2423944</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96</v>
      </c>
      <c r="AV8" s="453"/>
      <c r="AW8" s="453"/>
      <c r="AX8" s="453"/>
      <c r="AY8" s="454" t="s">
        <v>111</v>
      </c>
      <c r="AZ8" s="455"/>
      <c r="BA8" s="455"/>
      <c r="BB8" s="455"/>
      <c r="BC8" s="455"/>
      <c r="BD8" s="455"/>
      <c r="BE8" s="455"/>
      <c r="BF8" s="455"/>
      <c r="BG8" s="455"/>
      <c r="BH8" s="455"/>
      <c r="BI8" s="455"/>
      <c r="BJ8" s="455"/>
      <c r="BK8" s="455"/>
      <c r="BL8" s="455"/>
      <c r="BM8" s="456"/>
      <c r="BN8" s="420">
        <v>181905</v>
      </c>
      <c r="BO8" s="421"/>
      <c r="BP8" s="421"/>
      <c r="BQ8" s="421"/>
      <c r="BR8" s="421"/>
      <c r="BS8" s="421"/>
      <c r="BT8" s="421"/>
      <c r="BU8" s="422"/>
      <c r="BV8" s="420">
        <v>117883</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0.17</v>
      </c>
      <c r="CU8" s="461"/>
      <c r="CV8" s="461"/>
      <c r="CW8" s="461"/>
      <c r="CX8" s="461"/>
      <c r="CY8" s="461"/>
      <c r="CZ8" s="461"/>
      <c r="DA8" s="462"/>
      <c r="DB8" s="460">
        <v>0.18</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2907</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64022</v>
      </c>
      <c r="BO9" s="421"/>
      <c r="BP9" s="421"/>
      <c r="BQ9" s="421"/>
      <c r="BR9" s="421"/>
      <c r="BS9" s="421"/>
      <c r="BT9" s="421"/>
      <c r="BU9" s="422"/>
      <c r="BV9" s="420">
        <v>-71318</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10.199999999999999</v>
      </c>
      <c r="CU9" s="418"/>
      <c r="CV9" s="418"/>
      <c r="CW9" s="418"/>
      <c r="CX9" s="418"/>
      <c r="CY9" s="418"/>
      <c r="CZ9" s="418"/>
      <c r="DA9" s="419"/>
      <c r="DB9" s="417">
        <v>8.1999999999999993</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3278</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16482</v>
      </c>
      <c r="BO10" s="421"/>
      <c r="BP10" s="421"/>
      <c r="BQ10" s="421"/>
      <c r="BR10" s="421"/>
      <c r="BS10" s="421"/>
      <c r="BT10" s="421"/>
      <c r="BU10" s="422"/>
      <c r="BV10" s="420">
        <v>22386</v>
      </c>
      <c r="BW10" s="421"/>
      <c r="BX10" s="421"/>
      <c r="BY10" s="421"/>
      <c r="BZ10" s="421"/>
      <c r="CA10" s="421"/>
      <c r="CB10" s="421"/>
      <c r="CC10" s="422"/>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128</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132</v>
      </c>
      <c r="DC11" s="461"/>
      <c r="DD11" s="461"/>
      <c r="DE11" s="461"/>
      <c r="DF11" s="461"/>
      <c r="DG11" s="461"/>
      <c r="DH11" s="461"/>
      <c r="DI11" s="462"/>
    </row>
    <row r="12" spans="1:119" ht="18.75" customHeight="1" x14ac:dyDescent="0.2">
      <c r="A12" s="175"/>
      <c r="B12" s="480" t="s">
        <v>133</v>
      </c>
      <c r="C12" s="481"/>
      <c r="D12" s="481"/>
      <c r="E12" s="481"/>
      <c r="F12" s="481"/>
      <c r="G12" s="481"/>
      <c r="H12" s="481"/>
      <c r="I12" s="481"/>
      <c r="J12" s="481"/>
      <c r="K12" s="482"/>
      <c r="L12" s="489" t="s">
        <v>134</v>
      </c>
      <c r="M12" s="490"/>
      <c r="N12" s="490"/>
      <c r="O12" s="490"/>
      <c r="P12" s="490"/>
      <c r="Q12" s="491"/>
      <c r="R12" s="492">
        <v>2859</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117</v>
      </c>
      <c r="AV12" s="453"/>
      <c r="AW12" s="453"/>
      <c r="AX12" s="453"/>
      <c r="AY12" s="454" t="s">
        <v>138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140</v>
      </c>
      <c r="CU12" s="461"/>
      <c r="CV12" s="461"/>
      <c r="CW12" s="461"/>
      <c r="CX12" s="461"/>
      <c r="CY12" s="461"/>
      <c r="CZ12" s="461"/>
      <c r="DA12" s="462"/>
      <c r="DB12" s="460" t="s">
        <v>140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90"/>
      <c r="M13" s="511" t="s">
        <v>141</v>
      </c>
      <c r="N13" s="512"/>
      <c r="O13" s="512"/>
      <c r="P13" s="512"/>
      <c r="Q13" s="513"/>
      <c r="R13" s="504">
        <v>2839</v>
      </c>
      <c r="S13" s="505"/>
      <c r="T13" s="505"/>
      <c r="U13" s="505"/>
      <c r="V13" s="506"/>
      <c r="W13" s="436" t="s">
        <v>142</v>
      </c>
      <c r="X13" s="437"/>
      <c r="Y13" s="437"/>
      <c r="Z13" s="437"/>
      <c r="AA13" s="437"/>
      <c r="AB13" s="427"/>
      <c r="AC13" s="471">
        <v>224</v>
      </c>
      <c r="AD13" s="472"/>
      <c r="AE13" s="472"/>
      <c r="AF13" s="472"/>
      <c r="AG13" s="514"/>
      <c r="AH13" s="471">
        <v>312</v>
      </c>
      <c r="AI13" s="472"/>
      <c r="AJ13" s="472"/>
      <c r="AK13" s="472"/>
      <c r="AL13" s="473"/>
      <c r="AM13" s="449" t="s">
        <v>143</v>
      </c>
      <c r="AN13" s="450"/>
      <c r="AO13" s="450"/>
      <c r="AP13" s="450"/>
      <c r="AQ13" s="450"/>
      <c r="AR13" s="450"/>
      <c r="AS13" s="450"/>
      <c r="AT13" s="451"/>
      <c r="AU13" s="452" t="s">
        <v>144</v>
      </c>
      <c r="AV13" s="453"/>
      <c r="AW13" s="453"/>
      <c r="AX13" s="453"/>
      <c r="AY13" s="454" t="s">
        <v>145</v>
      </c>
      <c r="AZ13" s="455"/>
      <c r="BA13" s="455"/>
      <c r="BB13" s="455"/>
      <c r="BC13" s="455"/>
      <c r="BD13" s="455"/>
      <c r="BE13" s="455"/>
      <c r="BF13" s="455"/>
      <c r="BG13" s="455"/>
      <c r="BH13" s="455"/>
      <c r="BI13" s="455"/>
      <c r="BJ13" s="455"/>
      <c r="BK13" s="455"/>
      <c r="BL13" s="455"/>
      <c r="BM13" s="456"/>
      <c r="BN13" s="420">
        <v>80504</v>
      </c>
      <c r="BO13" s="421"/>
      <c r="BP13" s="421"/>
      <c r="BQ13" s="421"/>
      <c r="BR13" s="421"/>
      <c r="BS13" s="421"/>
      <c r="BT13" s="421"/>
      <c r="BU13" s="422"/>
      <c r="BV13" s="420">
        <v>-48932</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6.9</v>
      </c>
      <c r="CU13" s="418"/>
      <c r="CV13" s="418"/>
      <c r="CW13" s="418"/>
      <c r="CX13" s="418"/>
      <c r="CY13" s="418"/>
      <c r="CZ13" s="418"/>
      <c r="DA13" s="419"/>
      <c r="DB13" s="417">
        <v>6</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147</v>
      </c>
      <c r="M14" s="502"/>
      <c r="N14" s="502"/>
      <c r="O14" s="502"/>
      <c r="P14" s="502"/>
      <c r="Q14" s="503"/>
      <c r="R14" s="504">
        <v>2916</v>
      </c>
      <c r="S14" s="505"/>
      <c r="T14" s="505"/>
      <c r="U14" s="505"/>
      <c r="V14" s="506"/>
      <c r="W14" s="410"/>
      <c r="X14" s="411"/>
      <c r="Y14" s="411"/>
      <c r="Z14" s="411"/>
      <c r="AA14" s="411"/>
      <c r="AB14" s="400"/>
      <c r="AC14" s="507">
        <v>15.9</v>
      </c>
      <c r="AD14" s="508"/>
      <c r="AE14" s="508"/>
      <c r="AF14" s="508"/>
      <c r="AG14" s="509"/>
      <c r="AH14" s="507">
        <v>19.7</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t="s">
        <v>140</v>
      </c>
      <c r="CU14" s="519"/>
      <c r="CV14" s="519"/>
      <c r="CW14" s="519"/>
      <c r="CX14" s="519"/>
      <c r="CY14" s="519"/>
      <c r="CZ14" s="519"/>
      <c r="DA14" s="520"/>
      <c r="DB14" s="518" t="s">
        <v>140</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90"/>
      <c r="M15" s="511" t="s">
        <v>149</v>
      </c>
      <c r="N15" s="512"/>
      <c r="O15" s="512"/>
      <c r="P15" s="512"/>
      <c r="Q15" s="513"/>
      <c r="R15" s="504">
        <v>2899</v>
      </c>
      <c r="S15" s="505"/>
      <c r="T15" s="505"/>
      <c r="U15" s="505"/>
      <c r="V15" s="506"/>
      <c r="W15" s="436" t="s">
        <v>150</v>
      </c>
      <c r="X15" s="437"/>
      <c r="Y15" s="437"/>
      <c r="Z15" s="437"/>
      <c r="AA15" s="437"/>
      <c r="AB15" s="427"/>
      <c r="AC15" s="471">
        <v>309</v>
      </c>
      <c r="AD15" s="472"/>
      <c r="AE15" s="472"/>
      <c r="AF15" s="472"/>
      <c r="AG15" s="514"/>
      <c r="AH15" s="471">
        <v>322</v>
      </c>
      <c r="AI15" s="472"/>
      <c r="AJ15" s="472"/>
      <c r="AK15" s="472"/>
      <c r="AL15" s="473"/>
      <c r="AM15" s="449"/>
      <c r="AN15" s="450"/>
      <c r="AO15" s="450"/>
      <c r="AP15" s="450"/>
      <c r="AQ15" s="450"/>
      <c r="AR15" s="450"/>
      <c r="AS15" s="450"/>
      <c r="AT15" s="451"/>
      <c r="AU15" s="452"/>
      <c r="AV15" s="453"/>
      <c r="AW15" s="453"/>
      <c r="AX15" s="453"/>
      <c r="AY15" s="380" t="s">
        <v>151</v>
      </c>
      <c r="AZ15" s="381"/>
      <c r="BA15" s="381"/>
      <c r="BB15" s="381"/>
      <c r="BC15" s="381"/>
      <c r="BD15" s="381"/>
      <c r="BE15" s="381"/>
      <c r="BF15" s="381"/>
      <c r="BG15" s="381"/>
      <c r="BH15" s="381"/>
      <c r="BI15" s="381"/>
      <c r="BJ15" s="381"/>
      <c r="BK15" s="381"/>
      <c r="BL15" s="381"/>
      <c r="BM15" s="382"/>
      <c r="BN15" s="383">
        <v>374880</v>
      </c>
      <c r="BO15" s="384"/>
      <c r="BP15" s="384"/>
      <c r="BQ15" s="384"/>
      <c r="BR15" s="384"/>
      <c r="BS15" s="384"/>
      <c r="BT15" s="384"/>
      <c r="BU15" s="385"/>
      <c r="BV15" s="383">
        <v>367092</v>
      </c>
      <c r="BW15" s="384"/>
      <c r="BX15" s="384"/>
      <c r="BY15" s="384"/>
      <c r="BZ15" s="384"/>
      <c r="CA15" s="384"/>
      <c r="CB15" s="384"/>
      <c r="CC15" s="385"/>
      <c r="CD15" s="521" t="s">
        <v>152</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83"/>
      <c r="C16" s="484"/>
      <c r="D16" s="484"/>
      <c r="E16" s="484"/>
      <c r="F16" s="484"/>
      <c r="G16" s="484"/>
      <c r="H16" s="484"/>
      <c r="I16" s="484"/>
      <c r="J16" s="484"/>
      <c r="K16" s="485"/>
      <c r="L16" s="501" t="s">
        <v>153</v>
      </c>
      <c r="M16" s="524"/>
      <c r="N16" s="524"/>
      <c r="O16" s="524"/>
      <c r="P16" s="524"/>
      <c r="Q16" s="525"/>
      <c r="R16" s="526" t="s">
        <v>154</v>
      </c>
      <c r="S16" s="527"/>
      <c r="T16" s="527"/>
      <c r="U16" s="527"/>
      <c r="V16" s="528"/>
      <c r="W16" s="410"/>
      <c r="X16" s="411"/>
      <c r="Y16" s="411"/>
      <c r="Z16" s="411"/>
      <c r="AA16" s="411"/>
      <c r="AB16" s="400"/>
      <c r="AC16" s="507">
        <v>22</v>
      </c>
      <c r="AD16" s="508"/>
      <c r="AE16" s="508"/>
      <c r="AF16" s="508"/>
      <c r="AG16" s="509"/>
      <c r="AH16" s="507">
        <v>20.3</v>
      </c>
      <c r="AI16" s="508"/>
      <c r="AJ16" s="508"/>
      <c r="AK16" s="508"/>
      <c r="AL16" s="510"/>
      <c r="AM16" s="449"/>
      <c r="AN16" s="450"/>
      <c r="AO16" s="450"/>
      <c r="AP16" s="450"/>
      <c r="AQ16" s="450"/>
      <c r="AR16" s="450"/>
      <c r="AS16" s="450"/>
      <c r="AT16" s="451"/>
      <c r="AU16" s="452"/>
      <c r="AV16" s="453"/>
      <c r="AW16" s="453"/>
      <c r="AX16" s="453"/>
      <c r="AY16" s="454" t="s">
        <v>155</v>
      </c>
      <c r="AZ16" s="455"/>
      <c r="BA16" s="455"/>
      <c r="BB16" s="455"/>
      <c r="BC16" s="455"/>
      <c r="BD16" s="455"/>
      <c r="BE16" s="455"/>
      <c r="BF16" s="455"/>
      <c r="BG16" s="455"/>
      <c r="BH16" s="455"/>
      <c r="BI16" s="455"/>
      <c r="BJ16" s="455"/>
      <c r="BK16" s="455"/>
      <c r="BL16" s="455"/>
      <c r="BM16" s="456"/>
      <c r="BN16" s="420">
        <v>2290765</v>
      </c>
      <c r="BO16" s="421"/>
      <c r="BP16" s="421"/>
      <c r="BQ16" s="421"/>
      <c r="BR16" s="421"/>
      <c r="BS16" s="421"/>
      <c r="BT16" s="421"/>
      <c r="BU16" s="422"/>
      <c r="BV16" s="420">
        <v>2265224</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94"/>
      <c r="M17" s="531" t="s">
        <v>156</v>
      </c>
      <c r="N17" s="532"/>
      <c r="O17" s="532"/>
      <c r="P17" s="532"/>
      <c r="Q17" s="533"/>
      <c r="R17" s="526" t="s">
        <v>157</v>
      </c>
      <c r="S17" s="527"/>
      <c r="T17" s="527"/>
      <c r="U17" s="527"/>
      <c r="V17" s="528"/>
      <c r="W17" s="436" t="s">
        <v>158</v>
      </c>
      <c r="X17" s="437"/>
      <c r="Y17" s="437"/>
      <c r="Z17" s="437"/>
      <c r="AA17" s="437"/>
      <c r="AB17" s="427"/>
      <c r="AC17" s="471">
        <v>872</v>
      </c>
      <c r="AD17" s="472"/>
      <c r="AE17" s="472"/>
      <c r="AF17" s="472"/>
      <c r="AG17" s="514"/>
      <c r="AH17" s="471">
        <v>950</v>
      </c>
      <c r="AI17" s="472"/>
      <c r="AJ17" s="472"/>
      <c r="AK17" s="472"/>
      <c r="AL17" s="473"/>
      <c r="AM17" s="449"/>
      <c r="AN17" s="450"/>
      <c r="AO17" s="450"/>
      <c r="AP17" s="450"/>
      <c r="AQ17" s="450"/>
      <c r="AR17" s="450"/>
      <c r="AS17" s="450"/>
      <c r="AT17" s="451"/>
      <c r="AU17" s="452"/>
      <c r="AV17" s="453"/>
      <c r="AW17" s="453"/>
      <c r="AX17" s="453"/>
      <c r="AY17" s="454" t="s">
        <v>159</v>
      </c>
      <c r="AZ17" s="455"/>
      <c r="BA17" s="455"/>
      <c r="BB17" s="455"/>
      <c r="BC17" s="455"/>
      <c r="BD17" s="455"/>
      <c r="BE17" s="455"/>
      <c r="BF17" s="455"/>
      <c r="BG17" s="455"/>
      <c r="BH17" s="455"/>
      <c r="BI17" s="455"/>
      <c r="BJ17" s="455"/>
      <c r="BK17" s="455"/>
      <c r="BL17" s="455"/>
      <c r="BM17" s="456"/>
      <c r="BN17" s="420">
        <v>457725</v>
      </c>
      <c r="BO17" s="421"/>
      <c r="BP17" s="421"/>
      <c r="BQ17" s="421"/>
      <c r="BR17" s="421"/>
      <c r="BS17" s="421"/>
      <c r="BT17" s="421"/>
      <c r="BU17" s="422"/>
      <c r="BV17" s="420">
        <v>449264</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160</v>
      </c>
      <c r="C18" s="463"/>
      <c r="D18" s="463"/>
      <c r="E18" s="543"/>
      <c r="F18" s="543"/>
      <c r="G18" s="543"/>
      <c r="H18" s="543"/>
      <c r="I18" s="543"/>
      <c r="J18" s="543"/>
      <c r="K18" s="543"/>
      <c r="L18" s="544">
        <v>133.97999999999999</v>
      </c>
      <c r="M18" s="544"/>
      <c r="N18" s="544"/>
      <c r="O18" s="544"/>
      <c r="P18" s="544"/>
      <c r="Q18" s="544"/>
      <c r="R18" s="545"/>
      <c r="S18" s="545"/>
      <c r="T18" s="545"/>
      <c r="U18" s="545"/>
      <c r="V18" s="546"/>
      <c r="W18" s="438"/>
      <c r="X18" s="439"/>
      <c r="Y18" s="439"/>
      <c r="Z18" s="439"/>
      <c r="AA18" s="439"/>
      <c r="AB18" s="430"/>
      <c r="AC18" s="547">
        <v>62.1</v>
      </c>
      <c r="AD18" s="548"/>
      <c r="AE18" s="548"/>
      <c r="AF18" s="548"/>
      <c r="AG18" s="549"/>
      <c r="AH18" s="547">
        <v>60</v>
      </c>
      <c r="AI18" s="548"/>
      <c r="AJ18" s="548"/>
      <c r="AK18" s="548"/>
      <c r="AL18" s="550"/>
      <c r="AM18" s="449"/>
      <c r="AN18" s="450"/>
      <c r="AO18" s="450"/>
      <c r="AP18" s="450"/>
      <c r="AQ18" s="450"/>
      <c r="AR18" s="450"/>
      <c r="AS18" s="450"/>
      <c r="AT18" s="451"/>
      <c r="AU18" s="452"/>
      <c r="AV18" s="453"/>
      <c r="AW18" s="453"/>
      <c r="AX18" s="453"/>
      <c r="AY18" s="454" t="s">
        <v>161</v>
      </c>
      <c r="AZ18" s="455"/>
      <c r="BA18" s="455"/>
      <c r="BB18" s="455"/>
      <c r="BC18" s="455"/>
      <c r="BD18" s="455"/>
      <c r="BE18" s="455"/>
      <c r="BF18" s="455"/>
      <c r="BG18" s="455"/>
      <c r="BH18" s="455"/>
      <c r="BI18" s="455"/>
      <c r="BJ18" s="455"/>
      <c r="BK18" s="455"/>
      <c r="BL18" s="455"/>
      <c r="BM18" s="456"/>
      <c r="BN18" s="420">
        <v>1956085</v>
      </c>
      <c r="BO18" s="421"/>
      <c r="BP18" s="421"/>
      <c r="BQ18" s="421"/>
      <c r="BR18" s="421"/>
      <c r="BS18" s="421"/>
      <c r="BT18" s="421"/>
      <c r="BU18" s="422"/>
      <c r="BV18" s="420">
        <v>1859125</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162</v>
      </c>
      <c r="C19" s="463"/>
      <c r="D19" s="463"/>
      <c r="E19" s="543"/>
      <c r="F19" s="543"/>
      <c r="G19" s="543"/>
      <c r="H19" s="543"/>
      <c r="I19" s="543"/>
      <c r="J19" s="543"/>
      <c r="K19" s="543"/>
      <c r="L19" s="551">
        <v>22</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163</v>
      </c>
      <c r="AZ19" s="455"/>
      <c r="BA19" s="455"/>
      <c r="BB19" s="455"/>
      <c r="BC19" s="455"/>
      <c r="BD19" s="455"/>
      <c r="BE19" s="455"/>
      <c r="BF19" s="455"/>
      <c r="BG19" s="455"/>
      <c r="BH19" s="455"/>
      <c r="BI19" s="455"/>
      <c r="BJ19" s="455"/>
      <c r="BK19" s="455"/>
      <c r="BL19" s="455"/>
      <c r="BM19" s="456"/>
      <c r="BN19" s="420">
        <v>3040607</v>
      </c>
      <c r="BO19" s="421"/>
      <c r="BP19" s="421"/>
      <c r="BQ19" s="421"/>
      <c r="BR19" s="421"/>
      <c r="BS19" s="421"/>
      <c r="BT19" s="421"/>
      <c r="BU19" s="422"/>
      <c r="BV19" s="420">
        <v>3075899</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164</v>
      </c>
      <c r="C20" s="463"/>
      <c r="D20" s="463"/>
      <c r="E20" s="543"/>
      <c r="F20" s="543"/>
      <c r="G20" s="543"/>
      <c r="H20" s="543"/>
      <c r="I20" s="543"/>
      <c r="J20" s="543"/>
      <c r="K20" s="543"/>
      <c r="L20" s="551">
        <v>1210</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165</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166</v>
      </c>
      <c r="C22" s="564"/>
      <c r="D22" s="565"/>
      <c r="E22" s="432" t="s">
        <v>1</v>
      </c>
      <c r="F22" s="437"/>
      <c r="G22" s="437"/>
      <c r="H22" s="437"/>
      <c r="I22" s="437"/>
      <c r="J22" s="437"/>
      <c r="K22" s="427"/>
      <c r="L22" s="432" t="s">
        <v>167</v>
      </c>
      <c r="M22" s="437"/>
      <c r="N22" s="437"/>
      <c r="O22" s="437"/>
      <c r="P22" s="427"/>
      <c r="Q22" s="595" t="s">
        <v>168</v>
      </c>
      <c r="R22" s="596"/>
      <c r="S22" s="596"/>
      <c r="T22" s="596"/>
      <c r="U22" s="596"/>
      <c r="V22" s="597"/>
      <c r="W22" s="563" t="s">
        <v>169</v>
      </c>
      <c r="X22" s="564"/>
      <c r="Y22" s="565"/>
      <c r="Z22" s="432" t="s">
        <v>1</v>
      </c>
      <c r="AA22" s="437"/>
      <c r="AB22" s="437"/>
      <c r="AC22" s="437"/>
      <c r="AD22" s="437"/>
      <c r="AE22" s="437"/>
      <c r="AF22" s="437"/>
      <c r="AG22" s="427"/>
      <c r="AH22" s="601" t="s">
        <v>170</v>
      </c>
      <c r="AI22" s="437"/>
      <c r="AJ22" s="437"/>
      <c r="AK22" s="437"/>
      <c r="AL22" s="427"/>
      <c r="AM22" s="601" t="s">
        <v>171</v>
      </c>
      <c r="AN22" s="602"/>
      <c r="AO22" s="602"/>
      <c r="AP22" s="602"/>
      <c r="AQ22" s="602"/>
      <c r="AR22" s="603"/>
      <c r="AS22" s="595" t="s">
        <v>168</v>
      </c>
      <c r="AT22" s="596"/>
      <c r="AU22" s="596"/>
      <c r="AV22" s="596"/>
      <c r="AW22" s="596"/>
      <c r="AX22" s="607"/>
      <c r="AY22" s="380" t="s">
        <v>172</v>
      </c>
      <c r="AZ22" s="381"/>
      <c r="BA22" s="381"/>
      <c r="BB22" s="381"/>
      <c r="BC22" s="381"/>
      <c r="BD22" s="381"/>
      <c r="BE22" s="381"/>
      <c r="BF22" s="381"/>
      <c r="BG22" s="381"/>
      <c r="BH22" s="381"/>
      <c r="BI22" s="381"/>
      <c r="BJ22" s="381"/>
      <c r="BK22" s="381"/>
      <c r="BL22" s="381"/>
      <c r="BM22" s="382"/>
      <c r="BN22" s="383">
        <v>3840886</v>
      </c>
      <c r="BO22" s="384"/>
      <c r="BP22" s="384"/>
      <c r="BQ22" s="384"/>
      <c r="BR22" s="384"/>
      <c r="BS22" s="384"/>
      <c r="BT22" s="384"/>
      <c r="BU22" s="385"/>
      <c r="BV22" s="383">
        <v>3408751</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173</v>
      </c>
      <c r="AZ23" s="455"/>
      <c r="BA23" s="455"/>
      <c r="BB23" s="455"/>
      <c r="BC23" s="455"/>
      <c r="BD23" s="455"/>
      <c r="BE23" s="455"/>
      <c r="BF23" s="455"/>
      <c r="BG23" s="455"/>
      <c r="BH23" s="455"/>
      <c r="BI23" s="455"/>
      <c r="BJ23" s="455"/>
      <c r="BK23" s="455"/>
      <c r="BL23" s="455"/>
      <c r="BM23" s="456"/>
      <c r="BN23" s="420">
        <v>3570586</v>
      </c>
      <c r="BO23" s="421"/>
      <c r="BP23" s="421"/>
      <c r="BQ23" s="421"/>
      <c r="BR23" s="421"/>
      <c r="BS23" s="421"/>
      <c r="BT23" s="421"/>
      <c r="BU23" s="422"/>
      <c r="BV23" s="420">
        <v>3138451</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174</v>
      </c>
      <c r="F24" s="450"/>
      <c r="G24" s="450"/>
      <c r="H24" s="450"/>
      <c r="I24" s="450"/>
      <c r="J24" s="450"/>
      <c r="K24" s="451"/>
      <c r="L24" s="471">
        <v>1</v>
      </c>
      <c r="M24" s="472"/>
      <c r="N24" s="472"/>
      <c r="O24" s="472"/>
      <c r="P24" s="514"/>
      <c r="Q24" s="471">
        <v>8100</v>
      </c>
      <c r="R24" s="472"/>
      <c r="S24" s="472"/>
      <c r="T24" s="472"/>
      <c r="U24" s="472"/>
      <c r="V24" s="514"/>
      <c r="W24" s="566"/>
      <c r="X24" s="567"/>
      <c r="Y24" s="568"/>
      <c r="Z24" s="470" t="s">
        <v>175</v>
      </c>
      <c r="AA24" s="450"/>
      <c r="AB24" s="450"/>
      <c r="AC24" s="450"/>
      <c r="AD24" s="450"/>
      <c r="AE24" s="450"/>
      <c r="AF24" s="450"/>
      <c r="AG24" s="451"/>
      <c r="AH24" s="471">
        <v>60</v>
      </c>
      <c r="AI24" s="472"/>
      <c r="AJ24" s="472"/>
      <c r="AK24" s="472"/>
      <c r="AL24" s="514"/>
      <c r="AM24" s="471">
        <v>168900</v>
      </c>
      <c r="AN24" s="472"/>
      <c r="AO24" s="472"/>
      <c r="AP24" s="472"/>
      <c r="AQ24" s="472"/>
      <c r="AR24" s="514"/>
      <c r="AS24" s="471">
        <v>2815</v>
      </c>
      <c r="AT24" s="472"/>
      <c r="AU24" s="472"/>
      <c r="AV24" s="472"/>
      <c r="AW24" s="472"/>
      <c r="AX24" s="473"/>
      <c r="AY24" s="536" t="s">
        <v>176</v>
      </c>
      <c r="AZ24" s="537"/>
      <c r="BA24" s="537"/>
      <c r="BB24" s="537"/>
      <c r="BC24" s="537"/>
      <c r="BD24" s="537"/>
      <c r="BE24" s="537"/>
      <c r="BF24" s="537"/>
      <c r="BG24" s="537"/>
      <c r="BH24" s="537"/>
      <c r="BI24" s="537"/>
      <c r="BJ24" s="537"/>
      <c r="BK24" s="537"/>
      <c r="BL24" s="537"/>
      <c r="BM24" s="538"/>
      <c r="BN24" s="420">
        <v>3368221</v>
      </c>
      <c r="BO24" s="421"/>
      <c r="BP24" s="421"/>
      <c r="BQ24" s="421"/>
      <c r="BR24" s="421"/>
      <c r="BS24" s="421"/>
      <c r="BT24" s="421"/>
      <c r="BU24" s="422"/>
      <c r="BV24" s="420">
        <v>2853626</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177</v>
      </c>
      <c r="F25" s="450"/>
      <c r="G25" s="450"/>
      <c r="H25" s="450"/>
      <c r="I25" s="450"/>
      <c r="J25" s="450"/>
      <c r="K25" s="451"/>
      <c r="L25" s="471">
        <v>1</v>
      </c>
      <c r="M25" s="472"/>
      <c r="N25" s="472"/>
      <c r="O25" s="472"/>
      <c r="P25" s="514"/>
      <c r="Q25" s="471">
        <v>6480</v>
      </c>
      <c r="R25" s="472"/>
      <c r="S25" s="472"/>
      <c r="T25" s="472"/>
      <c r="U25" s="472"/>
      <c r="V25" s="514"/>
      <c r="W25" s="566"/>
      <c r="X25" s="567"/>
      <c r="Y25" s="568"/>
      <c r="Z25" s="470" t="s">
        <v>178</v>
      </c>
      <c r="AA25" s="450"/>
      <c r="AB25" s="450"/>
      <c r="AC25" s="450"/>
      <c r="AD25" s="450"/>
      <c r="AE25" s="450"/>
      <c r="AF25" s="450"/>
      <c r="AG25" s="451"/>
      <c r="AH25" s="471" t="s">
        <v>140</v>
      </c>
      <c r="AI25" s="472"/>
      <c r="AJ25" s="472"/>
      <c r="AK25" s="472"/>
      <c r="AL25" s="514"/>
      <c r="AM25" s="471" t="s">
        <v>132</v>
      </c>
      <c r="AN25" s="472"/>
      <c r="AO25" s="472"/>
      <c r="AP25" s="472"/>
      <c r="AQ25" s="472"/>
      <c r="AR25" s="514"/>
      <c r="AS25" s="471" t="s">
        <v>140</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360352</v>
      </c>
      <c r="BO25" s="384"/>
      <c r="BP25" s="384"/>
      <c r="BQ25" s="384"/>
      <c r="BR25" s="384"/>
      <c r="BS25" s="384"/>
      <c r="BT25" s="384"/>
      <c r="BU25" s="385"/>
      <c r="BV25" s="383">
        <v>384521</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180</v>
      </c>
      <c r="F26" s="450"/>
      <c r="G26" s="450"/>
      <c r="H26" s="450"/>
      <c r="I26" s="450"/>
      <c r="J26" s="450"/>
      <c r="K26" s="451"/>
      <c r="L26" s="471">
        <v>1</v>
      </c>
      <c r="M26" s="472"/>
      <c r="N26" s="472"/>
      <c r="O26" s="472"/>
      <c r="P26" s="514"/>
      <c r="Q26" s="471">
        <v>5790</v>
      </c>
      <c r="R26" s="472"/>
      <c r="S26" s="472"/>
      <c r="T26" s="472"/>
      <c r="U26" s="472"/>
      <c r="V26" s="514"/>
      <c r="W26" s="566"/>
      <c r="X26" s="567"/>
      <c r="Y26" s="568"/>
      <c r="Z26" s="470" t="s">
        <v>181</v>
      </c>
      <c r="AA26" s="572"/>
      <c r="AB26" s="572"/>
      <c r="AC26" s="572"/>
      <c r="AD26" s="572"/>
      <c r="AE26" s="572"/>
      <c r="AF26" s="572"/>
      <c r="AG26" s="573"/>
      <c r="AH26" s="471" t="s">
        <v>140</v>
      </c>
      <c r="AI26" s="472"/>
      <c r="AJ26" s="472"/>
      <c r="AK26" s="472"/>
      <c r="AL26" s="514"/>
      <c r="AM26" s="471" t="s">
        <v>132</v>
      </c>
      <c r="AN26" s="472"/>
      <c r="AO26" s="472"/>
      <c r="AP26" s="472"/>
      <c r="AQ26" s="472"/>
      <c r="AR26" s="514"/>
      <c r="AS26" s="471" t="s">
        <v>140</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t="s">
        <v>140</v>
      </c>
      <c r="BO26" s="421"/>
      <c r="BP26" s="421"/>
      <c r="BQ26" s="421"/>
      <c r="BR26" s="421"/>
      <c r="BS26" s="421"/>
      <c r="BT26" s="421"/>
      <c r="BU26" s="422"/>
      <c r="BV26" s="420" t="s">
        <v>140</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183</v>
      </c>
      <c r="F27" s="450"/>
      <c r="G27" s="450"/>
      <c r="H27" s="450"/>
      <c r="I27" s="450"/>
      <c r="J27" s="450"/>
      <c r="K27" s="451"/>
      <c r="L27" s="471">
        <v>1</v>
      </c>
      <c r="M27" s="472"/>
      <c r="N27" s="472"/>
      <c r="O27" s="472"/>
      <c r="P27" s="514"/>
      <c r="Q27" s="471">
        <v>3160</v>
      </c>
      <c r="R27" s="472"/>
      <c r="S27" s="472"/>
      <c r="T27" s="472"/>
      <c r="U27" s="472"/>
      <c r="V27" s="514"/>
      <c r="W27" s="566"/>
      <c r="X27" s="567"/>
      <c r="Y27" s="568"/>
      <c r="Z27" s="470" t="s">
        <v>184</v>
      </c>
      <c r="AA27" s="450"/>
      <c r="AB27" s="450"/>
      <c r="AC27" s="450"/>
      <c r="AD27" s="450"/>
      <c r="AE27" s="450"/>
      <c r="AF27" s="450"/>
      <c r="AG27" s="451"/>
      <c r="AH27" s="471" t="s">
        <v>132</v>
      </c>
      <c r="AI27" s="472"/>
      <c r="AJ27" s="472"/>
      <c r="AK27" s="472"/>
      <c r="AL27" s="514"/>
      <c r="AM27" s="471" t="s">
        <v>132</v>
      </c>
      <c r="AN27" s="472"/>
      <c r="AO27" s="472"/>
      <c r="AP27" s="472"/>
      <c r="AQ27" s="472"/>
      <c r="AR27" s="514"/>
      <c r="AS27" s="471" t="s">
        <v>140</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t="s">
        <v>132</v>
      </c>
      <c r="BO27" s="540"/>
      <c r="BP27" s="540"/>
      <c r="BQ27" s="540"/>
      <c r="BR27" s="540"/>
      <c r="BS27" s="540"/>
      <c r="BT27" s="540"/>
      <c r="BU27" s="541"/>
      <c r="BV27" s="539">
        <v>16324</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186</v>
      </c>
      <c r="F28" s="450"/>
      <c r="G28" s="450"/>
      <c r="H28" s="450"/>
      <c r="I28" s="450"/>
      <c r="J28" s="450"/>
      <c r="K28" s="451"/>
      <c r="L28" s="471">
        <v>1</v>
      </c>
      <c r="M28" s="472"/>
      <c r="N28" s="472"/>
      <c r="O28" s="472"/>
      <c r="P28" s="514"/>
      <c r="Q28" s="471">
        <v>2350</v>
      </c>
      <c r="R28" s="472"/>
      <c r="S28" s="472"/>
      <c r="T28" s="472"/>
      <c r="U28" s="472"/>
      <c r="V28" s="514"/>
      <c r="W28" s="566"/>
      <c r="X28" s="567"/>
      <c r="Y28" s="568"/>
      <c r="Z28" s="470" t="s">
        <v>187</v>
      </c>
      <c r="AA28" s="450"/>
      <c r="AB28" s="450"/>
      <c r="AC28" s="450"/>
      <c r="AD28" s="450"/>
      <c r="AE28" s="450"/>
      <c r="AF28" s="450"/>
      <c r="AG28" s="451"/>
      <c r="AH28" s="471" t="s">
        <v>140</v>
      </c>
      <c r="AI28" s="472"/>
      <c r="AJ28" s="472"/>
      <c r="AK28" s="472"/>
      <c r="AL28" s="514"/>
      <c r="AM28" s="471" t="s">
        <v>140</v>
      </c>
      <c r="AN28" s="472"/>
      <c r="AO28" s="472"/>
      <c r="AP28" s="472"/>
      <c r="AQ28" s="472"/>
      <c r="AR28" s="514"/>
      <c r="AS28" s="471" t="s">
        <v>132</v>
      </c>
      <c r="AT28" s="472"/>
      <c r="AU28" s="472"/>
      <c r="AV28" s="472"/>
      <c r="AW28" s="472"/>
      <c r="AX28" s="473"/>
      <c r="AY28" s="574" t="s">
        <v>188</v>
      </c>
      <c r="AZ28" s="575"/>
      <c r="BA28" s="575"/>
      <c r="BB28" s="576"/>
      <c r="BC28" s="380" t="s">
        <v>50</v>
      </c>
      <c r="BD28" s="381"/>
      <c r="BE28" s="381"/>
      <c r="BF28" s="381"/>
      <c r="BG28" s="381"/>
      <c r="BH28" s="381"/>
      <c r="BI28" s="381"/>
      <c r="BJ28" s="381"/>
      <c r="BK28" s="381"/>
      <c r="BL28" s="381"/>
      <c r="BM28" s="382"/>
      <c r="BN28" s="383">
        <v>1605108</v>
      </c>
      <c r="BO28" s="384"/>
      <c r="BP28" s="384"/>
      <c r="BQ28" s="384"/>
      <c r="BR28" s="384"/>
      <c r="BS28" s="384"/>
      <c r="BT28" s="384"/>
      <c r="BU28" s="385"/>
      <c r="BV28" s="383">
        <v>1588626</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189</v>
      </c>
      <c r="F29" s="450"/>
      <c r="G29" s="450"/>
      <c r="H29" s="450"/>
      <c r="I29" s="450"/>
      <c r="J29" s="450"/>
      <c r="K29" s="451"/>
      <c r="L29" s="471">
        <v>8</v>
      </c>
      <c r="M29" s="472"/>
      <c r="N29" s="472"/>
      <c r="O29" s="472"/>
      <c r="P29" s="514"/>
      <c r="Q29" s="471">
        <v>2210</v>
      </c>
      <c r="R29" s="472"/>
      <c r="S29" s="472"/>
      <c r="T29" s="472"/>
      <c r="U29" s="472"/>
      <c r="V29" s="514"/>
      <c r="W29" s="569"/>
      <c r="X29" s="570"/>
      <c r="Y29" s="571"/>
      <c r="Z29" s="470" t="s">
        <v>190</v>
      </c>
      <c r="AA29" s="450"/>
      <c r="AB29" s="450"/>
      <c r="AC29" s="450"/>
      <c r="AD29" s="450"/>
      <c r="AE29" s="450"/>
      <c r="AF29" s="450"/>
      <c r="AG29" s="451"/>
      <c r="AH29" s="471">
        <v>60</v>
      </c>
      <c r="AI29" s="472"/>
      <c r="AJ29" s="472"/>
      <c r="AK29" s="472"/>
      <c r="AL29" s="514"/>
      <c r="AM29" s="471">
        <v>168900</v>
      </c>
      <c r="AN29" s="472"/>
      <c r="AO29" s="472"/>
      <c r="AP29" s="472"/>
      <c r="AQ29" s="472"/>
      <c r="AR29" s="514"/>
      <c r="AS29" s="471">
        <v>2815</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722203</v>
      </c>
      <c r="BO29" s="421"/>
      <c r="BP29" s="421"/>
      <c r="BQ29" s="421"/>
      <c r="BR29" s="421"/>
      <c r="BS29" s="421"/>
      <c r="BT29" s="421"/>
      <c r="BU29" s="422"/>
      <c r="BV29" s="420">
        <v>526137</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90.4</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1080286</v>
      </c>
      <c r="BO30" s="540"/>
      <c r="BP30" s="540"/>
      <c r="BQ30" s="540"/>
      <c r="BR30" s="540"/>
      <c r="BS30" s="540"/>
      <c r="BT30" s="540"/>
      <c r="BU30" s="541"/>
      <c r="BV30" s="539">
        <v>1056240</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2">
      <c r="A33" s="175"/>
      <c r="B33" s="202"/>
      <c r="C33" s="444" t="s">
        <v>199</v>
      </c>
      <c r="D33" s="444"/>
      <c r="E33" s="409" t="s">
        <v>200</v>
      </c>
      <c r="F33" s="409"/>
      <c r="G33" s="409"/>
      <c r="H33" s="409"/>
      <c r="I33" s="409"/>
      <c r="J33" s="409"/>
      <c r="K33" s="409"/>
      <c r="L33" s="409"/>
      <c r="M33" s="409"/>
      <c r="N33" s="409"/>
      <c r="O33" s="409"/>
      <c r="P33" s="409"/>
      <c r="Q33" s="409"/>
      <c r="R33" s="409"/>
      <c r="S33" s="409"/>
      <c r="T33" s="179"/>
      <c r="U33" s="444" t="s">
        <v>199</v>
      </c>
      <c r="V33" s="444"/>
      <c r="W33" s="409" t="s">
        <v>201</v>
      </c>
      <c r="X33" s="409"/>
      <c r="Y33" s="409"/>
      <c r="Z33" s="409"/>
      <c r="AA33" s="409"/>
      <c r="AB33" s="409"/>
      <c r="AC33" s="409"/>
      <c r="AD33" s="409"/>
      <c r="AE33" s="409"/>
      <c r="AF33" s="409"/>
      <c r="AG33" s="409"/>
      <c r="AH33" s="409"/>
      <c r="AI33" s="409"/>
      <c r="AJ33" s="409"/>
      <c r="AK33" s="409"/>
      <c r="AL33" s="179"/>
      <c r="AM33" s="444" t="s">
        <v>202</v>
      </c>
      <c r="AN33" s="444"/>
      <c r="AO33" s="409" t="s">
        <v>200</v>
      </c>
      <c r="AP33" s="409"/>
      <c r="AQ33" s="409"/>
      <c r="AR33" s="409"/>
      <c r="AS33" s="409"/>
      <c r="AT33" s="409"/>
      <c r="AU33" s="409"/>
      <c r="AV33" s="409"/>
      <c r="AW33" s="409"/>
      <c r="AX33" s="409"/>
      <c r="AY33" s="409"/>
      <c r="AZ33" s="409"/>
      <c r="BA33" s="409"/>
      <c r="BB33" s="409"/>
      <c r="BC33" s="409"/>
      <c r="BD33" s="185"/>
      <c r="BE33" s="409" t="s">
        <v>203</v>
      </c>
      <c r="BF33" s="409"/>
      <c r="BG33" s="409" t="s">
        <v>204</v>
      </c>
      <c r="BH33" s="409"/>
      <c r="BI33" s="409"/>
      <c r="BJ33" s="409"/>
      <c r="BK33" s="409"/>
      <c r="BL33" s="409"/>
      <c r="BM33" s="409"/>
      <c r="BN33" s="409"/>
      <c r="BO33" s="409"/>
      <c r="BP33" s="409"/>
      <c r="BQ33" s="409"/>
      <c r="BR33" s="409"/>
      <c r="BS33" s="409"/>
      <c r="BT33" s="409"/>
      <c r="BU33" s="409"/>
      <c r="BV33" s="185"/>
      <c r="BW33" s="444" t="s">
        <v>203</v>
      </c>
      <c r="BX33" s="444"/>
      <c r="BY33" s="409" t="s">
        <v>205</v>
      </c>
      <c r="BZ33" s="409"/>
      <c r="CA33" s="409"/>
      <c r="CB33" s="409"/>
      <c r="CC33" s="409"/>
      <c r="CD33" s="409"/>
      <c r="CE33" s="409"/>
      <c r="CF33" s="409"/>
      <c r="CG33" s="409"/>
      <c r="CH33" s="409"/>
      <c r="CI33" s="409"/>
      <c r="CJ33" s="409"/>
      <c r="CK33" s="409"/>
      <c r="CL33" s="409"/>
      <c r="CM33" s="409"/>
      <c r="CN33" s="179"/>
      <c r="CO33" s="444" t="s">
        <v>199</v>
      </c>
      <c r="CP33" s="444"/>
      <c r="CQ33" s="409" t="s">
        <v>206</v>
      </c>
      <c r="CR33" s="409"/>
      <c r="CS33" s="409"/>
      <c r="CT33" s="409"/>
      <c r="CU33" s="409"/>
      <c r="CV33" s="409"/>
      <c r="CW33" s="409"/>
      <c r="CX33" s="409"/>
      <c r="CY33" s="409"/>
      <c r="CZ33" s="409"/>
      <c r="DA33" s="409"/>
      <c r="DB33" s="409"/>
      <c r="DC33" s="409"/>
      <c r="DD33" s="409"/>
      <c r="DE33" s="409"/>
      <c r="DF33" s="179"/>
      <c r="DG33" s="609" t="s">
        <v>207</v>
      </c>
      <c r="DH33" s="609"/>
      <c r="DI33" s="180"/>
    </row>
    <row r="34" spans="1:113" ht="32.25" customHeight="1" x14ac:dyDescent="0.2">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t="str">
        <f>IF(AO34="","",MAX(C34:D43,U34:V43)+1)</f>
        <v/>
      </c>
      <c r="AN34" s="610"/>
      <c r="AO34" s="611"/>
      <c r="AP34" s="611"/>
      <c r="AQ34" s="611"/>
      <c r="AR34" s="611"/>
      <c r="AS34" s="611"/>
      <c r="AT34" s="611"/>
      <c r="AU34" s="611"/>
      <c r="AV34" s="611"/>
      <c r="AW34" s="611"/>
      <c r="AX34" s="611"/>
      <c r="AY34" s="611"/>
      <c r="AZ34" s="611"/>
      <c r="BA34" s="611"/>
      <c r="BB34" s="611"/>
      <c r="BC34" s="611"/>
      <c r="BD34" s="175"/>
      <c r="BE34" s="610">
        <f>IF(BG34="","",MAX(C34:D43,U34:V43,AM34:AN43)+1)</f>
        <v>5</v>
      </c>
      <c r="BF34" s="610"/>
      <c r="BG34" s="611" t="str">
        <f>IF('各会計、関係団体の財政状況及び健全化判断比率'!B31="","",'各会計、関係団体の財政状況及び健全化判断比率'!B31)</f>
        <v>簡易水道特別会計</v>
      </c>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鳥取県町村総合事務組合</v>
      </c>
      <c r="BZ34" s="611"/>
      <c r="CA34" s="611"/>
      <c r="CB34" s="611"/>
      <c r="CC34" s="611"/>
      <c r="CD34" s="611"/>
      <c r="CE34" s="611"/>
      <c r="CF34" s="611"/>
      <c r="CG34" s="611"/>
      <c r="CH34" s="611"/>
      <c r="CI34" s="611"/>
      <c r="CJ34" s="611"/>
      <c r="CK34" s="611"/>
      <c r="CL34" s="611"/>
      <c r="CM34" s="611"/>
      <c r="CN34" s="175"/>
      <c r="CO34" s="610">
        <f>IF(CQ34="","",MAX(C34:D43,U34:V43,AM34:AN43,BE34:BF43,BW34:BX43)+1)</f>
        <v>14</v>
      </c>
      <c r="CP34" s="610"/>
      <c r="CQ34" s="611" t="str">
        <f>IF('各会計、関係団体の財政状況及び健全化判断比率'!BS7="","",'各会計、関係団体の財政状況及び健全化判断比率'!BS7)</f>
        <v>日野町農林振興公社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2">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6</v>
      </c>
      <c r="BF35" s="610"/>
      <c r="BG35" s="611" t="str">
        <f>IF('各会計、関係団体の財政状況及び健全化判断比率'!B32="","",'各会計、関係団体の財政状況及び健全化判断比率'!B32)</f>
        <v>公共下水道事業特別会計</v>
      </c>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日野町江府町日南町衛生施設組合</v>
      </c>
      <c r="BZ35" s="611"/>
      <c r="CA35" s="611"/>
      <c r="CB35" s="611"/>
      <c r="CC35" s="611"/>
      <c r="CD35" s="611"/>
      <c r="CE35" s="611"/>
      <c r="CF35" s="611"/>
      <c r="CG35" s="611"/>
      <c r="CH35" s="611"/>
      <c r="CI35" s="611"/>
      <c r="CJ35" s="611"/>
      <c r="CK35" s="611"/>
      <c r="CL35" s="611"/>
      <c r="CM35" s="611"/>
      <c r="CN35" s="175"/>
      <c r="CO35" s="610">
        <f t="shared" ref="CO35:CO43" si="3">IF(CQ35="","",CO34+1)</f>
        <v>15</v>
      </c>
      <c r="CP35" s="610"/>
      <c r="CQ35" s="611" t="str">
        <f>IF('各会計、関係団体の財政状況及び健全化判断比率'!BS8="","",'各会計、関係団体の財政状況及び健全化判断比率'!BS8)</f>
        <v>まちづくり日野</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2">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後期高齢者医療保険特別会計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7</v>
      </c>
      <c r="BF36" s="610"/>
      <c r="BG36" s="611" t="str">
        <f>IF('各会計、関係団体の財政状況及び健全化判断比率'!B33="","",'各会計、関係団体の財政状況及び健全化判断比率'!B33)</f>
        <v>農業集落排水事業特別会計</v>
      </c>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鳥取県西部広域行政管理組合</v>
      </c>
      <c r="BZ36" s="611"/>
      <c r="CA36" s="611"/>
      <c r="CB36" s="611"/>
      <c r="CC36" s="611"/>
      <c r="CD36" s="611"/>
      <c r="CE36" s="611"/>
      <c r="CF36" s="611"/>
      <c r="CG36" s="611"/>
      <c r="CH36" s="611"/>
      <c r="CI36" s="611"/>
      <c r="CJ36" s="611"/>
      <c r="CK36" s="611"/>
      <c r="CL36" s="611"/>
      <c r="CM36" s="611"/>
      <c r="CN36" s="175"/>
      <c r="CO36" s="610">
        <f t="shared" si="3"/>
        <v>16</v>
      </c>
      <c r="CP36" s="610"/>
      <c r="CQ36" s="611" t="str">
        <f>IF('各会計、関係団体の財政状況及び健全化判断比率'!BS9="","",'各会計、関係団体の財政状況及び健全化判断比率'!BS9)</f>
        <v>奥日野土地開発公社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2">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鳥取県後期高齢者医療広域連合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2">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鳥取県後期高齢者医療広域連合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2">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日野病院</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2">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2">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2">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2">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613" t="s">
        <v>209</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210</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211</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213</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214</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215</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216</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E9VbXV0COtV4z9CaGB4g/RmQErS5NZBwuG1QqhaQ2wDPvDCZq9hVcMOgW1dWqpvTWsN+3BdhU+GBbvMjBUfcRg==" saltValue="BYDoaCm07oBz+X6CDeWVi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217</v>
      </c>
      <c r="DI1" s="616"/>
      <c r="DJ1" s="616"/>
      <c r="DK1" s="616"/>
      <c r="DL1" s="616"/>
      <c r="DM1" s="616"/>
      <c r="DN1" s="617"/>
      <c r="DO1" s="208"/>
      <c r="DP1" s="615" t="s">
        <v>218</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230</v>
      </c>
      <c r="C5" s="623"/>
      <c r="D5" s="623"/>
      <c r="E5" s="623"/>
      <c r="F5" s="623"/>
      <c r="G5" s="623"/>
      <c r="H5" s="623"/>
      <c r="I5" s="623"/>
      <c r="J5" s="623"/>
      <c r="K5" s="623"/>
      <c r="L5" s="623"/>
      <c r="M5" s="623"/>
      <c r="N5" s="623"/>
      <c r="O5" s="623"/>
      <c r="P5" s="623"/>
      <c r="Q5" s="624"/>
      <c r="R5" s="625">
        <v>328381</v>
      </c>
      <c r="S5" s="626"/>
      <c r="T5" s="626"/>
      <c r="U5" s="626"/>
      <c r="V5" s="626"/>
      <c r="W5" s="626"/>
      <c r="X5" s="626"/>
      <c r="Y5" s="627"/>
      <c r="Z5" s="628">
        <v>6.8</v>
      </c>
      <c r="AA5" s="628"/>
      <c r="AB5" s="628"/>
      <c r="AC5" s="628"/>
      <c r="AD5" s="629">
        <v>328381</v>
      </c>
      <c r="AE5" s="629"/>
      <c r="AF5" s="629"/>
      <c r="AG5" s="629"/>
      <c r="AH5" s="629"/>
      <c r="AI5" s="629"/>
      <c r="AJ5" s="629"/>
      <c r="AK5" s="629"/>
      <c r="AL5" s="630">
        <v>13.7</v>
      </c>
      <c r="AM5" s="631"/>
      <c r="AN5" s="631"/>
      <c r="AO5" s="632"/>
      <c r="AP5" s="622" t="s">
        <v>231</v>
      </c>
      <c r="AQ5" s="623"/>
      <c r="AR5" s="623"/>
      <c r="AS5" s="623"/>
      <c r="AT5" s="623"/>
      <c r="AU5" s="623"/>
      <c r="AV5" s="623"/>
      <c r="AW5" s="623"/>
      <c r="AX5" s="623"/>
      <c r="AY5" s="623"/>
      <c r="AZ5" s="623"/>
      <c r="BA5" s="623"/>
      <c r="BB5" s="623"/>
      <c r="BC5" s="623"/>
      <c r="BD5" s="623"/>
      <c r="BE5" s="623"/>
      <c r="BF5" s="624"/>
      <c r="BG5" s="636">
        <v>328381</v>
      </c>
      <c r="BH5" s="637"/>
      <c r="BI5" s="637"/>
      <c r="BJ5" s="637"/>
      <c r="BK5" s="637"/>
      <c r="BL5" s="637"/>
      <c r="BM5" s="637"/>
      <c r="BN5" s="638"/>
      <c r="BO5" s="639">
        <v>100</v>
      </c>
      <c r="BP5" s="639"/>
      <c r="BQ5" s="639"/>
      <c r="BR5" s="639"/>
      <c r="BS5" s="640">
        <v>13011</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232</v>
      </c>
      <c r="CS5" s="619"/>
      <c r="CT5" s="619"/>
      <c r="CU5" s="619"/>
      <c r="CV5" s="619"/>
      <c r="CW5" s="619"/>
      <c r="CX5" s="619"/>
      <c r="CY5" s="620"/>
      <c r="CZ5" s="618" t="s">
        <v>224</v>
      </c>
      <c r="DA5" s="619"/>
      <c r="DB5" s="619"/>
      <c r="DC5" s="620"/>
      <c r="DD5" s="618" t="s">
        <v>233</v>
      </c>
      <c r="DE5" s="619"/>
      <c r="DF5" s="619"/>
      <c r="DG5" s="619"/>
      <c r="DH5" s="619"/>
      <c r="DI5" s="619"/>
      <c r="DJ5" s="619"/>
      <c r="DK5" s="619"/>
      <c r="DL5" s="619"/>
      <c r="DM5" s="619"/>
      <c r="DN5" s="619"/>
      <c r="DO5" s="619"/>
      <c r="DP5" s="620"/>
      <c r="DQ5" s="618" t="s">
        <v>234</v>
      </c>
      <c r="DR5" s="619"/>
      <c r="DS5" s="619"/>
      <c r="DT5" s="619"/>
      <c r="DU5" s="619"/>
      <c r="DV5" s="619"/>
      <c r="DW5" s="619"/>
      <c r="DX5" s="619"/>
      <c r="DY5" s="619"/>
      <c r="DZ5" s="619"/>
      <c r="EA5" s="619"/>
      <c r="EB5" s="619"/>
      <c r="EC5" s="620"/>
    </row>
    <row r="6" spans="2:143" ht="11.25" customHeight="1" x14ac:dyDescent="0.2">
      <c r="B6" s="633" t="s">
        <v>235</v>
      </c>
      <c r="C6" s="634"/>
      <c r="D6" s="634"/>
      <c r="E6" s="634"/>
      <c r="F6" s="634"/>
      <c r="G6" s="634"/>
      <c r="H6" s="634"/>
      <c r="I6" s="634"/>
      <c r="J6" s="634"/>
      <c r="K6" s="634"/>
      <c r="L6" s="634"/>
      <c r="M6" s="634"/>
      <c r="N6" s="634"/>
      <c r="O6" s="634"/>
      <c r="P6" s="634"/>
      <c r="Q6" s="635"/>
      <c r="R6" s="636">
        <v>60808</v>
      </c>
      <c r="S6" s="637"/>
      <c r="T6" s="637"/>
      <c r="U6" s="637"/>
      <c r="V6" s="637"/>
      <c r="W6" s="637"/>
      <c r="X6" s="637"/>
      <c r="Y6" s="638"/>
      <c r="Z6" s="639">
        <v>1.3</v>
      </c>
      <c r="AA6" s="639"/>
      <c r="AB6" s="639"/>
      <c r="AC6" s="639"/>
      <c r="AD6" s="640">
        <v>60808</v>
      </c>
      <c r="AE6" s="640"/>
      <c r="AF6" s="640"/>
      <c r="AG6" s="640"/>
      <c r="AH6" s="640"/>
      <c r="AI6" s="640"/>
      <c r="AJ6" s="640"/>
      <c r="AK6" s="640"/>
      <c r="AL6" s="641">
        <v>2.5</v>
      </c>
      <c r="AM6" s="642"/>
      <c r="AN6" s="642"/>
      <c r="AO6" s="643"/>
      <c r="AP6" s="633" t="s">
        <v>236</v>
      </c>
      <c r="AQ6" s="634"/>
      <c r="AR6" s="634"/>
      <c r="AS6" s="634"/>
      <c r="AT6" s="634"/>
      <c r="AU6" s="634"/>
      <c r="AV6" s="634"/>
      <c r="AW6" s="634"/>
      <c r="AX6" s="634"/>
      <c r="AY6" s="634"/>
      <c r="AZ6" s="634"/>
      <c r="BA6" s="634"/>
      <c r="BB6" s="634"/>
      <c r="BC6" s="634"/>
      <c r="BD6" s="634"/>
      <c r="BE6" s="634"/>
      <c r="BF6" s="635"/>
      <c r="BG6" s="636">
        <v>328381</v>
      </c>
      <c r="BH6" s="637"/>
      <c r="BI6" s="637"/>
      <c r="BJ6" s="637"/>
      <c r="BK6" s="637"/>
      <c r="BL6" s="637"/>
      <c r="BM6" s="637"/>
      <c r="BN6" s="638"/>
      <c r="BO6" s="639">
        <v>100</v>
      </c>
      <c r="BP6" s="639"/>
      <c r="BQ6" s="639"/>
      <c r="BR6" s="639"/>
      <c r="BS6" s="640">
        <v>13011</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62894</v>
      </c>
      <c r="CS6" s="637"/>
      <c r="CT6" s="637"/>
      <c r="CU6" s="637"/>
      <c r="CV6" s="637"/>
      <c r="CW6" s="637"/>
      <c r="CX6" s="637"/>
      <c r="CY6" s="638"/>
      <c r="CZ6" s="630">
        <v>1.4</v>
      </c>
      <c r="DA6" s="631"/>
      <c r="DB6" s="631"/>
      <c r="DC6" s="647"/>
      <c r="DD6" s="645" t="s">
        <v>131</v>
      </c>
      <c r="DE6" s="637"/>
      <c r="DF6" s="637"/>
      <c r="DG6" s="637"/>
      <c r="DH6" s="637"/>
      <c r="DI6" s="637"/>
      <c r="DJ6" s="637"/>
      <c r="DK6" s="637"/>
      <c r="DL6" s="637"/>
      <c r="DM6" s="637"/>
      <c r="DN6" s="637"/>
      <c r="DO6" s="637"/>
      <c r="DP6" s="638"/>
      <c r="DQ6" s="645">
        <v>62653</v>
      </c>
      <c r="DR6" s="637"/>
      <c r="DS6" s="637"/>
      <c r="DT6" s="637"/>
      <c r="DU6" s="637"/>
      <c r="DV6" s="637"/>
      <c r="DW6" s="637"/>
      <c r="DX6" s="637"/>
      <c r="DY6" s="637"/>
      <c r="DZ6" s="637"/>
      <c r="EA6" s="637"/>
      <c r="EB6" s="637"/>
      <c r="EC6" s="646"/>
    </row>
    <row r="7" spans="2:143" ht="11.25" customHeight="1" x14ac:dyDescent="0.2">
      <c r="B7" s="633" t="s">
        <v>238</v>
      </c>
      <c r="C7" s="634"/>
      <c r="D7" s="634"/>
      <c r="E7" s="634"/>
      <c r="F7" s="634"/>
      <c r="G7" s="634"/>
      <c r="H7" s="634"/>
      <c r="I7" s="634"/>
      <c r="J7" s="634"/>
      <c r="K7" s="634"/>
      <c r="L7" s="634"/>
      <c r="M7" s="634"/>
      <c r="N7" s="634"/>
      <c r="O7" s="634"/>
      <c r="P7" s="634"/>
      <c r="Q7" s="635"/>
      <c r="R7" s="636">
        <v>150</v>
      </c>
      <c r="S7" s="637"/>
      <c r="T7" s="637"/>
      <c r="U7" s="637"/>
      <c r="V7" s="637"/>
      <c r="W7" s="637"/>
      <c r="X7" s="637"/>
      <c r="Y7" s="638"/>
      <c r="Z7" s="639">
        <v>0</v>
      </c>
      <c r="AA7" s="639"/>
      <c r="AB7" s="639"/>
      <c r="AC7" s="639"/>
      <c r="AD7" s="640">
        <v>150</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98880</v>
      </c>
      <c r="BH7" s="637"/>
      <c r="BI7" s="637"/>
      <c r="BJ7" s="637"/>
      <c r="BK7" s="637"/>
      <c r="BL7" s="637"/>
      <c r="BM7" s="637"/>
      <c r="BN7" s="638"/>
      <c r="BO7" s="639">
        <v>30.1</v>
      </c>
      <c r="BP7" s="639"/>
      <c r="BQ7" s="639"/>
      <c r="BR7" s="639"/>
      <c r="BS7" s="640" t="s">
        <v>131</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892462</v>
      </c>
      <c r="CS7" s="637"/>
      <c r="CT7" s="637"/>
      <c r="CU7" s="637"/>
      <c r="CV7" s="637"/>
      <c r="CW7" s="637"/>
      <c r="CX7" s="637"/>
      <c r="CY7" s="638"/>
      <c r="CZ7" s="639">
        <v>19.2</v>
      </c>
      <c r="DA7" s="639"/>
      <c r="DB7" s="639"/>
      <c r="DC7" s="639"/>
      <c r="DD7" s="645">
        <v>6592</v>
      </c>
      <c r="DE7" s="637"/>
      <c r="DF7" s="637"/>
      <c r="DG7" s="637"/>
      <c r="DH7" s="637"/>
      <c r="DI7" s="637"/>
      <c r="DJ7" s="637"/>
      <c r="DK7" s="637"/>
      <c r="DL7" s="637"/>
      <c r="DM7" s="637"/>
      <c r="DN7" s="637"/>
      <c r="DO7" s="637"/>
      <c r="DP7" s="638"/>
      <c r="DQ7" s="645">
        <v>733888</v>
      </c>
      <c r="DR7" s="637"/>
      <c r="DS7" s="637"/>
      <c r="DT7" s="637"/>
      <c r="DU7" s="637"/>
      <c r="DV7" s="637"/>
      <c r="DW7" s="637"/>
      <c r="DX7" s="637"/>
      <c r="DY7" s="637"/>
      <c r="DZ7" s="637"/>
      <c r="EA7" s="637"/>
      <c r="EB7" s="637"/>
      <c r="EC7" s="646"/>
    </row>
    <row r="8" spans="2:143" ht="11.25" customHeight="1" x14ac:dyDescent="0.2">
      <c r="B8" s="633" t="s">
        <v>241</v>
      </c>
      <c r="C8" s="634"/>
      <c r="D8" s="634"/>
      <c r="E8" s="634"/>
      <c r="F8" s="634"/>
      <c r="G8" s="634"/>
      <c r="H8" s="634"/>
      <c r="I8" s="634"/>
      <c r="J8" s="634"/>
      <c r="K8" s="634"/>
      <c r="L8" s="634"/>
      <c r="M8" s="634"/>
      <c r="N8" s="634"/>
      <c r="O8" s="634"/>
      <c r="P8" s="634"/>
      <c r="Q8" s="635"/>
      <c r="R8" s="636">
        <v>1179</v>
      </c>
      <c r="S8" s="637"/>
      <c r="T8" s="637"/>
      <c r="U8" s="637"/>
      <c r="V8" s="637"/>
      <c r="W8" s="637"/>
      <c r="X8" s="637"/>
      <c r="Y8" s="638"/>
      <c r="Z8" s="639">
        <v>0</v>
      </c>
      <c r="AA8" s="639"/>
      <c r="AB8" s="639"/>
      <c r="AC8" s="639"/>
      <c r="AD8" s="640">
        <v>1179</v>
      </c>
      <c r="AE8" s="640"/>
      <c r="AF8" s="640"/>
      <c r="AG8" s="640"/>
      <c r="AH8" s="640"/>
      <c r="AI8" s="640"/>
      <c r="AJ8" s="640"/>
      <c r="AK8" s="640"/>
      <c r="AL8" s="641">
        <v>0</v>
      </c>
      <c r="AM8" s="642"/>
      <c r="AN8" s="642"/>
      <c r="AO8" s="643"/>
      <c r="AP8" s="633" t="s">
        <v>242</v>
      </c>
      <c r="AQ8" s="634"/>
      <c r="AR8" s="634"/>
      <c r="AS8" s="634"/>
      <c r="AT8" s="634"/>
      <c r="AU8" s="634"/>
      <c r="AV8" s="634"/>
      <c r="AW8" s="634"/>
      <c r="AX8" s="634"/>
      <c r="AY8" s="634"/>
      <c r="AZ8" s="634"/>
      <c r="BA8" s="634"/>
      <c r="BB8" s="634"/>
      <c r="BC8" s="634"/>
      <c r="BD8" s="634"/>
      <c r="BE8" s="634"/>
      <c r="BF8" s="635"/>
      <c r="BG8" s="636">
        <v>4746</v>
      </c>
      <c r="BH8" s="637"/>
      <c r="BI8" s="637"/>
      <c r="BJ8" s="637"/>
      <c r="BK8" s="637"/>
      <c r="BL8" s="637"/>
      <c r="BM8" s="637"/>
      <c r="BN8" s="638"/>
      <c r="BO8" s="639">
        <v>1.4</v>
      </c>
      <c r="BP8" s="639"/>
      <c r="BQ8" s="639"/>
      <c r="BR8" s="639"/>
      <c r="BS8" s="640" t="s">
        <v>131</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681913</v>
      </c>
      <c r="CS8" s="637"/>
      <c r="CT8" s="637"/>
      <c r="CU8" s="637"/>
      <c r="CV8" s="637"/>
      <c r="CW8" s="637"/>
      <c r="CX8" s="637"/>
      <c r="CY8" s="638"/>
      <c r="CZ8" s="639">
        <v>14.7</v>
      </c>
      <c r="DA8" s="639"/>
      <c r="DB8" s="639"/>
      <c r="DC8" s="639"/>
      <c r="DD8" s="645" t="s">
        <v>131</v>
      </c>
      <c r="DE8" s="637"/>
      <c r="DF8" s="637"/>
      <c r="DG8" s="637"/>
      <c r="DH8" s="637"/>
      <c r="DI8" s="637"/>
      <c r="DJ8" s="637"/>
      <c r="DK8" s="637"/>
      <c r="DL8" s="637"/>
      <c r="DM8" s="637"/>
      <c r="DN8" s="637"/>
      <c r="DO8" s="637"/>
      <c r="DP8" s="638"/>
      <c r="DQ8" s="645">
        <v>433650</v>
      </c>
      <c r="DR8" s="637"/>
      <c r="DS8" s="637"/>
      <c r="DT8" s="637"/>
      <c r="DU8" s="637"/>
      <c r="DV8" s="637"/>
      <c r="DW8" s="637"/>
      <c r="DX8" s="637"/>
      <c r="DY8" s="637"/>
      <c r="DZ8" s="637"/>
      <c r="EA8" s="637"/>
      <c r="EB8" s="637"/>
      <c r="EC8" s="646"/>
    </row>
    <row r="9" spans="2:143" ht="11.25" customHeight="1" x14ac:dyDescent="0.2">
      <c r="B9" s="633" t="s">
        <v>244</v>
      </c>
      <c r="C9" s="634"/>
      <c r="D9" s="634"/>
      <c r="E9" s="634"/>
      <c r="F9" s="634"/>
      <c r="G9" s="634"/>
      <c r="H9" s="634"/>
      <c r="I9" s="634"/>
      <c r="J9" s="634"/>
      <c r="K9" s="634"/>
      <c r="L9" s="634"/>
      <c r="M9" s="634"/>
      <c r="N9" s="634"/>
      <c r="O9" s="634"/>
      <c r="P9" s="634"/>
      <c r="Q9" s="635"/>
      <c r="R9" s="636">
        <v>935</v>
      </c>
      <c r="S9" s="637"/>
      <c r="T9" s="637"/>
      <c r="U9" s="637"/>
      <c r="V9" s="637"/>
      <c r="W9" s="637"/>
      <c r="X9" s="637"/>
      <c r="Y9" s="638"/>
      <c r="Z9" s="639">
        <v>0</v>
      </c>
      <c r="AA9" s="639"/>
      <c r="AB9" s="639"/>
      <c r="AC9" s="639"/>
      <c r="AD9" s="640">
        <v>935</v>
      </c>
      <c r="AE9" s="640"/>
      <c r="AF9" s="640"/>
      <c r="AG9" s="640"/>
      <c r="AH9" s="640"/>
      <c r="AI9" s="640"/>
      <c r="AJ9" s="640"/>
      <c r="AK9" s="640"/>
      <c r="AL9" s="641">
        <v>0</v>
      </c>
      <c r="AM9" s="642"/>
      <c r="AN9" s="642"/>
      <c r="AO9" s="643"/>
      <c r="AP9" s="633" t="s">
        <v>245</v>
      </c>
      <c r="AQ9" s="634"/>
      <c r="AR9" s="634"/>
      <c r="AS9" s="634"/>
      <c r="AT9" s="634"/>
      <c r="AU9" s="634"/>
      <c r="AV9" s="634"/>
      <c r="AW9" s="634"/>
      <c r="AX9" s="634"/>
      <c r="AY9" s="634"/>
      <c r="AZ9" s="634"/>
      <c r="BA9" s="634"/>
      <c r="BB9" s="634"/>
      <c r="BC9" s="634"/>
      <c r="BD9" s="634"/>
      <c r="BE9" s="634"/>
      <c r="BF9" s="635"/>
      <c r="BG9" s="636">
        <v>83070</v>
      </c>
      <c r="BH9" s="637"/>
      <c r="BI9" s="637"/>
      <c r="BJ9" s="637"/>
      <c r="BK9" s="637"/>
      <c r="BL9" s="637"/>
      <c r="BM9" s="637"/>
      <c r="BN9" s="638"/>
      <c r="BO9" s="639">
        <v>25.3</v>
      </c>
      <c r="BP9" s="639"/>
      <c r="BQ9" s="639"/>
      <c r="BR9" s="639"/>
      <c r="BS9" s="640" t="s">
        <v>131</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622935</v>
      </c>
      <c r="CS9" s="637"/>
      <c r="CT9" s="637"/>
      <c r="CU9" s="637"/>
      <c r="CV9" s="637"/>
      <c r="CW9" s="637"/>
      <c r="CX9" s="637"/>
      <c r="CY9" s="638"/>
      <c r="CZ9" s="639">
        <v>13.4</v>
      </c>
      <c r="DA9" s="639"/>
      <c r="DB9" s="639"/>
      <c r="DC9" s="639"/>
      <c r="DD9" s="645" t="s">
        <v>131</v>
      </c>
      <c r="DE9" s="637"/>
      <c r="DF9" s="637"/>
      <c r="DG9" s="637"/>
      <c r="DH9" s="637"/>
      <c r="DI9" s="637"/>
      <c r="DJ9" s="637"/>
      <c r="DK9" s="637"/>
      <c r="DL9" s="637"/>
      <c r="DM9" s="637"/>
      <c r="DN9" s="637"/>
      <c r="DO9" s="637"/>
      <c r="DP9" s="638"/>
      <c r="DQ9" s="645">
        <v>586632</v>
      </c>
      <c r="DR9" s="637"/>
      <c r="DS9" s="637"/>
      <c r="DT9" s="637"/>
      <c r="DU9" s="637"/>
      <c r="DV9" s="637"/>
      <c r="DW9" s="637"/>
      <c r="DX9" s="637"/>
      <c r="DY9" s="637"/>
      <c r="DZ9" s="637"/>
      <c r="EA9" s="637"/>
      <c r="EB9" s="637"/>
      <c r="EC9" s="646"/>
    </row>
    <row r="10" spans="2:143" ht="11.25" customHeight="1" x14ac:dyDescent="0.2">
      <c r="B10" s="633" t="s">
        <v>247</v>
      </c>
      <c r="C10" s="634"/>
      <c r="D10" s="634"/>
      <c r="E10" s="634"/>
      <c r="F10" s="634"/>
      <c r="G10" s="634"/>
      <c r="H10" s="634"/>
      <c r="I10" s="634"/>
      <c r="J10" s="634"/>
      <c r="K10" s="634"/>
      <c r="L10" s="634"/>
      <c r="M10" s="634"/>
      <c r="N10" s="634"/>
      <c r="O10" s="634"/>
      <c r="P10" s="634"/>
      <c r="Q10" s="635"/>
      <c r="R10" s="636" t="s">
        <v>131</v>
      </c>
      <c r="S10" s="637"/>
      <c r="T10" s="637"/>
      <c r="U10" s="637"/>
      <c r="V10" s="637"/>
      <c r="W10" s="637"/>
      <c r="X10" s="637"/>
      <c r="Y10" s="638"/>
      <c r="Z10" s="639" t="s">
        <v>131</v>
      </c>
      <c r="AA10" s="639"/>
      <c r="AB10" s="639"/>
      <c r="AC10" s="639"/>
      <c r="AD10" s="640" t="s">
        <v>131</v>
      </c>
      <c r="AE10" s="640"/>
      <c r="AF10" s="640"/>
      <c r="AG10" s="640"/>
      <c r="AH10" s="640"/>
      <c r="AI10" s="640"/>
      <c r="AJ10" s="640"/>
      <c r="AK10" s="640"/>
      <c r="AL10" s="641" t="s">
        <v>131</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9007</v>
      </c>
      <c r="BH10" s="637"/>
      <c r="BI10" s="637"/>
      <c r="BJ10" s="637"/>
      <c r="BK10" s="637"/>
      <c r="BL10" s="637"/>
      <c r="BM10" s="637"/>
      <c r="BN10" s="638"/>
      <c r="BO10" s="639">
        <v>2.7</v>
      </c>
      <c r="BP10" s="639"/>
      <c r="BQ10" s="639"/>
      <c r="BR10" s="639"/>
      <c r="BS10" s="640" t="s">
        <v>131</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v>8723</v>
      </c>
      <c r="CS10" s="637"/>
      <c r="CT10" s="637"/>
      <c r="CU10" s="637"/>
      <c r="CV10" s="637"/>
      <c r="CW10" s="637"/>
      <c r="CX10" s="637"/>
      <c r="CY10" s="638"/>
      <c r="CZ10" s="639">
        <v>0.2</v>
      </c>
      <c r="DA10" s="639"/>
      <c r="DB10" s="639"/>
      <c r="DC10" s="639"/>
      <c r="DD10" s="645" t="s">
        <v>131</v>
      </c>
      <c r="DE10" s="637"/>
      <c r="DF10" s="637"/>
      <c r="DG10" s="637"/>
      <c r="DH10" s="637"/>
      <c r="DI10" s="637"/>
      <c r="DJ10" s="637"/>
      <c r="DK10" s="637"/>
      <c r="DL10" s="637"/>
      <c r="DM10" s="637"/>
      <c r="DN10" s="637"/>
      <c r="DO10" s="637"/>
      <c r="DP10" s="638"/>
      <c r="DQ10" s="645">
        <v>8723</v>
      </c>
      <c r="DR10" s="637"/>
      <c r="DS10" s="637"/>
      <c r="DT10" s="637"/>
      <c r="DU10" s="637"/>
      <c r="DV10" s="637"/>
      <c r="DW10" s="637"/>
      <c r="DX10" s="637"/>
      <c r="DY10" s="637"/>
      <c r="DZ10" s="637"/>
      <c r="EA10" s="637"/>
      <c r="EB10" s="637"/>
      <c r="EC10" s="646"/>
    </row>
    <row r="11" spans="2:143" ht="11.25" customHeight="1" x14ac:dyDescent="0.2">
      <c r="B11" s="633" t="s">
        <v>250</v>
      </c>
      <c r="C11" s="634"/>
      <c r="D11" s="634"/>
      <c r="E11" s="634"/>
      <c r="F11" s="634"/>
      <c r="G11" s="634"/>
      <c r="H11" s="634"/>
      <c r="I11" s="634"/>
      <c r="J11" s="634"/>
      <c r="K11" s="634"/>
      <c r="L11" s="634"/>
      <c r="M11" s="634"/>
      <c r="N11" s="634"/>
      <c r="O11" s="634"/>
      <c r="P11" s="634"/>
      <c r="Q11" s="635"/>
      <c r="R11" s="636">
        <v>74430</v>
      </c>
      <c r="S11" s="637"/>
      <c r="T11" s="637"/>
      <c r="U11" s="637"/>
      <c r="V11" s="637"/>
      <c r="W11" s="637"/>
      <c r="X11" s="637"/>
      <c r="Y11" s="638"/>
      <c r="Z11" s="641">
        <v>1.5</v>
      </c>
      <c r="AA11" s="642"/>
      <c r="AB11" s="642"/>
      <c r="AC11" s="648"/>
      <c r="AD11" s="645">
        <v>74430</v>
      </c>
      <c r="AE11" s="637"/>
      <c r="AF11" s="637"/>
      <c r="AG11" s="637"/>
      <c r="AH11" s="637"/>
      <c r="AI11" s="637"/>
      <c r="AJ11" s="637"/>
      <c r="AK11" s="638"/>
      <c r="AL11" s="641">
        <v>3.1</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2057</v>
      </c>
      <c r="BH11" s="637"/>
      <c r="BI11" s="637"/>
      <c r="BJ11" s="637"/>
      <c r="BK11" s="637"/>
      <c r="BL11" s="637"/>
      <c r="BM11" s="637"/>
      <c r="BN11" s="638"/>
      <c r="BO11" s="639">
        <v>0.6</v>
      </c>
      <c r="BP11" s="639"/>
      <c r="BQ11" s="639"/>
      <c r="BR11" s="639"/>
      <c r="BS11" s="640" t="s">
        <v>131</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399018</v>
      </c>
      <c r="CS11" s="637"/>
      <c r="CT11" s="637"/>
      <c r="CU11" s="637"/>
      <c r="CV11" s="637"/>
      <c r="CW11" s="637"/>
      <c r="CX11" s="637"/>
      <c r="CY11" s="638"/>
      <c r="CZ11" s="639">
        <v>8.6</v>
      </c>
      <c r="DA11" s="639"/>
      <c r="DB11" s="639"/>
      <c r="DC11" s="639"/>
      <c r="DD11" s="645">
        <v>62123</v>
      </c>
      <c r="DE11" s="637"/>
      <c r="DF11" s="637"/>
      <c r="DG11" s="637"/>
      <c r="DH11" s="637"/>
      <c r="DI11" s="637"/>
      <c r="DJ11" s="637"/>
      <c r="DK11" s="637"/>
      <c r="DL11" s="637"/>
      <c r="DM11" s="637"/>
      <c r="DN11" s="637"/>
      <c r="DO11" s="637"/>
      <c r="DP11" s="638"/>
      <c r="DQ11" s="645">
        <v>199620</v>
      </c>
      <c r="DR11" s="637"/>
      <c r="DS11" s="637"/>
      <c r="DT11" s="637"/>
      <c r="DU11" s="637"/>
      <c r="DV11" s="637"/>
      <c r="DW11" s="637"/>
      <c r="DX11" s="637"/>
      <c r="DY11" s="637"/>
      <c r="DZ11" s="637"/>
      <c r="EA11" s="637"/>
      <c r="EB11" s="637"/>
      <c r="EC11" s="646"/>
    </row>
    <row r="12" spans="2:143" ht="11.25" customHeight="1" x14ac:dyDescent="0.2">
      <c r="B12" s="633" t="s">
        <v>253</v>
      </c>
      <c r="C12" s="634"/>
      <c r="D12" s="634"/>
      <c r="E12" s="634"/>
      <c r="F12" s="634"/>
      <c r="G12" s="634"/>
      <c r="H12" s="634"/>
      <c r="I12" s="634"/>
      <c r="J12" s="634"/>
      <c r="K12" s="634"/>
      <c r="L12" s="634"/>
      <c r="M12" s="634"/>
      <c r="N12" s="634"/>
      <c r="O12" s="634"/>
      <c r="P12" s="634"/>
      <c r="Q12" s="635"/>
      <c r="R12" s="636" t="s">
        <v>131</v>
      </c>
      <c r="S12" s="637"/>
      <c r="T12" s="637"/>
      <c r="U12" s="637"/>
      <c r="V12" s="637"/>
      <c r="W12" s="637"/>
      <c r="X12" s="637"/>
      <c r="Y12" s="638"/>
      <c r="Z12" s="639" t="s">
        <v>131</v>
      </c>
      <c r="AA12" s="639"/>
      <c r="AB12" s="639"/>
      <c r="AC12" s="639"/>
      <c r="AD12" s="640" t="s">
        <v>131</v>
      </c>
      <c r="AE12" s="640"/>
      <c r="AF12" s="640"/>
      <c r="AG12" s="640"/>
      <c r="AH12" s="640"/>
      <c r="AI12" s="640"/>
      <c r="AJ12" s="640"/>
      <c r="AK12" s="640"/>
      <c r="AL12" s="641" t="s">
        <v>131</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197669</v>
      </c>
      <c r="BH12" s="637"/>
      <c r="BI12" s="637"/>
      <c r="BJ12" s="637"/>
      <c r="BK12" s="637"/>
      <c r="BL12" s="637"/>
      <c r="BM12" s="637"/>
      <c r="BN12" s="638"/>
      <c r="BO12" s="639">
        <v>60.2</v>
      </c>
      <c r="BP12" s="639"/>
      <c r="BQ12" s="639"/>
      <c r="BR12" s="639"/>
      <c r="BS12" s="640">
        <v>13011</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88913</v>
      </c>
      <c r="CS12" s="637"/>
      <c r="CT12" s="637"/>
      <c r="CU12" s="637"/>
      <c r="CV12" s="637"/>
      <c r="CW12" s="637"/>
      <c r="CX12" s="637"/>
      <c r="CY12" s="638"/>
      <c r="CZ12" s="639">
        <v>1.9</v>
      </c>
      <c r="DA12" s="639"/>
      <c r="DB12" s="639"/>
      <c r="DC12" s="639"/>
      <c r="DD12" s="645">
        <v>22389</v>
      </c>
      <c r="DE12" s="637"/>
      <c r="DF12" s="637"/>
      <c r="DG12" s="637"/>
      <c r="DH12" s="637"/>
      <c r="DI12" s="637"/>
      <c r="DJ12" s="637"/>
      <c r="DK12" s="637"/>
      <c r="DL12" s="637"/>
      <c r="DM12" s="637"/>
      <c r="DN12" s="637"/>
      <c r="DO12" s="637"/>
      <c r="DP12" s="638"/>
      <c r="DQ12" s="645">
        <v>59222</v>
      </c>
      <c r="DR12" s="637"/>
      <c r="DS12" s="637"/>
      <c r="DT12" s="637"/>
      <c r="DU12" s="637"/>
      <c r="DV12" s="637"/>
      <c r="DW12" s="637"/>
      <c r="DX12" s="637"/>
      <c r="DY12" s="637"/>
      <c r="DZ12" s="637"/>
      <c r="EA12" s="637"/>
      <c r="EB12" s="637"/>
      <c r="EC12" s="646"/>
    </row>
    <row r="13" spans="2:143" ht="11.25" customHeight="1" x14ac:dyDescent="0.2">
      <c r="B13" s="633" t="s">
        <v>256</v>
      </c>
      <c r="C13" s="634"/>
      <c r="D13" s="634"/>
      <c r="E13" s="634"/>
      <c r="F13" s="634"/>
      <c r="G13" s="634"/>
      <c r="H13" s="634"/>
      <c r="I13" s="634"/>
      <c r="J13" s="634"/>
      <c r="K13" s="634"/>
      <c r="L13" s="634"/>
      <c r="M13" s="634"/>
      <c r="N13" s="634"/>
      <c r="O13" s="634"/>
      <c r="P13" s="634"/>
      <c r="Q13" s="635"/>
      <c r="R13" s="636" t="s">
        <v>131</v>
      </c>
      <c r="S13" s="637"/>
      <c r="T13" s="637"/>
      <c r="U13" s="637"/>
      <c r="V13" s="637"/>
      <c r="W13" s="637"/>
      <c r="X13" s="637"/>
      <c r="Y13" s="638"/>
      <c r="Z13" s="639" t="s">
        <v>131</v>
      </c>
      <c r="AA13" s="639"/>
      <c r="AB13" s="639"/>
      <c r="AC13" s="639"/>
      <c r="AD13" s="640" t="s">
        <v>131</v>
      </c>
      <c r="AE13" s="640"/>
      <c r="AF13" s="640"/>
      <c r="AG13" s="640"/>
      <c r="AH13" s="640"/>
      <c r="AI13" s="640"/>
      <c r="AJ13" s="640"/>
      <c r="AK13" s="640"/>
      <c r="AL13" s="641" t="s">
        <v>131</v>
      </c>
      <c r="AM13" s="642"/>
      <c r="AN13" s="642"/>
      <c r="AO13" s="643"/>
      <c r="AP13" s="633" t="s">
        <v>257</v>
      </c>
      <c r="AQ13" s="634"/>
      <c r="AR13" s="634"/>
      <c r="AS13" s="634"/>
      <c r="AT13" s="634"/>
      <c r="AU13" s="634"/>
      <c r="AV13" s="634"/>
      <c r="AW13" s="634"/>
      <c r="AX13" s="634"/>
      <c r="AY13" s="634"/>
      <c r="AZ13" s="634"/>
      <c r="BA13" s="634"/>
      <c r="BB13" s="634"/>
      <c r="BC13" s="634"/>
      <c r="BD13" s="634"/>
      <c r="BE13" s="634"/>
      <c r="BF13" s="635"/>
      <c r="BG13" s="636">
        <v>195179</v>
      </c>
      <c r="BH13" s="637"/>
      <c r="BI13" s="637"/>
      <c r="BJ13" s="637"/>
      <c r="BK13" s="637"/>
      <c r="BL13" s="637"/>
      <c r="BM13" s="637"/>
      <c r="BN13" s="638"/>
      <c r="BO13" s="639">
        <v>59.4</v>
      </c>
      <c r="BP13" s="639"/>
      <c r="BQ13" s="639"/>
      <c r="BR13" s="639"/>
      <c r="BS13" s="640">
        <v>13011</v>
      </c>
      <c r="BT13" s="640"/>
      <c r="BU13" s="640"/>
      <c r="BV13" s="640"/>
      <c r="BW13" s="640"/>
      <c r="BX13" s="640"/>
      <c r="BY13" s="640"/>
      <c r="BZ13" s="640"/>
      <c r="CA13" s="640"/>
      <c r="CB13" s="644"/>
      <c r="CD13" s="633" t="s">
        <v>258</v>
      </c>
      <c r="CE13" s="634"/>
      <c r="CF13" s="634"/>
      <c r="CG13" s="634"/>
      <c r="CH13" s="634"/>
      <c r="CI13" s="634"/>
      <c r="CJ13" s="634"/>
      <c r="CK13" s="634"/>
      <c r="CL13" s="634"/>
      <c r="CM13" s="634"/>
      <c r="CN13" s="634"/>
      <c r="CO13" s="634"/>
      <c r="CP13" s="634"/>
      <c r="CQ13" s="635"/>
      <c r="CR13" s="636">
        <v>216225</v>
      </c>
      <c r="CS13" s="637"/>
      <c r="CT13" s="637"/>
      <c r="CU13" s="637"/>
      <c r="CV13" s="637"/>
      <c r="CW13" s="637"/>
      <c r="CX13" s="637"/>
      <c r="CY13" s="638"/>
      <c r="CZ13" s="639">
        <v>4.5999999999999996</v>
      </c>
      <c r="DA13" s="639"/>
      <c r="DB13" s="639"/>
      <c r="DC13" s="639"/>
      <c r="DD13" s="645">
        <v>48198</v>
      </c>
      <c r="DE13" s="637"/>
      <c r="DF13" s="637"/>
      <c r="DG13" s="637"/>
      <c r="DH13" s="637"/>
      <c r="DI13" s="637"/>
      <c r="DJ13" s="637"/>
      <c r="DK13" s="637"/>
      <c r="DL13" s="637"/>
      <c r="DM13" s="637"/>
      <c r="DN13" s="637"/>
      <c r="DO13" s="637"/>
      <c r="DP13" s="638"/>
      <c r="DQ13" s="645">
        <v>132113</v>
      </c>
      <c r="DR13" s="637"/>
      <c r="DS13" s="637"/>
      <c r="DT13" s="637"/>
      <c r="DU13" s="637"/>
      <c r="DV13" s="637"/>
      <c r="DW13" s="637"/>
      <c r="DX13" s="637"/>
      <c r="DY13" s="637"/>
      <c r="DZ13" s="637"/>
      <c r="EA13" s="637"/>
      <c r="EB13" s="637"/>
      <c r="EC13" s="646"/>
    </row>
    <row r="14" spans="2:143" ht="11.25" customHeight="1" x14ac:dyDescent="0.2">
      <c r="B14" s="633" t="s">
        <v>259</v>
      </c>
      <c r="C14" s="634"/>
      <c r="D14" s="634"/>
      <c r="E14" s="634"/>
      <c r="F14" s="634"/>
      <c r="G14" s="634"/>
      <c r="H14" s="634"/>
      <c r="I14" s="634"/>
      <c r="J14" s="634"/>
      <c r="K14" s="634"/>
      <c r="L14" s="634"/>
      <c r="M14" s="634"/>
      <c r="N14" s="634"/>
      <c r="O14" s="634"/>
      <c r="P14" s="634"/>
      <c r="Q14" s="635"/>
      <c r="R14" s="636">
        <v>2</v>
      </c>
      <c r="S14" s="637"/>
      <c r="T14" s="637"/>
      <c r="U14" s="637"/>
      <c r="V14" s="637"/>
      <c r="W14" s="637"/>
      <c r="X14" s="637"/>
      <c r="Y14" s="638"/>
      <c r="Z14" s="639">
        <v>0</v>
      </c>
      <c r="AA14" s="639"/>
      <c r="AB14" s="639"/>
      <c r="AC14" s="639"/>
      <c r="AD14" s="640">
        <v>2</v>
      </c>
      <c r="AE14" s="640"/>
      <c r="AF14" s="640"/>
      <c r="AG14" s="640"/>
      <c r="AH14" s="640"/>
      <c r="AI14" s="640"/>
      <c r="AJ14" s="640"/>
      <c r="AK14" s="640"/>
      <c r="AL14" s="641">
        <v>0</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14669</v>
      </c>
      <c r="BH14" s="637"/>
      <c r="BI14" s="637"/>
      <c r="BJ14" s="637"/>
      <c r="BK14" s="637"/>
      <c r="BL14" s="637"/>
      <c r="BM14" s="637"/>
      <c r="BN14" s="638"/>
      <c r="BO14" s="639">
        <v>4.5</v>
      </c>
      <c r="BP14" s="639"/>
      <c r="BQ14" s="639"/>
      <c r="BR14" s="639"/>
      <c r="BS14" s="640" t="s">
        <v>131</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72641</v>
      </c>
      <c r="CS14" s="637"/>
      <c r="CT14" s="637"/>
      <c r="CU14" s="637"/>
      <c r="CV14" s="637"/>
      <c r="CW14" s="637"/>
      <c r="CX14" s="637"/>
      <c r="CY14" s="638"/>
      <c r="CZ14" s="639">
        <v>1.6</v>
      </c>
      <c r="DA14" s="639"/>
      <c r="DB14" s="639"/>
      <c r="DC14" s="639"/>
      <c r="DD14" s="645" t="s">
        <v>131</v>
      </c>
      <c r="DE14" s="637"/>
      <c r="DF14" s="637"/>
      <c r="DG14" s="637"/>
      <c r="DH14" s="637"/>
      <c r="DI14" s="637"/>
      <c r="DJ14" s="637"/>
      <c r="DK14" s="637"/>
      <c r="DL14" s="637"/>
      <c r="DM14" s="637"/>
      <c r="DN14" s="637"/>
      <c r="DO14" s="637"/>
      <c r="DP14" s="638"/>
      <c r="DQ14" s="645">
        <v>72424</v>
      </c>
      <c r="DR14" s="637"/>
      <c r="DS14" s="637"/>
      <c r="DT14" s="637"/>
      <c r="DU14" s="637"/>
      <c r="DV14" s="637"/>
      <c r="DW14" s="637"/>
      <c r="DX14" s="637"/>
      <c r="DY14" s="637"/>
      <c r="DZ14" s="637"/>
      <c r="EA14" s="637"/>
      <c r="EB14" s="637"/>
      <c r="EC14" s="646"/>
    </row>
    <row r="15" spans="2:143" ht="11.25" customHeight="1" x14ac:dyDescent="0.2">
      <c r="B15" s="633" t="s">
        <v>262</v>
      </c>
      <c r="C15" s="634"/>
      <c r="D15" s="634"/>
      <c r="E15" s="634"/>
      <c r="F15" s="634"/>
      <c r="G15" s="634"/>
      <c r="H15" s="634"/>
      <c r="I15" s="634"/>
      <c r="J15" s="634"/>
      <c r="K15" s="634"/>
      <c r="L15" s="634"/>
      <c r="M15" s="634"/>
      <c r="N15" s="634"/>
      <c r="O15" s="634"/>
      <c r="P15" s="634"/>
      <c r="Q15" s="635"/>
      <c r="R15" s="636" t="s">
        <v>131</v>
      </c>
      <c r="S15" s="637"/>
      <c r="T15" s="637"/>
      <c r="U15" s="637"/>
      <c r="V15" s="637"/>
      <c r="W15" s="637"/>
      <c r="X15" s="637"/>
      <c r="Y15" s="638"/>
      <c r="Z15" s="639" t="s">
        <v>131</v>
      </c>
      <c r="AA15" s="639"/>
      <c r="AB15" s="639"/>
      <c r="AC15" s="639"/>
      <c r="AD15" s="640" t="s">
        <v>131</v>
      </c>
      <c r="AE15" s="640"/>
      <c r="AF15" s="640"/>
      <c r="AG15" s="640"/>
      <c r="AH15" s="640"/>
      <c r="AI15" s="640"/>
      <c r="AJ15" s="640"/>
      <c r="AK15" s="640"/>
      <c r="AL15" s="641" t="s">
        <v>131</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17163</v>
      </c>
      <c r="BH15" s="637"/>
      <c r="BI15" s="637"/>
      <c r="BJ15" s="637"/>
      <c r="BK15" s="637"/>
      <c r="BL15" s="637"/>
      <c r="BM15" s="637"/>
      <c r="BN15" s="638"/>
      <c r="BO15" s="639">
        <v>5.2</v>
      </c>
      <c r="BP15" s="639"/>
      <c r="BQ15" s="639"/>
      <c r="BR15" s="639"/>
      <c r="BS15" s="640" t="s">
        <v>131</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1278790</v>
      </c>
      <c r="CS15" s="637"/>
      <c r="CT15" s="637"/>
      <c r="CU15" s="637"/>
      <c r="CV15" s="637"/>
      <c r="CW15" s="637"/>
      <c r="CX15" s="637"/>
      <c r="CY15" s="638"/>
      <c r="CZ15" s="639">
        <v>27.5</v>
      </c>
      <c r="DA15" s="639"/>
      <c r="DB15" s="639"/>
      <c r="DC15" s="639"/>
      <c r="DD15" s="645">
        <v>995317</v>
      </c>
      <c r="DE15" s="637"/>
      <c r="DF15" s="637"/>
      <c r="DG15" s="637"/>
      <c r="DH15" s="637"/>
      <c r="DI15" s="637"/>
      <c r="DJ15" s="637"/>
      <c r="DK15" s="637"/>
      <c r="DL15" s="637"/>
      <c r="DM15" s="637"/>
      <c r="DN15" s="637"/>
      <c r="DO15" s="637"/>
      <c r="DP15" s="638"/>
      <c r="DQ15" s="645">
        <v>244702</v>
      </c>
      <c r="DR15" s="637"/>
      <c r="DS15" s="637"/>
      <c r="DT15" s="637"/>
      <c r="DU15" s="637"/>
      <c r="DV15" s="637"/>
      <c r="DW15" s="637"/>
      <c r="DX15" s="637"/>
      <c r="DY15" s="637"/>
      <c r="DZ15" s="637"/>
      <c r="EA15" s="637"/>
      <c r="EB15" s="637"/>
      <c r="EC15" s="646"/>
    </row>
    <row r="16" spans="2:143" ht="11.25" customHeight="1" x14ac:dyDescent="0.2">
      <c r="B16" s="633" t="s">
        <v>265</v>
      </c>
      <c r="C16" s="634"/>
      <c r="D16" s="634"/>
      <c r="E16" s="634"/>
      <c r="F16" s="634"/>
      <c r="G16" s="634"/>
      <c r="H16" s="634"/>
      <c r="I16" s="634"/>
      <c r="J16" s="634"/>
      <c r="K16" s="634"/>
      <c r="L16" s="634"/>
      <c r="M16" s="634"/>
      <c r="N16" s="634"/>
      <c r="O16" s="634"/>
      <c r="P16" s="634"/>
      <c r="Q16" s="635"/>
      <c r="R16" s="636">
        <v>2787</v>
      </c>
      <c r="S16" s="637"/>
      <c r="T16" s="637"/>
      <c r="U16" s="637"/>
      <c r="V16" s="637"/>
      <c r="W16" s="637"/>
      <c r="X16" s="637"/>
      <c r="Y16" s="638"/>
      <c r="Z16" s="639">
        <v>0.1</v>
      </c>
      <c r="AA16" s="639"/>
      <c r="AB16" s="639"/>
      <c r="AC16" s="639"/>
      <c r="AD16" s="640">
        <v>2787</v>
      </c>
      <c r="AE16" s="640"/>
      <c r="AF16" s="640"/>
      <c r="AG16" s="640"/>
      <c r="AH16" s="640"/>
      <c r="AI16" s="640"/>
      <c r="AJ16" s="640"/>
      <c r="AK16" s="640"/>
      <c r="AL16" s="641">
        <v>0.1</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t="s">
        <v>131</v>
      </c>
      <c r="BH16" s="637"/>
      <c r="BI16" s="637"/>
      <c r="BJ16" s="637"/>
      <c r="BK16" s="637"/>
      <c r="BL16" s="637"/>
      <c r="BM16" s="637"/>
      <c r="BN16" s="638"/>
      <c r="BO16" s="639" t="s">
        <v>131</v>
      </c>
      <c r="BP16" s="639"/>
      <c r="BQ16" s="639"/>
      <c r="BR16" s="639"/>
      <c r="BS16" s="640" t="s">
        <v>131</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v>8251</v>
      </c>
      <c r="CS16" s="637"/>
      <c r="CT16" s="637"/>
      <c r="CU16" s="637"/>
      <c r="CV16" s="637"/>
      <c r="CW16" s="637"/>
      <c r="CX16" s="637"/>
      <c r="CY16" s="638"/>
      <c r="CZ16" s="639">
        <v>0.2</v>
      </c>
      <c r="DA16" s="639"/>
      <c r="DB16" s="639"/>
      <c r="DC16" s="639"/>
      <c r="DD16" s="645" t="s">
        <v>131</v>
      </c>
      <c r="DE16" s="637"/>
      <c r="DF16" s="637"/>
      <c r="DG16" s="637"/>
      <c r="DH16" s="637"/>
      <c r="DI16" s="637"/>
      <c r="DJ16" s="637"/>
      <c r="DK16" s="637"/>
      <c r="DL16" s="637"/>
      <c r="DM16" s="637"/>
      <c r="DN16" s="637"/>
      <c r="DO16" s="637"/>
      <c r="DP16" s="638"/>
      <c r="DQ16" s="645">
        <v>1066</v>
      </c>
      <c r="DR16" s="637"/>
      <c r="DS16" s="637"/>
      <c r="DT16" s="637"/>
      <c r="DU16" s="637"/>
      <c r="DV16" s="637"/>
      <c r="DW16" s="637"/>
      <c r="DX16" s="637"/>
      <c r="DY16" s="637"/>
      <c r="DZ16" s="637"/>
      <c r="EA16" s="637"/>
      <c r="EB16" s="637"/>
      <c r="EC16" s="646"/>
    </row>
    <row r="17" spans="2:133" ht="11.25" customHeight="1" x14ac:dyDescent="0.2">
      <c r="B17" s="633" t="s">
        <v>268</v>
      </c>
      <c r="C17" s="634"/>
      <c r="D17" s="634"/>
      <c r="E17" s="634"/>
      <c r="F17" s="634"/>
      <c r="G17" s="634"/>
      <c r="H17" s="634"/>
      <c r="I17" s="634"/>
      <c r="J17" s="634"/>
      <c r="K17" s="634"/>
      <c r="L17" s="634"/>
      <c r="M17" s="634"/>
      <c r="N17" s="634"/>
      <c r="O17" s="634"/>
      <c r="P17" s="634"/>
      <c r="Q17" s="635"/>
      <c r="R17" s="636">
        <v>4692</v>
      </c>
      <c r="S17" s="637"/>
      <c r="T17" s="637"/>
      <c r="U17" s="637"/>
      <c r="V17" s="637"/>
      <c r="W17" s="637"/>
      <c r="X17" s="637"/>
      <c r="Y17" s="638"/>
      <c r="Z17" s="639">
        <v>0.1</v>
      </c>
      <c r="AA17" s="639"/>
      <c r="AB17" s="639"/>
      <c r="AC17" s="639"/>
      <c r="AD17" s="640">
        <v>4692</v>
      </c>
      <c r="AE17" s="640"/>
      <c r="AF17" s="640"/>
      <c r="AG17" s="640"/>
      <c r="AH17" s="640"/>
      <c r="AI17" s="640"/>
      <c r="AJ17" s="640"/>
      <c r="AK17" s="640"/>
      <c r="AL17" s="641">
        <v>0.2</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131</v>
      </c>
      <c r="BH17" s="637"/>
      <c r="BI17" s="637"/>
      <c r="BJ17" s="637"/>
      <c r="BK17" s="637"/>
      <c r="BL17" s="637"/>
      <c r="BM17" s="637"/>
      <c r="BN17" s="638"/>
      <c r="BO17" s="639" t="s">
        <v>131</v>
      </c>
      <c r="BP17" s="639"/>
      <c r="BQ17" s="639"/>
      <c r="BR17" s="639"/>
      <c r="BS17" s="640" t="s">
        <v>131</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317752</v>
      </c>
      <c r="CS17" s="637"/>
      <c r="CT17" s="637"/>
      <c r="CU17" s="637"/>
      <c r="CV17" s="637"/>
      <c r="CW17" s="637"/>
      <c r="CX17" s="637"/>
      <c r="CY17" s="638"/>
      <c r="CZ17" s="639">
        <v>6.8</v>
      </c>
      <c r="DA17" s="639"/>
      <c r="DB17" s="639"/>
      <c r="DC17" s="639"/>
      <c r="DD17" s="645" t="s">
        <v>131</v>
      </c>
      <c r="DE17" s="637"/>
      <c r="DF17" s="637"/>
      <c r="DG17" s="637"/>
      <c r="DH17" s="637"/>
      <c r="DI17" s="637"/>
      <c r="DJ17" s="637"/>
      <c r="DK17" s="637"/>
      <c r="DL17" s="637"/>
      <c r="DM17" s="637"/>
      <c r="DN17" s="637"/>
      <c r="DO17" s="637"/>
      <c r="DP17" s="638"/>
      <c r="DQ17" s="645">
        <v>310466</v>
      </c>
      <c r="DR17" s="637"/>
      <c r="DS17" s="637"/>
      <c r="DT17" s="637"/>
      <c r="DU17" s="637"/>
      <c r="DV17" s="637"/>
      <c r="DW17" s="637"/>
      <c r="DX17" s="637"/>
      <c r="DY17" s="637"/>
      <c r="DZ17" s="637"/>
      <c r="EA17" s="637"/>
      <c r="EB17" s="637"/>
      <c r="EC17" s="646"/>
    </row>
    <row r="18" spans="2:133" ht="11.25" customHeight="1" x14ac:dyDescent="0.2">
      <c r="B18" s="633" t="s">
        <v>271</v>
      </c>
      <c r="C18" s="634"/>
      <c r="D18" s="634"/>
      <c r="E18" s="634"/>
      <c r="F18" s="634"/>
      <c r="G18" s="634"/>
      <c r="H18" s="634"/>
      <c r="I18" s="634"/>
      <c r="J18" s="634"/>
      <c r="K18" s="634"/>
      <c r="L18" s="634"/>
      <c r="M18" s="634"/>
      <c r="N18" s="634"/>
      <c r="O18" s="634"/>
      <c r="P18" s="634"/>
      <c r="Q18" s="635"/>
      <c r="R18" s="636">
        <v>443</v>
      </c>
      <c r="S18" s="637"/>
      <c r="T18" s="637"/>
      <c r="U18" s="637"/>
      <c r="V18" s="637"/>
      <c r="W18" s="637"/>
      <c r="X18" s="637"/>
      <c r="Y18" s="638"/>
      <c r="Z18" s="639">
        <v>0</v>
      </c>
      <c r="AA18" s="639"/>
      <c r="AB18" s="639"/>
      <c r="AC18" s="639"/>
      <c r="AD18" s="640">
        <v>443</v>
      </c>
      <c r="AE18" s="640"/>
      <c r="AF18" s="640"/>
      <c r="AG18" s="640"/>
      <c r="AH18" s="640"/>
      <c r="AI18" s="640"/>
      <c r="AJ18" s="640"/>
      <c r="AK18" s="640"/>
      <c r="AL18" s="641">
        <v>0</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131</v>
      </c>
      <c r="BH18" s="637"/>
      <c r="BI18" s="637"/>
      <c r="BJ18" s="637"/>
      <c r="BK18" s="637"/>
      <c r="BL18" s="637"/>
      <c r="BM18" s="637"/>
      <c r="BN18" s="638"/>
      <c r="BO18" s="639" t="s">
        <v>131</v>
      </c>
      <c r="BP18" s="639"/>
      <c r="BQ18" s="639"/>
      <c r="BR18" s="639"/>
      <c r="BS18" s="640" t="s">
        <v>131</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t="s">
        <v>131</v>
      </c>
      <c r="CS18" s="637"/>
      <c r="CT18" s="637"/>
      <c r="CU18" s="637"/>
      <c r="CV18" s="637"/>
      <c r="CW18" s="637"/>
      <c r="CX18" s="637"/>
      <c r="CY18" s="638"/>
      <c r="CZ18" s="639" t="s">
        <v>131</v>
      </c>
      <c r="DA18" s="639"/>
      <c r="DB18" s="639"/>
      <c r="DC18" s="639"/>
      <c r="DD18" s="645" t="s">
        <v>131</v>
      </c>
      <c r="DE18" s="637"/>
      <c r="DF18" s="637"/>
      <c r="DG18" s="637"/>
      <c r="DH18" s="637"/>
      <c r="DI18" s="637"/>
      <c r="DJ18" s="637"/>
      <c r="DK18" s="637"/>
      <c r="DL18" s="637"/>
      <c r="DM18" s="637"/>
      <c r="DN18" s="637"/>
      <c r="DO18" s="637"/>
      <c r="DP18" s="638"/>
      <c r="DQ18" s="645" t="s">
        <v>131</v>
      </c>
      <c r="DR18" s="637"/>
      <c r="DS18" s="637"/>
      <c r="DT18" s="637"/>
      <c r="DU18" s="637"/>
      <c r="DV18" s="637"/>
      <c r="DW18" s="637"/>
      <c r="DX18" s="637"/>
      <c r="DY18" s="637"/>
      <c r="DZ18" s="637"/>
      <c r="EA18" s="637"/>
      <c r="EB18" s="637"/>
      <c r="EC18" s="646"/>
    </row>
    <row r="19" spans="2:133" ht="11.25" customHeight="1" x14ac:dyDescent="0.2">
      <c r="B19" s="633" t="s">
        <v>274</v>
      </c>
      <c r="C19" s="634"/>
      <c r="D19" s="634"/>
      <c r="E19" s="634"/>
      <c r="F19" s="634"/>
      <c r="G19" s="634"/>
      <c r="H19" s="634"/>
      <c r="I19" s="634"/>
      <c r="J19" s="634"/>
      <c r="K19" s="634"/>
      <c r="L19" s="634"/>
      <c r="M19" s="634"/>
      <c r="N19" s="634"/>
      <c r="O19" s="634"/>
      <c r="P19" s="634"/>
      <c r="Q19" s="635"/>
      <c r="R19" s="636">
        <v>443</v>
      </c>
      <c r="S19" s="637"/>
      <c r="T19" s="637"/>
      <c r="U19" s="637"/>
      <c r="V19" s="637"/>
      <c r="W19" s="637"/>
      <c r="X19" s="637"/>
      <c r="Y19" s="638"/>
      <c r="Z19" s="639">
        <v>0</v>
      </c>
      <c r="AA19" s="639"/>
      <c r="AB19" s="639"/>
      <c r="AC19" s="639"/>
      <c r="AD19" s="640">
        <v>443</v>
      </c>
      <c r="AE19" s="640"/>
      <c r="AF19" s="640"/>
      <c r="AG19" s="640"/>
      <c r="AH19" s="640"/>
      <c r="AI19" s="640"/>
      <c r="AJ19" s="640"/>
      <c r="AK19" s="640"/>
      <c r="AL19" s="641">
        <v>0</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t="s">
        <v>131</v>
      </c>
      <c r="BH19" s="637"/>
      <c r="BI19" s="637"/>
      <c r="BJ19" s="637"/>
      <c r="BK19" s="637"/>
      <c r="BL19" s="637"/>
      <c r="BM19" s="637"/>
      <c r="BN19" s="638"/>
      <c r="BO19" s="639" t="s">
        <v>131</v>
      </c>
      <c r="BP19" s="639"/>
      <c r="BQ19" s="639"/>
      <c r="BR19" s="639"/>
      <c r="BS19" s="640" t="s">
        <v>131</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131</v>
      </c>
      <c r="CS19" s="637"/>
      <c r="CT19" s="637"/>
      <c r="CU19" s="637"/>
      <c r="CV19" s="637"/>
      <c r="CW19" s="637"/>
      <c r="CX19" s="637"/>
      <c r="CY19" s="638"/>
      <c r="CZ19" s="639" t="s">
        <v>131</v>
      </c>
      <c r="DA19" s="639"/>
      <c r="DB19" s="639"/>
      <c r="DC19" s="639"/>
      <c r="DD19" s="645" t="s">
        <v>131</v>
      </c>
      <c r="DE19" s="637"/>
      <c r="DF19" s="637"/>
      <c r="DG19" s="637"/>
      <c r="DH19" s="637"/>
      <c r="DI19" s="637"/>
      <c r="DJ19" s="637"/>
      <c r="DK19" s="637"/>
      <c r="DL19" s="637"/>
      <c r="DM19" s="637"/>
      <c r="DN19" s="637"/>
      <c r="DO19" s="637"/>
      <c r="DP19" s="638"/>
      <c r="DQ19" s="645" t="s">
        <v>131</v>
      </c>
      <c r="DR19" s="637"/>
      <c r="DS19" s="637"/>
      <c r="DT19" s="637"/>
      <c r="DU19" s="637"/>
      <c r="DV19" s="637"/>
      <c r="DW19" s="637"/>
      <c r="DX19" s="637"/>
      <c r="DY19" s="637"/>
      <c r="DZ19" s="637"/>
      <c r="EA19" s="637"/>
      <c r="EB19" s="637"/>
      <c r="EC19" s="646"/>
    </row>
    <row r="20" spans="2:133" ht="11.25" customHeight="1" x14ac:dyDescent="0.2">
      <c r="B20" s="649" t="s">
        <v>277</v>
      </c>
      <c r="C20" s="650"/>
      <c r="D20" s="650"/>
      <c r="E20" s="650"/>
      <c r="F20" s="650"/>
      <c r="G20" s="650"/>
      <c r="H20" s="650"/>
      <c r="I20" s="650"/>
      <c r="J20" s="650"/>
      <c r="K20" s="650"/>
      <c r="L20" s="650"/>
      <c r="M20" s="650"/>
      <c r="N20" s="650"/>
      <c r="O20" s="650"/>
      <c r="P20" s="650"/>
      <c r="Q20" s="651"/>
      <c r="R20" s="636" t="s">
        <v>131</v>
      </c>
      <c r="S20" s="637"/>
      <c r="T20" s="637"/>
      <c r="U20" s="637"/>
      <c r="V20" s="637"/>
      <c r="W20" s="637"/>
      <c r="X20" s="637"/>
      <c r="Y20" s="638"/>
      <c r="Z20" s="639" t="s">
        <v>131</v>
      </c>
      <c r="AA20" s="639"/>
      <c r="AB20" s="639"/>
      <c r="AC20" s="639"/>
      <c r="AD20" s="640" t="s">
        <v>131</v>
      </c>
      <c r="AE20" s="640"/>
      <c r="AF20" s="640"/>
      <c r="AG20" s="640"/>
      <c r="AH20" s="640"/>
      <c r="AI20" s="640"/>
      <c r="AJ20" s="640"/>
      <c r="AK20" s="640"/>
      <c r="AL20" s="641" t="s">
        <v>131</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t="s">
        <v>131</v>
      </c>
      <c r="BH20" s="637"/>
      <c r="BI20" s="637"/>
      <c r="BJ20" s="637"/>
      <c r="BK20" s="637"/>
      <c r="BL20" s="637"/>
      <c r="BM20" s="637"/>
      <c r="BN20" s="638"/>
      <c r="BO20" s="639" t="s">
        <v>131</v>
      </c>
      <c r="BP20" s="639"/>
      <c r="BQ20" s="639"/>
      <c r="BR20" s="639"/>
      <c r="BS20" s="640" t="s">
        <v>131</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4650517</v>
      </c>
      <c r="CS20" s="637"/>
      <c r="CT20" s="637"/>
      <c r="CU20" s="637"/>
      <c r="CV20" s="637"/>
      <c r="CW20" s="637"/>
      <c r="CX20" s="637"/>
      <c r="CY20" s="638"/>
      <c r="CZ20" s="639">
        <v>100</v>
      </c>
      <c r="DA20" s="639"/>
      <c r="DB20" s="639"/>
      <c r="DC20" s="639"/>
      <c r="DD20" s="645">
        <v>1134619</v>
      </c>
      <c r="DE20" s="637"/>
      <c r="DF20" s="637"/>
      <c r="DG20" s="637"/>
      <c r="DH20" s="637"/>
      <c r="DI20" s="637"/>
      <c r="DJ20" s="637"/>
      <c r="DK20" s="637"/>
      <c r="DL20" s="637"/>
      <c r="DM20" s="637"/>
      <c r="DN20" s="637"/>
      <c r="DO20" s="637"/>
      <c r="DP20" s="638"/>
      <c r="DQ20" s="645">
        <v>2845159</v>
      </c>
      <c r="DR20" s="637"/>
      <c r="DS20" s="637"/>
      <c r="DT20" s="637"/>
      <c r="DU20" s="637"/>
      <c r="DV20" s="637"/>
      <c r="DW20" s="637"/>
      <c r="DX20" s="637"/>
      <c r="DY20" s="637"/>
      <c r="DZ20" s="637"/>
      <c r="EA20" s="637"/>
      <c r="EB20" s="637"/>
      <c r="EC20" s="646"/>
    </row>
    <row r="21" spans="2:133" ht="11.25" customHeight="1" x14ac:dyDescent="0.2">
      <c r="B21" s="633" t="s">
        <v>280</v>
      </c>
      <c r="C21" s="634"/>
      <c r="D21" s="634"/>
      <c r="E21" s="634"/>
      <c r="F21" s="634"/>
      <c r="G21" s="634"/>
      <c r="H21" s="634"/>
      <c r="I21" s="634"/>
      <c r="J21" s="634"/>
      <c r="K21" s="634"/>
      <c r="L21" s="634"/>
      <c r="M21" s="634"/>
      <c r="N21" s="634"/>
      <c r="O21" s="634"/>
      <c r="P21" s="634"/>
      <c r="Q21" s="635"/>
      <c r="R21" s="636">
        <v>2283400</v>
      </c>
      <c r="S21" s="637"/>
      <c r="T21" s="637"/>
      <c r="U21" s="637"/>
      <c r="V21" s="637"/>
      <c r="W21" s="637"/>
      <c r="X21" s="637"/>
      <c r="Y21" s="638"/>
      <c r="Z21" s="639">
        <v>47.1</v>
      </c>
      <c r="AA21" s="639"/>
      <c r="AB21" s="639"/>
      <c r="AC21" s="639"/>
      <c r="AD21" s="640">
        <v>1915885</v>
      </c>
      <c r="AE21" s="640"/>
      <c r="AF21" s="640"/>
      <c r="AG21" s="640"/>
      <c r="AH21" s="640"/>
      <c r="AI21" s="640"/>
      <c r="AJ21" s="640"/>
      <c r="AK21" s="640"/>
      <c r="AL21" s="641">
        <v>80.099999999999994</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t="s">
        <v>131</v>
      </c>
      <c r="BH21" s="637"/>
      <c r="BI21" s="637"/>
      <c r="BJ21" s="637"/>
      <c r="BK21" s="637"/>
      <c r="BL21" s="637"/>
      <c r="BM21" s="637"/>
      <c r="BN21" s="638"/>
      <c r="BO21" s="639" t="s">
        <v>131</v>
      </c>
      <c r="BP21" s="639"/>
      <c r="BQ21" s="639"/>
      <c r="BR21" s="639"/>
      <c r="BS21" s="640" t="s">
        <v>131</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2">
      <c r="B22" s="633" t="s">
        <v>282</v>
      </c>
      <c r="C22" s="634"/>
      <c r="D22" s="634"/>
      <c r="E22" s="634"/>
      <c r="F22" s="634"/>
      <c r="G22" s="634"/>
      <c r="H22" s="634"/>
      <c r="I22" s="634"/>
      <c r="J22" s="634"/>
      <c r="K22" s="634"/>
      <c r="L22" s="634"/>
      <c r="M22" s="634"/>
      <c r="N22" s="634"/>
      <c r="O22" s="634"/>
      <c r="P22" s="634"/>
      <c r="Q22" s="635"/>
      <c r="R22" s="636">
        <v>1915885</v>
      </c>
      <c r="S22" s="637"/>
      <c r="T22" s="637"/>
      <c r="U22" s="637"/>
      <c r="V22" s="637"/>
      <c r="W22" s="637"/>
      <c r="X22" s="637"/>
      <c r="Y22" s="638"/>
      <c r="Z22" s="639">
        <v>39.5</v>
      </c>
      <c r="AA22" s="639"/>
      <c r="AB22" s="639"/>
      <c r="AC22" s="639"/>
      <c r="AD22" s="640">
        <v>1915885</v>
      </c>
      <c r="AE22" s="640"/>
      <c r="AF22" s="640"/>
      <c r="AG22" s="640"/>
      <c r="AH22" s="640"/>
      <c r="AI22" s="640"/>
      <c r="AJ22" s="640"/>
      <c r="AK22" s="640"/>
      <c r="AL22" s="641">
        <v>80.099999999999994</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131</v>
      </c>
      <c r="BH22" s="637"/>
      <c r="BI22" s="637"/>
      <c r="BJ22" s="637"/>
      <c r="BK22" s="637"/>
      <c r="BL22" s="637"/>
      <c r="BM22" s="637"/>
      <c r="BN22" s="638"/>
      <c r="BO22" s="639" t="s">
        <v>131</v>
      </c>
      <c r="BP22" s="639"/>
      <c r="BQ22" s="639"/>
      <c r="BR22" s="639"/>
      <c r="BS22" s="640" t="s">
        <v>131</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285</v>
      </c>
      <c r="C23" s="634"/>
      <c r="D23" s="634"/>
      <c r="E23" s="634"/>
      <c r="F23" s="634"/>
      <c r="G23" s="634"/>
      <c r="H23" s="634"/>
      <c r="I23" s="634"/>
      <c r="J23" s="634"/>
      <c r="K23" s="634"/>
      <c r="L23" s="634"/>
      <c r="M23" s="634"/>
      <c r="N23" s="634"/>
      <c r="O23" s="634"/>
      <c r="P23" s="634"/>
      <c r="Q23" s="635"/>
      <c r="R23" s="636">
        <v>367515</v>
      </c>
      <c r="S23" s="637"/>
      <c r="T23" s="637"/>
      <c r="U23" s="637"/>
      <c r="V23" s="637"/>
      <c r="W23" s="637"/>
      <c r="X23" s="637"/>
      <c r="Y23" s="638"/>
      <c r="Z23" s="639">
        <v>7.6</v>
      </c>
      <c r="AA23" s="639"/>
      <c r="AB23" s="639"/>
      <c r="AC23" s="639"/>
      <c r="AD23" s="640" t="s">
        <v>131</v>
      </c>
      <c r="AE23" s="640"/>
      <c r="AF23" s="640"/>
      <c r="AG23" s="640"/>
      <c r="AH23" s="640"/>
      <c r="AI23" s="640"/>
      <c r="AJ23" s="640"/>
      <c r="AK23" s="640"/>
      <c r="AL23" s="641" t="s">
        <v>131</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t="s">
        <v>131</v>
      </c>
      <c r="BH23" s="637"/>
      <c r="BI23" s="637"/>
      <c r="BJ23" s="637"/>
      <c r="BK23" s="637"/>
      <c r="BL23" s="637"/>
      <c r="BM23" s="637"/>
      <c r="BN23" s="638"/>
      <c r="BO23" s="639" t="s">
        <v>131</v>
      </c>
      <c r="BP23" s="639"/>
      <c r="BQ23" s="639"/>
      <c r="BR23" s="639"/>
      <c r="BS23" s="640" t="s">
        <v>131</v>
      </c>
      <c r="BT23" s="640"/>
      <c r="BU23" s="640"/>
      <c r="BV23" s="640"/>
      <c r="BW23" s="640"/>
      <c r="BX23" s="640"/>
      <c r="BY23" s="640"/>
      <c r="BZ23" s="640"/>
      <c r="CA23" s="640"/>
      <c r="CB23" s="644"/>
      <c r="CD23" s="618" t="s">
        <v>226</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5" t="s">
        <v>290</v>
      </c>
      <c r="DM23" s="666"/>
      <c r="DN23" s="666"/>
      <c r="DO23" s="666"/>
      <c r="DP23" s="666"/>
      <c r="DQ23" s="666"/>
      <c r="DR23" s="666"/>
      <c r="DS23" s="666"/>
      <c r="DT23" s="666"/>
      <c r="DU23" s="666"/>
      <c r="DV23" s="667"/>
      <c r="DW23" s="618" t="s">
        <v>291</v>
      </c>
      <c r="DX23" s="619"/>
      <c r="DY23" s="619"/>
      <c r="DZ23" s="619"/>
      <c r="EA23" s="619"/>
      <c r="EB23" s="619"/>
      <c r="EC23" s="620"/>
    </row>
    <row r="24" spans="2:133" ht="11.25" customHeight="1" x14ac:dyDescent="0.2">
      <c r="B24" s="633" t="s">
        <v>292</v>
      </c>
      <c r="C24" s="634"/>
      <c r="D24" s="634"/>
      <c r="E24" s="634"/>
      <c r="F24" s="634"/>
      <c r="G24" s="634"/>
      <c r="H24" s="634"/>
      <c r="I24" s="634"/>
      <c r="J24" s="634"/>
      <c r="K24" s="634"/>
      <c r="L24" s="634"/>
      <c r="M24" s="634"/>
      <c r="N24" s="634"/>
      <c r="O24" s="634"/>
      <c r="P24" s="634"/>
      <c r="Q24" s="635"/>
      <c r="R24" s="636" t="s">
        <v>131</v>
      </c>
      <c r="S24" s="637"/>
      <c r="T24" s="637"/>
      <c r="U24" s="637"/>
      <c r="V24" s="637"/>
      <c r="W24" s="637"/>
      <c r="X24" s="637"/>
      <c r="Y24" s="638"/>
      <c r="Z24" s="639" t="s">
        <v>131</v>
      </c>
      <c r="AA24" s="639"/>
      <c r="AB24" s="639"/>
      <c r="AC24" s="639"/>
      <c r="AD24" s="640" t="s">
        <v>131</v>
      </c>
      <c r="AE24" s="640"/>
      <c r="AF24" s="640"/>
      <c r="AG24" s="640"/>
      <c r="AH24" s="640"/>
      <c r="AI24" s="640"/>
      <c r="AJ24" s="640"/>
      <c r="AK24" s="640"/>
      <c r="AL24" s="641" t="s">
        <v>131</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131</v>
      </c>
      <c r="BH24" s="637"/>
      <c r="BI24" s="637"/>
      <c r="BJ24" s="637"/>
      <c r="BK24" s="637"/>
      <c r="BL24" s="637"/>
      <c r="BM24" s="637"/>
      <c r="BN24" s="638"/>
      <c r="BO24" s="639" t="s">
        <v>131</v>
      </c>
      <c r="BP24" s="639"/>
      <c r="BQ24" s="639"/>
      <c r="BR24" s="639"/>
      <c r="BS24" s="640" t="s">
        <v>131</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1202678</v>
      </c>
      <c r="CS24" s="626"/>
      <c r="CT24" s="626"/>
      <c r="CU24" s="626"/>
      <c r="CV24" s="626"/>
      <c r="CW24" s="626"/>
      <c r="CX24" s="626"/>
      <c r="CY24" s="627"/>
      <c r="CZ24" s="630">
        <v>25.9</v>
      </c>
      <c r="DA24" s="631"/>
      <c r="DB24" s="631"/>
      <c r="DC24" s="647"/>
      <c r="DD24" s="668">
        <v>929754</v>
      </c>
      <c r="DE24" s="626"/>
      <c r="DF24" s="626"/>
      <c r="DG24" s="626"/>
      <c r="DH24" s="626"/>
      <c r="DI24" s="626"/>
      <c r="DJ24" s="626"/>
      <c r="DK24" s="627"/>
      <c r="DL24" s="668">
        <v>883303</v>
      </c>
      <c r="DM24" s="626"/>
      <c r="DN24" s="626"/>
      <c r="DO24" s="626"/>
      <c r="DP24" s="626"/>
      <c r="DQ24" s="626"/>
      <c r="DR24" s="626"/>
      <c r="DS24" s="626"/>
      <c r="DT24" s="626"/>
      <c r="DU24" s="626"/>
      <c r="DV24" s="627"/>
      <c r="DW24" s="630">
        <v>36.9</v>
      </c>
      <c r="DX24" s="631"/>
      <c r="DY24" s="631"/>
      <c r="DZ24" s="631"/>
      <c r="EA24" s="631"/>
      <c r="EB24" s="631"/>
      <c r="EC24" s="632"/>
    </row>
    <row r="25" spans="2:133" ht="11.25" customHeight="1" x14ac:dyDescent="0.2">
      <c r="B25" s="633" t="s">
        <v>295</v>
      </c>
      <c r="C25" s="634"/>
      <c r="D25" s="634"/>
      <c r="E25" s="634"/>
      <c r="F25" s="634"/>
      <c r="G25" s="634"/>
      <c r="H25" s="634"/>
      <c r="I25" s="634"/>
      <c r="J25" s="634"/>
      <c r="K25" s="634"/>
      <c r="L25" s="634"/>
      <c r="M25" s="634"/>
      <c r="N25" s="634"/>
      <c r="O25" s="634"/>
      <c r="P25" s="634"/>
      <c r="Q25" s="635"/>
      <c r="R25" s="636">
        <v>2757207</v>
      </c>
      <c r="S25" s="637"/>
      <c r="T25" s="637"/>
      <c r="U25" s="637"/>
      <c r="V25" s="637"/>
      <c r="W25" s="637"/>
      <c r="X25" s="637"/>
      <c r="Y25" s="638"/>
      <c r="Z25" s="639">
        <v>56.9</v>
      </c>
      <c r="AA25" s="639"/>
      <c r="AB25" s="639"/>
      <c r="AC25" s="639"/>
      <c r="AD25" s="640">
        <v>2389692</v>
      </c>
      <c r="AE25" s="640"/>
      <c r="AF25" s="640"/>
      <c r="AG25" s="640"/>
      <c r="AH25" s="640"/>
      <c r="AI25" s="640"/>
      <c r="AJ25" s="640"/>
      <c r="AK25" s="640"/>
      <c r="AL25" s="641">
        <v>99.9</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131</v>
      </c>
      <c r="BH25" s="637"/>
      <c r="BI25" s="637"/>
      <c r="BJ25" s="637"/>
      <c r="BK25" s="637"/>
      <c r="BL25" s="637"/>
      <c r="BM25" s="637"/>
      <c r="BN25" s="638"/>
      <c r="BO25" s="639" t="s">
        <v>131</v>
      </c>
      <c r="BP25" s="639"/>
      <c r="BQ25" s="639"/>
      <c r="BR25" s="639"/>
      <c r="BS25" s="640" t="s">
        <v>131</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639721</v>
      </c>
      <c r="CS25" s="657"/>
      <c r="CT25" s="657"/>
      <c r="CU25" s="657"/>
      <c r="CV25" s="657"/>
      <c r="CW25" s="657"/>
      <c r="CX25" s="657"/>
      <c r="CY25" s="658"/>
      <c r="CZ25" s="641">
        <v>13.8</v>
      </c>
      <c r="DA25" s="669"/>
      <c r="DB25" s="669"/>
      <c r="DC25" s="671"/>
      <c r="DD25" s="645">
        <v>547804</v>
      </c>
      <c r="DE25" s="657"/>
      <c r="DF25" s="657"/>
      <c r="DG25" s="657"/>
      <c r="DH25" s="657"/>
      <c r="DI25" s="657"/>
      <c r="DJ25" s="657"/>
      <c r="DK25" s="658"/>
      <c r="DL25" s="645">
        <v>519401</v>
      </c>
      <c r="DM25" s="657"/>
      <c r="DN25" s="657"/>
      <c r="DO25" s="657"/>
      <c r="DP25" s="657"/>
      <c r="DQ25" s="657"/>
      <c r="DR25" s="657"/>
      <c r="DS25" s="657"/>
      <c r="DT25" s="657"/>
      <c r="DU25" s="657"/>
      <c r="DV25" s="658"/>
      <c r="DW25" s="641">
        <v>21.7</v>
      </c>
      <c r="DX25" s="669"/>
      <c r="DY25" s="669"/>
      <c r="DZ25" s="669"/>
      <c r="EA25" s="669"/>
      <c r="EB25" s="669"/>
      <c r="EC25" s="670"/>
    </row>
    <row r="26" spans="2:133" ht="11.25" customHeight="1" x14ac:dyDescent="0.2">
      <c r="B26" s="633" t="s">
        <v>298</v>
      </c>
      <c r="C26" s="634"/>
      <c r="D26" s="634"/>
      <c r="E26" s="634"/>
      <c r="F26" s="634"/>
      <c r="G26" s="634"/>
      <c r="H26" s="634"/>
      <c r="I26" s="634"/>
      <c r="J26" s="634"/>
      <c r="K26" s="634"/>
      <c r="L26" s="634"/>
      <c r="M26" s="634"/>
      <c r="N26" s="634"/>
      <c r="O26" s="634"/>
      <c r="P26" s="634"/>
      <c r="Q26" s="635"/>
      <c r="R26" s="636" t="s">
        <v>131</v>
      </c>
      <c r="S26" s="637"/>
      <c r="T26" s="637"/>
      <c r="U26" s="637"/>
      <c r="V26" s="637"/>
      <c r="W26" s="637"/>
      <c r="X26" s="637"/>
      <c r="Y26" s="638"/>
      <c r="Z26" s="639" t="s">
        <v>131</v>
      </c>
      <c r="AA26" s="639"/>
      <c r="AB26" s="639"/>
      <c r="AC26" s="639"/>
      <c r="AD26" s="640" t="s">
        <v>131</v>
      </c>
      <c r="AE26" s="640"/>
      <c r="AF26" s="640"/>
      <c r="AG26" s="640"/>
      <c r="AH26" s="640"/>
      <c r="AI26" s="640"/>
      <c r="AJ26" s="640"/>
      <c r="AK26" s="640"/>
      <c r="AL26" s="641" t="s">
        <v>131</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131</v>
      </c>
      <c r="BH26" s="637"/>
      <c r="BI26" s="637"/>
      <c r="BJ26" s="637"/>
      <c r="BK26" s="637"/>
      <c r="BL26" s="637"/>
      <c r="BM26" s="637"/>
      <c r="BN26" s="638"/>
      <c r="BO26" s="639" t="s">
        <v>131</v>
      </c>
      <c r="BP26" s="639"/>
      <c r="BQ26" s="639"/>
      <c r="BR26" s="639"/>
      <c r="BS26" s="640" t="s">
        <v>131</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373819</v>
      </c>
      <c r="CS26" s="637"/>
      <c r="CT26" s="637"/>
      <c r="CU26" s="637"/>
      <c r="CV26" s="637"/>
      <c r="CW26" s="637"/>
      <c r="CX26" s="637"/>
      <c r="CY26" s="638"/>
      <c r="CZ26" s="641">
        <v>8</v>
      </c>
      <c r="DA26" s="669"/>
      <c r="DB26" s="669"/>
      <c r="DC26" s="671"/>
      <c r="DD26" s="645">
        <v>304564</v>
      </c>
      <c r="DE26" s="637"/>
      <c r="DF26" s="637"/>
      <c r="DG26" s="637"/>
      <c r="DH26" s="637"/>
      <c r="DI26" s="637"/>
      <c r="DJ26" s="637"/>
      <c r="DK26" s="638"/>
      <c r="DL26" s="645" t="s">
        <v>131</v>
      </c>
      <c r="DM26" s="637"/>
      <c r="DN26" s="637"/>
      <c r="DO26" s="637"/>
      <c r="DP26" s="637"/>
      <c r="DQ26" s="637"/>
      <c r="DR26" s="637"/>
      <c r="DS26" s="637"/>
      <c r="DT26" s="637"/>
      <c r="DU26" s="637"/>
      <c r="DV26" s="638"/>
      <c r="DW26" s="641" t="s">
        <v>131</v>
      </c>
      <c r="DX26" s="669"/>
      <c r="DY26" s="669"/>
      <c r="DZ26" s="669"/>
      <c r="EA26" s="669"/>
      <c r="EB26" s="669"/>
      <c r="EC26" s="670"/>
    </row>
    <row r="27" spans="2:133" ht="11.25" customHeight="1" x14ac:dyDescent="0.2">
      <c r="B27" s="633" t="s">
        <v>301</v>
      </c>
      <c r="C27" s="634"/>
      <c r="D27" s="634"/>
      <c r="E27" s="634"/>
      <c r="F27" s="634"/>
      <c r="G27" s="634"/>
      <c r="H27" s="634"/>
      <c r="I27" s="634"/>
      <c r="J27" s="634"/>
      <c r="K27" s="634"/>
      <c r="L27" s="634"/>
      <c r="M27" s="634"/>
      <c r="N27" s="634"/>
      <c r="O27" s="634"/>
      <c r="P27" s="634"/>
      <c r="Q27" s="635"/>
      <c r="R27" s="636">
        <v>4582</v>
      </c>
      <c r="S27" s="637"/>
      <c r="T27" s="637"/>
      <c r="U27" s="637"/>
      <c r="V27" s="637"/>
      <c r="W27" s="637"/>
      <c r="X27" s="637"/>
      <c r="Y27" s="638"/>
      <c r="Z27" s="639">
        <v>0.1</v>
      </c>
      <c r="AA27" s="639"/>
      <c r="AB27" s="639"/>
      <c r="AC27" s="639"/>
      <c r="AD27" s="640" t="s">
        <v>131</v>
      </c>
      <c r="AE27" s="640"/>
      <c r="AF27" s="640"/>
      <c r="AG27" s="640"/>
      <c r="AH27" s="640"/>
      <c r="AI27" s="640"/>
      <c r="AJ27" s="640"/>
      <c r="AK27" s="640"/>
      <c r="AL27" s="641" t="s">
        <v>131</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328381</v>
      </c>
      <c r="BH27" s="637"/>
      <c r="BI27" s="637"/>
      <c r="BJ27" s="637"/>
      <c r="BK27" s="637"/>
      <c r="BL27" s="637"/>
      <c r="BM27" s="637"/>
      <c r="BN27" s="638"/>
      <c r="BO27" s="639">
        <v>100</v>
      </c>
      <c r="BP27" s="639"/>
      <c r="BQ27" s="639"/>
      <c r="BR27" s="639"/>
      <c r="BS27" s="640">
        <v>13011</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245205</v>
      </c>
      <c r="CS27" s="657"/>
      <c r="CT27" s="657"/>
      <c r="CU27" s="657"/>
      <c r="CV27" s="657"/>
      <c r="CW27" s="657"/>
      <c r="CX27" s="657"/>
      <c r="CY27" s="658"/>
      <c r="CZ27" s="641">
        <v>5.3</v>
      </c>
      <c r="DA27" s="669"/>
      <c r="DB27" s="669"/>
      <c r="DC27" s="671"/>
      <c r="DD27" s="645">
        <v>71484</v>
      </c>
      <c r="DE27" s="657"/>
      <c r="DF27" s="657"/>
      <c r="DG27" s="657"/>
      <c r="DH27" s="657"/>
      <c r="DI27" s="657"/>
      <c r="DJ27" s="657"/>
      <c r="DK27" s="658"/>
      <c r="DL27" s="645">
        <v>53436</v>
      </c>
      <c r="DM27" s="657"/>
      <c r="DN27" s="657"/>
      <c r="DO27" s="657"/>
      <c r="DP27" s="657"/>
      <c r="DQ27" s="657"/>
      <c r="DR27" s="657"/>
      <c r="DS27" s="657"/>
      <c r="DT27" s="657"/>
      <c r="DU27" s="657"/>
      <c r="DV27" s="658"/>
      <c r="DW27" s="641">
        <v>2.2000000000000002</v>
      </c>
      <c r="DX27" s="669"/>
      <c r="DY27" s="669"/>
      <c r="DZ27" s="669"/>
      <c r="EA27" s="669"/>
      <c r="EB27" s="669"/>
      <c r="EC27" s="670"/>
    </row>
    <row r="28" spans="2:133" ht="11.25" customHeight="1" x14ac:dyDescent="0.2">
      <c r="B28" s="633" t="s">
        <v>304</v>
      </c>
      <c r="C28" s="634"/>
      <c r="D28" s="634"/>
      <c r="E28" s="634"/>
      <c r="F28" s="634"/>
      <c r="G28" s="634"/>
      <c r="H28" s="634"/>
      <c r="I28" s="634"/>
      <c r="J28" s="634"/>
      <c r="K28" s="634"/>
      <c r="L28" s="634"/>
      <c r="M28" s="634"/>
      <c r="N28" s="634"/>
      <c r="O28" s="634"/>
      <c r="P28" s="634"/>
      <c r="Q28" s="635"/>
      <c r="R28" s="636">
        <v>27563</v>
      </c>
      <c r="S28" s="637"/>
      <c r="T28" s="637"/>
      <c r="U28" s="637"/>
      <c r="V28" s="637"/>
      <c r="W28" s="637"/>
      <c r="X28" s="637"/>
      <c r="Y28" s="638"/>
      <c r="Z28" s="639">
        <v>0.6</v>
      </c>
      <c r="AA28" s="639"/>
      <c r="AB28" s="639"/>
      <c r="AC28" s="639"/>
      <c r="AD28" s="640" t="s">
        <v>131</v>
      </c>
      <c r="AE28" s="640"/>
      <c r="AF28" s="640"/>
      <c r="AG28" s="640"/>
      <c r="AH28" s="640"/>
      <c r="AI28" s="640"/>
      <c r="AJ28" s="640"/>
      <c r="AK28" s="640"/>
      <c r="AL28" s="641" t="s">
        <v>131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317752</v>
      </c>
      <c r="CS28" s="637"/>
      <c r="CT28" s="637"/>
      <c r="CU28" s="637"/>
      <c r="CV28" s="637"/>
      <c r="CW28" s="637"/>
      <c r="CX28" s="637"/>
      <c r="CY28" s="638"/>
      <c r="CZ28" s="641">
        <v>6.8</v>
      </c>
      <c r="DA28" s="669"/>
      <c r="DB28" s="669"/>
      <c r="DC28" s="671"/>
      <c r="DD28" s="645">
        <v>310466</v>
      </c>
      <c r="DE28" s="637"/>
      <c r="DF28" s="637"/>
      <c r="DG28" s="637"/>
      <c r="DH28" s="637"/>
      <c r="DI28" s="637"/>
      <c r="DJ28" s="637"/>
      <c r="DK28" s="638"/>
      <c r="DL28" s="645">
        <v>310466</v>
      </c>
      <c r="DM28" s="637"/>
      <c r="DN28" s="637"/>
      <c r="DO28" s="637"/>
      <c r="DP28" s="637"/>
      <c r="DQ28" s="637"/>
      <c r="DR28" s="637"/>
      <c r="DS28" s="637"/>
      <c r="DT28" s="637"/>
      <c r="DU28" s="637"/>
      <c r="DV28" s="638"/>
      <c r="DW28" s="641">
        <v>13</v>
      </c>
      <c r="DX28" s="669"/>
      <c r="DY28" s="669"/>
      <c r="DZ28" s="669"/>
      <c r="EA28" s="669"/>
      <c r="EB28" s="669"/>
      <c r="EC28" s="670"/>
    </row>
    <row r="29" spans="2:133" ht="11.25" customHeight="1" x14ac:dyDescent="0.2">
      <c r="B29" s="633" t="s">
        <v>306</v>
      </c>
      <c r="C29" s="634"/>
      <c r="D29" s="634"/>
      <c r="E29" s="634"/>
      <c r="F29" s="634"/>
      <c r="G29" s="634"/>
      <c r="H29" s="634"/>
      <c r="I29" s="634"/>
      <c r="J29" s="634"/>
      <c r="K29" s="634"/>
      <c r="L29" s="634"/>
      <c r="M29" s="634"/>
      <c r="N29" s="634"/>
      <c r="O29" s="634"/>
      <c r="P29" s="634"/>
      <c r="Q29" s="635"/>
      <c r="R29" s="636">
        <v>10782</v>
      </c>
      <c r="S29" s="637"/>
      <c r="T29" s="637"/>
      <c r="U29" s="637"/>
      <c r="V29" s="637"/>
      <c r="W29" s="637"/>
      <c r="X29" s="637"/>
      <c r="Y29" s="638"/>
      <c r="Z29" s="639">
        <v>0.2</v>
      </c>
      <c r="AA29" s="639"/>
      <c r="AB29" s="639"/>
      <c r="AC29" s="639"/>
      <c r="AD29" s="640" t="s">
        <v>131</v>
      </c>
      <c r="AE29" s="640"/>
      <c r="AF29" s="640"/>
      <c r="AG29" s="640"/>
      <c r="AH29" s="640"/>
      <c r="AI29" s="640"/>
      <c r="AJ29" s="640"/>
      <c r="AK29" s="640"/>
      <c r="AL29" s="641" t="s">
        <v>131</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307</v>
      </c>
      <c r="CE29" s="675"/>
      <c r="CF29" s="633" t="s">
        <v>72</v>
      </c>
      <c r="CG29" s="634"/>
      <c r="CH29" s="634"/>
      <c r="CI29" s="634"/>
      <c r="CJ29" s="634"/>
      <c r="CK29" s="634"/>
      <c r="CL29" s="634"/>
      <c r="CM29" s="634"/>
      <c r="CN29" s="634"/>
      <c r="CO29" s="634"/>
      <c r="CP29" s="634"/>
      <c r="CQ29" s="635"/>
      <c r="CR29" s="636">
        <v>317752</v>
      </c>
      <c r="CS29" s="657"/>
      <c r="CT29" s="657"/>
      <c r="CU29" s="657"/>
      <c r="CV29" s="657"/>
      <c r="CW29" s="657"/>
      <c r="CX29" s="657"/>
      <c r="CY29" s="658"/>
      <c r="CZ29" s="641">
        <v>6.8</v>
      </c>
      <c r="DA29" s="669"/>
      <c r="DB29" s="669"/>
      <c r="DC29" s="671"/>
      <c r="DD29" s="645">
        <v>310466</v>
      </c>
      <c r="DE29" s="657"/>
      <c r="DF29" s="657"/>
      <c r="DG29" s="657"/>
      <c r="DH29" s="657"/>
      <c r="DI29" s="657"/>
      <c r="DJ29" s="657"/>
      <c r="DK29" s="658"/>
      <c r="DL29" s="645">
        <v>310466</v>
      </c>
      <c r="DM29" s="657"/>
      <c r="DN29" s="657"/>
      <c r="DO29" s="657"/>
      <c r="DP29" s="657"/>
      <c r="DQ29" s="657"/>
      <c r="DR29" s="657"/>
      <c r="DS29" s="657"/>
      <c r="DT29" s="657"/>
      <c r="DU29" s="657"/>
      <c r="DV29" s="658"/>
      <c r="DW29" s="641">
        <v>13</v>
      </c>
      <c r="DX29" s="669"/>
      <c r="DY29" s="669"/>
      <c r="DZ29" s="669"/>
      <c r="EA29" s="669"/>
      <c r="EB29" s="669"/>
      <c r="EC29" s="670"/>
    </row>
    <row r="30" spans="2:133" ht="11.25" customHeight="1" x14ac:dyDescent="0.2">
      <c r="B30" s="633" t="s">
        <v>308</v>
      </c>
      <c r="C30" s="634"/>
      <c r="D30" s="634"/>
      <c r="E30" s="634"/>
      <c r="F30" s="634"/>
      <c r="G30" s="634"/>
      <c r="H30" s="634"/>
      <c r="I30" s="634"/>
      <c r="J30" s="634"/>
      <c r="K30" s="634"/>
      <c r="L30" s="634"/>
      <c r="M30" s="634"/>
      <c r="N30" s="634"/>
      <c r="O30" s="634"/>
      <c r="P30" s="634"/>
      <c r="Q30" s="635"/>
      <c r="R30" s="636">
        <v>682485</v>
      </c>
      <c r="S30" s="637"/>
      <c r="T30" s="637"/>
      <c r="U30" s="637"/>
      <c r="V30" s="637"/>
      <c r="W30" s="637"/>
      <c r="X30" s="637"/>
      <c r="Y30" s="638"/>
      <c r="Z30" s="639">
        <v>14.1</v>
      </c>
      <c r="AA30" s="639"/>
      <c r="AB30" s="639"/>
      <c r="AC30" s="639"/>
      <c r="AD30" s="640" t="s">
        <v>131</v>
      </c>
      <c r="AE30" s="640"/>
      <c r="AF30" s="640"/>
      <c r="AG30" s="640"/>
      <c r="AH30" s="640"/>
      <c r="AI30" s="640"/>
      <c r="AJ30" s="640"/>
      <c r="AK30" s="640"/>
      <c r="AL30" s="641" t="s">
        <v>131</v>
      </c>
      <c r="AM30" s="642"/>
      <c r="AN30" s="642"/>
      <c r="AO30" s="643"/>
      <c r="AP30" s="618" t="s">
        <v>226</v>
      </c>
      <c r="AQ30" s="619"/>
      <c r="AR30" s="619"/>
      <c r="AS30" s="619"/>
      <c r="AT30" s="619"/>
      <c r="AU30" s="619"/>
      <c r="AV30" s="619"/>
      <c r="AW30" s="619"/>
      <c r="AX30" s="619"/>
      <c r="AY30" s="619"/>
      <c r="AZ30" s="619"/>
      <c r="BA30" s="619"/>
      <c r="BB30" s="619"/>
      <c r="BC30" s="619"/>
      <c r="BD30" s="619"/>
      <c r="BE30" s="619"/>
      <c r="BF30" s="620"/>
      <c r="BG30" s="618" t="s">
        <v>309</v>
      </c>
      <c r="BH30" s="672"/>
      <c r="BI30" s="672"/>
      <c r="BJ30" s="672"/>
      <c r="BK30" s="672"/>
      <c r="BL30" s="672"/>
      <c r="BM30" s="672"/>
      <c r="BN30" s="672"/>
      <c r="BO30" s="672"/>
      <c r="BP30" s="672"/>
      <c r="BQ30" s="673"/>
      <c r="BR30" s="618" t="s">
        <v>310</v>
      </c>
      <c r="BS30" s="672"/>
      <c r="BT30" s="672"/>
      <c r="BU30" s="672"/>
      <c r="BV30" s="672"/>
      <c r="BW30" s="672"/>
      <c r="BX30" s="672"/>
      <c r="BY30" s="672"/>
      <c r="BZ30" s="672"/>
      <c r="CA30" s="672"/>
      <c r="CB30" s="673"/>
      <c r="CD30" s="676"/>
      <c r="CE30" s="677"/>
      <c r="CF30" s="633" t="s">
        <v>311</v>
      </c>
      <c r="CG30" s="634"/>
      <c r="CH30" s="634"/>
      <c r="CI30" s="634"/>
      <c r="CJ30" s="634"/>
      <c r="CK30" s="634"/>
      <c r="CL30" s="634"/>
      <c r="CM30" s="634"/>
      <c r="CN30" s="634"/>
      <c r="CO30" s="634"/>
      <c r="CP30" s="634"/>
      <c r="CQ30" s="635"/>
      <c r="CR30" s="636">
        <v>311665</v>
      </c>
      <c r="CS30" s="637"/>
      <c r="CT30" s="637"/>
      <c r="CU30" s="637"/>
      <c r="CV30" s="637"/>
      <c r="CW30" s="637"/>
      <c r="CX30" s="637"/>
      <c r="CY30" s="638"/>
      <c r="CZ30" s="641">
        <v>6.7</v>
      </c>
      <c r="DA30" s="669"/>
      <c r="DB30" s="669"/>
      <c r="DC30" s="671"/>
      <c r="DD30" s="645">
        <v>304379</v>
      </c>
      <c r="DE30" s="637"/>
      <c r="DF30" s="637"/>
      <c r="DG30" s="637"/>
      <c r="DH30" s="637"/>
      <c r="DI30" s="637"/>
      <c r="DJ30" s="637"/>
      <c r="DK30" s="638"/>
      <c r="DL30" s="645">
        <v>304379</v>
      </c>
      <c r="DM30" s="637"/>
      <c r="DN30" s="637"/>
      <c r="DO30" s="637"/>
      <c r="DP30" s="637"/>
      <c r="DQ30" s="637"/>
      <c r="DR30" s="637"/>
      <c r="DS30" s="637"/>
      <c r="DT30" s="637"/>
      <c r="DU30" s="637"/>
      <c r="DV30" s="638"/>
      <c r="DW30" s="641">
        <v>12.7</v>
      </c>
      <c r="DX30" s="669"/>
      <c r="DY30" s="669"/>
      <c r="DZ30" s="669"/>
      <c r="EA30" s="669"/>
      <c r="EB30" s="669"/>
      <c r="EC30" s="670"/>
    </row>
    <row r="31" spans="2:133" ht="11.25" customHeight="1" x14ac:dyDescent="0.2">
      <c r="B31" s="649" t="s">
        <v>312</v>
      </c>
      <c r="C31" s="650"/>
      <c r="D31" s="650"/>
      <c r="E31" s="650"/>
      <c r="F31" s="650"/>
      <c r="G31" s="650"/>
      <c r="H31" s="650"/>
      <c r="I31" s="650"/>
      <c r="J31" s="650"/>
      <c r="K31" s="650"/>
      <c r="L31" s="650"/>
      <c r="M31" s="650"/>
      <c r="N31" s="650"/>
      <c r="O31" s="650"/>
      <c r="P31" s="650"/>
      <c r="Q31" s="651"/>
      <c r="R31" s="636" t="s">
        <v>131</v>
      </c>
      <c r="S31" s="637"/>
      <c r="T31" s="637"/>
      <c r="U31" s="637"/>
      <c r="V31" s="637"/>
      <c r="W31" s="637"/>
      <c r="X31" s="637"/>
      <c r="Y31" s="638"/>
      <c r="Z31" s="639" t="s">
        <v>131</v>
      </c>
      <c r="AA31" s="639"/>
      <c r="AB31" s="639"/>
      <c r="AC31" s="639"/>
      <c r="AD31" s="640" t="s">
        <v>131</v>
      </c>
      <c r="AE31" s="640"/>
      <c r="AF31" s="640"/>
      <c r="AG31" s="640"/>
      <c r="AH31" s="640"/>
      <c r="AI31" s="640"/>
      <c r="AJ31" s="640"/>
      <c r="AK31" s="640"/>
      <c r="AL31" s="641" t="s">
        <v>131</v>
      </c>
      <c r="AM31" s="642"/>
      <c r="AN31" s="642"/>
      <c r="AO31" s="643"/>
      <c r="AP31" s="684" t="s">
        <v>313</v>
      </c>
      <c r="AQ31" s="685"/>
      <c r="AR31" s="685"/>
      <c r="AS31" s="685"/>
      <c r="AT31" s="690" t="s">
        <v>314</v>
      </c>
      <c r="AU31" s="212"/>
      <c r="AV31" s="212"/>
      <c r="AW31" s="212"/>
      <c r="AX31" s="622" t="s">
        <v>190</v>
      </c>
      <c r="AY31" s="623"/>
      <c r="AZ31" s="623"/>
      <c r="BA31" s="623"/>
      <c r="BB31" s="623"/>
      <c r="BC31" s="623"/>
      <c r="BD31" s="623"/>
      <c r="BE31" s="623"/>
      <c r="BF31" s="624"/>
      <c r="BG31" s="683">
        <v>99.7</v>
      </c>
      <c r="BH31" s="680"/>
      <c r="BI31" s="680"/>
      <c r="BJ31" s="680"/>
      <c r="BK31" s="680"/>
      <c r="BL31" s="680"/>
      <c r="BM31" s="631">
        <v>96</v>
      </c>
      <c r="BN31" s="680"/>
      <c r="BO31" s="680"/>
      <c r="BP31" s="680"/>
      <c r="BQ31" s="681"/>
      <c r="BR31" s="683">
        <v>99.9</v>
      </c>
      <c r="BS31" s="680"/>
      <c r="BT31" s="680"/>
      <c r="BU31" s="680"/>
      <c r="BV31" s="680"/>
      <c r="BW31" s="680"/>
      <c r="BX31" s="631">
        <v>96.4</v>
      </c>
      <c r="BY31" s="680"/>
      <c r="BZ31" s="680"/>
      <c r="CA31" s="680"/>
      <c r="CB31" s="681"/>
      <c r="CD31" s="676"/>
      <c r="CE31" s="677"/>
      <c r="CF31" s="633" t="s">
        <v>315</v>
      </c>
      <c r="CG31" s="634"/>
      <c r="CH31" s="634"/>
      <c r="CI31" s="634"/>
      <c r="CJ31" s="634"/>
      <c r="CK31" s="634"/>
      <c r="CL31" s="634"/>
      <c r="CM31" s="634"/>
      <c r="CN31" s="634"/>
      <c r="CO31" s="634"/>
      <c r="CP31" s="634"/>
      <c r="CQ31" s="635"/>
      <c r="CR31" s="636">
        <v>6087</v>
      </c>
      <c r="CS31" s="657"/>
      <c r="CT31" s="657"/>
      <c r="CU31" s="657"/>
      <c r="CV31" s="657"/>
      <c r="CW31" s="657"/>
      <c r="CX31" s="657"/>
      <c r="CY31" s="658"/>
      <c r="CZ31" s="641">
        <v>0.1</v>
      </c>
      <c r="DA31" s="669"/>
      <c r="DB31" s="669"/>
      <c r="DC31" s="671"/>
      <c r="DD31" s="645">
        <v>6087</v>
      </c>
      <c r="DE31" s="657"/>
      <c r="DF31" s="657"/>
      <c r="DG31" s="657"/>
      <c r="DH31" s="657"/>
      <c r="DI31" s="657"/>
      <c r="DJ31" s="657"/>
      <c r="DK31" s="658"/>
      <c r="DL31" s="645">
        <v>6087</v>
      </c>
      <c r="DM31" s="657"/>
      <c r="DN31" s="657"/>
      <c r="DO31" s="657"/>
      <c r="DP31" s="657"/>
      <c r="DQ31" s="657"/>
      <c r="DR31" s="657"/>
      <c r="DS31" s="657"/>
      <c r="DT31" s="657"/>
      <c r="DU31" s="657"/>
      <c r="DV31" s="658"/>
      <c r="DW31" s="641">
        <v>0.3</v>
      </c>
      <c r="DX31" s="669"/>
      <c r="DY31" s="669"/>
      <c r="DZ31" s="669"/>
      <c r="EA31" s="669"/>
      <c r="EB31" s="669"/>
      <c r="EC31" s="670"/>
    </row>
    <row r="32" spans="2:133" ht="11.25" customHeight="1" x14ac:dyDescent="0.2">
      <c r="B32" s="633" t="s">
        <v>316</v>
      </c>
      <c r="C32" s="634"/>
      <c r="D32" s="634"/>
      <c r="E32" s="634"/>
      <c r="F32" s="634"/>
      <c r="G32" s="634"/>
      <c r="H32" s="634"/>
      <c r="I32" s="634"/>
      <c r="J32" s="634"/>
      <c r="K32" s="634"/>
      <c r="L32" s="634"/>
      <c r="M32" s="634"/>
      <c r="N32" s="634"/>
      <c r="O32" s="634"/>
      <c r="P32" s="634"/>
      <c r="Q32" s="635"/>
      <c r="R32" s="636">
        <v>332752</v>
      </c>
      <c r="S32" s="637"/>
      <c r="T32" s="637"/>
      <c r="U32" s="637"/>
      <c r="V32" s="637"/>
      <c r="W32" s="637"/>
      <c r="X32" s="637"/>
      <c r="Y32" s="638"/>
      <c r="Z32" s="639">
        <v>6.9</v>
      </c>
      <c r="AA32" s="639"/>
      <c r="AB32" s="639"/>
      <c r="AC32" s="639"/>
      <c r="AD32" s="640" t="s">
        <v>131</v>
      </c>
      <c r="AE32" s="640"/>
      <c r="AF32" s="640"/>
      <c r="AG32" s="640"/>
      <c r="AH32" s="640"/>
      <c r="AI32" s="640"/>
      <c r="AJ32" s="640"/>
      <c r="AK32" s="640"/>
      <c r="AL32" s="641" t="s">
        <v>131</v>
      </c>
      <c r="AM32" s="642"/>
      <c r="AN32" s="642"/>
      <c r="AO32" s="643"/>
      <c r="AP32" s="686"/>
      <c r="AQ32" s="687"/>
      <c r="AR32" s="687"/>
      <c r="AS32" s="687"/>
      <c r="AT32" s="691"/>
      <c r="AU32" s="208" t="s">
        <v>317</v>
      </c>
      <c r="AX32" s="633" t="s">
        <v>318</v>
      </c>
      <c r="AY32" s="634"/>
      <c r="AZ32" s="634"/>
      <c r="BA32" s="634"/>
      <c r="BB32" s="634"/>
      <c r="BC32" s="634"/>
      <c r="BD32" s="634"/>
      <c r="BE32" s="634"/>
      <c r="BF32" s="635"/>
      <c r="BG32" s="693">
        <v>99.4</v>
      </c>
      <c r="BH32" s="657"/>
      <c r="BI32" s="657"/>
      <c r="BJ32" s="657"/>
      <c r="BK32" s="657"/>
      <c r="BL32" s="657"/>
      <c r="BM32" s="642">
        <v>99.1</v>
      </c>
      <c r="BN32" s="657"/>
      <c r="BO32" s="657"/>
      <c r="BP32" s="657"/>
      <c r="BQ32" s="682"/>
      <c r="BR32" s="693">
        <v>99.9</v>
      </c>
      <c r="BS32" s="657"/>
      <c r="BT32" s="657"/>
      <c r="BU32" s="657"/>
      <c r="BV32" s="657"/>
      <c r="BW32" s="657"/>
      <c r="BX32" s="642">
        <v>99.6</v>
      </c>
      <c r="BY32" s="657"/>
      <c r="BZ32" s="657"/>
      <c r="CA32" s="657"/>
      <c r="CB32" s="682"/>
      <c r="CD32" s="678"/>
      <c r="CE32" s="679"/>
      <c r="CF32" s="633" t="s">
        <v>319</v>
      </c>
      <c r="CG32" s="634"/>
      <c r="CH32" s="634"/>
      <c r="CI32" s="634"/>
      <c r="CJ32" s="634"/>
      <c r="CK32" s="634"/>
      <c r="CL32" s="634"/>
      <c r="CM32" s="634"/>
      <c r="CN32" s="634"/>
      <c r="CO32" s="634"/>
      <c r="CP32" s="634"/>
      <c r="CQ32" s="635"/>
      <c r="CR32" s="636" t="s">
        <v>131</v>
      </c>
      <c r="CS32" s="637"/>
      <c r="CT32" s="637"/>
      <c r="CU32" s="637"/>
      <c r="CV32" s="637"/>
      <c r="CW32" s="637"/>
      <c r="CX32" s="637"/>
      <c r="CY32" s="638"/>
      <c r="CZ32" s="641" t="s">
        <v>131</v>
      </c>
      <c r="DA32" s="669"/>
      <c r="DB32" s="669"/>
      <c r="DC32" s="671"/>
      <c r="DD32" s="645" t="s">
        <v>131</v>
      </c>
      <c r="DE32" s="637"/>
      <c r="DF32" s="637"/>
      <c r="DG32" s="637"/>
      <c r="DH32" s="637"/>
      <c r="DI32" s="637"/>
      <c r="DJ32" s="637"/>
      <c r="DK32" s="638"/>
      <c r="DL32" s="645" t="s">
        <v>131</v>
      </c>
      <c r="DM32" s="637"/>
      <c r="DN32" s="637"/>
      <c r="DO32" s="637"/>
      <c r="DP32" s="637"/>
      <c r="DQ32" s="637"/>
      <c r="DR32" s="637"/>
      <c r="DS32" s="637"/>
      <c r="DT32" s="637"/>
      <c r="DU32" s="637"/>
      <c r="DV32" s="638"/>
      <c r="DW32" s="641" t="s">
        <v>131</v>
      </c>
      <c r="DX32" s="669"/>
      <c r="DY32" s="669"/>
      <c r="DZ32" s="669"/>
      <c r="EA32" s="669"/>
      <c r="EB32" s="669"/>
      <c r="EC32" s="670"/>
    </row>
    <row r="33" spans="2:133" ht="11.25" customHeight="1" x14ac:dyDescent="0.2">
      <c r="B33" s="633" t="s">
        <v>320</v>
      </c>
      <c r="C33" s="634"/>
      <c r="D33" s="634"/>
      <c r="E33" s="634"/>
      <c r="F33" s="634"/>
      <c r="G33" s="634"/>
      <c r="H33" s="634"/>
      <c r="I33" s="634"/>
      <c r="J33" s="634"/>
      <c r="K33" s="634"/>
      <c r="L33" s="634"/>
      <c r="M33" s="634"/>
      <c r="N33" s="634"/>
      <c r="O33" s="634"/>
      <c r="P33" s="634"/>
      <c r="Q33" s="635"/>
      <c r="R33" s="636">
        <v>11818</v>
      </c>
      <c r="S33" s="637"/>
      <c r="T33" s="637"/>
      <c r="U33" s="637"/>
      <c r="V33" s="637"/>
      <c r="W33" s="637"/>
      <c r="X33" s="637"/>
      <c r="Y33" s="638"/>
      <c r="Z33" s="639">
        <v>0.2</v>
      </c>
      <c r="AA33" s="639"/>
      <c r="AB33" s="639"/>
      <c r="AC33" s="639"/>
      <c r="AD33" s="640">
        <v>2377</v>
      </c>
      <c r="AE33" s="640"/>
      <c r="AF33" s="640"/>
      <c r="AG33" s="640"/>
      <c r="AH33" s="640"/>
      <c r="AI33" s="640"/>
      <c r="AJ33" s="640"/>
      <c r="AK33" s="640"/>
      <c r="AL33" s="641">
        <v>0.1</v>
      </c>
      <c r="AM33" s="642"/>
      <c r="AN33" s="642"/>
      <c r="AO33" s="643"/>
      <c r="AP33" s="688"/>
      <c r="AQ33" s="689"/>
      <c r="AR33" s="689"/>
      <c r="AS33" s="689"/>
      <c r="AT33" s="692"/>
      <c r="AU33" s="213"/>
      <c r="AV33" s="213"/>
      <c r="AW33" s="213"/>
      <c r="AX33" s="659" t="s">
        <v>321</v>
      </c>
      <c r="AY33" s="660"/>
      <c r="AZ33" s="660"/>
      <c r="BA33" s="660"/>
      <c r="BB33" s="660"/>
      <c r="BC33" s="660"/>
      <c r="BD33" s="660"/>
      <c r="BE33" s="660"/>
      <c r="BF33" s="661"/>
      <c r="BG33" s="694">
        <v>99.7</v>
      </c>
      <c r="BH33" s="695"/>
      <c r="BI33" s="695"/>
      <c r="BJ33" s="695"/>
      <c r="BK33" s="695"/>
      <c r="BL33" s="695"/>
      <c r="BM33" s="696">
        <v>93.8</v>
      </c>
      <c r="BN33" s="695"/>
      <c r="BO33" s="695"/>
      <c r="BP33" s="695"/>
      <c r="BQ33" s="697"/>
      <c r="BR33" s="694">
        <v>99.9</v>
      </c>
      <c r="BS33" s="695"/>
      <c r="BT33" s="695"/>
      <c r="BU33" s="695"/>
      <c r="BV33" s="695"/>
      <c r="BW33" s="695"/>
      <c r="BX33" s="696">
        <v>94.4</v>
      </c>
      <c r="BY33" s="695"/>
      <c r="BZ33" s="695"/>
      <c r="CA33" s="695"/>
      <c r="CB33" s="697"/>
      <c r="CD33" s="633" t="s">
        <v>322</v>
      </c>
      <c r="CE33" s="634"/>
      <c r="CF33" s="634"/>
      <c r="CG33" s="634"/>
      <c r="CH33" s="634"/>
      <c r="CI33" s="634"/>
      <c r="CJ33" s="634"/>
      <c r="CK33" s="634"/>
      <c r="CL33" s="634"/>
      <c r="CM33" s="634"/>
      <c r="CN33" s="634"/>
      <c r="CO33" s="634"/>
      <c r="CP33" s="634"/>
      <c r="CQ33" s="635"/>
      <c r="CR33" s="636">
        <v>2304969</v>
      </c>
      <c r="CS33" s="657"/>
      <c r="CT33" s="657"/>
      <c r="CU33" s="657"/>
      <c r="CV33" s="657"/>
      <c r="CW33" s="657"/>
      <c r="CX33" s="657"/>
      <c r="CY33" s="658"/>
      <c r="CZ33" s="641">
        <v>49.6</v>
      </c>
      <c r="DA33" s="669"/>
      <c r="DB33" s="669"/>
      <c r="DC33" s="671"/>
      <c r="DD33" s="645">
        <v>1881518</v>
      </c>
      <c r="DE33" s="657"/>
      <c r="DF33" s="657"/>
      <c r="DG33" s="657"/>
      <c r="DH33" s="657"/>
      <c r="DI33" s="657"/>
      <c r="DJ33" s="657"/>
      <c r="DK33" s="658"/>
      <c r="DL33" s="645">
        <v>1072782</v>
      </c>
      <c r="DM33" s="657"/>
      <c r="DN33" s="657"/>
      <c r="DO33" s="657"/>
      <c r="DP33" s="657"/>
      <c r="DQ33" s="657"/>
      <c r="DR33" s="657"/>
      <c r="DS33" s="657"/>
      <c r="DT33" s="657"/>
      <c r="DU33" s="657"/>
      <c r="DV33" s="658"/>
      <c r="DW33" s="641">
        <v>44.8</v>
      </c>
      <c r="DX33" s="669"/>
      <c r="DY33" s="669"/>
      <c r="DZ33" s="669"/>
      <c r="EA33" s="669"/>
      <c r="EB33" s="669"/>
      <c r="EC33" s="670"/>
    </row>
    <row r="34" spans="2:133" ht="11.25" customHeight="1" x14ac:dyDescent="0.2">
      <c r="B34" s="633" t="s">
        <v>323</v>
      </c>
      <c r="C34" s="634"/>
      <c r="D34" s="634"/>
      <c r="E34" s="634"/>
      <c r="F34" s="634"/>
      <c r="G34" s="634"/>
      <c r="H34" s="634"/>
      <c r="I34" s="634"/>
      <c r="J34" s="634"/>
      <c r="K34" s="634"/>
      <c r="L34" s="634"/>
      <c r="M34" s="634"/>
      <c r="N34" s="634"/>
      <c r="O34" s="634"/>
      <c r="P34" s="634"/>
      <c r="Q34" s="635"/>
      <c r="R34" s="636">
        <v>38893</v>
      </c>
      <c r="S34" s="637"/>
      <c r="T34" s="637"/>
      <c r="U34" s="637"/>
      <c r="V34" s="637"/>
      <c r="W34" s="637"/>
      <c r="X34" s="637"/>
      <c r="Y34" s="638"/>
      <c r="Z34" s="639">
        <v>0.8</v>
      </c>
      <c r="AA34" s="639"/>
      <c r="AB34" s="639"/>
      <c r="AC34" s="639"/>
      <c r="AD34" s="640" t="s">
        <v>131</v>
      </c>
      <c r="AE34" s="640"/>
      <c r="AF34" s="640"/>
      <c r="AG34" s="640"/>
      <c r="AH34" s="640"/>
      <c r="AI34" s="640"/>
      <c r="AJ34" s="640"/>
      <c r="AK34" s="640"/>
      <c r="AL34" s="641" t="s">
        <v>131</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324</v>
      </c>
      <c r="CE34" s="634"/>
      <c r="CF34" s="634"/>
      <c r="CG34" s="634"/>
      <c r="CH34" s="634"/>
      <c r="CI34" s="634"/>
      <c r="CJ34" s="634"/>
      <c r="CK34" s="634"/>
      <c r="CL34" s="634"/>
      <c r="CM34" s="634"/>
      <c r="CN34" s="634"/>
      <c r="CO34" s="634"/>
      <c r="CP34" s="634"/>
      <c r="CQ34" s="635"/>
      <c r="CR34" s="636">
        <v>633422</v>
      </c>
      <c r="CS34" s="637"/>
      <c r="CT34" s="637"/>
      <c r="CU34" s="637"/>
      <c r="CV34" s="637"/>
      <c r="CW34" s="637"/>
      <c r="CX34" s="637"/>
      <c r="CY34" s="638"/>
      <c r="CZ34" s="641">
        <v>13.6</v>
      </c>
      <c r="DA34" s="669"/>
      <c r="DB34" s="669"/>
      <c r="DC34" s="671"/>
      <c r="DD34" s="645">
        <v>451263</v>
      </c>
      <c r="DE34" s="637"/>
      <c r="DF34" s="637"/>
      <c r="DG34" s="637"/>
      <c r="DH34" s="637"/>
      <c r="DI34" s="637"/>
      <c r="DJ34" s="637"/>
      <c r="DK34" s="638"/>
      <c r="DL34" s="645">
        <v>277039</v>
      </c>
      <c r="DM34" s="637"/>
      <c r="DN34" s="637"/>
      <c r="DO34" s="637"/>
      <c r="DP34" s="637"/>
      <c r="DQ34" s="637"/>
      <c r="DR34" s="637"/>
      <c r="DS34" s="637"/>
      <c r="DT34" s="637"/>
      <c r="DU34" s="637"/>
      <c r="DV34" s="638"/>
      <c r="DW34" s="641">
        <v>11.6</v>
      </c>
      <c r="DX34" s="669"/>
      <c r="DY34" s="669"/>
      <c r="DZ34" s="669"/>
      <c r="EA34" s="669"/>
      <c r="EB34" s="669"/>
      <c r="EC34" s="670"/>
    </row>
    <row r="35" spans="2:133" ht="11.25" customHeight="1" x14ac:dyDescent="0.2">
      <c r="B35" s="633" t="s">
        <v>325</v>
      </c>
      <c r="C35" s="634"/>
      <c r="D35" s="634"/>
      <c r="E35" s="634"/>
      <c r="F35" s="634"/>
      <c r="G35" s="634"/>
      <c r="H35" s="634"/>
      <c r="I35" s="634"/>
      <c r="J35" s="634"/>
      <c r="K35" s="634"/>
      <c r="L35" s="634"/>
      <c r="M35" s="634"/>
      <c r="N35" s="634"/>
      <c r="O35" s="634"/>
      <c r="P35" s="634"/>
      <c r="Q35" s="635"/>
      <c r="R35" s="636">
        <v>69859</v>
      </c>
      <c r="S35" s="637"/>
      <c r="T35" s="637"/>
      <c r="U35" s="637"/>
      <c r="V35" s="637"/>
      <c r="W35" s="637"/>
      <c r="X35" s="637"/>
      <c r="Y35" s="638"/>
      <c r="Z35" s="639">
        <v>1.4</v>
      </c>
      <c r="AA35" s="639"/>
      <c r="AB35" s="639"/>
      <c r="AC35" s="639"/>
      <c r="AD35" s="640" t="s">
        <v>131</v>
      </c>
      <c r="AE35" s="640"/>
      <c r="AF35" s="640"/>
      <c r="AG35" s="640"/>
      <c r="AH35" s="640"/>
      <c r="AI35" s="640"/>
      <c r="AJ35" s="640"/>
      <c r="AK35" s="640"/>
      <c r="AL35" s="641" t="s">
        <v>131</v>
      </c>
      <c r="AM35" s="642"/>
      <c r="AN35" s="642"/>
      <c r="AO35" s="643"/>
      <c r="AP35" s="218"/>
      <c r="AQ35" s="618" t="s">
        <v>326</v>
      </c>
      <c r="AR35" s="619"/>
      <c r="AS35" s="619"/>
      <c r="AT35" s="619"/>
      <c r="AU35" s="619"/>
      <c r="AV35" s="619"/>
      <c r="AW35" s="619"/>
      <c r="AX35" s="619"/>
      <c r="AY35" s="619"/>
      <c r="AZ35" s="619"/>
      <c r="BA35" s="619"/>
      <c r="BB35" s="619"/>
      <c r="BC35" s="619"/>
      <c r="BD35" s="619"/>
      <c r="BE35" s="619"/>
      <c r="BF35" s="620"/>
      <c r="BG35" s="618" t="s">
        <v>327</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328</v>
      </c>
      <c r="CE35" s="634"/>
      <c r="CF35" s="634"/>
      <c r="CG35" s="634"/>
      <c r="CH35" s="634"/>
      <c r="CI35" s="634"/>
      <c r="CJ35" s="634"/>
      <c r="CK35" s="634"/>
      <c r="CL35" s="634"/>
      <c r="CM35" s="634"/>
      <c r="CN35" s="634"/>
      <c r="CO35" s="634"/>
      <c r="CP35" s="634"/>
      <c r="CQ35" s="635"/>
      <c r="CR35" s="636">
        <v>92557</v>
      </c>
      <c r="CS35" s="657"/>
      <c r="CT35" s="657"/>
      <c r="CU35" s="657"/>
      <c r="CV35" s="657"/>
      <c r="CW35" s="657"/>
      <c r="CX35" s="657"/>
      <c r="CY35" s="658"/>
      <c r="CZ35" s="641">
        <v>2</v>
      </c>
      <c r="DA35" s="669"/>
      <c r="DB35" s="669"/>
      <c r="DC35" s="671"/>
      <c r="DD35" s="645">
        <v>71304</v>
      </c>
      <c r="DE35" s="657"/>
      <c r="DF35" s="657"/>
      <c r="DG35" s="657"/>
      <c r="DH35" s="657"/>
      <c r="DI35" s="657"/>
      <c r="DJ35" s="657"/>
      <c r="DK35" s="658"/>
      <c r="DL35" s="645">
        <v>13505</v>
      </c>
      <c r="DM35" s="657"/>
      <c r="DN35" s="657"/>
      <c r="DO35" s="657"/>
      <c r="DP35" s="657"/>
      <c r="DQ35" s="657"/>
      <c r="DR35" s="657"/>
      <c r="DS35" s="657"/>
      <c r="DT35" s="657"/>
      <c r="DU35" s="657"/>
      <c r="DV35" s="658"/>
      <c r="DW35" s="641">
        <v>0.6</v>
      </c>
      <c r="DX35" s="669"/>
      <c r="DY35" s="669"/>
      <c r="DZ35" s="669"/>
      <c r="EA35" s="669"/>
      <c r="EB35" s="669"/>
      <c r="EC35" s="670"/>
    </row>
    <row r="36" spans="2:133" ht="11.25" customHeight="1" x14ac:dyDescent="0.2">
      <c r="B36" s="633" t="s">
        <v>329</v>
      </c>
      <c r="C36" s="634"/>
      <c r="D36" s="634"/>
      <c r="E36" s="634"/>
      <c r="F36" s="634"/>
      <c r="G36" s="634"/>
      <c r="H36" s="634"/>
      <c r="I36" s="634"/>
      <c r="J36" s="634"/>
      <c r="K36" s="634"/>
      <c r="L36" s="634"/>
      <c r="M36" s="634"/>
      <c r="N36" s="634"/>
      <c r="O36" s="634"/>
      <c r="P36" s="634"/>
      <c r="Q36" s="635"/>
      <c r="R36" s="636">
        <v>122803</v>
      </c>
      <c r="S36" s="637"/>
      <c r="T36" s="637"/>
      <c r="U36" s="637"/>
      <c r="V36" s="637"/>
      <c r="W36" s="637"/>
      <c r="X36" s="637"/>
      <c r="Y36" s="638"/>
      <c r="Z36" s="639">
        <v>2.5</v>
      </c>
      <c r="AA36" s="639"/>
      <c r="AB36" s="639"/>
      <c r="AC36" s="639"/>
      <c r="AD36" s="640" t="s">
        <v>131</v>
      </c>
      <c r="AE36" s="640"/>
      <c r="AF36" s="640"/>
      <c r="AG36" s="640"/>
      <c r="AH36" s="640"/>
      <c r="AI36" s="640"/>
      <c r="AJ36" s="640"/>
      <c r="AK36" s="640"/>
      <c r="AL36" s="641" t="s">
        <v>131</v>
      </c>
      <c r="AM36" s="642"/>
      <c r="AN36" s="642"/>
      <c r="AO36" s="643"/>
      <c r="AP36" s="218"/>
      <c r="AQ36" s="702" t="s">
        <v>330</v>
      </c>
      <c r="AR36" s="703"/>
      <c r="AS36" s="703"/>
      <c r="AT36" s="703"/>
      <c r="AU36" s="703"/>
      <c r="AV36" s="703"/>
      <c r="AW36" s="703"/>
      <c r="AX36" s="703"/>
      <c r="AY36" s="704"/>
      <c r="AZ36" s="625">
        <v>712346</v>
      </c>
      <c r="BA36" s="626"/>
      <c r="BB36" s="626"/>
      <c r="BC36" s="626"/>
      <c r="BD36" s="626"/>
      <c r="BE36" s="626"/>
      <c r="BF36" s="698"/>
      <c r="BG36" s="622" t="s">
        <v>331</v>
      </c>
      <c r="BH36" s="623"/>
      <c r="BI36" s="623"/>
      <c r="BJ36" s="623"/>
      <c r="BK36" s="623"/>
      <c r="BL36" s="623"/>
      <c r="BM36" s="623"/>
      <c r="BN36" s="623"/>
      <c r="BO36" s="623"/>
      <c r="BP36" s="623"/>
      <c r="BQ36" s="623"/>
      <c r="BR36" s="623"/>
      <c r="BS36" s="623"/>
      <c r="BT36" s="623"/>
      <c r="BU36" s="624"/>
      <c r="BV36" s="625">
        <v>7836</v>
      </c>
      <c r="BW36" s="626"/>
      <c r="BX36" s="626"/>
      <c r="BY36" s="626"/>
      <c r="BZ36" s="626"/>
      <c r="CA36" s="626"/>
      <c r="CB36" s="698"/>
      <c r="CD36" s="633" t="s">
        <v>332</v>
      </c>
      <c r="CE36" s="634"/>
      <c r="CF36" s="634"/>
      <c r="CG36" s="634"/>
      <c r="CH36" s="634"/>
      <c r="CI36" s="634"/>
      <c r="CJ36" s="634"/>
      <c r="CK36" s="634"/>
      <c r="CL36" s="634"/>
      <c r="CM36" s="634"/>
      <c r="CN36" s="634"/>
      <c r="CO36" s="634"/>
      <c r="CP36" s="634"/>
      <c r="CQ36" s="635"/>
      <c r="CR36" s="636">
        <v>953508</v>
      </c>
      <c r="CS36" s="637"/>
      <c r="CT36" s="637"/>
      <c r="CU36" s="637"/>
      <c r="CV36" s="637"/>
      <c r="CW36" s="637"/>
      <c r="CX36" s="637"/>
      <c r="CY36" s="638"/>
      <c r="CZ36" s="641">
        <v>20.5</v>
      </c>
      <c r="DA36" s="669"/>
      <c r="DB36" s="669"/>
      <c r="DC36" s="671"/>
      <c r="DD36" s="645">
        <v>820252</v>
      </c>
      <c r="DE36" s="637"/>
      <c r="DF36" s="637"/>
      <c r="DG36" s="637"/>
      <c r="DH36" s="637"/>
      <c r="DI36" s="637"/>
      <c r="DJ36" s="637"/>
      <c r="DK36" s="638"/>
      <c r="DL36" s="645">
        <v>486655</v>
      </c>
      <c r="DM36" s="637"/>
      <c r="DN36" s="637"/>
      <c r="DO36" s="637"/>
      <c r="DP36" s="637"/>
      <c r="DQ36" s="637"/>
      <c r="DR36" s="637"/>
      <c r="DS36" s="637"/>
      <c r="DT36" s="637"/>
      <c r="DU36" s="637"/>
      <c r="DV36" s="638"/>
      <c r="DW36" s="641">
        <v>20.3</v>
      </c>
      <c r="DX36" s="669"/>
      <c r="DY36" s="669"/>
      <c r="DZ36" s="669"/>
      <c r="EA36" s="669"/>
      <c r="EB36" s="669"/>
      <c r="EC36" s="670"/>
    </row>
    <row r="37" spans="2:133" ht="11.25" customHeight="1" x14ac:dyDescent="0.2">
      <c r="B37" s="633" t="s">
        <v>333</v>
      </c>
      <c r="C37" s="634"/>
      <c r="D37" s="634"/>
      <c r="E37" s="634"/>
      <c r="F37" s="634"/>
      <c r="G37" s="634"/>
      <c r="H37" s="634"/>
      <c r="I37" s="634"/>
      <c r="J37" s="634"/>
      <c r="K37" s="634"/>
      <c r="L37" s="634"/>
      <c r="M37" s="634"/>
      <c r="N37" s="634"/>
      <c r="O37" s="634"/>
      <c r="P37" s="634"/>
      <c r="Q37" s="635"/>
      <c r="R37" s="636">
        <v>43421</v>
      </c>
      <c r="S37" s="637"/>
      <c r="T37" s="637"/>
      <c r="U37" s="637"/>
      <c r="V37" s="637"/>
      <c r="W37" s="637"/>
      <c r="X37" s="637"/>
      <c r="Y37" s="638"/>
      <c r="Z37" s="639">
        <v>0.9</v>
      </c>
      <c r="AA37" s="639"/>
      <c r="AB37" s="639"/>
      <c r="AC37" s="639"/>
      <c r="AD37" s="640">
        <v>5</v>
      </c>
      <c r="AE37" s="640"/>
      <c r="AF37" s="640"/>
      <c r="AG37" s="640"/>
      <c r="AH37" s="640"/>
      <c r="AI37" s="640"/>
      <c r="AJ37" s="640"/>
      <c r="AK37" s="640"/>
      <c r="AL37" s="641">
        <v>0</v>
      </c>
      <c r="AM37" s="642"/>
      <c r="AN37" s="642"/>
      <c r="AO37" s="643"/>
      <c r="AQ37" s="699" t="s">
        <v>334</v>
      </c>
      <c r="AR37" s="700"/>
      <c r="AS37" s="700"/>
      <c r="AT37" s="700"/>
      <c r="AU37" s="700"/>
      <c r="AV37" s="700"/>
      <c r="AW37" s="700"/>
      <c r="AX37" s="700"/>
      <c r="AY37" s="701"/>
      <c r="AZ37" s="636">
        <v>387993</v>
      </c>
      <c r="BA37" s="637"/>
      <c r="BB37" s="637"/>
      <c r="BC37" s="637"/>
      <c r="BD37" s="657"/>
      <c r="BE37" s="657"/>
      <c r="BF37" s="682"/>
      <c r="BG37" s="633" t="s">
        <v>335</v>
      </c>
      <c r="BH37" s="634"/>
      <c r="BI37" s="634"/>
      <c r="BJ37" s="634"/>
      <c r="BK37" s="634"/>
      <c r="BL37" s="634"/>
      <c r="BM37" s="634"/>
      <c r="BN37" s="634"/>
      <c r="BO37" s="634"/>
      <c r="BP37" s="634"/>
      <c r="BQ37" s="634"/>
      <c r="BR37" s="634"/>
      <c r="BS37" s="634"/>
      <c r="BT37" s="634"/>
      <c r="BU37" s="635"/>
      <c r="BV37" s="636">
        <v>7836</v>
      </c>
      <c r="BW37" s="637"/>
      <c r="BX37" s="637"/>
      <c r="BY37" s="637"/>
      <c r="BZ37" s="637"/>
      <c r="CA37" s="637"/>
      <c r="CB37" s="646"/>
      <c r="CD37" s="633" t="s">
        <v>336</v>
      </c>
      <c r="CE37" s="634"/>
      <c r="CF37" s="634"/>
      <c r="CG37" s="634"/>
      <c r="CH37" s="634"/>
      <c r="CI37" s="634"/>
      <c r="CJ37" s="634"/>
      <c r="CK37" s="634"/>
      <c r="CL37" s="634"/>
      <c r="CM37" s="634"/>
      <c r="CN37" s="634"/>
      <c r="CO37" s="634"/>
      <c r="CP37" s="634"/>
      <c r="CQ37" s="635"/>
      <c r="CR37" s="636">
        <v>186131</v>
      </c>
      <c r="CS37" s="657"/>
      <c r="CT37" s="657"/>
      <c r="CU37" s="657"/>
      <c r="CV37" s="657"/>
      <c r="CW37" s="657"/>
      <c r="CX37" s="657"/>
      <c r="CY37" s="658"/>
      <c r="CZ37" s="641">
        <v>4</v>
      </c>
      <c r="DA37" s="669"/>
      <c r="DB37" s="669"/>
      <c r="DC37" s="671"/>
      <c r="DD37" s="645">
        <v>183402</v>
      </c>
      <c r="DE37" s="657"/>
      <c r="DF37" s="657"/>
      <c r="DG37" s="657"/>
      <c r="DH37" s="657"/>
      <c r="DI37" s="657"/>
      <c r="DJ37" s="657"/>
      <c r="DK37" s="658"/>
      <c r="DL37" s="645">
        <v>170954</v>
      </c>
      <c r="DM37" s="657"/>
      <c r="DN37" s="657"/>
      <c r="DO37" s="657"/>
      <c r="DP37" s="657"/>
      <c r="DQ37" s="657"/>
      <c r="DR37" s="657"/>
      <c r="DS37" s="657"/>
      <c r="DT37" s="657"/>
      <c r="DU37" s="657"/>
      <c r="DV37" s="658"/>
      <c r="DW37" s="641">
        <v>7.1</v>
      </c>
      <c r="DX37" s="669"/>
      <c r="DY37" s="669"/>
      <c r="DZ37" s="669"/>
      <c r="EA37" s="669"/>
      <c r="EB37" s="669"/>
      <c r="EC37" s="670"/>
    </row>
    <row r="38" spans="2:133" ht="11.25" customHeight="1" x14ac:dyDescent="0.2">
      <c r="B38" s="633" t="s">
        <v>337</v>
      </c>
      <c r="C38" s="634"/>
      <c r="D38" s="634"/>
      <c r="E38" s="634"/>
      <c r="F38" s="634"/>
      <c r="G38" s="634"/>
      <c r="H38" s="634"/>
      <c r="I38" s="634"/>
      <c r="J38" s="634"/>
      <c r="K38" s="634"/>
      <c r="L38" s="634"/>
      <c r="M38" s="634"/>
      <c r="N38" s="634"/>
      <c r="O38" s="634"/>
      <c r="P38" s="634"/>
      <c r="Q38" s="635"/>
      <c r="R38" s="636">
        <v>743800</v>
      </c>
      <c r="S38" s="637"/>
      <c r="T38" s="637"/>
      <c r="U38" s="637"/>
      <c r="V38" s="637"/>
      <c r="W38" s="637"/>
      <c r="X38" s="637"/>
      <c r="Y38" s="638"/>
      <c r="Z38" s="639">
        <v>15.3</v>
      </c>
      <c r="AA38" s="639"/>
      <c r="AB38" s="639"/>
      <c r="AC38" s="639"/>
      <c r="AD38" s="640" t="s">
        <v>131</v>
      </c>
      <c r="AE38" s="640"/>
      <c r="AF38" s="640"/>
      <c r="AG38" s="640"/>
      <c r="AH38" s="640"/>
      <c r="AI38" s="640"/>
      <c r="AJ38" s="640"/>
      <c r="AK38" s="640"/>
      <c r="AL38" s="641" t="s">
        <v>131</v>
      </c>
      <c r="AM38" s="642"/>
      <c r="AN38" s="642"/>
      <c r="AO38" s="643"/>
      <c r="AQ38" s="699" t="s">
        <v>338</v>
      </c>
      <c r="AR38" s="700"/>
      <c r="AS38" s="700"/>
      <c r="AT38" s="700"/>
      <c r="AU38" s="700"/>
      <c r="AV38" s="700"/>
      <c r="AW38" s="700"/>
      <c r="AX38" s="700"/>
      <c r="AY38" s="701"/>
      <c r="AZ38" s="636">
        <v>78873</v>
      </c>
      <c r="BA38" s="637"/>
      <c r="BB38" s="637"/>
      <c r="BC38" s="637"/>
      <c r="BD38" s="657"/>
      <c r="BE38" s="657"/>
      <c r="BF38" s="682"/>
      <c r="BG38" s="633" t="s">
        <v>339</v>
      </c>
      <c r="BH38" s="634"/>
      <c r="BI38" s="634"/>
      <c r="BJ38" s="634"/>
      <c r="BK38" s="634"/>
      <c r="BL38" s="634"/>
      <c r="BM38" s="634"/>
      <c r="BN38" s="634"/>
      <c r="BO38" s="634"/>
      <c r="BP38" s="634"/>
      <c r="BQ38" s="634"/>
      <c r="BR38" s="634"/>
      <c r="BS38" s="634"/>
      <c r="BT38" s="634"/>
      <c r="BU38" s="635"/>
      <c r="BV38" s="636">
        <v>409</v>
      </c>
      <c r="BW38" s="637"/>
      <c r="BX38" s="637"/>
      <c r="BY38" s="637"/>
      <c r="BZ38" s="637"/>
      <c r="CA38" s="637"/>
      <c r="CB38" s="646"/>
      <c r="CD38" s="633" t="s">
        <v>340</v>
      </c>
      <c r="CE38" s="634"/>
      <c r="CF38" s="634"/>
      <c r="CG38" s="634"/>
      <c r="CH38" s="634"/>
      <c r="CI38" s="634"/>
      <c r="CJ38" s="634"/>
      <c r="CK38" s="634"/>
      <c r="CL38" s="634"/>
      <c r="CM38" s="634"/>
      <c r="CN38" s="634"/>
      <c r="CO38" s="634"/>
      <c r="CP38" s="634"/>
      <c r="CQ38" s="635"/>
      <c r="CR38" s="636">
        <v>324353</v>
      </c>
      <c r="CS38" s="637"/>
      <c r="CT38" s="637"/>
      <c r="CU38" s="637"/>
      <c r="CV38" s="637"/>
      <c r="CW38" s="637"/>
      <c r="CX38" s="637"/>
      <c r="CY38" s="638"/>
      <c r="CZ38" s="641">
        <v>7</v>
      </c>
      <c r="DA38" s="669"/>
      <c r="DB38" s="669"/>
      <c r="DC38" s="671"/>
      <c r="DD38" s="645">
        <v>292130</v>
      </c>
      <c r="DE38" s="637"/>
      <c r="DF38" s="637"/>
      <c r="DG38" s="637"/>
      <c r="DH38" s="637"/>
      <c r="DI38" s="637"/>
      <c r="DJ38" s="637"/>
      <c r="DK38" s="638"/>
      <c r="DL38" s="645">
        <v>275583</v>
      </c>
      <c r="DM38" s="637"/>
      <c r="DN38" s="637"/>
      <c r="DO38" s="637"/>
      <c r="DP38" s="637"/>
      <c r="DQ38" s="637"/>
      <c r="DR38" s="637"/>
      <c r="DS38" s="637"/>
      <c r="DT38" s="637"/>
      <c r="DU38" s="637"/>
      <c r="DV38" s="638"/>
      <c r="DW38" s="641">
        <v>11.5</v>
      </c>
      <c r="DX38" s="669"/>
      <c r="DY38" s="669"/>
      <c r="DZ38" s="669"/>
      <c r="EA38" s="669"/>
      <c r="EB38" s="669"/>
      <c r="EC38" s="670"/>
    </row>
    <row r="39" spans="2:133" ht="11.25" customHeight="1" x14ac:dyDescent="0.2">
      <c r="B39" s="633" t="s">
        <v>341</v>
      </c>
      <c r="C39" s="634"/>
      <c r="D39" s="634"/>
      <c r="E39" s="634"/>
      <c r="F39" s="634"/>
      <c r="G39" s="634"/>
      <c r="H39" s="634"/>
      <c r="I39" s="634"/>
      <c r="J39" s="634"/>
      <c r="K39" s="634"/>
      <c r="L39" s="634"/>
      <c r="M39" s="634"/>
      <c r="N39" s="634"/>
      <c r="O39" s="634"/>
      <c r="P39" s="634"/>
      <c r="Q39" s="635"/>
      <c r="R39" s="636" t="s">
        <v>131</v>
      </c>
      <c r="S39" s="637"/>
      <c r="T39" s="637"/>
      <c r="U39" s="637"/>
      <c r="V39" s="637"/>
      <c r="W39" s="637"/>
      <c r="X39" s="637"/>
      <c r="Y39" s="638"/>
      <c r="Z39" s="639" t="s">
        <v>131</v>
      </c>
      <c r="AA39" s="639"/>
      <c r="AB39" s="639"/>
      <c r="AC39" s="639"/>
      <c r="AD39" s="640" t="s">
        <v>131</v>
      </c>
      <c r="AE39" s="640"/>
      <c r="AF39" s="640"/>
      <c r="AG39" s="640"/>
      <c r="AH39" s="640"/>
      <c r="AI39" s="640"/>
      <c r="AJ39" s="640"/>
      <c r="AK39" s="640"/>
      <c r="AL39" s="641" t="s">
        <v>131</v>
      </c>
      <c r="AM39" s="642"/>
      <c r="AN39" s="642"/>
      <c r="AO39" s="643"/>
      <c r="AQ39" s="699" t="s">
        <v>342</v>
      </c>
      <c r="AR39" s="700"/>
      <c r="AS39" s="700"/>
      <c r="AT39" s="700"/>
      <c r="AU39" s="700"/>
      <c r="AV39" s="700"/>
      <c r="AW39" s="700"/>
      <c r="AX39" s="700"/>
      <c r="AY39" s="701"/>
      <c r="AZ39" s="636">
        <v>24719</v>
      </c>
      <c r="BA39" s="637"/>
      <c r="BB39" s="637"/>
      <c r="BC39" s="637"/>
      <c r="BD39" s="657"/>
      <c r="BE39" s="657"/>
      <c r="BF39" s="682"/>
      <c r="BG39" s="633" t="s">
        <v>343</v>
      </c>
      <c r="BH39" s="634"/>
      <c r="BI39" s="634"/>
      <c r="BJ39" s="634"/>
      <c r="BK39" s="634"/>
      <c r="BL39" s="634"/>
      <c r="BM39" s="634"/>
      <c r="BN39" s="634"/>
      <c r="BO39" s="634"/>
      <c r="BP39" s="634"/>
      <c r="BQ39" s="634"/>
      <c r="BR39" s="634"/>
      <c r="BS39" s="634"/>
      <c r="BT39" s="634"/>
      <c r="BU39" s="635"/>
      <c r="BV39" s="636">
        <v>592</v>
      </c>
      <c r="BW39" s="637"/>
      <c r="BX39" s="637"/>
      <c r="BY39" s="637"/>
      <c r="BZ39" s="637"/>
      <c r="CA39" s="637"/>
      <c r="CB39" s="646"/>
      <c r="CD39" s="633" t="s">
        <v>344</v>
      </c>
      <c r="CE39" s="634"/>
      <c r="CF39" s="634"/>
      <c r="CG39" s="634"/>
      <c r="CH39" s="634"/>
      <c r="CI39" s="634"/>
      <c r="CJ39" s="634"/>
      <c r="CK39" s="634"/>
      <c r="CL39" s="634"/>
      <c r="CM39" s="634"/>
      <c r="CN39" s="634"/>
      <c r="CO39" s="634"/>
      <c r="CP39" s="634"/>
      <c r="CQ39" s="635"/>
      <c r="CR39" s="636">
        <v>281129</v>
      </c>
      <c r="CS39" s="657"/>
      <c r="CT39" s="657"/>
      <c r="CU39" s="657"/>
      <c r="CV39" s="657"/>
      <c r="CW39" s="657"/>
      <c r="CX39" s="657"/>
      <c r="CY39" s="658"/>
      <c r="CZ39" s="641">
        <v>6</v>
      </c>
      <c r="DA39" s="669"/>
      <c r="DB39" s="669"/>
      <c r="DC39" s="671"/>
      <c r="DD39" s="645">
        <v>226569</v>
      </c>
      <c r="DE39" s="657"/>
      <c r="DF39" s="657"/>
      <c r="DG39" s="657"/>
      <c r="DH39" s="657"/>
      <c r="DI39" s="657"/>
      <c r="DJ39" s="657"/>
      <c r="DK39" s="658"/>
      <c r="DL39" s="645" t="s">
        <v>131</v>
      </c>
      <c r="DM39" s="657"/>
      <c r="DN39" s="657"/>
      <c r="DO39" s="657"/>
      <c r="DP39" s="657"/>
      <c r="DQ39" s="657"/>
      <c r="DR39" s="657"/>
      <c r="DS39" s="657"/>
      <c r="DT39" s="657"/>
      <c r="DU39" s="657"/>
      <c r="DV39" s="658"/>
      <c r="DW39" s="641" t="s">
        <v>131</v>
      </c>
      <c r="DX39" s="669"/>
      <c r="DY39" s="669"/>
      <c r="DZ39" s="669"/>
      <c r="EA39" s="669"/>
      <c r="EB39" s="669"/>
      <c r="EC39" s="670"/>
    </row>
    <row r="40" spans="2:133" ht="11.25" customHeight="1" x14ac:dyDescent="0.2">
      <c r="B40" s="633" t="s">
        <v>345</v>
      </c>
      <c r="C40" s="634"/>
      <c r="D40" s="634"/>
      <c r="E40" s="634"/>
      <c r="F40" s="634"/>
      <c r="G40" s="634"/>
      <c r="H40" s="634"/>
      <c r="I40" s="634"/>
      <c r="J40" s="634"/>
      <c r="K40" s="634"/>
      <c r="L40" s="634"/>
      <c r="M40" s="634"/>
      <c r="N40" s="634"/>
      <c r="O40" s="634"/>
      <c r="P40" s="634"/>
      <c r="Q40" s="635"/>
      <c r="R40" s="636" t="s">
        <v>131</v>
      </c>
      <c r="S40" s="637"/>
      <c r="T40" s="637"/>
      <c r="U40" s="637"/>
      <c r="V40" s="637"/>
      <c r="W40" s="637"/>
      <c r="X40" s="637"/>
      <c r="Y40" s="638"/>
      <c r="Z40" s="639" t="s">
        <v>131</v>
      </c>
      <c r="AA40" s="639"/>
      <c r="AB40" s="639"/>
      <c r="AC40" s="639"/>
      <c r="AD40" s="640" t="s">
        <v>131</v>
      </c>
      <c r="AE40" s="640"/>
      <c r="AF40" s="640"/>
      <c r="AG40" s="640"/>
      <c r="AH40" s="640"/>
      <c r="AI40" s="640"/>
      <c r="AJ40" s="640"/>
      <c r="AK40" s="640"/>
      <c r="AL40" s="641" t="s">
        <v>131</v>
      </c>
      <c r="AM40" s="642"/>
      <c r="AN40" s="642"/>
      <c r="AO40" s="643"/>
      <c r="AQ40" s="699" t="s">
        <v>346</v>
      </c>
      <c r="AR40" s="700"/>
      <c r="AS40" s="700"/>
      <c r="AT40" s="700"/>
      <c r="AU40" s="700"/>
      <c r="AV40" s="700"/>
      <c r="AW40" s="700"/>
      <c r="AX40" s="700"/>
      <c r="AY40" s="701"/>
      <c r="AZ40" s="636" t="s">
        <v>131</v>
      </c>
      <c r="BA40" s="637"/>
      <c r="BB40" s="637"/>
      <c r="BC40" s="637"/>
      <c r="BD40" s="657"/>
      <c r="BE40" s="657"/>
      <c r="BF40" s="682"/>
      <c r="BG40" s="686" t="s">
        <v>347</v>
      </c>
      <c r="BH40" s="687"/>
      <c r="BI40" s="687"/>
      <c r="BJ40" s="687"/>
      <c r="BK40" s="687"/>
      <c r="BL40" s="214"/>
      <c r="BM40" s="634" t="s">
        <v>348</v>
      </c>
      <c r="BN40" s="634"/>
      <c r="BO40" s="634"/>
      <c r="BP40" s="634"/>
      <c r="BQ40" s="634"/>
      <c r="BR40" s="634"/>
      <c r="BS40" s="634"/>
      <c r="BT40" s="634"/>
      <c r="BU40" s="635"/>
      <c r="BV40" s="636">
        <v>78</v>
      </c>
      <c r="BW40" s="637"/>
      <c r="BX40" s="637"/>
      <c r="BY40" s="637"/>
      <c r="BZ40" s="637"/>
      <c r="CA40" s="637"/>
      <c r="CB40" s="646"/>
      <c r="CD40" s="633" t="s">
        <v>349</v>
      </c>
      <c r="CE40" s="634"/>
      <c r="CF40" s="634"/>
      <c r="CG40" s="634"/>
      <c r="CH40" s="634"/>
      <c r="CI40" s="634"/>
      <c r="CJ40" s="634"/>
      <c r="CK40" s="634"/>
      <c r="CL40" s="634"/>
      <c r="CM40" s="634"/>
      <c r="CN40" s="634"/>
      <c r="CO40" s="634"/>
      <c r="CP40" s="634"/>
      <c r="CQ40" s="635"/>
      <c r="CR40" s="636">
        <v>20000</v>
      </c>
      <c r="CS40" s="637"/>
      <c r="CT40" s="637"/>
      <c r="CU40" s="637"/>
      <c r="CV40" s="637"/>
      <c r="CW40" s="637"/>
      <c r="CX40" s="637"/>
      <c r="CY40" s="638"/>
      <c r="CZ40" s="641">
        <v>0.4</v>
      </c>
      <c r="DA40" s="669"/>
      <c r="DB40" s="669"/>
      <c r="DC40" s="671"/>
      <c r="DD40" s="645">
        <v>20000</v>
      </c>
      <c r="DE40" s="637"/>
      <c r="DF40" s="637"/>
      <c r="DG40" s="637"/>
      <c r="DH40" s="637"/>
      <c r="DI40" s="637"/>
      <c r="DJ40" s="637"/>
      <c r="DK40" s="638"/>
      <c r="DL40" s="645">
        <v>20000</v>
      </c>
      <c r="DM40" s="637"/>
      <c r="DN40" s="637"/>
      <c r="DO40" s="637"/>
      <c r="DP40" s="637"/>
      <c r="DQ40" s="637"/>
      <c r="DR40" s="637"/>
      <c r="DS40" s="637"/>
      <c r="DT40" s="637"/>
      <c r="DU40" s="637"/>
      <c r="DV40" s="638"/>
      <c r="DW40" s="641">
        <v>0.8</v>
      </c>
      <c r="DX40" s="669"/>
      <c r="DY40" s="669"/>
      <c r="DZ40" s="669"/>
      <c r="EA40" s="669"/>
      <c r="EB40" s="669"/>
      <c r="EC40" s="670"/>
    </row>
    <row r="41" spans="2:133" ht="11.25" customHeight="1" x14ac:dyDescent="0.2">
      <c r="B41" s="659" t="s">
        <v>350</v>
      </c>
      <c r="C41" s="660"/>
      <c r="D41" s="660"/>
      <c r="E41" s="660"/>
      <c r="F41" s="660"/>
      <c r="G41" s="660"/>
      <c r="H41" s="660"/>
      <c r="I41" s="660"/>
      <c r="J41" s="660"/>
      <c r="K41" s="660"/>
      <c r="L41" s="660"/>
      <c r="M41" s="660"/>
      <c r="N41" s="660"/>
      <c r="O41" s="660"/>
      <c r="P41" s="660"/>
      <c r="Q41" s="661"/>
      <c r="R41" s="708">
        <v>4845965</v>
      </c>
      <c r="S41" s="709"/>
      <c r="T41" s="709"/>
      <c r="U41" s="709"/>
      <c r="V41" s="709"/>
      <c r="W41" s="709"/>
      <c r="X41" s="709"/>
      <c r="Y41" s="713"/>
      <c r="Z41" s="714">
        <v>100</v>
      </c>
      <c r="AA41" s="714"/>
      <c r="AB41" s="714"/>
      <c r="AC41" s="714"/>
      <c r="AD41" s="715">
        <v>2392074</v>
      </c>
      <c r="AE41" s="715"/>
      <c r="AF41" s="715"/>
      <c r="AG41" s="715"/>
      <c r="AH41" s="715"/>
      <c r="AI41" s="715"/>
      <c r="AJ41" s="715"/>
      <c r="AK41" s="715"/>
      <c r="AL41" s="716">
        <v>100</v>
      </c>
      <c r="AM41" s="696"/>
      <c r="AN41" s="696"/>
      <c r="AO41" s="717"/>
      <c r="AQ41" s="699" t="s">
        <v>351</v>
      </c>
      <c r="AR41" s="700"/>
      <c r="AS41" s="700"/>
      <c r="AT41" s="700"/>
      <c r="AU41" s="700"/>
      <c r="AV41" s="700"/>
      <c r="AW41" s="700"/>
      <c r="AX41" s="700"/>
      <c r="AY41" s="701"/>
      <c r="AZ41" s="636">
        <v>35441</v>
      </c>
      <c r="BA41" s="637"/>
      <c r="BB41" s="637"/>
      <c r="BC41" s="637"/>
      <c r="BD41" s="657"/>
      <c r="BE41" s="657"/>
      <c r="BF41" s="682"/>
      <c r="BG41" s="686"/>
      <c r="BH41" s="687"/>
      <c r="BI41" s="687"/>
      <c r="BJ41" s="687"/>
      <c r="BK41" s="687"/>
      <c r="BL41" s="214"/>
      <c r="BM41" s="634" t="s">
        <v>352</v>
      </c>
      <c r="BN41" s="634"/>
      <c r="BO41" s="634"/>
      <c r="BP41" s="634"/>
      <c r="BQ41" s="634"/>
      <c r="BR41" s="634"/>
      <c r="BS41" s="634"/>
      <c r="BT41" s="634"/>
      <c r="BU41" s="635"/>
      <c r="BV41" s="636" t="s">
        <v>131</v>
      </c>
      <c r="BW41" s="637"/>
      <c r="BX41" s="637"/>
      <c r="BY41" s="637"/>
      <c r="BZ41" s="637"/>
      <c r="CA41" s="637"/>
      <c r="CB41" s="646"/>
      <c r="CD41" s="633" t="s">
        <v>353</v>
      </c>
      <c r="CE41" s="634"/>
      <c r="CF41" s="634"/>
      <c r="CG41" s="634"/>
      <c r="CH41" s="634"/>
      <c r="CI41" s="634"/>
      <c r="CJ41" s="634"/>
      <c r="CK41" s="634"/>
      <c r="CL41" s="634"/>
      <c r="CM41" s="634"/>
      <c r="CN41" s="634"/>
      <c r="CO41" s="634"/>
      <c r="CP41" s="634"/>
      <c r="CQ41" s="635"/>
      <c r="CR41" s="636" t="s">
        <v>131</v>
      </c>
      <c r="CS41" s="657"/>
      <c r="CT41" s="657"/>
      <c r="CU41" s="657"/>
      <c r="CV41" s="657"/>
      <c r="CW41" s="657"/>
      <c r="CX41" s="657"/>
      <c r="CY41" s="658"/>
      <c r="CZ41" s="641" t="s">
        <v>131</v>
      </c>
      <c r="DA41" s="669"/>
      <c r="DB41" s="669"/>
      <c r="DC41" s="671"/>
      <c r="DD41" s="645" t="s">
        <v>354</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355</v>
      </c>
      <c r="AR42" s="706"/>
      <c r="AS42" s="706"/>
      <c r="AT42" s="706"/>
      <c r="AU42" s="706"/>
      <c r="AV42" s="706"/>
      <c r="AW42" s="706"/>
      <c r="AX42" s="706"/>
      <c r="AY42" s="707"/>
      <c r="AZ42" s="708">
        <v>185320</v>
      </c>
      <c r="BA42" s="709"/>
      <c r="BB42" s="709"/>
      <c r="BC42" s="709"/>
      <c r="BD42" s="695"/>
      <c r="BE42" s="695"/>
      <c r="BF42" s="697"/>
      <c r="BG42" s="688"/>
      <c r="BH42" s="689"/>
      <c r="BI42" s="689"/>
      <c r="BJ42" s="689"/>
      <c r="BK42" s="689"/>
      <c r="BL42" s="215"/>
      <c r="BM42" s="660" t="s">
        <v>356</v>
      </c>
      <c r="BN42" s="660"/>
      <c r="BO42" s="660"/>
      <c r="BP42" s="660"/>
      <c r="BQ42" s="660"/>
      <c r="BR42" s="660"/>
      <c r="BS42" s="660"/>
      <c r="BT42" s="660"/>
      <c r="BU42" s="661"/>
      <c r="BV42" s="708">
        <v>461</v>
      </c>
      <c r="BW42" s="709"/>
      <c r="BX42" s="709"/>
      <c r="BY42" s="709"/>
      <c r="BZ42" s="709"/>
      <c r="CA42" s="709"/>
      <c r="CB42" s="718"/>
      <c r="CD42" s="633" t="s">
        <v>357</v>
      </c>
      <c r="CE42" s="634"/>
      <c r="CF42" s="634"/>
      <c r="CG42" s="634"/>
      <c r="CH42" s="634"/>
      <c r="CI42" s="634"/>
      <c r="CJ42" s="634"/>
      <c r="CK42" s="634"/>
      <c r="CL42" s="634"/>
      <c r="CM42" s="634"/>
      <c r="CN42" s="634"/>
      <c r="CO42" s="634"/>
      <c r="CP42" s="634"/>
      <c r="CQ42" s="635"/>
      <c r="CR42" s="636">
        <v>1142870</v>
      </c>
      <c r="CS42" s="657"/>
      <c r="CT42" s="657"/>
      <c r="CU42" s="657"/>
      <c r="CV42" s="657"/>
      <c r="CW42" s="657"/>
      <c r="CX42" s="657"/>
      <c r="CY42" s="658"/>
      <c r="CZ42" s="641">
        <v>24.6</v>
      </c>
      <c r="DA42" s="669"/>
      <c r="DB42" s="669"/>
      <c r="DC42" s="671"/>
      <c r="DD42" s="645">
        <v>33887</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358</v>
      </c>
      <c r="CD43" s="633" t="s">
        <v>359</v>
      </c>
      <c r="CE43" s="634"/>
      <c r="CF43" s="634"/>
      <c r="CG43" s="634"/>
      <c r="CH43" s="634"/>
      <c r="CI43" s="634"/>
      <c r="CJ43" s="634"/>
      <c r="CK43" s="634"/>
      <c r="CL43" s="634"/>
      <c r="CM43" s="634"/>
      <c r="CN43" s="634"/>
      <c r="CO43" s="634"/>
      <c r="CP43" s="634"/>
      <c r="CQ43" s="635"/>
      <c r="CR43" s="636" t="s">
        <v>354</v>
      </c>
      <c r="CS43" s="657"/>
      <c r="CT43" s="657"/>
      <c r="CU43" s="657"/>
      <c r="CV43" s="657"/>
      <c r="CW43" s="657"/>
      <c r="CX43" s="657"/>
      <c r="CY43" s="658"/>
      <c r="CZ43" s="641" t="s">
        <v>131</v>
      </c>
      <c r="DA43" s="669"/>
      <c r="DB43" s="669"/>
      <c r="DC43" s="671"/>
      <c r="DD43" s="645" t="s">
        <v>131</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307</v>
      </c>
      <c r="CE44" s="675"/>
      <c r="CF44" s="633" t="s">
        <v>361</v>
      </c>
      <c r="CG44" s="634"/>
      <c r="CH44" s="634"/>
      <c r="CI44" s="634"/>
      <c r="CJ44" s="634"/>
      <c r="CK44" s="634"/>
      <c r="CL44" s="634"/>
      <c r="CM44" s="634"/>
      <c r="CN44" s="634"/>
      <c r="CO44" s="634"/>
      <c r="CP44" s="634"/>
      <c r="CQ44" s="635"/>
      <c r="CR44" s="636">
        <v>1134619</v>
      </c>
      <c r="CS44" s="637"/>
      <c r="CT44" s="637"/>
      <c r="CU44" s="637"/>
      <c r="CV44" s="637"/>
      <c r="CW44" s="637"/>
      <c r="CX44" s="637"/>
      <c r="CY44" s="638"/>
      <c r="CZ44" s="641">
        <v>24.4</v>
      </c>
      <c r="DA44" s="642"/>
      <c r="DB44" s="642"/>
      <c r="DC44" s="648"/>
      <c r="DD44" s="645">
        <v>32821</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363</v>
      </c>
      <c r="CG45" s="634"/>
      <c r="CH45" s="634"/>
      <c r="CI45" s="634"/>
      <c r="CJ45" s="634"/>
      <c r="CK45" s="634"/>
      <c r="CL45" s="634"/>
      <c r="CM45" s="634"/>
      <c r="CN45" s="634"/>
      <c r="CO45" s="634"/>
      <c r="CP45" s="634"/>
      <c r="CQ45" s="635"/>
      <c r="CR45" s="636">
        <v>1101082</v>
      </c>
      <c r="CS45" s="657"/>
      <c r="CT45" s="657"/>
      <c r="CU45" s="657"/>
      <c r="CV45" s="657"/>
      <c r="CW45" s="657"/>
      <c r="CX45" s="657"/>
      <c r="CY45" s="658"/>
      <c r="CZ45" s="641">
        <v>23.7</v>
      </c>
      <c r="DA45" s="669"/>
      <c r="DB45" s="669"/>
      <c r="DC45" s="671"/>
      <c r="DD45" s="645">
        <v>30057</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364</v>
      </c>
      <c r="CG46" s="634"/>
      <c r="CH46" s="634"/>
      <c r="CI46" s="634"/>
      <c r="CJ46" s="634"/>
      <c r="CK46" s="634"/>
      <c r="CL46" s="634"/>
      <c r="CM46" s="634"/>
      <c r="CN46" s="634"/>
      <c r="CO46" s="634"/>
      <c r="CP46" s="634"/>
      <c r="CQ46" s="635"/>
      <c r="CR46" s="636">
        <v>28735</v>
      </c>
      <c r="CS46" s="637"/>
      <c r="CT46" s="637"/>
      <c r="CU46" s="637"/>
      <c r="CV46" s="637"/>
      <c r="CW46" s="637"/>
      <c r="CX46" s="637"/>
      <c r="CY46" s="638"/>
      <c r="CZ46" s="641">
        <v>0.6</v>
      </c>
      <c r="DA46" s="642"/>
      <c r="DB46" s="642"/>
      <c r="DC46" s="648"/>
      <c r="DD46" s="645">
        <v>2680</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365</v>
      </c>
      <c r="CG47" s="634"/>
      <c r="CH47" s="634"/>
      <c r="CI47" s="634"/>
      <c r="CJ47" s="634"/>
      <c r="CK47" s="634"/>
      <c r="CL47" s="634"/>
      <c r="CM47" s="634"/>
      <c r="CN47" s="634"/>
      <c r="CO47" s="634"/>
      <c r="CP47" s="634"/>
      <c r="CQ47" s="635"/>
      <c r="CR47" s="636">
        <v>8251</v>
      </c>
      <c r="CS47" s="657"/>
      <c r="CT47" s="657"/>
      <c r="CU47" s="657"/>
      <c r="CV47" s="657"/>
      <c r="CW47" s="657"/>
      <c r="CX47" s="657"/>
      <c r="CY47" s="658"/>
      <c r="CZ47" s="641">
        <v>0.2</v>
      </c>
      <c r="DA47" s="669"/>
      <c r="DB47" s="669"/>
      <c r="DC47" s="671"/>
      <c r="DD47" s="645">
        <v>1066</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8"/>
      <c r="CE48" s="679"/>
      <c r="CF48" s="633" t="s">
        <v>366</v>
      </c>
      <c r="CG48" s="634"/>
      <c r="CH48" s="634"/>
      <c r="CI48" s="634"/>
      <c r="CJ48" s="634"/>
      <c r="CK48" s="634"/>
      <c r="CL48" s="634"/>
      <c r="CM48" s="634"/>
      <c r="CN48" s="634"/>
      <c r="CO48" s="634"/>
      <c r="CP48" s="634"/>
      <c r="CQ48" s="635"/>
      <c r="CR48" s="636" t="s">
        <v>131</v>
      </c>
      <c r="CS48" s="637"/>
      <c r="CT48" s="637"/>
      <c r="CU48" s="637"/>
      <c r="CV48" s="637"/>
      <c r="CW48" s="637"/>
      <c r="CX48" s="637"/>
      <c r="CY48" s="638"/>
      <c r="CZ48" s="641" t="s">
        <v>131</v>
      </c>
      <c r="DA48" s="642"/>
      <c r="DB48" s="642"/>
      <c r="DC48" s="648"/>
      <c r="DD48" s="645" t="s">
        <v>131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9" t="s">
        <v>367</v>
      </c>
      <c r="CE49" s="660"/>
      <c r="CF49" s="660"/>
      <c r="CG49" s="660"/>
      <c r="CH49" s="660"/>
      <c r="CI49" s="660"/>
      <c r="CJ49" s="660"/>
      <c r="CK49" s="660"/>
      <c r="CL49" s="660"/>
      <c r="CM49" s="660"/>
      <c r="CN49" s="660"/>
      <c r="CO49" s="660"/>
      <c r="CP49" s="660"/>
      <c r="CQ49" s="661"/>
      <c r="CR49" s="708">
        <v>4650517</v>
      </c>
      <c r="CS49" s="695"/>
      <c r="CT49" s="695"/>
      <c r="CU49" s="695"/>
      <c r="CV49" s="695"/>
      <c r="CW49" s="695"/>
      <c r="CX49" s="695"/>
      <c r="CY49" s="724"/>
      <c r="CZ49" s="716">
        <v>100</v>
      </c>
      <c r="DA49" s="725"/>
      <c r="DB49" s="725"/>
      <c r="DC49" s="726"/>
      <c r="DD49" s="727">
        <v>2845159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SD8lCoAToP+P8/RX7rgV0sJVkwiQDUjrjC8zBuMKgYccrsbyzdFFQGw46MDqme5kY5J0NB5zcq5g/0a/wXYn8g==" saltValue="Dv/ewH9ZU/VSRhHUqr7Cx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2">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6" t="s">
        <v>387</v>
      </c>
      <c r="DH5" s="777"/>
      <c r="DI5" s="777"/>
      <c r="DJ5" s="777"/>
      <c r="DK5" s="778"/>
      <c r="DL5" s="776" t="s">
        <v>388</v>
      </c>
      <c r="DM5" s="777"/>
      <c r="DN5" s="777"/>
      <c r="DO5" s="777"/>
      <c r="DP5" s="778"/>
      <c r="DQ5" s="746" t="s">
        <v>389</v>
      </c>
      <c r="DR5" s="747"/>
      <c r="DS5" s="747"/>
      <c r="DT5" s="747"/>
      <c r="DU5" s="748"/>
      <c r="DV5" s="746" t="s">
        <v>380</v>
      </c>
      <c r="DW5" s="747"/>
      <c r="DX5" s="747"/>
      <c r="DY5" s="747"/>
      <c r="DZ5" s="753"/>
      <c r="EA5" s="229"/>
    </row>
    <row r="6" spans="1:131" s="23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2">
      <c r="A7" s="231">
        <v>1</v>
      </c>
      <c r="B7" s="762" t="s">
        <v>390</v>
      </c>
      <c r="C7" s="763"/>
      <c r="D7" s="763"/>
      <c r="E7" s="763"/>
      <c r="F7" s="763"/>
      <c r="G7" s="763"/>
      <c r="H7" s="763"/>
      <c r="I7" s="763"/>
      <c r="J7" s="763"/>
      <c r="K7" s="763"/>
      <c r="L7" s="763"/>
      <c r="M7" s="763"/>
      <c r="N7" s="763"/>
      <c r="O7" s="763"/>
      <c r="P7" s="764"/>
      <c r="Q7" s="765">
        <v>4846</v>
      </c>
      <c r="R7" s="766"/>
      <c r="S7" s="766"/>
      <c r="T7" s="766"/>
      <c r="U7" s="766"/>
      <c r="V7" s="766">
        <v>4651</v>
      </c>
      <c r="W7" s="766"/>
      <c r="X7" s="766"/>
      <c r="Y7" s="766"/>
      <c r="Z7" s="766"/>
      <c r="AA7" s="766">
        <v>195</v>
      </c>
      <c r="AB7" s="766"/>
      <c r="AC7" s="766"/>
      <c r="AD7" s="766"/>
      <c r="AE7" s="767"/>
      <c r="AF7" s="768">
        <v>182</v>
      </c>
      <c r="AG7" s="769"/>
      <c r="AH7" s="769"/>
      <c r="AI7" s="769"/>
      <c r="AJ7" s="770"/>
      <c r="AK7" s="771">
        <v>70</v>
      </c>
      <c r="AL7" s="772"/>
      <c r="AM7" s="772"/>
      <c r="AN7" s="772"/>
      <c r="AO7" s="772"/>
      <c r="AP7" s="772">
        <v>3841</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575</v>
      </c>
      <c r="BT7" s="760"/>
      <c r="BU7" s="760"/>
      <c r="BV7" s="760"/>
      <c r="BW7" s="760"/>
      <c r="BX7" s="760"/>
      <c r="BY7" s="760"/>
      <c r="BZ7" s="760"/>
      <c r="CA7" s="760"/>
      <c r="CB7" s="760"/>
      <c r="CC7" s="760"/>
      <c r="CD7" s="760"/>
      <c r="CE7" s="760"/>
      <c r="CF7" s="760"/>
      <c r="CG7" s="775"/>
      <c r="CH7" s="756">
        <v>8</v>
      </c>
      <c r="CI7" s="757"/>
      <c r="CJ7" s="757"/>
      <c r="CK7" s="757"/>
      <c r="CL7" s="758"/>
      <c r="CM7" s="756">
        <v>50</v>
      </c>
      <c r="CN7" s="757"/>
      <c r="CO7" s="757"/>
      <c r="CP7" s="757"/>
      <c r="CQ7" s="758"/>
      <c r="CR7" s="756">
        <v>7</v>
      </c>
      <c r="CS7" s="757"/>
      <c r="CT7" s="757"/>
      <c r="CU7" s="757"/>
      <c r="CV7" s="758"/>
      <c r="CW7" s="756">
        <v>16</v>
      </c>
      <c r="CX7" s="757"/>
      <c r="CY7" s="757"/>
      <c r="CZ7" s="757"/>
      <c r="DA7" s="758"/>
      <c r="DB7" s="756" t="s">
        <v>511</v>
      </c>
      <c r="DC7" s="757"/>
      <c r="DD7" s="757"/>
      <c r="DE7" s="757"/>
      <c r="DF7" s="758"/>
      <c r="DG7" s="756" t="s">
        <v>511</v>
      </c>
      <c r="DH7" s="757"/>
      <c r="DI7" s="757"/>
      <c r="DJ7" s="757"/>
      <c r="DK7" s="758"/>
      <c r="DL7" s="756" t="s">
        <v>511</v>
      </c>
      <c r="DM7" s="757"/>
      <c r="DN7" s="757"/>
      <c r="DO7" s="757"/>
      <c r="DP7" s="758"/>
      <c r="DQ7" s="756" t="s">
        <v>511</v>
      </c>
      <c r="DR7" s="757"/>
      <c r="DS7" s="757"/>
      <c r="DT7" s="757"/>
      <c r="DU7" s="758"/>
      <c r="DV7" s="759"/>
      <c r="DW7" s="760"/>
      <c r="DX7" s="760"/>
      <c r="DY7" s="760"/>
      <c r="DZ7" s="761"/>
      <c r="EA7" s="229"/>
    </row>
    <row r="8" spans="1:131" s="230" customFormat="1" ht="26.25" customHeight="1" x14ac:dyDescent="0.2">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576</v>
      </c>
      <c r="BT8" s="787"/>
      <c r="BU8" s="787"/>
      <c r="BV8" s="787"/>
      <c r="BW8" s="787"/>
      <c r="BX8" s="787"/>
      <c r="BY8" s="787"/>
      <c r="BZ8" s="787"/>
      <c r="CA8" s="787"/>
      <c r="CB8" s="787"/>
      <c r="CC8" s="787"/>
      <c r="CD8" s="787"/>
      <c r="CE8" s="787"/>
      <c r="CF8" s="787"/>
      <c r="CG8" s="788"/>
      <c r="CH8" s="789">
        <v>1</v>
      </c>
      <c r="CI8" s="790"/>
      <c r="CJ8" s="790"/>
      <c r="CK8" s="790"/>
      <c r="CL8" s="791"/>
      <c r="CM8" s="789">
        <v>10</v>
      </c>
      <c r="CN8" s="790"/>
      <c r="CO8" s="790"/>
      <c r="CP8" s="790"/>
      <c r="CQ8" s="791"/>
      <c r="CR8" s="789">
        <v>8</v>
      </c>
      <c r="CS8" s="790"/>
      <c r="CT8" s="790"/>
      <c r="CU8" s="790"/>
      <c r="CV8" s="791"/>
      <c r="CW8" s="789" t="s">
        <v>585</v>
      </c>
      <c r="CX8" s="790"/>
      <c r="CY8" s="790"/>
      <c r="CZ8" s="790"/>
      <c r="DA8" s="791"/>
      <c r="DB8" s="789" t="s">
        <v>511</v>
      </c>
      <c r="DC8" s="790"/>
      <c r="DD8" s="790"/>
      <c r="DE8" s="790"/>
      <c r="DF8" s="791"/>
      <c r="DG8" s="789" t="s">
        <v>511</v>
      </c>
      <c r="DH8" s="790"/>
      <c r="DI8" s="790"/>
      <c r="DJ8" s="790"/>
      <c r="DK8" s="791"/>
      <c r="DL8" s="789" t="s">
        <v>511</v>
      </c>
      <c r="DM8" s="790"/>
      <c r="DN8" s="790"/>
      <c r="DO8" s="790"/>
      <c r="DP8" s="791"/>
      <c r="DQ8" s="789" t="s">
        <v>511</v>
      </c>
      <c r="DR8" s="790"/>
      <c r="DS8" s="790"/>
      <c r="DT8" s="790"/>
      <c r="DU8" s="791"/>
      <c r="DV8" s="786"/>
      <c r="DW8" s="787"/>
      <c r="DX8" s="787"/>
      <c r="DY8" s="787"/>
      <c r="DZ8" s="792"/>
      <c r="EA8" s="229"/>
    </row>
    <row r="9" spans="1:131" s="230" customFormat="1" ht="26.25" customHeight="1" x14ac:dyDescent="0.2">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t="s">
        <v>577</v>
      </c>
      <c r="BT9" s="787"/>
      <c r="BU9" s="787"/>
      <c r="BV9" s="787"/>
      <c r="BW9" s="787"/>
      <c r="BX9" s="787"/>
      <c r="BY9" s="787"/>
      <c r="BZ9" s="787"/>
      <c r="CA9" s="787"/>
      <c r="CB9" s="787"/>
      <c r="CC9" s="787"/>
      <c r="CD9" s="787"/>
      <c r="CE9" s="787"/>
      <c r="CF9" s="787"/>
      <c r="CG9" s="788"/>
      <c r="CH9" s="789">
        <v>0</v>
      </c>
      <c r="CI9" s="790"/>
      <c r="CJ9" s="790"/>
      <c r="CK9" s="790"/>
      <c r="CL9" s="791"/>
      <c r="CM9" s="789">
        <v>1</v>
      </c>
      <c r="CN9" s="790"/>
      <c r="CO9" s="790"/>
      <c r="CP9" s="790"/>
      <c r="CQ9" s="791"/>
      <c r="CR9" s="789">
        <v>1</v>
      </c>
      <c r="CS9" s="790"/>
      <c r="CT9" s="790"/>
      <c r="CU9" s="790"/>
      <c r="CV9" s="791"/>
      <c r="CW9" s="789">
        <v>0</v>
      </c>
      <c r="CX9" s="790"/>
      <c r="CY9" s="790"/>
      <c r="CZ9" s="790"/>
      <c r="DA9" s="791"/>
      <c r="DB9" s="789" t="s">
        <v>511</v>
      </c>
      <c r="DC9" s="790"/>
      <c r="DD9" s="790"/>
      <c r="DE9" s="790"/>
      <c r="DF9" s="791"/>
      <c r="DG9" s="789" t="s">
        <v>511</v>
      </c>
      <c r="DH9" s="790"/>
      <c r="DI9" s="790"/>
      <c r="DJ9" s="790"/>
      <c r="DK9" s="791"/>
      <c r="DL9" s="789" t="s">
        <v>511</v>
      </c>
      <c r="DM9" s="790"/>
      <c r="DN9" s="790"/>
      <c r="DO9" s="790"/>
      <c r="DP9" s="791"/>
      <c r="DQ9" s="789" t="s">
        <v>511</v>
      </c>
      <c r="DR9" s="790"/>
      <c r="DS9" s="790"/>
      <c r="DT9" s="790"/>
      <c r="DU9" s="791"/>
      <c r="DV9" s="786"/>
      <c r="DW9" s="787"/>
      <c r="DX9" s="787"/>
      <c r="DY9" s="787"/>
      <c r="DZ9" s="792"/>
      <c r="EA9" s="229"/>
    </row>
    <row r="10" spans="1:131" s="230" customFormat="1" ht="26.25" customHeight="1" x14ac:dyDescent="0.2">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2">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2">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2">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2">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2">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2">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2">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2">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2">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2">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5">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2">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391</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5">
      <c r="A23" s="235" t="s">
        <v>392</v>
      </c>
      <c r="B23" s="802" t="s">
        <v>393</v>
      </c>
      <c r="C23" s="803"/>
      <c r="D23" s="803"/>
      <c r="E23" s="803"/>
      <c r="F23" s="803"/>
      <c r="G23" s="803"/>
      <c r="H23" s="803"/>
      <c r="I23" s="803"/>
      <c r="J23" s="803"/>
      <c r="K23" s="803"/>
      <c r="L23" s="803"/>
      <c r="M23" s="803"/>
      <c r="N23" s="803"/>
      <c r="O23" s="803"/>
      <c r="P23" s="804"/>
      <c r="Q23" s="805">
        <v>4846</v>
      </c>
      <c r="R23" s="806"/>
      <c r="S23" s="806"/>
      <c r="T23" s="806"/>
      <c r="U23" s="806"/>
      <c r="V23" s="806">
        <v>4651</v>
      </c>
      <c r="W23" s="806"/>
      <c r="X23" s="806"/>
      <c r="Y23" s="806"/>
      <c r="Z23" s="806"/>
      <c r="AA23" s="806">
        <v>195</v>
      </c>
      <c r="AB23" s="806"/>
      <c r="AC23" s="806"/>
      <c r="AD23" s="806"/>
      <c r="AE23" s="807"/>
      <c r="AF23" s="808">
        <v>182</v>
      </c>
      <c r="AG23" s="806"/>
      <c r="AH23" s="806"/>
      <c r="AI23" s="806"/>
      <c r="AJ23" s="809"/>
      <c r="AK23" s="810"/>
      <c r="AL23" s="811"/>
      <c r="AM23" s="811"/>
      <c r="AN23" s="811"/>
      <c r="AO23" s="811"/>
      <c r="AP23" s="806">
        <v>3841</v>
      </c>
      <c r="AQ23" s="806"/>
      <c r="AR23" s="806"/>
      <c r="AS23" s="806"/>
      <c r="AT23" s="806"/>
      <c r="AU23" s="822"/>
      <c r="AV23" s="822"/>
      <c r="AW23" s="822"/>
      <c r="AX23" s="822"/>
      <c r="AY23" s="823"/>
      <c r="AZ23" s="824" t="s">
        <v>131</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2">
      <c r="A24" s="821" t="s">
        <v>394</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5">
      <c r="A25" s="738" t="s">
        <v>395</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373</v>
      </c>
      <c r="B26" s="741"/>
      <c r="C26" s="741"/>
      <c r="D26" s="741"/>
      <c r="E26" s="741"/>
      <c r="F26" s="741"/>
      <c r="G26" s="741"/>
      <c r="H26" s="741"/>
      <c r="I26" s="741"/>
      <c r="J26" s="741"/>
      <c r="K26" s="741"/>
      <c r="L26" s="741"/>
      <c r="M26" s="741"/>
      <c r="N26" s="741"/>
      <c r="O26" s="741"/>
      <c r="P26" s="742"/>
      <c r="Q26" s="746" t="s">
        <v>396</v>
      </c>
      <c r="R26" s="747"/>
      <c r="S26" s="747"/>
      <c r="T26" s="747"/>
      <c r="U26" s="748"/>
      <c r="V26" s="746" t="s">
        <v>397</v>
      </c>
      <c r="W26" s="747"/>
      <c r="X26" s="747"/>
      <c r="Y26" s="747"/>
      <c r="Z26" s="748"/>
      <c r="AA26" s="746" t="s">
        <v>398</v>
      </c>
      <c r="AB26" s="747"/>
      <c r="AC26" s="747"/>
      <c r="AD26" s="747"/>
      <c r="AE26" s="747"/>
      <c r="AF26" s="827" t="s">
        <v>399</v>
      </c>
      <c r="AG26" s="828"/>
      <c r="AH26" s="828"/>
      <c r="AI26" s="828"/>
      <c r="AJ26" s="829"/>
      <c r="AK26" s="747" t="s">
        <v>400</v>
      </c>
      <c r="AL26" s="747"/>
      <c r="AM26" s="747"/>
      <c r="AN26" s="747"/>
      <c r="AO26" s="748"/>
      <c r="AP26" s="746" t="s">
        <v>401</v>
      </c>
      <c r="AQ26" s="747"/>
      <c r="AR26" s="747"/>
      <c r="AS26" s="747"/>
      <c r="AT26" s="748"/>
      <c r="AU26" s="746" t="s">
        <v>402</v>
      </c>
      <c r="AV26" s="747"/>
      <c r="AW26" s="747"/>
      <c r="AX26" s="747"/>
      <c r="AY26" s="748"/>
      <c r="AZ26" s="746" t="s">
        <v>403</v>
      </c>
      <c r="BA26" s="747"/>
      <c r="BB26" s="747"/>
      <c r="BC26" s="747"/>
      <c r="BD26" s="748"/>
      <c r="BE26" s="746" t="s">
        <v>380</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7">
        <v>1</v>
      </c>
      <c r="B28" s="762" t="s">
        <v>404</v>
      </c>
      <c r="C28" s="763"/>
      <c r="D28" s="763"/>
      <c r="E28" s="763"/>
      <c r="F28" s="763"/>
      <c r="G28" s="763"/>
      <c r="H28" s="763"/>
      <c r="I28" s="763"/>
      <c r="J28" s="763"/>
      <c r="K28" s="763"/>
      <c r="L28" s="763"/>
      <c r="M28" s="763"/>
      <c r="N28" s="763"/>
      <c r="O28" s="763"/>
      <c r="P28" s="764"/>
      <c r="Q28" s="835">
        <v>359</v>
      </c>
      <c r="R28" s="836"/>
      <c r="S28" s="836"/>
      <c r="T28" s="836"/>
      <c r="U28" s="836"/>
      <c r="V28" s="836">
        <v>352</v>
      </c>
      <c r="W28" s="836"/>
      <c r="X28" s="836"/>
      <c r="Y28" s="836"/>
      <c r="Z28" s="836"/>
      <c r="AA28" s="836">
        <v>8</v>
      </c>
      <c r="AB28" s="836"/>
      <c r="AC28" s="836"/>
      <c r="AD28" s="836"/>
      <c r="AE28" s="837"/>
      <c r="AF28" s="838">
        <v>8</v>
      </c>
      <c r="AG28" s="836"/>
      <c r="AH28" s="836"/>
      <c r="AI28" s="836"/>
      <c r="AJ28" s="839"/>
      <c r="AK28" s="840">
        <v>25</v>
      </c>
      <c r="AL28" s="841"/>
      <c r="AM28" s="841"/>
      <c r="AN28" s="841"/>
      <c r="AO28" s="841"/>
      <c r="AP28" s="841" t="s">
        <v>511</v>
      </c>
      <c r="AQ28" s="841"/>
      <c r="AR28" s="841"/>
      <c r="AS28" s="841"/>
      <c r="AT28" s="841"/>
      <c r="AU28" s="841" t="s">
        <v>511</v>
      </c>
      <c r="AV28" s="841"/>
      <c r="AW28" s="841"/>
      <c r="AX28" s="841"/>
      <c r="AY28" s="841"/>
      <c r="AZ28" s="842" t="s">
        <v>511</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7">
        <v>2</v>
      </c>
      <c r="B29" s="793" t="s">
        <v>405</v>
      </c>
      <c r="C29" s="794"/>
      <c r="D29" s="794"/>
      <c r="E29" s="794"/>
      <c r="F29" s="794"/>
      <c r="G29" s="794"/>
      <c r="H29" s="794"/>
      <c r="I29" s="794"/>
      <c r="J29" s="794"/>
      <c r="K29" s="794"/>
      <c r="L29" s="794"/>
      <c r="M29" s="794"/>
      <c r="N29" s="794"/>
      <c r="O29" s="794"/>
      <c r="P29" s="795"/>
      <c r="Q29" s="796">
        <v>620</v>
      </c>
      <c r="R29" s="797"/>
      <c r="S29" s="797"/>
      <c r="T29" s="797"/>
      <c r="U29" s="797"/>
      <c r="V29" s="797">
        <v>566</v>
      </c>
      <c r="W29" s="797"/>
      <c r="X29" s="797"/>
      <c r="Y29" s="797"/>
      <c r="Z29" s="797"/>
      <c r="AA29" s="797">
        <v>54</v>
      </c>
      <c r="AB29" s="797"/>
      <c r="AC29" s="797"/>
      <c r="AD29" s="797"/>
      <c r="AE29" s="798"/>
      <c r="AF29" s="799">
        <v>54</v>
      </c>
      <c r="AG29" s="800"/>
      <c r="AH29" s="800"/>
      <c r="AI29" s="800"/>
      <c r="AJ29" s="801"/>
      <c r="AK29" s="847">
        <v>80</v>
      </c>
      <c r="AL29" s="843"/>
      <c r="AM29" s="843"/>
      <c r="AN29" s="843"/>
      <c r="AO29" s="843"/>
      <c r="AP29" s="843" t="s">
        <v>511</v>
      </c>
      <c r="AQ29" s="843"/>
      <c r="AR29" s="843"/>
      <c r="AS29" s="843"/>
      <c r="AT29" s="843"/>
      <c r="AU29" s="843" t="s">
        <v>511</v>
      </c>
      <c r="AV29" s="843"/>
      <c r="AW29" s="843"/>
      <c r="AX29" s="843"/>
      <c r="AY29" s="843"/>
      <c r="AZ29" s="844" t="s">
        <v>511</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7">
        <v>3</v>
      </c>
      <c r="B30" s="793" t="s">
        <v>406</v>
      </c>
      <c r="C30" s="794"/>
      <c r="D30" s="794"/>
      <c r="E30" s="794"/>
      <c r="F30" s="794"/>
      <c r="G30" s="794"/>
      <c r="H30" s="794"/>
      <c r="I30" s="794"/>
      <c r="J30" s="794"/>
      <c r="K30" s="794"/>
      <c r="L30" s="794"/>
      <c r="M30" s="794"/>
      <c r="N30" s="794"/>
      <c r="O30" s="794"/>
      <c r="P30" s="795"/>
      <c r="Q30" s="796">
        <v>57</v>
      </c>
      <c r="R30" s="797"/>
      <c r="S30" s="797"/>
      <c r="T30" s="797"/>
      <c r="U30" s="797"/>
      <c r="V30" s="797">
        <v>57</v>
      </c>
      <c r="W30" s="797"/>
      <c r="X30" s="797"/>
      <c r="Y30" s="797"/>
      <c r="Z30" s="797"/>
      <c r="AA30" s="797">
        <v>0</v>
      </c>
      <c r="AB30" s="797"/>
      <c r="AC30" s="797"/>
      <c r="AD30" s="797"/>
      <c r="AE30" s="798"/>
      <c r="AF30" s="799">
        <v>0</v>
      </c>
      <c r="AG30" s="800"/>
      <c r="AH30" s="800"/>
      <c r="AI30" s="800"/>
      <c r="AJ30" s="801"/>
      <c r="AK30" s="847">
        <v>19</v>
      </c>
      <c r="AL30" s="843"/>
      <c r="AM30" s="843"/>
      <c r="AN30" s="843"/>
      <c r="AO30" s="843"/>
      <c r="AP30" s="843" t="s">
        <v>511</v>
      </c>
      <c r="AQ30" s="843"/>
      <c r="AR30" s="843"/>
      <c r="AS30" s="843"/>
      <c r="AT30" s="843"/>
      <c r="AU30" s="843" t="s">
        <v>511</v>
      </c>
      <c r="AV30" s="843"/>
      <c r="AW30" s="843"/>
      <c r="AX30" s="843"/>
      <c r="AY30" s="843"/>
      <c r="AZ30" s="844" t="s">
        <v>511</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7">
        <v>4</v>
      </c>
      <c r="B31" s="793" t="s">
        <v>407</v>
      </c>
      <c r="C31" s="794"/>
      <c r="D31" s="794"/>
      <c r="E31" s="794"/>
      <c r="F31" s="794"/>
      <c r="G31" s="794"/>
      <c r="H31" s="794"/>
      <c r="I31" s="794"/>
      <c r="J31" s="794"/>
      <c r="K31" s="794"/>
      <c r="L31" s="794"/>
      <c r="M31" s="794"/>
      <c r="N31" s="794"/>
      <c r="O31" s="794"/>
      <c r="P31" s="795"/>
      <c r="Q31" s="796">
        <v>77</v>
      </c>
      <c r="R31" s="797"/>
      <c r="S31" s="797"/>
      <c r="T31" s="797"/>
      <c r="U31" s="797"/>
      <c r="V31" s="797">
        <v>77</v>
      </c>
      <c r="W31" s="797"/>
      <c r="X31" s="797"/>
      <c r="Y31" s="797"/>
      <c r="Z31" s="797"/>
      <c r="AA31" s="797">
        <v>0</v>
      </c>
      <c r="AB31" s="797"/>
      <c r="AC31" s="797"/>
      <c r="AD31" s="797"/>
      <c r="AE31" s="798"/>
      <c r="AF31" s="799">
        <v>0</v>
      </c>
      <c r="AG31" s="800"/>
      <c r="AH31" s="800"/>
      <c r="AI31" s="800"/>
      <c r="AJ31" s="801"/>
      <c r="AK31" s="847">
        <v>25</v>
      </c>
      <c r="AL31" s="843"/>
      <c r="AM31" s="843"/>
      <c r="AN31" s="843"/>
      <c r="AO31" s="843"/>
      <c r="AP31" s="843">
        <v>330</v>
      </c>
      <c r="AQ31" s="843"/>
      <c r="AR31" s="843"/>
      <c r="AS31" s="843"/>
      <c r="AT31" s="843"/>
      <c r="AU31" s="843">
        <v>159</v>
      </c>
      <c r="AV31" s="843"/>
      <c r="AW31" s="843"/>
      <c r="AX31" s="843"/>
      <c r="AY31" s="843"/>
      <c r="AZ31" s="844" t="s">
        <v>511</v>
      </c>
      <c r="BA31" s="844"/>
      <c r="BB31" s="844"/>
      <c r="BC31" s="844"/>
      <c r="BD31" s="844"/>
      <c r="BE31" s="845" t="s">
        <v>408</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7">
        <v>5</v>
      </c>
      <c r="B32" s="793" t="s">
        <v>409</v>
      </c>
      <c r="C32" s="794"/>
      <c r="D32" s="794"/>
      <c r="E32" s="794"/>
      <c r="F32" s="794"/>
      <c r="G32" s="794"/>
      <c r="H32" s="794"/>
      <c r="I32" s="794"/>
      <c r="J32" s="794"/>
      <c r="K32" s="794"/>
      <c r="L32" s="794"/>
      <c r="M32" s="794"/>
      <c r="N32" s="794"/>
      <c r="O32" s="794"/>
      <c r="P32" s="795"/>
      <c r="Q32" s="796">
        <v>95</v>
      </c>
      <c r="R32" s="797"/>
      <c r="S32" s="797"/>
      <c r="T32" s="797"/>
      <c r="U32" s="797"/>
      <c r="V32" s="797">
        <v>95</v>
      </c>
      <c r="W32" s="797"/>
      <c r="X32" s="797"/>
      <c r="Y32" s="797"/>
      <c r="Z32" s="797"/>
      <c r="AA32" s="797">
        <v>0</v>
      </c>
      <c r="AB32" s="797"/>
      <c r="AC32" s="797"/>
      <c r="AD32" s="797"/>
      <c r="AE32" s="798"/>
      <c r="AF32" s="799">
        <v>0</v>
      </c>
      <c r="AG32" s="800"/>
      <c r="AH32" s="800"/>
      <c r="AI32" s="800"/>
      <c r="AJ32" s="801"/>
      <c r="AK32" s="847">
        <v>54</v>
      </c>
      <c r="AL32" s="843"/>
      <c r="AM32" s="843"/>
      <c r="AN32" s="843"/>
      <c r="AO32" s="843"/>
      <c r="AP32" s="843">
        <v>385</v>
      </c>
      <c r="AQ32" s="843"/>
      <c r="AR32" s="843"/>
      <c r="AS32" s="843"/>
      <c r="AT32" s="843"/>
      <c r="AU32" s="843">
        <v>346</v>
      </c>
      <c r="AV32" s="843"/>
      <c r="AW32" s="843"/>
      <c r="AX32" s="843"/>
      <c r="AY32" s="843"/>
      <c r="AZ32" s="844" t="s">
        <v>511</v>
      </c>
      <c r="BA32" s="844"/>
      <c r="BB32" s="844"/>
      <c r="BC32" s="844"/>
      <c r="BD32" s="844"/>
      <c r="BE32" s="845" t="s">
        <v>410</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7">
        <v>6</v>
      </c>
      <c r="B33" s="793" t="s">
        <v>411</v>
      </c>
      <c r="C33" s="794"/>
      <c r="D33" s="794"/>
      <c r="E33" s="794"/>
      <c r="F33" s="794"/>
      <c r="G33" s="794"/>
      <c r="H33" s="794"/>
      <c r="I33" s="794"/>
      <c r="J33" s="794"/>
      <c r="K33" s="794"/>
      <c r="L33" s="794"/>
      <c r="M33" s="794"/>
      <c r="N33" s="794"/>
      <c r="O33" s="794"/>
      <c r="P33" s="795"/>
      <c r="Q33" s="796">
        <v>44</v>
      </c>
      <c r="R33" s="797"/>
      <c r="S33" s="797"/>
      <c r="T33" s="797"/>
      <c r="U33" s="797"/>
      <c r="V33" s="797">
        <v>44</v>
      </c>
      <c r="W33" s="797"/>
      <c r="X33" s="797"/>
      <c r="Y33" s="797"/>
      <c r="Z33" s="797"/>
      <c r="AA33" s="797">
        <v>0</v>
      </c>
      <c r="AB33" s="797"/>
      <c r="AC33" s="797"/>
      <c r="AD33" s="797"/>
      <c r="AE33" s="798"/>
      <c r="AF33" s="799">
        <v>0</v>
      </c>
      <c r="AG33" s="800"/>
      <c r="AH33" s="800"/>
      <c r="AI33" s="800"/>
      <c r="AJ33" s="801"/>
      <c r="AK33" s="847">
        <v>25</v>
      </c>
      <c r="AL33" s="843"/>
      <c r="AM33" s="843"/>
      <c r="AN33" s="843"/>
      <c r="AO33" s="843"/>
      <c r="AP33" s="843">
        <v>162</v>
      </c>
      <c r="AQ33" s="843"/>
      <c r="AR33" s="843"/>
      <c r="AS33" s="843"/>
      <c r="AT33" s="843"/>
      <c r="AU33" s="843">
        <v>162</v>
      </c>
      <c r="AV33" s="843"/>
      <c r="AW33" s="843"/>
      <c r="AX33" s="843"/>
      <c r="AY33" s="843"/>
      <c r="AZ33" s="844" t="s">
        <v>511</v>
      </c>
      <c r="BA33" s="844"/>
      <c r="BB33" s="844"/>
      <c r="BC33" s="844"/>
      <c r="BD33" s="844"/>
      <c r="BE33" s="845" t="s">
        <v>408</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412</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5" t="s">
        <v>392</v>
      </c>
      <c r="B63" s="802" t="s">
        <v>413</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62</v>
      </c>
      <c r="AG63" s="857"/>
      <c r="AH63" s="857"/>
      <c r="AI63" s="857"/>
      <c r="AJ63" s="858"/>
      <c r="AK63" s="859"/>
      <c r="AL63" s="854"/>
      <c r="AM63" s="854"/>
      <c r="AN63" s="854"/>
      <c r="AO63" s="854"/>
      <c r="AP63" s="857">
        <v>877</v>
      </c>
      <c r="AQ63" s="857"/>
      <c r="AR63" s="857"/>
      <c r="AS63" s="857"/>
      <c r="AT63" s="857"/>
      <c r="AU63" s="857">
        <v>667</v>
      </c>
      <c r="AV63" s="857"/>
      <c r="AW63" s="857"/>
      <c r="AX63" s="857"/>
      <c r="AY63" s="857"/>
      <c r="AZ63" s="861"/>
      <c r="BA63" s="861"/>
      <c r="BB63" s="861"/>
      <c r="BC63" s="861"/>
      <c r="BD63" s="861"/>
      <c r="BE63" s="862"/>
      <c r="BF63" s="862"/>
      <c r="BG63" s="862"/>
      <c r="BH63" s="862"/>
      <c r="BI63" s="863"/>
      <c r="BJ63" s="864" t="s">
        <v>131</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415</v>
      </c>
      <c r="B66" s="741"/>
      <c r="C66" s="741"/>
      <c r="D66" s="741"/>
      <c r="E66" s="741"/>
      <c r="F66" s="741"/>
      <c r="G66" s="741"/>
      <c r="H66" s="741"/>
      <c r="I66" s="741"/>
      <c r="J66" s="741"/>
      <c r="K66" s="741"/>
      <c r="L66" s="741"/>
      <c r="M66" s="741"/>
      <c r="N66" s="741"/>
      <c r="O66" s="741"/>
      <c r="P66" s="742"/>
      <c r="Q66" s="746" t="s">
        <v>396</v>
      </c>
      <c r="R66" s="747"/>
      <c r="S66" s="747"/>
      <c r="T66" s="747"/>
      <c r="U66" s="748"/>
      <c r="V66" s="746" t="s">
        <v>397</v>
      </c>
      <c r="W66" s="747"/>
      <c r="X66" s="747"/>
      <c r="Y66" s="747"/>
      <c r="Z66" s="748"/>
      <c r="AA66" s="746" t="s">
        <v>398</v>
      </c>
      <c r="AB66" s="747"/>
      <c r="AC66" s="747"/>
      <c r="AD66" s="747"/>
      <c r="AE66" s="748"/>
      <c r="AF66" s="867" t="s">
        <v>399</v>
      </c>
      <c r="AG66" s="828"/>
      <c r="AH66" s="828"/>
      <c r="AI66" s="828"/>
      <c r="AJ66" s="868"/>
      <c r="AK66" s="746" t="s">
        <v>400</v>
      </c>
      <c r="AL66" s="741"/>
      <c r="AM66" s="741"/>
      <c r="AN66" s="741"/>
      <c r="AO66" s="742"/>
      <c r="AP66" s="746" t="s">
        <v>401</v>
      </c>
      <c r="AQ66" s="747"/>
      <c r="AR66" s="747"/>
      <c r="AS66" s="747"/>
      <c r="AT66" s="748"/>
      <c r="AU66" s="746" t="s">
        <v>416</v>
      </c>
      <c r="AV66" s="747"/>
      <c r="AW66" s="747"/>
      <c r="AX66" s="747"/>
      <c r="AY66" s="748"/>
      <c r="AZ66" s="746" t="s">
        <v>380</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1">
        <v>1</v>
      </c>
      <c r="B68" s="882" t="s">
        <v>578</v>
      </c>
      <c r="C68" s="883"/>
      <c r="D68" s="883"/>
      <c r="E68" s="883"/>
      <c r="F68" s="883"/>
      <c r="G68" s="883"/>
      <c r="H68" s="883"/>
      <c r="I68" s="883"/>
      <c r="J68" s="883"/>
      <c r="K68" s="883"/>
      <c r="L68" s="883"/>
      <c r="M68" s="883"/>
      <c r="N68" s="883"/>
      <c r="O68" s="883"/>
      <c r="P68" s="884"/>
      <c r="Q68" s="885">
        <v>1682</v>
      </c>
      <c r="R68" s="879"/>
      <c r="S68" s="879"/>
      <c r="T68" s="879"/>
      <c r="U68" s="879"/>
      <c r="V68" s="879">
        <v>1596</v>
      </c>
      <c r="W68" s="879"/>
      <c r="X68" s="879"/>
      <c r="Y68" s="879"/>
      <c r="Z68" s="879"/>
      <c r="AA68" s="879">
        <v>86</v>
      </c>
      <c r="AB68" s="879"/>
      <c r="AC68" s="879"/>
      <c r="AD68" s="879"/>
      <c r="AE68" s="879"/>
      <c r="AF68" s="879">
        <v>86</v>
      </c>
      <c r="AG68" s="879"/>
      <c r="AH68" s="879"/>
      <c r="AI68" s="879"/>
      <c r="AJ68" s="879"/>
      <c r="AK68" s="879" t="s">
        <v>511</v>
      </c>
      <c r="AL68" s="879"/>
      <c r="AM68" s="879"/>
      <c r="AN68" s="879"/>
      <c r="AO68" s="879"/>
      <c r="AP68" s="879" t="s">
        <v>511</v>
      </c>
      <c r="AQ68" s="879"/>
      <c r="AR68" s="879"/>
      <c r="AS68" s="879"/>
      <c r="AT68" s="879"/>
      <c r="AU68" s="879" t="s">
        <v>511</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3">
        <v>2</v>
      </c>
      <c r="B69" s="886" t="s">
        <v>579</v>
      </c>
      <c r="C69" s="887"/>
      <c r="D69" s="887"/>
      <c r="E69" s="887"/>
      <c r="F69" s="887"/>
      <c r="G69" s="887"/>
      <c r="H69" s="887"/>
      <c r="I69" s="887"/>
      <c r="J69" s="887"/>
      <c r="K69" s="887"/>
      <c r="L69" s="887"/>
      <c r="M69" s="887"/>
      <c r="N69" s="887"/>
      <c r="O69" s="887"/>
      <c r="P69" s="888"/>
      <c r="Q69" s="889">
        <v>194</v>
      </c>
      <c r="R69" s="843"/>
      <c r="S69" s="843"/>
      <c r="T69" s="843"/>
      <c r="U69" s="843"/>
      <c r="V69" s="843">
        <v>176</v>
      </c>
      <c r="W69" s="843"/>
      <c r="X69" s="843"/>
      <c r="Y69" s="843"/>
      <c r="Z69" s="843"/>
      <c r="AA69" s="843">
        <v>18</v>
      </c>
      <c r="AB69" s="843"/>
      <c r="AC69" s="843"/>
      <c r="AD69" s="843"/>
      <c r="AE69" s="843"/>
      <c r="AF69" s="843">
        <v>18</v>
      </c>
      <c r="AG69" s="843"/>
      <c r="AH69" s="843"/>
      <c r="AI69" s="843"/>
      <c r="AJ69" s="843"/>
      <c r="AK69" s="843" t="s">
        <v>511</v>
      </c>
      <c r="AL69" s="843"/>
      <c r="AM69" s="843"/>
      <c r="AN69" s="843"/>
      <c r="AO69" s="843"/>
      <c r="AP69" s="843">
        <v>45</v>
      </c>
      <c r="AQ69" s="843"/>
      <c r="AR69" s="843"/>
      <c r="AS69" s="843"/>
      <c r="AT69" s="843"/>
      <c r="AU69" s="843">
        <v>21</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3">
        <v>3</v>
      </c>
      <c r="B70" s="886" t="s">
        <v>580</v>
      </c>
      <c r="C70" s="887"/>
      <c r="D70" s="887"/>
      <c r="E70" s="887"/>
      <c r="F70" s="887"/>
      <c r="G70" s="887"/>
      <c r="H70" s="887"/>
      <c r="I70" s="887"/>
      <c r="J70" s="887"/>
      <c r="K70" s="887"/>
      <c r="L70" s="887"/>
      <c r="M70" s="887"/>
      <c r="N70" s="887"/>
      <c r="O70" s="887"/>
      <c r="P70" s="888"/>
      <c r="Q70" s="889">
        <v>5069</v>
      </c>
      <c r="R70" s="843"/>
      <c r="S70" s="843"/>
      <c r="T70" s="843"/>
      <c r="U70" s="843"/>
      <c r="V70" s="843">
        <v>4997</v>
      </c>
      <c r="W70" s="843"/>
      <c r="X70" s="843"/>
      <c r="Y70" s="843"/>
      <c r="Z70" s="843"/>
      <c r="AA70" s="843">
        <v>72</v>
      </c>
      <c r="AB70" s="843"/>
      <c r="AC70" s="843"/>
      <c r="AD70" s="843"/>
      <c r="AE70" s="843"/>
      <c r="AF70" s="843">
        <v>2</v>
      </c>
      <c r="AG70" s="843"/>
      <c r="AH70" s="843"/>
      <c r="AI70" s="843"/>
      <c r="AJ70" s="843"/>
      <c r="AK70" s="843">
        <v>200</v>
      </c>
      <c r="AL70" s="843"/>
      <c r="AM70" s="843"/>
      <c r="AN70" s="843"/>
      <c r="AO70" s="843"/>
      <c r="AP70" s="843">
        <v>1459</v>
      </c>
      <c r="AQ70" s="843"/>
      <c r="AR70" s="843"/>
      <c r="AS70" s="843"/>
      <c r="AT70" s="843"/>
      <c r="AU70" s="843">
        <v>26</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3">
        <v>4</v>
      </c>
      <c r="B71" s="886" t="s">
        <v>581</v>
      </c>
      <c r="C71" s="887"/>
      <c r="D71" s="887"/>
      <c r="E71" s="887"/>
      <c r="F71" s="887"/>
      <c r="G71" s="887"/>
      <c r="H71" s="887"/>
      <c r="I71" s="887"/>
      <c r="J71" s="887"/>
      <c r="K71" s="887"/>
      <c r="L71" s="887"/>
      <c r="M71" s="887"/>
      <c r="N71" s="887"/>
      <c r="O71" s="887"/>
      <c r="P71" s="888"/>
      <c r="Q71" s="889">
        <v>103</v>
      </c>
      <c r="R71" s="843"/>
      <c r="S71" s="843"/>
      <c r="T71" s="843"/>
      <c r="U71" s="843"/>
      <c r="V71" s="843">
        <v>102</v>
      </c>
      <c r="W71" s="843"/>
      <c r="X71" s="843"/>
      <c r="Y71" s="843"/>
      <c r="Z71" s="843"/>
      <c r="AA71" s="843">
        <v>1</v>
      </c>
      <c r="AB71" s="843"/>
      <c r="AC71" s="843"/>
      <c r="AD71" s="843"/>
      <c r="AE71" s="843"/>
      <c r="AF71" s="843">
        <v>1</v>
      </c>
      <c r="AG71" s="843"/>
      <c r="AH71" s="843"/>
      <c r="AI71" s="843"/>
      <c r="AJ71" s="843"/>
      <c r="AK71" s="843">
        <v>49</v>
      </c>
      <c r="AL71" s="843"/>
      <c r="AM71" s="843"/>
      <c r="AN71" s="843"/>
      <c r="AO71" s="843"/>
      <c r="AP71" s="843" t="s">
        <v>511</v>
      </c>
      <c r="AQ71" s="843"/>
      <c r="AR71" s="843"/>
      <c r="AS71" s="843"/>
      <c r="AT71" s="843"/>
      <c r="AU71" s="843" t="s">
        <v>511</v>
      </c>
      <c r="AV71" s="843"/>
      <c r="AW71" s="843"/>
      <c r="AX71" s="843"/>
      <c r="AY71" s="843"/>
      <c r="AZ71" s="845" t="s">
        <v>583</v>
      </c>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3">
        <v>5</v>
      </c>
      <c r="B72" s="886" t="s">
        <v>581</v>
      </c>
      <c r="C72" s="887"/>
      <c r="D72" s="887"/>
      <c r="E72" s="887"/>
      <c r="F72" s="887"/>
      <c r="G72" s="887"/>
      <c r="H72" s="887"/>
      <c r="I72" s="887"/>
      <c r="J72" s="887"/>
      <c r="K72" s="887"/>
      <c r="L72" s="887"/>
      <c r="M72" s="887"/>
      <c r="N72" s="887"/>
      <c r="O72" s="887"/>
      <c r="P72" s="888"/>
      <c r="Q72" s="889">
        <v>85678</v>
      </c>
      <c r="R72" s="843"/>
      <c r="S72" s="843"/>
      <c r="T72" s="843"/>
      <c r="U72" s="843"/>
      <c r="V72" s="843">
        <v>84802</v>
      </c>
      <c r="W72" s="843"/>
      <c r="X72" s="843"/>
      <c r="Y72" s="843"/>
      <c r="Z72" s="843"/>
      <c r="AA72" s="843">
        <v>876</v>
      </c>
      <c r="AB72" s="843"/>
      <c r="AC72" s="843"/>
      <c r="AD72" s="843"/>
      <c r="AE72" s="843"/>
      <c r="AF72" s="843">
        <v>1</v>
      </c>
      <c r="AG72" s="843"/>
      <c r="AH72" s="843"/>
      <c r="AI72" s="843"/>
      <c r="AJ72" s="843"/>
      <c r="AK72" s="843">
        <v>470</v>
      </c>
      <c r="AL72" s="843"/>
      <c r="AM72" s="843"/>
      <c r="AN72" s="843"/>
      <c r="AO72" s="843"/>
      <c r="AP72" s="843" t="s">
        <v>511</v>
      </c>
      <c r="AQ72" s="843"/>
      <c r="AR72" s="843"/>
      <c r="AS72" s="843"/>
      <c r="AT72" s="843"/>
      <c r="AU72" s="843" t="s">
        <v>511</v>
      </c>
      <c r="AV72" s="843"/>
      <c r="AW72" s="843"/>
      <c r="AX72" s="843"/>
      <c r="AY72" s="843"/>
      <c r="AZ72" s="845" t="s">
        <v>584</v>
      </c>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3">
        <v>6</v>
      </c>
      <c r="B73" s="886" t="s">
        <v>582</v>
      </c>
      <c r="C73" s="887"/>
      <c r="D73" s="887"/>
      <c r="E73" s="887"/>
      <c r="F73" s="887"/>
      <c r="G73" s="887"/>
      <c r="H73" s="887"/>
      <c r="I73" s="887"/>
      <c r="J73" s="887"/>
      <c r="K73" s="887"/>
      <c r="L73" s="887"/>
      <c r="M73" s="887"/>
      <c r="N73" s="887"/>
      <c r="O73" s="887"/>
      <c r="P73" s="888"/>
      <c r="Q73" s="889">
        <v>2076</v>
      </c>
      <c r="R73" s="843"/>
      <c r="S73" s="843"/>
      <c r="T73" s="843"/>
      <c r="U73" s="843"/>
      <c r="V73" s="843">
        <v>1929</v>
      </c>
      <c r="W73" s="843"/>
      <c r="X73" s="843"/>
      <c r="Y73" s="843"/>
      <c r="Z73" s="843"/>
      <c r="AA73" s="843">
        <v>146</v>
      </c>
      <c r="AB73" s="843"/>
      <c r="AC73" s="843"/>
      <c r="AD73" s="843"/>
      <c r="AE73" s="843"/>
      <c r="AF73" s="843" t="s">
        <v>511</v>
      </c>
      <c r="AG73" s="843"/>
      <c r="AH73" s="843"/>
      <c r="AI73" s="843"/>
      <c r="AJ73" s="843"/>
      <c r="AK73" s="843">
        <v>394</v>
      </c>
      <c r="AL73" s="843"/>
      <c r="AM73" s="843"/>
      <c r="AN73" s="843"/>
      <c r="AO73" s="843"/>
      <c r="AP73" s="843">
        <v>977</v>
      </c>
      <c r="AQ73" s="843"/>
      <c r="AR73" s="843"/>
      <c r="AS73" s="843"/>
      <c r="AT73" s="843"/>
      <c r="AU73" s="843">
        <v>644</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5" t="s">
        <v>392</v>
      </c>
      <c r="B88" s="802" t="s">
        <v>417</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108</v>
      </c>
      <c r="AG88" s="857"/>
      <c r="AH88" s="857"/>
      <c r="AI88" s="857"/>
      <c r="AJ88" s="857"/>
      <c r="AK88" s="854"/>
      <c r="AL88" s="854"/>
      <c r="AM88" s="854"/>
      <c r="AN88" s="854"/>
      <c r="AO88" s="854"/>
      <c r="AP88" s="857">
        <v>2481</v>
      </c>
      <c r="AQ88" s="857"/>
      <c r="AR88" s="857"/>
      <c r="AS88" s="857"/>
      <c r="AT88" s="857"/>
      <c r="AU88" s="857">
        <v>691</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392</v>
      </c>
      <c r="BR102" s="802" t="s">
        <v>418</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16</v>
      </c>
      <c r="CS102" s="865"/>
      <c r="CT102" s="865"/>
      <c r="CU102" s="865"/>
      <c r="CV102" s="904"/>
      <c r="CW102" s="903">
        <v>16</v>
      </c>
      <c r="CX102" s="865"/>
      <c r="CY102" s="865"/>
      <c r="CZ102" s="865"/>
      <c r="DA102" s="904"/>
      <c r="DB102" s="903" t="s">
        <v>511</v>
      </c>
      <c r="DC102" s="865"/>
      <c r="DD102" s="865"/>
      <c r="DE102" s="865"/>
      <c r="DF102" s="904"/>
      <c r="DG102" s="903" t="s">
        <v>511</v>
      </c>
      <c r="DH102" s="865"/>
      <c r="DI102" s="865"/>
      <c r="DJ102" s="865"/>
      <c r="DK102" s="904"/>
      <c r="DL102" s="903" t="s">
        <v>511</v>
      </c>
      <c r="DM102" s="865"/>
      <c r="DN102" s="865"/>
      <c r="DO102" s="865"/>
      <c r="DP102" s="904"/>
      <c r="DQ102" s="903" t="s">
        <v>511</v>
      </c>
      <c r="DR102" s="865"/>
      <c r="DS102" s="865"/>
      <c r="DT102" s="865"/>
      <c r="DU102" s="904"/>
      <c r="DV102" s="802"/>
      <c r="DW102" s="803"/>
      <c r="DX102" s="803"/>
      <c r="DY102" s="803"/>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419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420</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423</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424</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425</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426</v>
      </c>
      <c r="AB109" s="906"/>
      <c r="AC109" s="906"/>
      <c r="AD109" s="906"/>
      <c r="AE109" s="907"/>
      <c r="AF109" s="905" t="s">
        <v>427</v>
      </c>
      <c r="AG109" s="906"/>
      <c r="AH109" s="906"/>
      <c r="AI109" s="906"/>
      <c r="AJ109" s="907"/>
      <c r="AK109" s="905" t="s">
        <v>309</v>
      </c>
      <c r="AL109" s="906"/>
      <c r="AM109" s="906"/>
      <c r="AN109" s="906"/>
      <c r="AO109" s="907"/>
      <c r="AP109" s="905" t="s">
        <v>428</v>
      </c>
      <c r="AQ109" s="906"/>
      <c r="AR109" s="906"/>
      <c r="AS109" s="906"/>
      <c r="AT109" s="908"/>
      <c r="AU109" s="925" t="s">
        <v>425</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426</v>
      </c>
      <c r="BR109" s="906"/>
      <c r="BS109" s="906"/>
      <c r="BT109" s="906"/>
      <c r="BU109" s="907"/>
      <c r="BV109" s="905" t="s">
        <v>427</v>
      </c>
      <c r="BW109" s="906"/>
      <c r="BX109" s="906"/>
      <c r="BY109" s="906"/>
      <c r="BZ109" s="907"/>
      <c r="CA109" s="905" t="s">
        <v>309</v>
      </c>
      <c r="CB109" s="906"/>
      <c r="CC109" s="906"/>
      <c r="CD109" s="906"/>
      <c r="CE109" s="907"/>
      <c r="CF109" s="926" t="s">
        <v>428</v>
      </c>
      <c r="CG109" s="926"/>
      <c r="CH109" s="926"/>
      <c r="CI109" s="926"/>
      <c r="CJ109" s="926"/>
      <c r="CK109" s="905" t="s">
        <v>429</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426</v>
      </c>
      <c r="DH109" s="906"/>
      <c r="DI109" s="906"/>
      <c r="DJ109" s="906"/>
      <c r="DK109" s="907"/>
      <c r="DL109" s="905" t="s">
        <v>427</v>
      </c>
      <c r="DM109" s="906"/>
      <c r="DN109" s="906"/>
      <c r="DO109" s="906"/>
      <c r="DP109" s="907"/>
      <c r="DQ109" s="905" t="s">
        <v>309</v>
      </c>
      <c r="DR109" s="906"/>
      <c r="DS109" s="906"/>
      <c r="DT109" s="906"/>
      <c r="DU109" s="907"/>
      <c r="DV109" s="905" t="s">
        <v>428</v>
      </c>
      <c r="DW109" s="906"/>
      <c r="DX109" s="906"/>
      <c r="DY109" s="906"/>
      <c r="DZ109" s="908"/>
    </row>
    <row r="110" spans="1:131" s="224" customFormat="1" ht="26.25" customHeight="1" x14ac:dyDescent="0.2">
      <c r="A110" s="909" t="s">
        <v>430</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174932</v>
      </c>
      <c r="AB110" s="913"/>
      <c r="AC110" s="913"/>
      <c r="AD110" s="913"/>
      <c r="AE110" s="914"/>
      <c r="AF110" s="915">
        <v>252353</v>
      </c>
      <c r="AG110" s="913"/>
      <c r="AH110" s="913"/>
      <c r="AI110" s="913"/>
      <c r="AJ110" s="914"/>
      <c r="AK110" s="915">
        <v>317752</v>
      </c>
      <c r="AL110" s="913"/>
      <c r="AM110" s="913"/>
      <c r="AN110" s="913"/>
      <c r="AO110" s="914"/>
      <c r="AP110" s="916">
        <v>15.9</v>
      </c>
      <c r="AQ110" s="917"/>
      <c r="AR110" s="917"/>
      <c r="AS110" s="917"/>
      <c r="AT110" s="918"/>
      <c r="AU110" s="919" t="s">
        <v>75</v>
      </c>
      <c r="AV110" s="920"/>
      <c r="AW110" s="920"/>
      <c r="AX110" s="920"/>
      <c r="AY110" s="920"/>
      <c r="AZ110" s="942" t="s">
        <v>431</v>
      </c>
      <c r="BA110" s="910"/>
      <c r="BB110" s="910"/>
      <c r="BC110" s="910"/>
      <c r="BD110" s="910"/>
      <c r="BE110" s="910"/>
      <c r="BF110" s="910"/>
      <c r="BG110" s="910"/>
      <c r="BH110" s="910"/>
      <c r="BI110" s="910"/>
      <c r="BJ110" s="910"/>
      <c r="BK110" s="910"/>
      <c r="BL110" s="910"/>
      <c r="BM110" s="910"/>
      <c r="BN110" s="910"/>
      <c r="BO110" s="910"/>
      <c r="BP110" s="911"/>
      <c r="BQ110" s="943">
        <v>3082852</v>
      </c>
      <c r="BR110" s="944"/>
      <c r="BS110" s="944"/>
      <c r="BT110" s="944"/>
      <c r="BU110" s="944"/>
      <c r="BV110" s="944">
        <v>3316351</v>
      </c>
      <c r="BW110" s="944"/>
      <c r="BX110" s="944"/>
      <c r="BY110" s="944"/>
      <c r="BZ110" s="944"/>
      <c r="CA110" s="944">
        <v>3840886</v>
      </c>
      <c r="CB110" s="944"/>
      <c r="CC110" s="944"/>
      <c r="CD110" s="944"/>
      <c r="CE110" s="944"/>
      <c r="CF110" s="957">
        <v>192</v>
      </c>
      <c r="CG110" s="958"/>
      <c r="CH110" s="958"/>
      <c r="CI110" s="958"/>
      <c r="CJ110" s="958"/>
      <c r="CK110" s="959" t="s">
        <v>432</v>
      </c>
      <c r="CL110" s="960"/>
      <c r="CM110" s="942" t="s">
        <v>433</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131</v>
      </c>
      <c r="DH110" s="944"/>
      <c r="DI110" s="944"/>
      <c r="DJ110" s="944"/>
      <c r="DK110" s="944"/>
      <c r="DL110" s="944" t="s">
        <v>434</v>
      </c>
      <c r="DM110" s="944"/>
      <c r="DN110" s="944"/>
      <c r="DO110" s="944"/>
      <c r="DP110" s="944"/>
      <c r="DQ110" s="944" t="s">
        <v>434</v>
      </c>
      <c r="DR110" s="944"/>
      <c r="DS110" s="944"/>
      <c r="DT110" s="944"/>
      <c r="DU110" s="944"/>
      <c r="DV110" s="945" t="s">
        <v>131</v>
      </c>
      <c r="DW110" s="945"/>
      <c r="DX110" s="945"/>
      <c r="DY110" s="945"/>
      <c r="DZ110" s="946"/>
    </row>
    <row r="111" spans="1:131" s="224" customFormat="1" ht="26.25" customHeight="1" x14ac:dyDescent="0.2">
      <c r="A111" s="947" t="s">
        <v>435</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131</v>
      </c>
      <c r="AB111" s="951"/>
      <c r="AC111" s="951"/>
      <c r="AD111" s="951"/>
      <c r="AE111" s="952"/>
      <c r="AF111" s="953" t="s">
        <v>131</v>
      </c>
      <c r="AG111" s="951"/>
      <c r="AH111" s="951"/>
      <c r="AI111" s="951"/>
      <c r="AJ111" s="952"/>
      <c r="AK111" s="953" t="s">
        <v>131</v>
      </c>
      <c r="AL111" s="951"/>
      <c r="AM111" s="951"/>
      <c r="AN111" s="951"/>
      <c r="AO111" s="952"/>
      <c r="AP111" s="954" t="s">
        <v>131</v>
      </c>
      <c r="AQ111" s="955"/>
      <c r="AR111" s="955"/>
      <c r="AS111" s="955"/>
      <c r="AT111" s="956"/>
      <c r="AU111" s="921"/>
      <c r="AV111" s="922"/>
      <c r="AW111" s="922"/>
      <c r="AX111" s="922"/>
      <c r="AY111" s="922"/>
      <c r="AZ111" s="935" t="s">
        <v>436</v>
      </c>
      <c r="BA111" s="936"/>
      <c r="BB111" s="936"/>
      <c r="BC111" s="936"/>
      <c r="BD111" s="936"/>
      <c r="BE111" s="936"/>
      <c r="BF111" s="936"/>
      <c r="BG111" s="936"/>
      <c r="BH111" s="936"/>
      <c r="BI111" s="936"/>
      <c r="BJ111" s="936"/>
      <c r="BK111" s="936"/>
      <c r="BL111" s="936"/>
      <c r="BM111" s="936"/>
      <c r="BN111" s="936"/>
      <c r="BO111" s="936"/>
      <c r="BP111" s="937"/>
      <c r="BQ111" s="938" t="s">
        <v>131</v>
      </c>
      <c r="BR111" s="939"/>
      <c r="BS111" s="939"/>
      <c r="BT111" s="939"/>
      <c r="BU111" s="939"/>
      <c r="BV111" s="939" t="s">
        <v>131</v>
      </c>
      <c r="BW111" s="939"/>
      <c r="BX111" s="939"/>
      <c r="BY111" s="939"/>
      <c r="BZ111" s="939"/>
      <c r="CA111" s="939" t="s">
        <v>131</v>
      </c>
      <c r="CB111" s="939"/>
      <c r="CC111" s="939"/>
      <c r="CD111" s="939"/>
      <c r="CE111" s="939"/>
      <c r="CF111" s="933" t="s">
        <v>434</v>
      </c>
      <c r="CG111" s="934"/>
      <c r="CH111" s="934"/>
      <c r="CI111" s="934"/>
      <c r="CJ111" s="934"/>
      <c r="CK111" s="961"/>
      <c r="CL111" s="962"/>
      <c r="CM111" s="935" t="s">
        <v>437</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131</v>
      </c>
      <c r="DH111" s="939"/>
      <c r="DI111" s="939"/>
      <c r="DJ111" s="939"/>
      <c r="DK111" s="939"/>
      <c r="DL111" s="939" t="s">
        <v>434</v>
      </c>
      <c r="DM111" s="939"/>
      <c r="DN111" s="939"/>
      <c r="DO111" s="939"/>
      <c r="DP111" s="939"/>
      <c r="DQ111" s="939" t="s">
        <v>438</v>
      </c>
      <c r="DR111" s="939"/>
      <c r="DS111" s="939"/>
      <c r="DT111" s="939"/>
      <c r="DU111" s="939"/>
      <c r="DV111" s="940" t="s">
        <v>438</v>
      </c>
      <c r="DW111" s="940"/>
      <c r="DX111" s="940"/>
      <c r="DY111" s="940"/>
      <c r="DZ111" s="941"/>
    </row>
    <row r="112" spans="1:131" s="224" customFormat="1" ht="26.25" customHeight="1" x14ac:dyDescent="0.2">
      <c r="A112" s="965" t="s">
        <v>439</v>
      </c>
      <c r="B112" s="966"/>
      <c r="C112" s="936" t="s">
        <v>440</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131</v>
      </c>
      <c r="AB112" s="972"/>
      <c r="AC112" s="972"/>
      <c r="AD112" s="972"/>
      <c r="AE112" s="973"/>
      <c r="AF112" s="974" t="s">
        <v>131</v>
      </c>
      <c r="AG112" s="972"/>
      <c r="AH112" s="972"/>
      <c r="AI112" s="972"/>
      <c r="AJ112" s="973"/>
      <c r="AK112" s="974" t="s">
        <v>131</v>
      </c>
      <c r="AL112" s="972"/>
      <c r="AM112" s="972"/>
      <c r="AN112" s="972"/>
      <c r="AO112" s="973"/>
      <c r="AP112" s="975" t="s">
        <v>434</v>
      </c>
      <c r="AQ112" s="976"/>
      <c r="AR112" s="976"/>
      <c r="AS112" s="976"/>
      <c r="AT112" s="977"/>
      <c r="AU112" s="921"/>
      <c r="AV112" s="922"/>
      <c r="AW112" s="922"/>
      <c r="AX112" s="922"/>
      <c r="AY112" s="922"/>
      <c r="AZ112" s="935" t="s">
        <v>441</v>
      </c>
      <c r="BA112" s="936"/>
      <c r="BB112" s="936"/>
      <c r="BC112" s="936"/>
      <c r="BD112" s="936"/>
      <c r="BE112" s="936"/>
      <c r="BF112" s="936"/>
      <c r="BG112" s="936"/>
      <c r="BH112" s="936"/>
      <c r="BI112" s="936"/>
      <c r="BJ112" s="936"/>
      <c r="BK112" s="936"/>
      <c r="BL112" s="936"/>
      <c r="BM112" s="936"/>
      <c r="BN112" s="936"/>
      <c r="BO112" s="936"/>
      <c r="BP112" s="937"/>
      <c r="BQ112" s="938">
        <v>1640104</v>
      </c>
      <c r="BR112" s="939"/>
      <c r="BS112" s="939"/>
      <c r="BT112" s="939"/>
      <c r="BU112" s="939"/>
      <c r="BV112" s="939">
        <v>1487574</v>
      </c>
      <c r="BW112" s="939"/>
      <c r="BX112" s="939"/>
      <c r="BY112" s="939"/>
      <c r="BZ112" s="939"/>
      <c r="CA112" s="939">
        <v>1309942</v>
      </c>
      <c r="CB112" s="939"/>
      <c r="CC112" s="939"/>
      <c r="CD112" s="939"/>
      <c r="CE112" s="939"/>
      <c r="CF112" s="933">
        <v>65.5</v>
      </c>
      <c r="CG112" s="934"/>
      <c r="CH112" s="934"/>
      <c r="CI112" s="934"/>
      <c r="CJ112" s="934"/>
      <c r="CK112" s="961"/>
      <c r="CL112" s="962"/>
      <c r="CM112" s="935" t="s">
        <v>442</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131</v>
      </c>
      <c r="DH112" s="939"/>
      <c r="DI112" s="939"/>
      <c r="DJ112" s="939"/>
      <c r="DK112" s="939"/>
      <c r="DL112" s="939" t="s">
        <v>434</v>
      </c>
      <c r="DM112" s="939"/>
      <c r="DN112" s="939"/>
      <c r="DO112" s="939"/>
      <c r="DP112" s="939"/>
      <c r="DQ112" s="939" t="s">
        <v>131</v>
      </c>
      <c r="DR112" s="939"/>
      <c r="DS112" s="939"/>
      <c r="DT112" s="939"/>
      <c r="DU112" s="939"/>
      <c r="DV112" s="940" t="s">
        <v>434</v>
      </c>
      <c r="DW112" s="940"/>
      <c r="DX112" s="940"/>
      <c r="DY112" s="940"/>
      <c r="DZ112" s="941"/>
    </row>
    <row r="113" spans="1:130" s="224" customFormat="1" ht="26.25" customHeight="1" x14ac:dyDescent="0.2">
      <c r="A113" s="967"/>
      <c r="B113" s="968"/>
      <c r="C113" s="936" t="s">
        <v>443</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88559</v>
      </c>
      <c r="AB113" s="951"/>
      <c r="AC113" s="951"/>
      <c r="AD113" s="951"/>
      <c r="AE113" s="952"/>
      <c r="AF113" s="953">
        <v>83265</v>
      </c>
      <c r="AG113" s="951"/>
      <c r="AH113" s="951"/>
      <c r="AI113" s="951"/>
      <c r="AJ113" s="952"/>
      <c r="AK113" s="953">
        <v>102070</v>
      </c>
      <c r="AL113" s="951"/>
      <c r="AM113" s="951"/>
      <c r="AN113" s="951"/>
      <c r="AO113" s="952"/>
      <c r="AP113" s="954">
        <v>5.0999999999999996</v>
      </c>
      <c r="AQ113" s="955"/>
      <c r="AR113" s="955"/>
      <c r="AS113" s="955"/>
      <c r="AT113" s="956"/>
      <c r="AU113" s="921"/>
      <c r="AV113" s="922"/>
      <c r="AW113" s="922"/>
      <c r="AX113" s="922"/>
      <c r="AY113" s="922"/>
      <c r="AZ113" s="935" t="s">
        <v>444</v>
      </c>
      <c r="BA113" s="936"/>
      <c r="BB113" s="936"/>
      <c r="BC113" s="936"/>
      <c r="BD113" s="936"/>
      <c r="BE113" s="936"/>
      <c r="BF113" s="936"/>
      <c r="BG113" s="936"/>
      <c r="BH113" s="936"/>
      <c r="BI113" s="936"/>
      <c r="BJ113" s="936"/>
      <c r="BK113" s="936"/>
      <c r="BL113" s="936"/>
      <c r="BM113" s="936"/>
      <c r="BN113" s="936"/>
      <c r="BO113" s="936"/>
      <c r="BP113" s="937"/>
      <c r="BQ113" s="938">
        <v>100845</v>
      </c>
      <c r="BR113" s="939"/>
      <c r="BS113" s="939"/>
      <c r="BT113" s="939"/>
      <c r="BU113" s="939"/>
      <c r="BV113" s="939">
        <v>72391</v>
      </c>
      <c r="BW113" s="939"/>
      <c r="BX113" s="939"/>
      <c r="BY113" s="939"/>
      <c r="BZ113" s="939"/>
      <c r="CA113" s="939">
        <v>47552</v>
      </c>
      <c r="CB113" s="939"/>
      <c r="CC113" s="939"/>
      <c r="CD113" s="939"/>
      <c r="CE113" s="939"/>
      <c r="CF113" s="933">
        <v>2.4</v>
      </c>
      <c r="CG113" s="934"/>
      <c r="CH113" s="934"/>
      <c r="CI113" s="934"/>
      <c r="CJ113" s="934"/>
      <c r="CK113" s="961"/>
      <c r="CL113" s="962"/>
      <c r="CM113" s="935" t="s">
        <v>445</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131</v>
      </c>
      <c r="DH113" s="972"/>
      <c r="DI113" s="972"/>
      <c r="DJ113" s="972"/>
      <c r="DK113" s="973"/>
      <c r="DL113" s="974" t="s">
        <v>131</v>
      </c>
      <c r="DM113" s="972"/>
      <c r="DN113" s="972"/>
      <c r="DO113" s="972"/>
      <c r="DP113" s="973"/>
      <c r="DQ113" s="974" t="s">
        <v>131</v>
      </c>
      <c r="DR113" s="972"/>
      <c r="DS113" s="972"/>
      <c r="DT113" s="972"/>
      <c r="DU113" s="973"/>
      <c r="DV113" s="975" t="s">
        <v>434</v>
      </c>
      <c r="DW113" s="976"/>
      <c r="DX113" s="976"/>
      <c r="DY113" s="976"/>
      <c r="DZ113" s="977"/>
    </row>
    <row r="114" spans="1:130" s="224" customFormat="1" ht="26.25" customHeight="1" x14ac:dyDescent="0.2">
      <c r="A114" s="967"/>
      <c r="B114" s="968"/>
      <c r="C114" s="936" t="s">
        <v>446</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144062</v>
      </c>
      <c r="AB114" s="972"/>
      <c r="AC114" s="972"/>
      <c r="AD114" s="972"/>
      <c r="AE114" s="973"/>
      <c r="AF114" s="974">
        <v>141446</v>
      </c>
      <c r="AG114" s="972"/>
      <c r="AH114" s="972"/>
      <c r="AI114" s="972"/>
      <c r="AJ114" s="973"/>
      <c r="AK114" s="974">
        <v>146996</v>
      </c>
      <c r="AL114" s="972"/>
      <c r="AM114" s="972"/>
      <c r="AN114" s="972"/>
      <c r="AO114" s="973"/>
      <c r="AP114" s="975">
        <v>7.3</v>
      </c>
      <c r="AQ114" s="976"/>
      <c r="AR114" s="976"/>
      <c r="AS114" s="976"/>
      <c r="AT114" s="977"/>
      <c r="AU114" s="921"/>
      <c r="AV114" s="922"/>
      <c r="AW114" s="922"/>
      <c r="AX114" s="922"/>
      <c r="AY114" s="922"/>
      <c r="AZ114" s="935" t="s">
        <v>447</v>
      </c>
      <c r="BA114" s="936"/>
      <c r="BB114" s="936"/>
      <c r="BC114" s="936"/>
      <c r="BD114" s="936"/>
      <c r="BE114" s="936"/>
      <c r="BF114" s="936"/>
      <c r="BG114" s="936"/>
      <c r="BH114" s="936"/>
      <c r="BI114" s="936"/>
      <c r="BJ114" s="936"/>
      <c r="BK114" s="936"/>
      <c r="BL114" s="936"/>
      <c r="BM114" s="936"/>
      <c r="BN114" s="936"/>
      <c r="BO114" s="936"/>
      <c r="BP114" s="937"/>
      <c r="BQ114" s="938">
        <v>255824</v>
      </c>
      <c r="BR114" s="939"/>
      <c r="BS114" s="939"/>
      <c r="BT114" s="939"/>
      <c r="BU114" s="939"/>
      <c r="BV114" s="939">
        <v>237994</v>
      </c>
      <c r="BW114" s="939"/>
      <c r="BX114" s="939"/>
      <c r="BY114" s="939"/>
      <c r="BZ114" s="939"/>
      <c r="CA114" s="939">
        <v>246107</v>
      </c>
      <c r="CB114" s="939"/>
      <c r="CC114" s="939"/>
      <c r="CD114" s="939"/>
      <c r="CE114" s="939"/>
      <c r="CF114" s="933">
        <v>12.3</v>
      </c>
      <c r="CG114" s="934"/>
      <c r="CH114" s="934"/>
      <c r="CI114" s="934"/>
      <c r="CJ114" s="934"/>
      <c r="CK114" s="961"/>
      <c r="CL114" s="962"/>
      <c r="CM114" s="935" t="s">
        <v>448</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131</v>
      </c>
      <c r="DH114" s="972"/>
      <c r="DI114" s="972"/>
      <c r="DJ114" s="972"/>
      <c r="DK114" s="973"/>
      <c r="DL114" s="974" t="s">
        <v>449</v>
      </c>
      <c r="DM114" s="972"/>
      <c r="DN114" s="972"/>
      <c r="DO114" s="972"/>
      <c r="DP114" s="973"/>
      <c r="DQ114" s="974" t="s">
        <v>434</v>
      </c>
      <c r="DR114" s="972"/>
      <c r="DS114" s="972"/>
      <c r="DT114" s="972"/>
      <c r="DU114" s="973"/>
      <c r="DV114" s="975" t="s">
        <v>434</v>
      </c>
      <c r="DW114" s="976"/>
      <c r="DX114" s="976"/>
      <c r="DY114" s="976"/>
      <c r="DZ114" s="977"/>
    </row>
    <row r="115" spans="1:130" s="224" customFormat="1" ht="26.25" customHeight="1" x14ac:dyDescent="0.2">
      <c r="A115" s="967"/>
      <c r="B115" s="968"/>
      <c r="C115" s="936" t="s">
        <v>450</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434</v>
      </c>
      <c r="AB115" s="951"/>
      <c r="AC115" s="951"/>
      <c r="AD115" s="951"/>
      <c r="AE115" s="952"/>
      <c r="AF115" s="953" t="s">
        <v>131</v>
      </c>
      <c r="AG115" s="951"/>
      <c r="AH115" s="951"/>
      <c r="AI115" s="951"/>
      <c r="AJ115" s="952"/>
      <c r="AK115" s="953" t="s">
        <v>438</v>
      </c>
      <c r="AL115" s="951"/>
      <c r="AM115" s="951"/>
      <c r="AN115" s="951"/>
      <c r="AO115" s="952"/>
      <c r="AP115" s="954" t="s">
        <v>438</v>
      </c>
      <c r="AQ115" s="955"/>
      <c r="AR115" s="955"/>
      <c r="AS115" s="955"/>
      <c r="AT115" s="956"/>
      <c r="AU115" s="921"/>
      <c r="AV115" s="922"/>
      <c r="AW115" s="922"/>
      <c r="AX115" s="922"/>
      <c r="AY115" s="922"/>
      <c r="AZ115" s="935" t="s">
        <v>451</v>
      </c>
      <c r="BA115" s="936"/>
      <c r="BB115" s="936"/>
      <c r="BC115" s="936"/>
      <c r="BD115" s="936"/>
      <c r="BE115" s="936"/>
      <c r="BF115" s="936"/>
      <c r="BG115" s="936"/>
      <c r="BH115" s="936"/>
      <c r="BI115" s="936"/>
      <c r="BJ115" s="936"/>
      <c r="BK115" s="936"/>
      <c r="BL115" s="936"/>
      <c r="BM115" s="936"/>
      <c r="BN115" s="936"/>
      <c r="BO115" s="936"/>
      <c r="BP115" s="937"/>
      <c r="BQ115" s="938" t="s">
        <v>131</v>
      </c>
      <c r="BR115" s="939"/>
      <c r="BS115" s="939"/>
      <c r="BT115" s="939"/>
      <c r="BU115" s="939"/>
      <c r="BV115" s="939" t="s">
        <v>131</v>
      </c>
      <c r="BW115" s="939"/>
      <c r="BX115" s="939"/>
      <c r="BY115" s="939"/>
      <c r="BZ115" s="939"/>
      <c r="CA115" s="939" t="s">
        <v>131</v>
      </c>
      <c r="CB115" s="939"/>
      <c r="CC115" s="939"/>
      <c r="CD115" s="939"/>
      <c r="CE115" s="939"/>
      <c r="CF115" s="933" t="s">
        <v>434</v>
      </c>
      <c r="CG115" s="934"/>
      <c r="CH115" s="934"/>
      <c r="CI115" s="934"/>
      <c r="CJ115" s="934"/>
      <c r="CK115" s="961"/>
      <c r="CL115" s="962"/>
      <c r="CM115" s="935" t="s">
        <v>452</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434</v>
      </c>
      <c r="DH115" s="972"/>
      <c r="DI115" s="972"/>
      <c r="DJ115" s="972"/>
      <c r="DK115" s="973"/>
      <c r="DL115" s="974" t="s">
        <v>434</v>
      </c>
      <c r="DM115" s="972"/>
      <c r="DN115" s="972"/>
      <c r="DO115" s="972"/>
      <c r="DP115" s="973"/>
      <c r="DQ115" s="974" t="s">
        <v>434</v>
      </c>
      <c r="DR115" s="972"/>
      <c r="DS115" s="972"/>
      <c r="DT115" s="972"/>
      <c r="DU115" s="973"/>
      <c r="DV115" s="975" t="s">
        <v>131</v>
      </c>
      <c r="DW115" s="976"/>
      <c r="DX115" s="976"/>
      <c r="DY115" s="976"/>
      <c r="DZ115" s="977"/>
    </row>
    <row r="116" spans="1:130" s="224" customFormat="1" ht="26.25" customHeight="1" x14ac:dyDescent="0.2">
      <c r="A116" s="969"/>
      <c r="B116" s="970"/>
      <c r="C116" s="978" t="s">
        <v>453</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131</v>
      </c>
      <c r="AB116" s="972"/>
      <c r="AC116" s="972"/>
      <c r="AD116" s="972"/>
      <c r="AE116" s="973"/>
      <c r="AF116" s="974" t="s">
        <v>131</v>
      </c>
      <c r="AG116" s="972"/>
      <c r="AH116" s="972"/>
      <c r="AI116" s="972"/>
      <c r="AJ116" s="973"/>
      <c r="AK116" s="974" t="s">
        <v>131</v>
      </c>
      <c r="AL116" s="972"/>
      <c r="AM116" s="972"/>
      <c r="AN116" s="972"/>
      <c r="AO116" s="973"/>
      <c r="AP116" s="975" t="s">
        <v>434</v>
      </c>
      <c r="AQ116" s="976"/>
      <c r="AR116" s="976"/>
      <c r="AS116" s="976"/>
      <c r="AT116" s="977"/>
      <c r="AU116" s="921"/>
      <c r="AV116" s="922"/>
      <c r="AW116" s="922"/>
      <c r="AX116" s="922"/>
      <c r="AY116" s="922"/>
      <c r="AZ116" s="980" t="s">
        <v>454</v>
      </c>
      <c r="BA116" s="981"/>
      <c r="BB116" s="981"/>
      <c r="BC116" s="981"/>
      <c r="BD116" s="981"/>
      <c r="BE116" s="981"/>
      <c r="BF116" s="981"/>
      <c r="BG116" s="981"/>
      <c r="BH116" s="981"/>
      <c r="BI116" s="981"/>
      <c r="BJ116" s="981"/>
      <c r="BK116" s="981"/>
      <c r="BL116" s="981"/>
      <c r="BM116" s="981"/>
      <c r="BN116" s="981"/>
      <c r="BO116" s="981"/>
      <c r="BP116" s="982"/>
      <c r="BQ116" s="938" t="s">
        <v>434</v>
      </c>
      <c r="BR116" s="939"/>
      <c r="BS116" s="939"/>
      <c r="BT116" s="939"/>
      <c r="BU116" s="939"/>
      <c r="BV116" s="939" t="s">
        <v>434</v>
      </c>
      <c r="BW116" s="939"/>
      <c r="BX116" s="939"/>
      <c r="BY116" s="939"/>
      <c r="BZ116" s="939"/>
      <c r="CA116" s="939" t="s">
        <v>131</v>
      </c>
      <c r="CB116" s="939"/>
      <c r="CC116" s="939"/>
      <c r="CD116" s="939"/>
      <c r="CE116" s="939"/>
      <c r="CF116" s="933" t="s">
        <v>434</v>
      </c>
      <c r="CG116" s="934"/>
      <c r="CH116" s="934"/>
      <c r="CI116" s="934"/>
      <c r="CJ116" s="934"/>
      <c r="CK116" s="961"/>
      <c r="CL116" s="962"/>
      <c r="CM116" s="935" t="s">
        <v>455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131</v>
      </c>
      <c r="DH116" s="972"/>
      <c r="DI116" s="972"/>
      <c r="DJ116" s="972"/>
      <c r="DK116" s="973"/>
      <c r="DL116" s="974" t="s">
        <v>434</v>
      </c>
      <c r="DM116" s="972"/>
      <c r="DN116" s="972"/>
      <c r="DO116" s="972"/>
      <c r="DP116" s="973"/>
      <c r="DQ116" s="974" t="s">
        <v>449</v>
      </c>
      <c r="DR116" s="972"/>
      <c r="DS116" s="972"/>
      <c r="DT116" s="972"/>
      <c r="DU116" s="973"/>
      <c r="DV116" s="975" t="s">
        <v>131</v>
      </c>
      <c r="DW116" s="976"/>
      <c r="DX116" s="976"/>
      <c r="DY116" s="976"/>
      <c r="DZ116" s="977"/>
    </row>
    <row r="117" spans="1:130" s="224" customFormat="1" ht="26.25" customHeight="1" x14ac:dyDescent="0.2">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456</v>
      </c>
      <c r="Z117" s="907"/>
      <c r="AA117" s="991">
        <v>407553</v>
      </c>
      <c r="AB117" s="992"/>
      <c r="AC117" s="992"/>
      <c r="AD117" s="992"/>
      <c r="AE117" s="993"/>
      <c r="AF117" s="994">
        <v>477064</v>
      </c>
      <c r="AG117" s="992"/>
      <c r="AH117" s="992"/>
      <c r="AI117" s="992"/>
      <c r="AJ117" s="993"/>
      <c r="AK117" s="994">
        <v>566818</v>
      </c>
      <c r="AL117" s="992"/>
      <c r="AM117" s="992"/>
      <c r="AN117" s="992"/>
      <c r="AO117" s="993"/>
      <c r="AP117" s="995"/>
      <c r="AQ117" s="996"/>
      <c r="AR117" s="996"/>
      <c r="AS117" s="996"/>
      <c r="AT117" s="997"/>
      <c r="AU117" s="921"/>
      <c r="AV117" s="922"/>
      <c r="AW117" s="922"/>
      <c r="AX117" s="922"/>
      <c r="AY117" s="922"/>
      <c r="AZ117" s="987" t="s">
        <v>457</v>
      </c>
      <c r="BA117" s="988"/>
      <c r="BB117" s="988"/>
      <c r="BC117" s="988"/>
      <c r="BD117" s="988"/>
      <c r="BE117" s="988"/>
      <c r="BF117" s="988"/>
      <c r="BG117" s="988"/>
      <c r="BH117" s="988"/>
      <c r="BI117" s="988"/>
      <c r="BJ117" s="988"/>
      <c r="BK117" s="988"/>
      <c r="BL117" s="988"/>
      <c r="BM117" s="988"/>
      <c r="BN117" s="988"/>
      <c r="BO117" s="988"/>
      <c r="BP117" s="989"/>
      <c r="BQ117" s="938" t="s">
        <v>131</v>
      </c>
      <c r="BR117" s="939"/>
      <c r="BS117" s="939"/>
      <c r="BT117" s="939"/>
      <c r="BU117" s="939"/>
      <c r="BV117" s="939" t="s">
        <v>131</v>
      </c>
      <c r="BW117" s="939"/>
      <c r="BX117" s="939"/>
      <c r="BY117" s="939"/>
      <c r="BZ117" s="939"/>
      <c r="CA117" s="939" t="s">
        <v>131</v>
      </c>
      <c r="CB117" s="939"/>
      <c r="CC117" s="939"/>
      <c r="CD117" s="939"/>
      <c r="CE117" s="939"/>
      <c r="CF117" s="933" t="s">
        <v>434</v>
      </c>
      <c r="CG117" s="934"/>
      <c r="CH117" s="934"/>
      <c r="CI117" s="934"/>
      <c r="CJ117" s="934"/>
      <c r="CK117" s="961"/>
      <c r="CL117" s="962"/>
      <c r="CM117" s="935" t="s">
        <v>458</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131</v>
      </c>
      <c r="DH117" s="972"/>
      <c r="DI117" s="972"/>
      <c r="DJ117" s="972"/>
      <c r="DK117" s="973"/>
      <c r="DL117" s="974" t="s">
        <v>131</v>
      </c>
      <c r="DM117" s="972"/>
      <c r="DN117" s="972"/>
      <c r="DO117" s="972"/>
      <c r="DP117" s="973"/>
      <c r="DQ117" s="974" t="s">
        <v>434</v>
      </c>
      <c r="DR117" s="972"/>
      <c r="DS117" s="972"/>
      <c r="DT117" s="972"/>
      <c r="DU117" s="973"/>
      <c r="DV117" s="975" t="s">
        <v>131</v>
      </c>
      <c r="DW117" s="976"/>
      <c r="DX117" s="976"/>
      <c r="DY117" s="976"/>
      <c r="DZ117" s="977"/>
    </row>
    <row r="118" spans="1:130" s="224" customFormat="1" ht="26.25" customHeight="1" x14ac:dyDescent="0.2">
      <c r="A118" s="925" t="s">
        <v>429</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426</v>
      </c>
      <c r="AB118" s="906"/>
      <c r="AC118" s="906"/>
      <c r="AD118" s="906"/>
      <c r="AE118" s="907"/>
      <c r="AF118" s="905" t="s">
        <v>427</v>
      </c>
      <c r="AG118" s="906"/>
      <c r="AH118" s="906"/>
      <c r="AI118" s="906"/>
      <c r="AJ118" s="907"/>
      <c r="AK118" s="905" t="s">
        <v>309</v>
      </c>
      <c r="AL118" s="906"/>
      <c r="AM118" s="906"/>
      <c r="AN118" s="906"/>
      <c r="AO118" s="907"/>
      <c r="AP118" s="983" t="s">
        <v>428</v>
      </c>
      <c r="AQ118" s="984"/>
      <c r="AR118" s="984"/>
      <c r="AS118" s="984"/>
      <c r="AT118" s="985"/>
      <c r="AU118" s="921"/>
      <c r="AV118" s="922"/>
      <c r="AW118" s="922"/>
      <c r="AX118" s="922"/>
      <c r="AY118" s="922"/>
      <c r="AZ118" s="986" t="s">
        <v>459</v>
      </c>
      <c r="BA118" s="978"/>
      <c r="BB118" s="978"/>
      <c r="BC118" s="978"/>
      <c r="BD118" s="978"/>
      <c r="BE118" s="978"/>
      <c r="BF118" s="978"/>
      <c r="BG118" s="978"/>
      <c r="BH118" s="978"/>
      <c r="BI118" s="978"/>
      <c r="BJ118" s="978"/>
      <c r="BK118" s="978"/>
      <c r="BL118" s="978"/>
      <c r="BM118" s="978"/>
      <c r="BN118" s="978"/>
      <c r="BO118" s="978"/>
      <c r="BP118" s="979"/>
      <c r="BQ118" s="1012" t="s">
        <v>438</v>
      </c>
      <c r="BR118" s="1013"/>
      <c r="BS118" s="1013"/>
      <c r="BT118" s="1013"/>
      <c r="BU118" s="1013"/>
      <c r="BV118" s="1013" t="s">
        <v>434</v>
      </c>
      <c r="BW118" s="1013"/>
      <c r="BX118" s="1013"/>
      <c r="BY118" s="1013"/>
      <c r="BZ118" s="1013"/>
      <c r="CA118" s="1013" t="s">
        <v>434</v>
      </c>
      <c r="CB118" s="1013"/>
      <c r="CC118" s="1013"/>
      <c r="CD118" s="1013"/>
      <c r="CE118" s="1013"/>
      <c r="CF118" s="933" t="s">
        <v>131</v>
      </c>
      <c r="CG118" s="934"/>
      <c r="CH118" s="934"/>
      <c r="CI118" s="934"/>
      <c r="CJ118" s="934"/>
      <c r="CK118" s="961"/>
      <c r="CL118" s="962"/>
      <c r="CM118" s="935" t="s">
        <v>460</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434</v>
      </c>
      <c r="DH118" s="972"/>
      <c r="DI118" s="972"/>
      <c r="DJ118" s="972"/>
      <c r="DK118" s="973"/>
      <c r="DL118" s="974" t="s">
        <v>131</v>
      </c>
      <c r="DM118" s="972"/>
      <c r="DN118" s="972"/>
      <c r="DO118" s="972"/>
      <c r="DP118" s="973"/>
      <c r="DQ118" s="974" t="s">
        <v>131</v>
      </c>
      <c r="DR118" s="972"/>
      <c r="DS118" s="972"/>
      <c r="DT118" s="972"/>
      <c r="DU118" s="973"/>
      <c r="DV118" s="975" t="s">
        <v>434</v>
      </c>
      <c r="DW118" s="976"/>
      <c r="DX118" s="976"/>
      <c r="DY118" s="976"/>
      <c r="DZ118" s="977"/>
    </row>
    <row r="119" spans="1:130" s="224" customFormat="1" ht="26.25" customHeight="1" x14ac:dyDescent="0.2">
      <c r="A119" s="1069" t="s">
        <v>432</v>
      </c>
      <c r="B119" s="960"/>
      <c r="C119" s="942" t="s">
        <v>433</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131</v>
      </c>
      <c r="AB119" s="913"/>
      <c r="AC119" s="913"/>
      <c r="AD119" s="913"/>
      <c r="AE119" s="914"/>
      <c r="AF119" s="915" t="s">
        <v>434</v>
      </c>
      <c r="AG119" s="913"/>
      <c r="AH119" s="913"/>
      <c r="AI119" s="913"/>
      <c r="AJ119" s="914"/>
      <c r="AK119" s="915" t="s">
        <v>131</v>
      </c>
      <c r="AL119" s="913"/>
      <c r="AM119" s="913"/>
      <c r="AN119" s="913"/>
      <c r="AO119" s="914"/>
      <c r="AP119" s="916" t="s">
        <v>131</v>
      </c>
      <c r="AQ119" s="917"/>
      <c r="AR119" s="917"/>
      <c r="AS119" s="917"/>
      <c r="AT119" s="918"/>
      <c r="AU119" s="923"/>
      <c r="AV119" s="924"/>
      <c r="AW119" s="924"/>
      <c r="AX119" s="924"/>
      <c r="AY119" s="924"/>
      <c r="AZ119" s="247" t="s">
        <v>190</v>
      </c>
      <c r="BA119" s="247"/>
      <c r="BB119" s="247"/>
      <c r="BC119" s="247"/>
      <c r="BD119" s="247"/>
      <c r="BE119" s="247"/>
      <c r="BF119" s="247"/>
      <c r="BG119" s="247"/>
      <c r="BH119" s="247"/>
      <c r="BI119" s="247"/>
      <c r="BJ119" s="247"/>
      <c r="BK119" s="247"/>
      <c r="BL119" s="247"/>
      <c r="BM119" s="247"/>
      <c r="BN119" s="247"/>
      <c r="BO119" s="990" t="s">
        <v>461</v>
      </c>
      <c r="BP119" s="1018"/>
      <c r="BQ119" s="1012">
        <v>5079625</v>
      </c>
      <c r="BR119" s="1013"/>
      <c r="BS119" s="1013"/>
      <c r="BT119" s="1013"/>
      <c r="BU119" s="1013"/>
      <c r="BV119" s="1013">
        <v>5114310</v>
      </c>
      <c r="BW119" s="1013"/>
      <c r="BX119" s="1013"/>
      <c r="BY119" s="1013"/>
      <c r="BZ119" s="1013"/>
      <c r="CA119" s="1013">
        <v>5444487</v>
      </c>
      <c r="CB119" s="1013"/>
      <c r="CC119" s="1013"/>
      <c r="CD119" s="1013"/>
      <c r="CE119" s="1013"/>
      <c r="CF119" s="1014"/>
      <c r="CG119" s="1015"/>
      <c r="CH119" s="1015"/>
      <c r="CI119" s="1015"/>
      <c r="CJ119" s="1016"/>
      <c r="CK119" s="963"/>
      <c r="CL119" s="964"/>
      <c r="CM119" s="986" t="s">
        <v>462</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434</v>
      </c>
      <c r="DH119" s="999"/>
      <c r="DI119" s="999"/>
      <c r="DJ119" s="999"/>
      <c r="DK119" s="1000"/>
      <c r="DL119" s="998" t="s">
        <v>434</v>
      </c>
      <c r="DM119" s="999"/>
      <c r="DN119" s="999"/>
      <c r="DO119" s="999"/>
      <c r="DP119" s="1000"/>
      <c r="DQ119" s="998" t="s">
        <v>131</v>
      </c>
      <c r="DR119" s="999"/>
      <c r="DS119" s="999"/>
      <c r="DT119" s="999"/>
      <c r="DU119" s="1000"/>
      <c r="DV119" s="1001" t="s">
        <v>131</v>
      </c>
      <c r="DW119" s="1002"/>
      <c r="DX119" s="1002"/>
      <c r="DY119" s="1002"/>
      <c r="DZ119" s="1003"/>
    </row>
    <row r="120" spans="1:130" s="224" customFormat="1" ht="26.25" customHeight="1" x14ac:dyDescent="0.2">
      <c r="A120" s="1070"/>
      <c r="B120" s="962"/>
      <c r="C120" s="935" t="s">
        <v>437</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434</v>
      </c>
      <c r="AB120" s="972"/>
      <c r="AC120" s="972"/>
      <c r="AD120" s="972"/>
      <c r="AE120" s="973"/>
      <c r="AF120" s="974" t="s">
        <v>434</v>
      </c>
      <c r="AG120" s="972"/>
      <c r="AH120" s="972"/>
      <c r="AI120" s="972"/>
      <c r="AJ120" s="973"/>
      <c r="AK120" s="974" t="s">
        <v>131</v>
      </c>
      <c r="AL120" s="972"/>
      <c r="AM120" s="972"/>
      <c r="AN120" s="972"/>
      <c r="AO120" s="973"/>
      <c r="AP120" s="975" t="s">
        <v>434</v>
      </c>
      <c r="AQ120" s="976"/>
      <c r="AR120" s="976"/>
      <c r="AS120" s="976"/>
      <c r="AT120" s="977"/>
      <c r="AU120" s="1004" t="s">
        <v>463</v>
      </c>
      <c r="AV120" s="1005"/>
      <c r="AW120" s="1005"/>
      <c r="AX120" s="1005"/>
      <c r="AY120" s="1006"/>
      <c r="AZ120" s="942" t="s">
        <v>464</v>
      </c>
      <c r="BA120" s="910"/>
      <c r="BB120" s="910"/>
      <c r="BC120" s="910"/>
      <c r="BD120" s="910"/>
      <c r="BE120" s="910"/>
      <c r="BF120" s="910"/>
      <c r="BG120" s="910"/>
      <c r="BH120" s="910"/>
      <c r="BI120" s="910"/>
      <c r="BJ120" s="910"/>
      <c r="BK120" s="910"/>
      <c r="BL120" s="910"/>
      <c r="BM120" s="910"/>
      <c r="BN120" s="910"/>
      <c r="BO120" s="910"/>
      <c r="BP120" s="911"/>
      <c r="BQ120" s="943">
        <v>2790144</v>
      </c>
      <c r="BR120" s="944"/>
      <c r="BS120" s="944"/>
      <c r="BT120" s="944"/>
      <c r="BU120" s="944"/>
      <c r="BV120" s="944">
        <v>3376360</v>
      </c>
      <c r="BW120" s="944"/>
      <c r="BX120" s="944"/>
      <c r="BY120" s="944"/>
      <c r="BZ120" s="944"/>
      <c r="CA120" s="944">
        <v>3625004</v>
      </c>
      <c r="CB120" s="944"/>
      <c r="CC120" s="944"/>
      <c r="CD120" s="944"/>
      <c r="CE120" s="944"/>
      <c r="CF120" s="957">
        <v>181.2</v>
      </c>
      <c r="CG120" s="958"/>
      <c r="CH120" s="958"/>
      <c r="CI120" s="958"/>
      <c r="CJ120" s="958"/>
      <c r="CK120" s="1019" t="s">
        <v>465</v>
      </c>
      <c r="CL120" s="1020"/>
      <c r="CM120" s="1020"/>
      <c r="CN120" s="1020"/>
      <c r="CO120" s="1021"/>
      <c r="CP120" s="1027" t="s">
        <v>466</v>
      </c>
      <c r="CQ120" s="1028"/>
      <c r="CR120" s="1028"/>
      <c r="CS120" s="1028"/>
      <c r="CT120" s="1028"/>
      <c r="CU120" s="1028"/>
      <c r="CV120" s="1028"/>
      <c r="CW120" s="1028"/>
      <c r="CX120" s="1028"/>
      <c r="CY120" s="1028"/>
      <c r="CZ120" s="1028"/>
      <c r="DA120" s="1028"/>
      <c r="DB120" s="1028"/>
      <c r="DC120" s="1028"/>
      <c r="DD120" s="1028"/>
      <c r="DE120" s="1028"/>
      <c r="DF120" s="1029"/>
      <c r="DG120" s="943">
        <v>436974</v>
      </c>
      <c r="DH120" s="944"/>
      <c r="DI120" s="944"/>
      <c r="DJ120" s="944"/>
      <c r="DK120" s="944"/>
      <c r="DL120" s="944">
        <v>388427</v>
      </c>
      <c r="DM120" s="944"/>
      <c r="DN120" s="944"/>
      <c r="DO120" s="944"/>
      <c r="DP120" s="944"/>
      <c r="DQ120" s="944">
        <v>345581</v>
      </c>
      <c r="DR120" s="944"/>
      <c r="DS120" s="944"/>
      <c r="DT120" s="944"/>
      <c r="DU120" s="944"/>
      <c r="DV120" s="945">
        <v>17.3</v>
      </c>
      <c r="DW120" s="945"/>
      <c r="DX120" s="945"/>
      <c r="DY120" s="945"/>
      <c r="DZ120" s="946"/>
    </row>
    <row r="121" spans="1:130" s="224" customFormat="1" ht="26.25" customHeight="1" x14ac:dyDescent="0.2">
      <c r="A121" s="1070"/>
      <c r="B121" s="962"/>
      <c r="C121" s="987" t="s">
        <v>467</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131</v>
      </c>
      <c r="AB121" s="972"/>
      <c r="AC121" s="972"/>
      <c r="AD121" s="972"/>
      <c r="AE121" s="973"/>
      <c r="AF121" s="974" t="s">
        <v>434</v>
      </c>
      <c r="AG121" s="972"/>
      <c r="AH121" s="972"/>
      <c r="AI121" s="972"/>
      <c r="AJ121" s="973"/>
      <c r="AK121" s="974" t="s">
        <v>434</v>
      </c>
      <c r="AL121" s="972"/>
      <c r="AM121" s="972"/>
      <c r="AN121" s="972"/>
      <c r="AO121" s="973"/>
      <c r="AP121" s="975" t="s">
        <v>131</v>
      </c>
      <c r="AQ121" s="976"/>
      <c r="AR121" s="976"/>
      <c r="AS121" s="976"/>
      <c r="AT121" s="977"/>
      <c r="AU121" s="1007"/>
      <c r="AV121" s="1008"/>
      <c r="AW121" s="1008"/>
      <c r="AX121" s="1008"/>
      <c r="AY121" s="1009"/>
      <c r="AZ121" s="935" t="s">
        <v>468</v>
      </c>
      <c r="BA121" s="936"/>
      <c r="BB121" s="936"/>
      <c r="BC121" s="936"/>
      <c r="BD121" s="936"/>
      <c r="BE121" s="936"/>
      <c r="BF121" s="936"/>
      <c r="BG121" s="936"/>
      <c r="BH121" s="936"/>
      <c r="BI121" s="936"/>
      <c r="BJ121" s="936"/>
      <c r="BK121" s="936"/>
      <c r="BL121" s="936"/>
      <c r="BM121" s="936"/>
      <c r="BN121" s="936"/>
      <c r="BO121" s="936"/>
      <c r="BP121" s="937"/>
      <c r="BQ121" s="938">
        <v>11537</v>
      </c>
      <c r="BR121" s="939"/>
      <c r="BS121" s="939"/>
      <c r="BT121" s="939"/>
      <c r="BU121" s="939"/>
      <c r="BV121" s="939">
        <v>3871</v>
      </c>
      <c r="BW121" s="939"/>
      <c r="BX121" s="939"/>
      <c r="BY121" s="939"/>
      <c r="BZ121" s="939"/>
      <c r="CA121" s="939" t="s">
        <v>131</v>
      </c>
      <c r="CB121" s="939"/>
      <c r="CC121" s="939"/>
      <c r="CD121" s="939"/>
      <c r="CE121" s="939"/>
      <c r="CF121" s="933" t="s">
        <v>434</v>
      </c>
      <c r="CG121" s="934"/>
      <c r="CH121" s="934"/>
      <c r="CI121" s="934"/>
      <c r="CJ121" s="934"/>
      <c r="CK121" s="1022"/>
      <c r="CL121" s="1023"/>
      <c r="CM121" s="1023"/>
      <c r="CN121" s="1023"/>
      <c r="CO121" s="1024"/>
      <c r="CP121" s="1032" t="s">
        <v>469</v>
      </c>
      <c r="CQ121" s="1033"/>
      <c r="CR121" s="1033"/>
      <c r="CS121" s="1033"/>
      <c r="CT121" s="1033"/>
      <c r="CU121" s="1033"/>
      <c r="CV121" s="1033"/>
      <c r="CW121" s="1033"/>
      <c r="CX121" s="1033"/>
      <c r="CY121" s="1033"/>
      <c r="CZ121" s="1033"/>
      <c r="DA121" s="1033"/>
      <c r="DB121" s="1033"/>
      <c r="DC121" s="1033"/>
      <c r="DD121" s="1033"/>
      <c r="DE121" s="1033"/>
      <c r="DF121" s="1034"/>
      <c r="DG121" s="938">
        <v>195001</v>
      </c>
      <c r="DH121" s="939"/>
      <c r="DI121" s="939"/>
      <c r="DJ121" s="939"/>
      <c r="DK121" s="939"/>
      <c r="DL121" s="939">
        <v>176842</v>
      </c>
      <c r="DM121" s="939"/>
      <c r="DN121" s="939"/>
      <c r="DO121" s="939"/>
      <c r="DP121" s="939"/>
      <c r="DQ121" s="939">
        <v>161640</v>
      </c>
      <c r="DR121" s="939"/>
      <c r="DS121" s="939"/>
      <c r="DT121" s="939"/>
      <c r="DU121" s="939"/>
      <c r="DV121" s="940">
        <v>8.1</v>
      </c>
      <c r="DW121" s="940"/>
      <c r="DX121" s="940"/>
      <c r="DY121" s="940"/>
      <c r="DZ121" s="941"/>
    </row>
    <row r="122" spans="1:130" s="224" customFormat="1" ht="26.25" customHeight="1" x14ac:dyDescent="0.2">
      <c r="A122" s="1070"/>
      <c r="B122" s="962"/>
      <c r="C122" s="935" t="s">
        <v>448</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434</v>
      </c>
      <c r="AB122" s="972"/>
      <c r="AC122" s="972"/>
      <c r="AD122" s="972"/>
      <c r="AE122" s="973"/>
      <c r="AF122" s="974" t="s">
        <v>131</v>
      </c>
      <c r="AG122" s="972"/>
      <c r="AH122" s="972"/>
      <c r="AI122" s="972"/>
      <c r="AJ122" s="973"/>
      <c r="AK122" s="974" t="s">
        <v>434</v>
      </c>
      <c r="AL122" s="972"/>
      <c r="AM122" s="972"/>
      <c r="AN122" s="972"/>
      <c r="AO122" s="973"/>
      <c r="AP122" s="975" t="s">
        <v>434</v>
      </c>
      <c r="AQ122" s="976"/>
      <c r="AR122" s="976"/>
      <c r="AS122" s="976"/>
      <c r="AT122" s="977"/>
      <c r="AU122" s="1007"/>
      <c r="AV122" s="1008"/>
      <c r="AW122" s="1008"/>
      <c r="AX122" s="1008"/>
      <c r="AY122" s="1009"/>
      <c r="AZ122" s="986" t="s">
        <v>470</v>
      </c>
      <c r="BA122" s="978"/>
      <c r="BB122" s="978"/>
      <c r="BC122" s="978"/>
      <c r="BD122" s="978"/>
      <c r="BE122" s="978"/>
      <c r="BF122" s="978"/>
      <c r="BG122" s="978"/>
      <c r="BH122" s="978"/>
      <c r="BI122" s="978"/>
      <c r="BJ122" s="978"/>
      <c r="BK122" s="978"/>
      <c r="BL122" s="978"/>
      <c r="BM122" s="978"/>
      <c r="BN122" s="978"/>
      <c r="BO122" s="978"/>
      <c r="BP122" s="979"/>
      <c r="BQ122" s="1012">
        <v>4044049</v>
      </c>
      <c r="BR122" s="1013"/>
      <c r="BS122" s="1013"/>
      <c r="BT122" s="1013"/>
      <c r="BU122" s="1013"/>
      <c r="BV122" s="1013">
        <v>3867507</v>
      </c>
      <c r="BW122" s="1013"/>
      <c r="BX122" s="1013"/>
      <c r="BY122" s="1013"/>
      <c r="BZ122" s="1013"/>
      <c r="CA122" s="1013">
        <v>4136135</v>
      </c>
      <c r="CB122" s="1013"/>
      <c r="CC122" s="1013"/>
      <c r="CD122" s="1013"/>
      <c r="CE122" s="1013"/>
      <c r="CF122" s="1030">
        <v>206.8</v>
      </c>
      <c r="CG122" s="1031"/>
      <c r="CH122" s="1031"/>
      <c r="CI122" s="1031"/>
      <c r="CJ122" s="1031"/>
      <c r="CK122" s="1022"/>
      <c r="CL122" s="1023"/>
      <c r="CM122" s="1023"/>
      <c r="CN122" s="1023"/>
      <c r="CO122" s="1024"/>
      <c r="CP122" s="1032" t="s">
        <v>471</v>
      </c>
      <c r="CQ122" s="1033"/>
      <c r="CR122" s="1033"/>
      <c r="CS122" s="1033"/>
      <c r="CT122" s="1033"/>
      <c r="CU122" s="1033"/>
      <c r="CV122" s="1033"/>
      <c r="CW122" s="1033"/>
      <c r="CX122" s="1033"/>
      <c r="CY122" s="1033"/>
      <c r="CZ122" s="1033"/>
      <c r="DA122" s="1033"/>
      <c r="DB122" s="1033"/>
      <c r="DC122" s="1033"/>
      <c r="DD122" s="1033"/>
      <c r="DE122" s="1033"/>
      <c r="DF122" s="1034"/>
      <c r="DG122" s="938">
        <v>208145</v>
      </c>
      <c r="DH122" s="939"/>
      <c r="DI122" s="939"/>
      <c r="DJ122" s="939"/>
      <c r="DK122" s="939"/>
      <c r="DL122" s="939">
        <v>180922</v>
      </c>
      <c r="DM122" s="939"/>
      <c r="DN122" s="939"/>
      <c r="DO122" s="939"/>
      <c r="DP122" s="939"/>
      <c r="DQ122" s="939">
        <v>158596</v>
      </c>
      <c r="DR122" s="939"/>
      <c r="DS122" s="939"/>
      <c r="DT122" s="939"/>
      <c r="DU122" s="939"/>
      <c r="DV122" s="940">
        <v>7.9</v>
      </c>
      <c r="DW122" s="940"/>
      <c r="DX122" s="940"/>
      <c r="DY122" s="940"/>
      <c r="DZ122" s="941"/>
    </row>
    <row r="123" spans="1:130" s="224" customFormat="1" ht="26.25" customHeight="1" x14ac:dyDescent="0.2">
      <c r="A123" s="1070"/>
      <c r="B123" s="962"/>
      <c r="C123" s="935" t="s">
        <v>455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131</v>
      </c>
      <c r="AB123" s="972"/>
      <c r="AC123" s="972"/>
      <c r="AD123" s="972"/>
      <c r="AE123" s="973"/>
      <c r="AF123" s="974" t="s">
        <v>131</v>
      </c>
      <c r="AG123" s="972"/>
      <c r="AH123" s="972"/>
      <c r="AI123" s="972"/>
      <c r="AJ123" s="973"/>
      <c r="AK123" s="974" t="s">
        <v>131</v>
      </c>
      <c r="AL123" s="972"/>
      <c r="AM123" s="972"/>
      <c r="AN123" s="972"/>
      <c r="AO123" s="973"/>
      <c r="AP123" s="975" t="s">
        <v>434</v>
      </c>
      <c r="AQ123" s="976"/>
      <c r="AR123" s="976"/>
      <c r="AS123" s="976"/>
      <c r="AT123" s="977"/>
      <c r="AU123" s="1010"/>
      <c r="AV123" s="1011"/>
      <c r="AW123" s="1011"/>
      <c r="AX123" s="1011"/>
      <c r="AY123" s="1011"/>
      <c r="AZ123" s="247" t="s">
        <v>190</v>
      </c>
      <c r="BA123" s="247"/>
      <c r="BB123" s="247"/>
      <c r="BC123" s="247"/>
      <c r="BD123" s="247"/>
      <c r="BE123" s="247"/>
      <c r="BF123" s="247"/>
      <c r="BG123" s="247"/>
      <c r="BH123" s="247"/>
      <c r="BI123" s="247"/>
      <c r="BJ123" s="247"/>
      <c r="BK123" s="247"/>
      <c r="BL123" s="247"/>
      <c r="BM123" s="247"/>
      <c r="BN123" s="247"/>
      <c r="BO123" s="990" t="s">
        <v>472</v>
      </c>
      <c r="BP123" s="1018"/>
      <c r="BQ123" s="1076">
        <v>6845730</v>
      </c>
      <c r="BR123" s="1077"/>
      <c r="BS123" s="1077"/>
      <c r="BT123" s="1077"/>
      <c r="BU123" s="1077"/>
      <c r="BV123" s="1077">
        <v>7247738</v>
      </c>
      <c r="BW123" s="1077"/>
      <c r="BX123" s="1077"/>
      <c r="BY123" s="1077"/>
      <c r="BZ123" s="1077"/>
      <c r="CA123" s="1077">
        <v>7761139</v>
      </c>
      <c r="CB123" s="1077"/>
      <c r="CC123" s="1077"/>
      <c r="CD123" s="1077"/>
      <c r="CE123" s="1077"/>
      <c r="CF123" s="1014"/>
      <c r="CG123" s="1015"/>
      <c r="CH123" s="1015"/>
      <c r="CI123" s="1015"/>
      <c r="CJ123" s="1016"/>
      <c r="CK123" s="1022"/>
      <c r="CL123" s="1023"/>
      <c r="CM123" s="1023"/>
      <c r="CN123" s="1023"/>
      <c r="CO123" s="1024"/>
      <c r="CP123" s="1032" t="s">
        <v>473</v>
      </c>
      <c r="CQ123" s="1033"/>
      <c r="CR123" s="1033"/>
      <c r="CS123" s="1033"/>
      <c r="CT123" s="1033"/>
      <c r="CU123" s="1033"/>
      <c r="CV123" s="1033"/>
      <c r="CW123" s="1033"/>
      <c r="CX123" s="1033"/>
      <c r="CY123" s="1033"/>
      <c r="CZ123" s="1033"/>
      <c r="DA123" s="1033"/>
      <c r="DB123" s="1033"/>
      <c r="DC123" s="1033"/>
      <c r="DD123" s="1033"/>
      <c r="DE123" s="1033"/>
      <c r="DF123" s="1034"/>
      <c r="DG123" s="971" t="s">
        <v>131</v>
      </c>
      <c r="DH123" s="972"/>
      <c r="DI123" s="972"/>
      <c r="DJ123" s="972"/>
      <c r="DK123" s="973"/>
      <c r="DL123" s="974" t="s">
        <v>434</v>
      </c>
      <c r="DM123" s="972"/>
      <c r="DN123" s="972"/>
      <c r="DO123" s="972"/>
      <c r="DP123" s="973"/>
      <c r="DQ123" s="974" t="s">
        <v>434</v>
      </c>
      <c r="DR123" s="972"/>
      <c r="DS123" s="972"/>
      <c r="DT123" s="972"/>
      <c r="DU123" s="973"/>
      <c r="DV123" s="975" t="s">
        <v>131</v>
      </c>
      <c r="DW123" s="976"/>
      <c r="DX123" s="976"/>
      <c r="DY123" s="976"/>
      <c r="DZ123" s="977"/>
    </row>
    <row r="124" spans="1:130" s="224" customFormat="1" ht="26.25" customHeight="1" thickBot="1" x14ac:dyDescent="0.25">
      <c r="A124" s="1070"/>
      <c r="B124" s="962"/>
      <c r="C124" s="935" t="s">
        <v>458</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131</v>
      </c>
      <c r="AB124" s="972"/>
      <c r="AC124" s="972"/>
      <c r="AD124" s="972"/>
      <c r="AE124" s="973"/>
      <c r="AF124" s="974" t="s">
        <v>434</v>
      </c>
      <c r="AG124" s="972"/>
      <c r="AH124" s="972"/>
      <c r="AI124" s="972"/>
      <c r="AJ124" s="973"/>
      <c r="AK124" s="974" t="s">
        <v>434</v>
      </c>
      <c r="AL124" s="972"/>
      <c r="AM124" s="972"/>
      <c r="AN124" s="972"/>
      <c r="AO124" s="973"/>
      <c r="AP124" s="975" t="s">
        <v>131</v>
      </c>
      <c r="AQ124" s="976"/>
      <c r="AR124" s="976"/>
      <c r="AS124" s="976"/>
      <c r="AT124" s="977"/>
      <c r="AU124" s="1072" t="s">
        <v>474</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434</v>
      </c>
      <c r="BR124" s="1040"/>
      <c r="BS124" s="1040"/>
      <c r="BT124" s="1040"/>
      <c r="BU124" s="1040"/>
      <c r="BV124" s="1040" t="s">
        <v>131</v>
      </c>
      <c r="BW124" s="1040"/>
      <c r="BX124" s="1040"/>
      <c r="BY124" s="1040"/>
      <c r="BZ124" s="1040"/>
      <c r="CA124" s="1040" t="s">
        <v>434</v>
      </c>
      <c r="CB124" s="1040"/>
      <c r="CC124" s="1040"/>
      <c r="CD124" s="1040"/>
      <c r="CE124" s="1040"/>
      <c r="CF124" s="1041"/>
      <c r="CG124" s="1042"/>
      <c r="CH124" s="1042"/>
      <c r="CI124" s="1042"/>
      <c r="CJ124" s="1043"/>
      <c r="CK124" s="1025"/>
      <c r="CL124" s="1025"/>
      <c r="CM124" s="1025"/>
      <c r="CN124" s="1025"/>
      <c r="CO124" s="1026"/>
      <c r="CP124" s="1032" t="s">
        <v>475</v>
      </c>
      <c r="CQ124" s="1033"/>
      <c r="CR124" s="1033"/>
      <c r="CS124" s="1033"/>
      <c r="CT124" s="1033"/>
      <c r="CU124" s="1033"/>
      <c r="CV124" s="1033"/>
      <c r="CW124" s="1033"/>
      <c r="CX124" s="1033"/>
      <c r="CY124" s="1033"/>
      <c r="CZ124" s="1033"/>
      <c r="DA124" s="1033"/>
      <c r="DB124" s="1033"/>
      <c r="DC124" s="1033"/>
      <c r="DD124" s="1033"/>
      <c r="DE124" s="1033"/>
      <c r="DF124" s="1034"/>
      <c r="DG124" s="1017" t="s">
        <v>434</v>
      </c>
      <c r="DH124" s="999"/>
      <c r="DI124" s="999"/>
      <c r="DJ124" s="999"/>
      <c r="DK124" s="1000"/>
      <c r="DL124" s="998" t="s">
        <v>434</v>
      </c>
      <c r="DM124" s="999"/>
      <c r="DN124" s="999"/>
      <c r="DO124" s="999"/>
      <c r="DP124" s="1000"/>
      <c r="DQ124" s="998" t="s">
        <v>131</v>
      </c>
      <c r="DR124" s="999"/>
      <c r="DS124" s="999"/>
      <c r="DT124" s="999"/>
      <c r="DU124" s="1000"/>
      <c r="DV124" s="1001" t="s">
        <v>434</v>
      </c>
      <c r="DW124" s="1002"/>
      <c r="DX124" s="1002"/>
      <c r="DY124" s="1002"/>
      <c r="DZ124" s="1003"/>
    </row>
    <row r="125" spans="1:130" s="224" customFormat="1" ht="26.25" customHeight="1" x14ac:dyDescent="0.2">
      <c r="A125" s="1070"/>
      <c r="B125" s="962"/>
      <c r="C125" s="935" t="s">
        <v>460</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438</v>
      </c>
      <c r="AB125" s="972"/>
      <c r="AC125" s="972"/>
      <c r="AD125" s="972"/>
      <c r="AE125" s="973"/>
      <c r="AF125" s="974" t="s">
        <v>434</v>
      </c>
      <c r="AG125" s="972"/>
      <c r="AH125" s="972"/>
      <c r="AI125" s="972"/>
      <c r="AJ125" s="973"/>
      <c r="AK125" s="974" t="s">
        <v>434</v>
      </c>
      <c r="AL125" s="972"/>
      <c r="AM125" s="972"/>
      <c r="AN125" s="972"/>
      <c r="AO125" s="973"/>
      <c r="AP125" s="975" t="s">
        <v>131</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476</v>
      </c>
      <c r="CL125" s="1020"/>
      <c r="CM125" s="1020"/>
      <c r="CN125" s="1020"/>
      <c r="CO125" s="1021"/>
      <c r="CP125" s="942" t="s">
        <v>477</v>
      </c>
      <c r="CQ125" s="910"/>
      <c r="CR125" s="910"/>
      <c r="CS125" s="910"/>
      <c r="CT125" s="910"/>
      <c r="CU125" s="910"/>
      <c r="CV125" s="910"/>
      <c r="CW125" s="910"/>
      <c r="CX125" s="910"/>
      <c r="CY125" s="910"/>
      <c r="CZ125" s="910"/>
      <c r="DA125" s="910"/>
      <c r="DB125" s="910"/>
      <c r="DC125" s="910"/>
      <c r="DD125" s="910"/>
      <c r="DE125" s="910"/>
      <c r="DF125" s="911"/>
      <c r="DG125" s="943" t="s">
        <v>131</v>
      </c>
      <c r="DH125" s="944"/>
      <c r="DI125" s="944"/>
      <c r="DJ125" s="944"/>
      <c r="DK125" s="944"/>
      <c r="DL125" s="944" t="s">
        <v>131</v>
      </c>
      <c r="DM125" s="944"/>
      <c r="DN125" s="944"/>
      <c r="DO125" s="944"/>
      <c r="DP125" s="944"/>
      <c r="DQ125" s="944" t="s">
        <v>434</v>
      </c>
      <c r="DR125" s="944"/>
      <c r="DS125" s="944"/>
      <c r="DT125" s="944"/>
      <c r="DU125" s="944"/>
      <c r="DV125" s="945" t="s">
        <v>131</v>
      </c>
      <c r="DW125" s="945"/>
      <c r="DX125" s="945"/>
      <c r="DY125" s="945"/>
      <c r="DZ125" s="946"/>
    </row>
    <row r="126" spans="1:130" s="224" customFormat="1" ht="26.25" customHeight="1" thickBot="1" x14ac:dyDescent="0.25">
      <c r="A126" s="1070"/>
      <c r="B126" s="962"/>
      <c r="C126" s="935" t="s">
        <v>462</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434</v>
      </c>
      <c r="AB126" s="972"/>
      <c r="AC126" s="972"/>
      <c r="AD126" s="972"/>
      <c r="AE126" s="973"/>
      <c r="AF126" s="974" t="s">
        <v>438</v>
      </c>
      <c r="AG126" s="972"/>
      <c r="AH126" s="972"/>
      <c r="AI126" s="972"/>
      <c r="AJ126" s="973"/>
      <c r="AK126" s="974" t="s">
        <v>438</v>
      </c>
      <c r="AL126" s="972"/>
      <c r="AM126" s="972"/>
      <c r="AN126" s="972"/>
      <c r="AO126" s="973"/>
      <c r="AP126" s="975" t="s">
        <v>131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478</v>
      </c>
      <c r="CQ126" s="936"/>
      <c r="CR126" s="936"/>
      <c r="CS126" s="936"/>
      <c r="CT126" s="936"/>
      <c r="CU126" s="936"/>
      <c r="CV126" s="936"/>
      <c r="CW126" s="936"/>
      <c r="CX126" s="936"/>
      <c r="CY126" s="936"/>
      <c r="CZ126" s="936"/>
      <c r="DA126" s="936"/>
      <c r="DB126" s="936"/>
      <c r="DC126" s="936"/>
      <c r="DD126" s="936"/>
      <c r="DE126" s="936"/>
      <c r="DF126" s="937"/>
      <c r="DG126" s="938" t="s">
        <v>131</v>
      </c>
      <c r="DH126" s="939"/>
      <c r="DI126" s="939"/>
      <c r="DJ126" s="939"/>
      <c r="DK126" s="939"/>
      <c r="DL126" s="939" t="s">
        <v>131</v>
      </c>
      <c r="DM126" s="939"/>
      <c r="DN126" s="939"/>
      <c r="DO126" s="939"/>
      <c r="DP126" s="939"/>
      <c r="DQ126" s="939" t="s">
        <v>131</v>
      </c>
      <c r="DR126" s="939"/>
      <c r="DS126" s="939"/>
      <c r="DT126" s="939"/>
      <c r="DU126" s="939"/>
      <c r="DV126" s="940" t="s">
        <v>434</v>
      </c>
      <c r="DW126" s="940"/>
      <c r="DX126" s="940"/>
      <c r="DY126" s="940"/>
      <c r="DZ126" s="941"/>
    </row>
    <row r="127" spans="1:130" s="224" customFormat="1" ht="26.25" customHeight="1" x14ac:dyDescent="0.2">
      <c r="A127" s="1071"/>
      <c r="B127" s="964"/>
      <c r="C127" s="986" t="s">
        <v>479</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131</v>
      </c>
      <c r="AB127" s="972"/>
      <c r="AC127" s="972"/>
      <c r="AD127" s="972"/>
      <c r="AE127" s="973"/>
      <c r="AF127" s="974" t="s">
        <v>434</v>
      </c>
      <c r="AG127" s="972"/>
      <c r="AH127" s="972"/>
      <c r="AI127" s="972"/>
      <c r="AJ127" s="973"/>
      <c r="AK127" s="974" t="s">
        <v>434</v>
      </c>
      <c r="AL127" s="972"/>
      <c r="AM127" s="972"/>
      <c r="AN127" s="972"/>
      <c r="AO127" s="973"/>
      <c r="AP127" s="975" t="s">
        <v>131</v>
      </c>
      <c r="AQ127" s="976"/>
      <c r="AR127" s="976"/>
      <c r="AS127" s="976"/>
      <c r="AT127" s="977"/>
      <c r="AU127" s="226"/>
      <c r="AV127" s="226"/>
      <c r="AW127" s="226"/>
      <c r="AX127" s="1044" t="s">
        <v>480</v>
      </c>
      <c r="AY127" s="1045"/>
      <c r="AZ127" s="1045"/>
      <c r="BA127" s="1045"/>
      <c r="BB127" s="1045"/>
      <c r="BC127" s="1045"/>
      <c r="BD127" s="1045"/>
      <c r="BE127" s="1046"/>
      <c r="BF127" s="1047" t="s">
        <v>481</v>
      </c>
      <c r="BG127" s="1045"/>
      <c r="BH127" s="1045"/>
      <c r="BI127" s="1045"/>
      <c r="BJ127" s="1045"/>
      <c r="BK127" s="1045"/>
      <c r="BL127" s="1046"/>
      <c r="BM127" s="1047" t="s">
        <v>482</v>
      </c>
      <c r="BN127" s="1045"/>
      <c r="BO127" s="1045"/>
      <c r="BP127" s="1045"/>
      <c r="BQ127" s="1045"/>
      <c r="BR127" s="1045"/>
      <c r="BS127" s="1046"/>
      <c r="BT127" s="1047" t="s">
        <v>483</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484</v>
      </c>
      <c r="CQ127" s="936"/>
      <c r="CR127" s="936"/>
      <c r="CS127" s="936"/>
      <c r="CT127" s="936"/>
      <c r="CU127" s="936"/>
      <c r="CV127" s="936"/>
      <c r="CW127" s="936"/>
      <c r="CX127" s="936"/>
      <c r="CY127" s="936"/>
      <c r="CZ127" s="936"/>
      <c r="DA127" s="936"/>
      <c r="DB127" s="936"/>
      <c r="DC127" s="936"/>
      <c r="DD127" s="936"/>
      <c r="DE127" s="936"/>
      <c r="DF127" s="937"/>
      <c r="DG127" s="938" t="s">
        <v>434</v>
      </c>
      <c r="DH127" s="939"/>
      <c r="DI127" s="939"/>
      <c r="DJ127" s="939"/>
      <c r="DK127" s="939"/>
      <c r="DL127" s="939" t="s">
        <v>434</v>
      </c>
      <c r="DM127" s="939"/>
      <c r="DN127" s="939"/>
      <c r="DO127" s="939"/>
      <c r="DP127" s="939"/>
      <c r="DQ127" s="939" t="s">
        <v>131</v>
      </c>
      <c r="DR127" s="939"/>
      <c r="DS127" s="939"/>
      <c r="DT127" s="939"/>
      <c r="DU127" s="939"/>
      <c r="DV127" s="940" t="s">
        <v>131</v>
      </c>
      <c r="DW127" s="940"/>
      <c r="DX127" s="940"/>
      <c r="DY127" s="940"/>
      <c r="DZ127" s="941"/>
    </row>
    <row r="128" spans="1:130" s="224" customFormat="1" ht="26.25" customHeight="1" thickBot="1" x14ac:dyDescent="0.25">
      <c r="A128" s="1054" t="s">
        <v>485</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486</v>
      </c>
      <c r="X128" s="1056"/>
      <c r="Y128" s="1056"/>
      <c r="Z128" s="1057"/>
      <c r="AA128" s="1058">
        <v>4258</v>
      </c>
      <c r="AB128" s="1059"/>
      <c r="AC128" s="1059"/>
      <c r="AD128" s="1059"/>
      <c r="AE128" s="1060"/>
      <c r="AF128" s="1061" t="s">
        <v>131</v>
      </c>
      <c r="AG128" s="1059"/>
      <c r="AH128" s="1059"/>
      <c r="AI128" s="1059"/>
      <c r="AJ128" s="1060"/>
      <c r="AK128" s="1061">
        <v>3032</v>
      </c>
      <c r="AL128" s="1059"/>
      <c r="AM128" s="1059"/>
      <c r="AN128" s="1059"/>
      <c r="AO128" s="1060"/>
      <c r="AP128" s="1062"/>
      <c r="AQ128" s="1063"/>
      <c r="AR128" s="1063"/>
      <c r="AS128" s="1063"/>
      <c r="AT128" s="1064"/>
      <c r="AU128" s="226"/>
      <c r="AV128" s="226"/>
      <c r="AW128" s="226"/>
      <c r="AX128" s="909" t="s">
        <v>487</v>
      </c>
      <c r="AY128" s="910"/>
      <c r="AZ128" s="910"/>
      <c r="BA128" s="910"/>
      <c r="BB128" s="910"/>
      <c r="BC128" s="910"/>
      <c r="BD128" s="910"/>
      <c r="BE128" s="911"/>
      <c r="BF128" s="1065" t="s">
        <v>131</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488</v>
      </c>
      <c r="CQ128" s="739"/>
      <c r="CR128" s="739"/>
      <c r="CS128" s="739"/>
      <c r="CT128" s="739"/>
      <c r="CU128" s="739"/>
      <c r="CV128" s="739"/>
      <c r="CW128" s="739"/>
      <c r="CX128" s="739"/>
      <c r="CY128" s="739"/>
      <c r="CZ128" s="739"/>
      <c r="DA128" s="739"/>
      <c r="DB128" s="739"/>
      <c r="DC128" s="739"/>
      <c r="DD128" s="739"/>
      <c r="DE128" s="739"/>
      <c r="DF128" s="1049"/>
      <c r="DG128" s="1050" t="s">
        <v>434</v>
      </c>
      <c r="DH128" s="1051"/>
      <c r="DI128" s="1051"/>
      <c r="DJ128" s="1051"/>
      <c r="DK128" s="1051"/>
      <c r="DL128" s="1051" t="s">
        <v>434</v>
      </c>
      <c r="DM128" s="1051"/>
      <c r="DN128" s="1051"/>
      <c r="DO128" s="1051"/>
      <c r="DP128" s="1051"/>
      <c r="DQ128" s="1051" t="s">
        <v>438</v>
      </c>
      <c r="DR128" s="1051"/>
      <c r="DS128" s="1051"/>
      <c r="DT128" s="1051"/>
      <c r="DU128" s="1051"/>
      <c r="DV128" s="1052" t="s">
        <v>438</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489</v>
      </c>
      <c r="X129" s="1084"/>
      <c r="Y129" s="1084"/>
      <c r="Z129" s="1085"/>
      <c r="AA129" s="971">
        <v>2182833</v>
      </c>
      <c r="AB129" s="972"/>
      <c r="AC129" s="972"/>
      <c r="AD129" s="972"/>
      <c r="AE129" s="973"/>
      <c r="AF129" s="974">
        <v>2423944</v>
      </c>
      <c r="AG129" s="972"/>
      <c r="AH129" s="972"/>
      <c r="AI129" s="972"/>
      <c r="AJ129" s="973"/>
      <c r="AK129" s="974">
        <v>2393781</v>
      </c>
      <c r="AL129" s="972"/>
      <c r="AM129" s="972"/>
      <c r="AN129" s="972"/>
      <c r="AO129" s="973"/>
      <c r="AP129" s="1086"/>
      <c r="AQ129" s="1087"/>
      <c r="AR129" s="1087"/>
      <c r="AS129" s="1087"/>
      <c r="AT129" s="1088"/>
      <c r="AU129" s="227"/>
      <c r="AV129" s="227"/>
      <c r="AW129" s="227"/>
      <c r="AX129" s="1078" t="s">
        <v>490</v>
      </c>
      <c r="AY129" s="936"/>
      <c r="AZ129" s="936"/>
      <c r="BA129" s="936"/>
      <c r="BB129" s="936"/>
      <c r="BC129" s="936"/>
      <c r="BD129" s="936"/>
      <c r="BE129" s="937"/>
      <c r="BF129" s="1079" t="s">
        <v>131</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491</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492</v>
      </c>
      <c r="X130" s="1084"/>
      <c r="Y130" s="1084"/>
      <c r="Z130" s="1085"/>
      <c r="AA130" s="971">
        <v>290625</v>
      </c>
      <c r="AB130" s="972"/>
      <c r="AC130" s="972"/>
      <c r="AD130" s="972"/>
      <c r="AE130" s="973"/>
      <c r="AF130" s="974">
        <v>345205</v>
      </c>
      <c r="AG130" s="972"/>
      <c r="AH130" s="972"/>
      <c r="AI130" s="972"/>
      <c r="AJ130" s="973"/>
      <c r="AK130" s="974">
        <v>393757</v>
      </c>
      <c r="AL130" s="972"/>
      <c r="AM130" s="972"/>
      <c r="AN130" s="972"/>
      <c r="AO130" s="973"/>
      <c r="AP130" s="1086"/>
      <c r="AQ130" s="1087"/>
      <c r="AR130" s="1087"/>
      <c r="AS130" s="1087"/>
      <c r="AT130" s="1088"/>
      <c r="AU130" s="227"/>
      <c r="AV130" s="227"/>
      <c r="AW130" s="227"/>
      <c r="AX130" s="1078" t="s">
        <v>493</v>
      </c>
      <c r="AY130" s="936"/>
      <c r="AZ130" s="936"/>
      <c r="BA130" s="936"/>
      <c r="BB130" s="936"/>
      <c r="BC130" s="936"/>
      <c r="BD130" s="936"/>
      <c r="BE130" s="937"/>
      <c r="BF130" s="1114">
        <v>6.9</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494</v>
      </c>
      <c r="X131" s="1121"/>
      <c r="Y131" s="1121"/>
      <c r="Z131" s="1122"/>
      <c r="AA131" s="1017">
        <v>1892208</v>
      </c>
      <c r="AB131" s="999"/>
      <c r="AC131" s="999"/>
      <c r="AD131" s="999"/>
      <c r="AE131" s="1000"/>
      <c r="AF131" s="998">
        <v>2078739</v>
      </c>
      <c r="AG131" s="999"/>
      <c r="AH131" s="999"/>
      <c r="AI131" s="999"/>
      <c r="AJ131" s="1000"/>
      <c r="AK131" s="998">
        <v>2000024</v>
      </c>
      <c r="AL131" s="999"/>
      <c r="AM131" s="999"/>
      <c r="AN131" s="999"/>
      <c r="AO131" s="1000"/>
      <c r="AP131" s="1123"/>
      <c r="AQ131" s="1124"/>
      <c r="AR131" s="1124"/>
      <c r="AS131" s="1124"/>
      <c r="AT131" s="1125"/>
      <c r="AU131" s="227"/>
      <c r="AV131" s="227"/>
      <c r="AW131" s="227"/>
      <c r="AX131" s="1096" t="s">
        <v>495</v>
      </c>
      <c r="AY131" s="739"/>
      <c r="AZ131" s="739"/>
      <c r="BA131" s="739"/>
      <c r="BB131" s="739"/>
      <c r="BC131" s="739"/>
      <c r="BD131" s="739"/>
      <c r="BE131" s="1049"/>
      <c r="BF131" s="1097" t="s">
        <v>131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496</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497</v>
      </c>
      <c r="W132" s="1107"/>
      <c r="X132" s="1107"/>
      <c r="Y132" s="1107"/>
      <c r="Z132" s="1108"/>
      <c r="AA132" s="1109">
        <v>5.9544193869999997</v>
      </c>
      <c r="AB132" s="1110"/>
      <c r="AC132" s="1110"/>
      <c r="AD132" s="1110"/>
      <c r="AE132" s="1111"/>
      <c r="AF132" s="1112">
        <v>6.3432205770000003</v>
      </c>
      <c r="AG132" s="1110"/>
      <c r="AH132" s="1110"/>
      <c r="AI132" s="1110"/>
      <c r="AJ132" s="1111"/>
      <c r="AK132" s="1112">
        <v>8.5013479840000006</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498</v>
      </c>
      <c r="W133" s="1090"/>
      <c r="X133" s="1090"/>
      <c r="Y133" s="1090"/>
      <c r="Z133" s="1091"/>
      <c r="AA133" s="1092">
        <v>6</v>
      </c>
      <c r="AB133" s="1093"/>
      <c r="AC133" s="1093"/>
      <c r="AD133" s="1093"/>
      <c r="AE133" s="1094"/>
      <c r="AF133" s="1092">
        <v>6</v>
      </c>
      <c r="AG133" s="1093"/>
      <c r="AH133" s="1093"/>
      <c r="AI133" s="1093"/>
      <c r="AJ133" s="1094"/>
      <c r="AK133" s="1092">
        <v>6.9</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NN2jNoFfhsRhkm5NTg7o1nnLZdNG69RPqAeDHGfdO0oI4ZQfutFAxHje7UsjOzJfHwOLp/uesavGpnOUTj/ag==" saltValue="UfWFb4XkMfPc2rXoapJ8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yicSAPTSsveiVUFoaxgd0z1Yo+zmrMKU2nwjLlPO1W2T9OemRYtLQldGwbcUyj3pOFozcLETrPoIO6+rJOAXYg==" saltValue="c/JYaYLxjg4wgDBXy7U7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TMLal9doAjzlKd/+TdM/wBch8r0ViTBq7JmF9zCm1MtBVjXnkqHe/D3pukt8cnSeajAY9rSVkgLtmVxDc1czA==" saltValue="6DSPTYRH+loQeD4BnP97z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501</v>
      </c>
      <c r="AL6" s="260"/>
      <c r="AM6" s="260"/>
      <c r="AN6" s="260"/>
    </row>
    <row r="7" spans="1:46" ht="13.5" customHeight="1" x14ac:dyDescent="0.2">
      <c r="A7" s="259"/>
      <c r="AK7" s="262"/>
      <c r="AL7" s="263"/>
      <c r="AM7" s="263"/>
      <c r="AN7" s="264"/>
      <c r="AO7" s="1127" t="s">
        <v>502</v>
      </c>
      <c r="AP7" s="265"/>
      <c r="AQ7" s="266" t="s">
        <v>503</v>
      </c>
      <c r="AR7" s="267"/>
    </row>
    <row r="8" spans="1:46" ht="13.2" x14ac:dyDescent="0.2">
      <c r="A8" s="259"/>
      <c r="AK8" s="268"/>
      <c r="AL8" s="269"/>
      <c r="AM8" s="269"/>
      <c r="AN8" s="270"/>
      <c r="AO8" s="1128"/>
      <c r="AP8" s="271" t="s">
        <v>504</v>
      </c>
      <c r="AQ8" s="272" t="s">
        <v>505</v>
      </c>
      <c r="AR8" s="273" t="s">
        <v>506</v>
      </c>
    </row>
    <row r="9" spans="1:46" ht="13.2" x14ac:dyDescent="0.2">
      <c r="A9" s="259"/>
      <c r="AK9" s="1129" t="s">
        <v>507</v>
      </c>
      <c r="AL9" s="1130"/>
      <c r="AM9" s="1130"/>
      <c r="AN9" s="1131"/>
      <c r="AO9" s="274">
        <v>639721</v>
      </c>
      <c r="AP9" s="274">
        <v>223757</v>
      </c>
      <c r="AQ9" s="275">
        <v>255467</v>
      </c>
      <c r="AR9" s="276">
        <v>-12.4</v>
      </c>
    </row>
    <row r="10" spans="1:46" ht="13.5" customHeight="1" x14ac:dyDescent="0.2">
      <c r="A10" s="259"/>
      <c r="AK10" s="1129" t="s">
        <v>508</v>
      </c>
      <c r="AL10" s="1130"/>
      <c r="AM10" s="1130"/>
      <c r="AN10" s="1131"/>
      <c r="AO10" s="277">
        <v>71072</v>
      </c>
      <c r="AP10" s="277">
        <v>24859</v>
      </c>
      <c r="AQ10" s="278">
        <v>29275</v>
      </c>
      <c r="AR10" s="279">
        <v>-15.1</v>
      </c>
    </row>
    <row r="11" spans="1:46" ht="13.5" customHeight="1" x14ac:dyDescent="0.2">
      <c r="A11" s="259"/>
      <c r="AK11" s="1129" t="s">
        <v>509</v>
      </c>
      <c r="AL11" s="1130"/>
      <c r="AM11" s="1130"/>
      <c r="AN11" s="1131"/>
      <c r="AO11" s="277">
        <v>180599</v>
      </c>
      <c r="AP11" s="277">
        <v>63169</v>
      </c>
      <c r="AQ11" s="278">
        <v>3959</v>
      </c>
      <c r="AR11" s="279">
        <v>1495.6</v>
      </c>
    </row>
    <row r="12" spans="1:46" ht="13.5" customHeight="1" x14ac:dyDescent="0.2">
      <c r="A12" s="259"/>
      <c r="AK12" s="1129" t="s">
        <v>510</v>
      </c>
      <c r="AL12" s="1130"/>
      <c r="AM12" s="1130"/>
      <c r="AN12" s="1131"/>
      <c r="AO12" s="277" t="s">
        <v>511</v>
      </c>
      <c r="AP12" s="277" t="s">
        <v>511</v>
      </c>
      <c r="AQ12" s="278" t="s">
        <v>511</v>
      </c>
      <c r="AR12" s="279" t="s">
        <v>511</v>
      </c>
    </row>
    <row r="13" spans="1:46" ht="13.5" customHeight="1" x14ac:dyDescent="0.2">
      <c r="A13" s="259"/>
      <c r="AK13" s="1129" t="s">
        <v>512</v>
      </c>
      <c r="AL13" s="1130"/>
      <c r="AM13" s="1130"/>
      <c r="AN13" s="1131"/>
      <c r="AO13" s="277">
        <v>26650</v>
      </c>
      <c r="AP13" s="277">
        <v>9321</v>
      </c>
      <c r="AQ13" s="278">
        <v>9349</v>
      </c>
      <c r="AR13" s="279">
        <v>-0.3</v>
      </c>
    </row>
    <row r="14" spans="1:46" ht="13.5" customHeight="1" x14ac:dyDescent="0.2">
      <c r="A14" s="259"/>
      <c r="AK14" s="1129" t="s">
        <v>513</v>
      </c>
      <c r="AL14" s="1130"/>
      <c r="AM14" s="1130"/>
      <c r="AN14" s="1131"/>
      <c r="AO14" s="277" t="s">
        <v>511</v>
      </c>
      <c r="AP14" s="277" t="s">
        <v>511</v>
      </c>
      <c r="AQ14" s="278">
        <v>4659</v>
      </c>
      <c r="AR14" s="279" t="s">
        <v>511</v>
      </c>
    </row>
    <row r="15" spans="1:46" ht="13.5" customHeight="1" x14ac:dyDescent="0.2">
      <c r="A15" s="259"/>
      <c r="AK15" s="1132" t="s">
        <v>514</v>
      </c>
      <c r="AL15" s="1133"/>
      <c r="AM15" s="1133"/>
      <c r="AN15" s="1134"/>
      <c r="AO15" s="277">
        <v>-45875</v>
      </c>
      <c r="AP15" s="277">
        <v>-16046</v>
      </c>
      <c r="AQ15" s="278">
        <v>-18111</v>
      </c>
      <c r="AR15" s="279">
        <v>-11.4</v>
      </c>
    </row>
    <row r="16" spans="1:46" ht="13.2" x14ac:dyDescent="0.2">
      <c r="A16" s="259"/>
      <c r="AK16" s="1132" t="s">
        <v>190</v>
      </c>
      <c r="AL16" s="1133"/>
      <c r="AM16" s="1133"/>
      <c r="AN16" s="1134"/>
      <c r="AO16" s="277">
        <v>872167</v>
      </c>
      <c r="AP16" s="277">
        <v>305060</v>
      </c>
      <c r="AQ16" s="278">
        <v>284598</v>
      </c>
      <c r="AR16" s="279">
        <v>7.2</v>
      </c>
    </row>
    <row r="17" spans="1:46" ht="13.2" x14ac:dyDescent="0.2">
      <c r="A17" s="259"/>
    </row>
    <row r="18" spans="1:46" ht="13.2" x14ac:dyDescent="0.2">
      <c r="A18" s="259"/>
      <c r="AQ18" s="280"/>
      <c r="AR18" s="280"/>
    </row>
    <row r="19" spans="1:46" ht="13.2" x14ac:dyDescent="0.2">
      <c r="A19" s="259"/>
      <c r="AK19" s="255" t="s">
        <v>515</v>
      </c>
    </row>
    <row r="20" spans="1:46" ht="13.2" x14ac:dyDescent="0.2">
      <c r="A20" s="259"/>
      <c r="AK20" s="281"/>
      <c r="AL20" s="282"/>
      <c r="AM20" s="282"/>
      <c r="AN20" s="283"/>
      <c r="AO20" s="284" t="s">
        <v>516</v>
      </c>
      <c r="AP20" s="285" t="s">
        <v>517</v>
      </c>
      <c r="AQ20" s="286" t="s">
        <v>518</v>
      </c>
      <c r="AR20" s="287"/>
    </row>
    <row r="21" spans="1:46" s="260" customFormat="1" ht="13.2" x14ac:dyDescent="0.2">
      <c r="A21" s="288"/>
      <c r="AK21" s="1135" t="s">
        <v>519</v>
      </c>
      <c r="AL21" s="1136"/>
      <c r="AM21" s="1136"/>
      <c r="AN21" s="1137"/>
      <c r="AO21" s="289">
        <v>20.99</v>
      </c>
      <c r="AP21" s="290">
        <v>25.07</v>
      </c>
      <c r="AQ21" s="291">
        <v>-4.08</v>
      </c>
      <c r="AS21" s="292"/>
      <c r="AT21" s="288"/>
    </row>
    <row r="22" spans="1:46" s="260" customFormat="1" ht="13.2" x14ac:dyDescent="0.2">
      <c r="A22" s="288"/>
      <c r="AK22" s="1135" t="s">
        <v>520</v>
      </c>
      <c r="AL22" s="1136"/>
      <c r="AM22" s="1136"/>
      <c r="AN22" s="1137"/>
      <c r="AO22" s="293">
        <v>90.4</v>
      </c>
      <c r="AP22" s="294">
        <v>94.5</v>
      </c>
      <c r="AQ22" s="295">
        <v>-4.0999999999999996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521</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522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523</v>
      </c>
      <c r="AL29" s="260"/>
      <c r="AM29" s="260"/>
      <c r="AN29" s="260"/>
      <c r="AS29" s="302"/>
    </row>
    <row r="30" spans="1:46" ht="13.5" customHeight="1" x14ac:dyDescent="0.2">
      <c r="A30" s="259"/>
      <c r="AK30" s="262"/>
      <c r="AL30" s="263"/>
      <c r="AM30" s="263"/>
      <c r="AN30" s="264"/>
      <c r="AO30" s="1127" t="s">
        <v>502</v>
      </c>
      <c r="AP30" s="265"/>
      <c r="AQ30" s="266" t="s">
        <v>503</v>
      </c>
      <c r="AR30" s="267"/>
    </row>
    <row r="31" spans="1:46" ht="13.2" x14ac:dyDescent="0.2">
      <c r="A31" s="259"/>
      <c r="AK31" s="268"/>
      <c r="AL31" s="269"/>
      <c r="AM31" s="269"/>
      <c r="AN31" s="270"/>
      <c r="AO31" s="1128"/>
      <c r="AP31" s="271" t="s">
        <v>504</v>
      </c>
      <c r="AQ31" s="272" t="s">
        <v>505</v>
      </c>
      <c r="AR31" s="273" t="s">
        <v>506</v>
      </c>
    </row>
    <row r="32" spans="1:46" ht="27" customHeight="1" x14ac:dyDescent="0.2">
      <c r="A32" s="259"/>
      <c r="AK32" s="1143" t="s">
        <v>524</v>
      </c>
      <c r="AL32" s="1144"/>
      <c r="AM32" s="1144"/>
      <c r="AN32" s="1145"/>
      <c r="AO32" s="303">
        <v>317752</v>
      </c>
      <c r="AP32" s="303">
        <v>111141</v>
      </c>
      <c r="AQ32" s="304">
        <v>156764</v>
      </c>
      <c r="AR32" s="305">
        <v>-29.1</v>
      </c>
    </row>
    <row r="33" spans="1:46" ht="13.5" customHeight="1" x14ac:dyDescent="0.2">
      <c r="A33" s="259"/>
      <c r="AK33" s="1143" t="s">
        <v>525</v>
      </c>
      <c r="AL33" s="1144"/>
      <c r="AM33" s="1144"/>
      <c r="AN33" s="1145"/>
      <c r="AO33" s="303" t="s">
        <v>511</v>
      </c>
      <c r="AP33" s="303" t="s">
        <v>511</v>
      </c>
      <c r="AQ33" s="304" t="s">
        <v>511</v>
      </c>
      <c r="AR33" s="305" t="s">
        <v>511</v>
      </c>
    </row>
    <row r="34" spans="1:46" ht="27" customHeight="1" x14ac:dyDescent="0.2">
      <c r="A34" s="259"/>
      <c r="AK34" s="1143" t="s">
        <v>526</v>
      </c>
      <c r="AL34" s="1144"/>
      <c r="AM34" s="1144"/>
      <c r="AN34" s="1145"/>
      <c r="AO34" s="303" t="s">
        <v>511</v>
      </c>
      <c r="AP34" s="303" t="s">
        <v>511</v>
      </c>
      <c r="AQ34" s="304" t="s">
        <v>511</v>
      </c>
      <c r="AR34" s="305" t="s">
        <v>511</v>
      </c>
    </row>
    <row r="35" spans="1:46" ht="27" customHeight="1" x14ac:dyDescent="0.2">
      <c r="A35" s="259"/>
      <c r="AK35" s="1143" t="s">
        <v>527</v>
      </c>
      <c r="AL35" s="1144"/>
      <c r="AM35" s="1144"/>
      <c r="AN35" s="1145"/>
      <c r="AO35" s="303">
        <v>102070</v>
      </c>
      <c r="AP35" s="303">
        <v>35701</v>
      </c>
      <c r="AQ35" s="304">
        <v>30923</v>
      </c>
      <c r="AR35" s="305">
        <v>15.5</v>
      </c>
    </row>
    <row r="36" spans="1:46" ht="27" customHeight="1" x14ac:dyDescent="0.2">
      <c r="A36" s="259"/>
      <c r="AK36" s="1143" t="s">
        <v>528</v>
      </c>
      <c r="AL36" s="1144"/>
      <c r="AM36" s="1144"/>
      <c r="AN36" s="1145"/>
      <c r="AO36" s="303">
        <v>146996</v>
      </c>
      <c r="AP36" s="303">
        <v>51415</v>
      </c>
      <c r="AQ36" s="304">
        <v>4657</v>
      </c>
      <c r="AR36" s="305">
        <v>1004</v>
      </c>
    </row>
    <row r="37" spans="1:46" ht="13.5" customHeight="1" x14ac:dyDescent="0.2">
      <c r="A37" s="259"/>
      <c r="AK37" s="1143" t="s">
        <v>529</v>
      </c>
      <c r="AL37" s="1144"/>
      <c r="AM37" s="1144"/>
      <c r="AN37" s="1145"/>
      <c r="AO37" s="303" t="s">
        <v>511</v>
      </c>
      <c r="AP37" s="303" t="s">
        <v>511</v>
      </c>
      <c r="AQ37" s="304">
        <v>888</v>
      </c>
      <c r="AR37" s="305" t="s">
        <v>511</v>
      </c>
    </row>
    <row r="38" spans="1:46" ht="27" customHeight="1" x14ac:dyDescent="0.2">
      <c r="A38" s="259"/>
      <c r="AK38" s="1146" t="s">
        <v>530</v>
      </c>
      <c r="AL38" s="1147"/>
      <c r="AM38" s="1147"/>
      <c r="AN38" s="1148"/>
      <c r="AO38" s="306" t="s">
        <v>511</v>
      </c>
      <c r="AP38" s="306" t="s">
        <v>511</v>
      </c>
      <c r="AQ38" s="307">
        <v>21</v>
      </c>
      <c r="AR38" s="295" t="s">
        <v>511</v>
      </c>
      <c r="AS38" s="302"/>
    </row>
    <row r="39" spans="1:46" ht="13.2" x14ac:dyDescent="0.2">
      <c r="A39" s="259"/>
      <c r="AK39" s="1146" t="s">
        <v>531</v>
      </c>
      <c r="AL39" s="1147"/>
      <c r="AM39" s="1147"/>
      <c r="AN39" s="1148"/>
      <c r="AO39" s="303">
        <v>-3032</v>
      </c>
      <c r="AP39" s="303">
        <v>-1061</v>
      </c>
      <c r="AQ39" s="304">
        <v>-6724</v>
      </c>
      <c r="AR39" s="305">
        <v>-84.2</v>
      </c>
      <c r="AS39" s="302"/>
    </row>
    <row r="40" spans="1:46" ht="27" customHeight="1" x14ac:dyDescent="0.2">
      <c r="A40" s="259"/>
      <c r="AK40" s="1143" t="s">
        <v>532</v>
      </c>
      <c r="AL40" s="1144"/>
      <c r="AM40" s="1144"/>
      <c r="AN40" s="1145"/>
      <c r="AO40" s="303">
        <v>-393757</v>
      </c>
      <c r="AP40" s="303">
        <v>-137725</v>
      </c>
      <c r="AQ40" s="304">
        <v>-136123</v>
      </c>
      <c r="AR40" s="305">
        <v>1.2</v>
      </c>
      <c r="AS40" s="302"/>
    </row>
    <row r="41" spans="1:46" ht="13.2" x14ac:dyDescent="0.2">
      <c r="A41" s="259"/>
      <c r="AK41" s="1149" t="s">
        <v>302</v>
      </c>
      <c r="AL41" s="1150"/>
      <c r="AM41" s="1150"/>
      <c r="AN41" s="1151"/>
      <c r="AO41" s="303">
        <v>170029</v>
      </c>
      <c r="AP41" s="303">
        <v>59471</v>
      </c>
      <c r="AQ41" s="304">
        <v>50405</v>
      </c>
      <c r="AR41" s="305">
        <v>18</v>
      </c>
      <c r="AS41" s="302"/>
    </row>
    <row r="42" spans="1:46" ht="13.2" x14ac:dyDescent="0.2">
      <c r="A42" s="259"/>
      <c r="AK42" s="308" t="s">
        <v>533</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534</v>
      </c>
    </row>
    <row r="48" spans="1:46" ht="13.2" x14ac:dyDescent="0.2">
      <c r="A48" s="259"/>
      <c r="AK48" s="313" t="s">
        <v>535</v>
      </c>
      <c r="AL48" s="313"/>
      <c r="AM48" s="313"/>
      <c r="AN48" s="313"/>
      <c r="AO48" s="313"/>
      <c r="AP48" s="313"/>
      <c r="AQ48" s="314"/>
      <c r="AR48" s="313"/>
    </row>
    <row r="49" spans="1:44" ht="13.5" customHeight="1" x14ac:dyDescent="0.2">
      <c r="A49" s="259"/>
      <c r="AK49" s="315"/>
      <c r="AL49" s="316"/>
      <c r="AM49" s="1138" t="s">
        <v>502</v>
      </c>
      <c r="AN49" s="1140" t="s">
        <v>536</v>
      </c>
      <c r="AO49" s="1141"/>
      <c r="AP49" s="1141"/>
      <c r="AQ49" s="1141"/>
      <c r="AR49" s="1142"/>
    </row>
    <row r="50" spans="1:44" ht="13.2" x14ac:dyDescent="0.2">
      <c r="A50" s="259"/>
      <c r="AK50" s="317"/>
      <c r="AL50" s="318"/>
      <c r="AM50" s="1139"/>
      <c r="AN50" s="319" t="s">
        <v>537</v>
      </c>
      <c r="AO50" s="320" t="s">
        <v>538</v>
      </c>
      <c r="AP50" s="321" t="s">
        <v>539</v>
      </c>
      <c r="AQ50" s="322" t="s">
        <v>540</v>
      </c>
      <c r="AR50" s="323" t="s">
        <v>541</v>
      </c>
    </row>
    <row r="51" spans="1:44" ht="13.2" x14ac:dyDescent="0.2">
      <c r="A51" s="259"/>
      <c r="AK51" s="315" t="s">
        <v>542</v>
      </c>
      <c r="AL51" s="316"/>
      <c r="AM51" s="324">
        <v>443953</v>
      </c>
      <c r="AN51" s="325">
        <v>140670</v>
      </c>
      <c r="AO51" s="326">
        <v>-27.8</v>
      </c>
      <c r="AP51" s="327">
        <v>271581</v>
      </c>
      <c r="AQ51" s="328">
        <v>-6.7</v>
      </c>
      <c r="AR51" s="329">
        <v>-21.1</v>
      </c>
    </row>
    <row r="52" spans="1:44" ht="13.2" x14ac:dyDescent="0.2">
      <c r="A52" s="259"/>
      <c r="AK52" s="330"/>
      <c r="AL52" s="331" t="s">
        <v>543</v>
      </c>
      <c r="AM52" s="332">
        <v>407758</v>
      </c>
      <c r="AN52" s="333">
        <v>129201</v>
      </c>
      <c r="AO52" s="334">
        <v>-0.2</v>
      </c>
      <c r="AP52" s="335">
        <v>117844</v>
      </c>
      <c r="AQ52" s="336">
        <v>-1</v>
      </c>
      <c r="AR52" s="337">
        <v>0.8</v>
      </c>
    </row>
    <row r="53" spans="1:44" ht="13.2" x14ac:dyDescent="0.2">
      <c r="A53" s="259"/>
      <c r="AK53" s="315" t="s">
        <v>544</v>
      </c>
      <c r="AL53" s="316"/>
      <c r="AM53" s="324">
        <v>301644</v>
      </c>
      <c r="AN53" s="325">
        <v>98770</v>
      </c>
      <c r="AO53" s="326">
        <v>-29.8</v>
      </c>
      <c r="AP53" s="327">
        <v>268375</v>
      </c>
      <c r="AQ53" s="328">
        <v>-1.2</v>
      </c>
      <c r="AR53" s="329">
        <v>-28.6</v>
      </c>
    </row>
    <row r="54" spans="1:44" ht="13.2" x14ac:dyDescent="0.2">
      <c r="A54" s="259"/>
      <c r="AK54" s="330"/>
      <c r="AL54" s="331" t="s">
        <v>543</v>
      </c>
      <c r="AM54" s="332">
        <v>288238</v>
      </c>
      <c r="AN54" s="333">
        <v>94380</v>
      </c>
      <c r="AO54" s="334">
        <v>-27</v>
      </c>
      <c r="AP54" s="335">
        <v>119602</v>
      </c>
      <c r="AQ54" s="336">
        <v>1.5</v>
      </c>
      <c r="AR54" s="337">
        <v>-28.5</v>
      </c>
    </row>
    <row r="55" spans="1:44" ht="13.2" x14ac:dyDescent="0.2">
      <c r="A55" s="259"/>
      <c r="AK55" s="315" t="s">
        <v>545</v>
      </c>
      <c r="AL55" s="316"/>
      <c r="AM55" s="324">
        <v>476589</v>
      </c>
      <c r="AN55" s="325">
        <v>159394</v>
      </c>
      <c r="AO55" s="326">
        <v>61.4</v>
      </c>
      <c r="AP55" s="327">
        <v>301035</v>
      </c>
      <c r="AQ55" s="328">
        <v>12.2</v>
      </c>
      <c r="AR55" s="329">
        <v>49.2</v>
      </c>
    </row>
    <row r="56" spans="1:44" ht="13.2" x14ac:dyDescent="0.2">
      <c r="A56" s="259"/>
      <c r="AK56" s="330"/>
      <c r="AL56" s="331" t="s">
        <v>543</v>
      </c>
      <c r="AM56" s="332">
        <v>363210</v>
      </c>
      <c r="AN56" s="333">
        <v>121475</v>
      </c>
      <c r="AO56" s="334">
        <v>28.7</v>
      </c>
      <c r="AP56" s="335">
        <v>154376</v>
      </c>
      <c r="AQ56" s="336">
        <v>29.1</v>
      </c>
      <c r="AR56" s="337">
        <v>-0.4</v>
      </c>
    </row>
    <row r="57" spans="1:44" ht="13.2" x14ac:dyDescent="0.2">
      <c r="A57" s="259"/>
      <c r="AK57" s="315" t="s">
        <v>546</v>
      </c>
      <c r="AL57" s="316"/>
      <c r="AM57" s="324">
        <v>591460</v>
      </c>
      <c r="AN57" s="325">
        <v>202833</v>
      </c>
      <c r="AO57" s="326">
        <v>27.3</v>
      </c>
      <c r="AP57" s="327">
        <v>362690</v>
      </c>
      <c r="AQ57" s="328">
        <v>20.5</v>
      </c>
      <c r="AR57" s="329">
        <v>6.8</v>
      </c>
    </row>
    <row r="58" spans="1:44" ht="13.2" x14ac:dyDescent="0.2">
      <c r="A58" s="259"/>
      <c r="AK58" s="330"/>
      <c r="AL58" s="331" t="s">
        <v>543</v>
      </c>
      <c r="AM58" s="332">
        <v>496307</v>
      </c>
      <c r="AN58" s="333">
        <v>170201</v>
      </c>
      <c r="AO58" s="334">
        <v>40.1</v>
      </c>
      <c r="AP58" s="335">
        <v>172580</v>
      </c>
      <c r="AQ58" s="336">
        <v>11.8</v>
      </c>
      <c r="AR58" s="337">
        <v>28.3</v>
      </c>
    </row>
    <row r="59" spans="1:44" ht="13.2" x14ac:dyDescent="0.2">
      <c r="A59" s="259"/>
      <c r="AK59" s="315" t="s">
        <v>547</v>
      </c>
      <c r="AL59" s="316"/>
      <c r="AM59" s="324">
        <v>1134619</v>
      </c>
      <c r="AN59" s="325">
        <v>396859</v>
      </c>
      <c r="AO59" s="326">
        <v>95.7</v>
      </c>
      <c r="AP59" s="327">
        <v>296093</v>
      </c>
      <c r="AQ59" s="328">
        <v>-18.399999999999999</v>
      </c>
      <c r="AR59" s="329">
        <v>114.1</v>
      </c>
    </row>
    <row r="60" spans="1:44" ht="13.2" x14ac:dyDescent="0.2">
      <c r="A60" s="259"/>
      <c r="AK60" s="330"/>
      <c r="AL60" s="331" t="s">
        <v>543</v>
      </c>
      <c r="AM60" s="332">
        <v>28735</v>
      </c>
      <c r="AN60" s="333">
        <v>10051</v>
      </c>
      <c r="AO60" s="334">
        <v>-94.1</v>
      </c>
      <c r="AP60" s="335">
        <v>140545</v>
      </c>
      <c r="AQ60" s="336">
        <v>-18.600000000000001</v>
      </c>
      <c r="AR60" s="337">
        <v>-75.5</v>
      </c>
    </row>
    <row r="61" spans="1:44" ht="13.2" x14ac:dyDescent="0.2">
      <c r="A61" s="259"/>
      <c r="AK61" s="315" t="s">
        <v>548</v>
      </c>
      <c r="AL61" s="338"/>
      <c r="AM61" s="324">
        <v>589653</v>
      </c>
      <c r="AN61" s="325">
        <v>199705</v>
      </c>
      <c r="AO61" s="326">
        <v>25.4</v>
      </c>
      <c r="AP61" s="327">
        <v>299955</v>
      </c>
      <c r="AQ61" s="339">
        <v>1.3</v>
      </c>
      <c r="AR61" s="329">
        <v>24.1</v>
      </c>
    </row>
    <row r="62" spans="1:44" ht="13.2" x14ac:dyDescent="0.2">
      <c r="A62" s="259"/>
      <c r="AK62" s="330"/>
      <c r="AL62" s="331" t="s">
        <v>543</v>
      </c>
      <c r="AM62" s="332">
        <v>316850</v>
      </c>
      <c r="AN62" s="333">
        <v>105062</v>
      </c>
      <c r="AO62" s="334">
        <v>-10.5</v>
      </c>
      <c r="AP62" s="335">
        <v>140989</v>
      </c>
      <c r="AQ62" s="336">
        <v>4.5999999999999996</v>
      </c>
      <c r="AR62" s="337">
        <v>-15.1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YB8xWLTb+WNS28GrbzvJ4Y3YGAjtfFirD4ywORb9lK/2kc2sKAG2hl+r3A/X5fZ9R0baGVLXoHxDaPPdD7RYxg==" saltValue="tBGkP3gTCcC/ocruXYct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550</v>
      </c>
    </row>
    <row r="121" spans="125:125" ht="13.5" hidden="1" customHeight="1" x14ac:dyDescent="0.2">
      <c r="DU121" s="253"/>
    </row>
  </sheetData>
  <sheetProtection algorithmName="SHA-512" hashValue="xVRhDv3Ipz+ZI7oYgBP5GCPdnL8/x7YCZNkm7mwo0+QIqrR30TgAtdoMQSEIfuhhceOtxQMJKJmyaia64SACfg==" saltValue="UI/GStIdiyzXaiurWOhwf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551</v>
      </c>
    </row>
  </sheetData>
  <sheetProtection algorithmName="SHA-512" hashValue="Vzlp8ro2kUhiN/2fHlEAaghDlsHKtIZ3KjNE/cuKNs7+e9H2nKiigoOcFv2QQ9LORMlnPPGa9eo9JNgHtl4N2Q==" saltValue="NqKmvN0venR/8qGT6DRhK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99"/>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52" t="s">
        <v>3</v>
      </c>
      <c r="D47" s="1152"/>
      <c r="E47" s="1153"/>
      <c r="F47" s="11">
        <v>75.44</v>
      </c>
      <c r="G47" s="12">
        <v>75.540000000000006</v>
      </c>
      <c r="H47" s="12">
        <v>71.75</v>
      </c>
      <c r="I47" s="12">
        <v>65.540000000000006</v>
      </c>
      <c r="J47" s="13">
        <v>67.05</v>
      </c>
    </row>
    <row r="48" spans="2:10" ht="57.75" customHeight="1" x14ac:dyDescent="0.2">
      <c r="B48" s="14"/>
      <c r="C48" s="1154" t="s">
        <v>4</v>
      </c>
      <c r="D48" s="1154"/>
      <c r="E48" s="1155"/>
      <c r="F48" s="15">
        <v>11.14</v>
      </c>
      <c r="G48" s="16">
        <v>13.59</v>
      </c>
      <c r="H48" s="16">
        <v>8.67</v>
      </c>
      <c r="I48" s="16">
        <v>4.8600000000000003</v>
      </c>
      <c r="J48" s="17">
        <v>7.6</v>
      </c>
    </row>
    <row r="49" spans="2:10" ht="57.75" customHeight="1" thickBot="1" x14ac:dyDescent="0.25">
      <c r="B49" s="18"/>
      <c r="C49" s="1156" t="s">
        <v>5</v>
      </c>
      <c r="D49" s="1156"/>
      <c r="E49" s="1157"/>
      <c r="F49" s="19" t="s">
        <v>557</v>
      </c>
      <c r="G49" s="20">
        <v>2.4500000000000002</v>
      </c>
      <c r="H49" s="20" t="s">
        <v>558</v>
      </c>
      <c r="I49" s="20" t="s">
        <v>559</v>
      </c>
      <c r="J49" s="21">
        <v>3.36</v>
      </c>
    </row>
    <row r="50" spans="2:10" ht="13.2" x14ac:dyDescent="0.2"/>
  </sheetData>
  <sheetProtection algorithmName="SHA-512" hashValue="Wp5imOTMzbD8S38KRQ/Wnp3J/oYG0xC/Cfdyt1+KquYqFnhUtBfDkXVaJs2p9VCfb3NmND2nKZvtNFpQ/vaQBg==" saltValue="/LSO0sKlGJ72OFSDeAr9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99"/>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62" t="s">
        <v>560</v>
      </c>
      <c r="D34" s="1162"/>
      <c r="E34" s="1163"/>
      <c r="F34" s="32">
        <v>11.13</v>
      </c>
      <c r="G34" s="33">
        <v>13.54</v>
      </c>
      <c r="H34" s="33">
        <v>8.66</v>
      </c>
      <c r="I34" s="33">
        <v>4.8600000000000003</v>
      </c>
      <c r="J34" s="34">
        <v>7.59</v>
      </c>
      <c r="K34" s="22"/>
      <c r="L34" s="22"/>
      <c r="M34" s="22"/>
      <c r="N34" s="22"/>
      <c r="O34" s="22"/>
      <c r="P34" s="22"/>
    </row>
    <row r="35" spans="1:16" ht="39" customHeight="1" x14ac:dyDescent="0.2">
      <c r="A35" s="22"/>
      <c r="B35" s="35"/>
      <c r="C35" s="1158" t="s">
        <v>561</v>
      </c>
      <c r="D35" s="1158"/>
      <c r="E35" s="1159"/>
      <c r="F35" s="36">
        <v>1.35</v>
      </c>
      <c r="G35" s="37">
        <v>1.57</v>
      </c>
      <c r="H35" s="37">
        <v>1.08</v>
      </c>
      <c r="I35" s="37">
        <v>1.6</v>
      </c>
      <c r="J35" s="38">
        <v>2.2599999999999998</v>
      </c>
      <c r="K35" s="22"/>
      <c r="L35" s="22"/>
      <c r="M35" s="22"/>
      <c r="N35" s="22"/>
      <c r="O35" s="22"/>
      <c r="P35" s="22"/>
    </row>
    <row r="36" spans="1:16" ht="39" customHeight="1" x14ac:dyDescent="0.2">
      <c r="A36" s="22"/>
      <c r="B36" s="35"/>
      <c r="C36" s="1158" t="s">
        <v>562</v>
      </c>
      <c r="D36" s="1158"/>
      <c r="E36" s="1159"/>
      <c r="F36" s="36">
        <v>0.37</v>
      </c>
      <c r="G36" s="37">
        <v>0.08</v>
      </c>
      <c r="H36" s="37">
        <v>0.31</v>
      </c>
      <c r="I36" s="37">
        <v>0.3</v>
      </c>
      <c r="J36" s="38">
        <v>0.32</v>
      </c>
      <c r="K36" s="22"/>
      <c r="L36" s="22"/>
      <c r="M36" s="22"/>
      <c r="N36" s="22"/>
      <c r="O36" s="22"/>
      <c r="P36" s="22"/>
    </row>
    <row r="37" spans="1:16" ht="39" customHeight="1" x14ac:dyDescent="0.2">
      <c r="A37" s="22"/>
      <c r="B37" s="35"/>
      <c r="C37" s="1158" t="s">
        <v>563</v>
      </c>
      <c r="D37" s="1158"/>
      <c r="E37" s="1159"/>
      <c r="F37" s="36">
        <v>0.01</v>
      </c>
      <c r="G37" s="37">
        <v>0</v>
      </c>
      <c r="H37" s="37">
        <v>0</v>
      </c>
      <c r="I37" s="37">
        <v>0</v>
      </c>
      <c r="J37" s="38">
        <v>0</v>
      </c>
      <c r="K37" s="22"/>
      <c r="L37" s="22"/>
      <c r="M37" s="22"/>
      <c r="N37" s="22"/>
      <c r="O37" s="22"/>
      <c r="P37" s="22"/>
    </row>
    <row r="38" spans="1:16" ht="39" customHeight="1" x14ac:dyDescent="0.2">
      <c r="A38" s="22"/>
      <c r="B38" s="35"/>
      <c r="C38" s="1158" t="s">
        <v>564</v>
      </c>
      <c r="D38" s="1158"/>
      <c r="E38" s="1159"/>
      <c r="F38" s="36">
        <v>0</v>
      </c>
      <c r="G38" s="37">
        <v>0</v>
      </c>
      <c r="H38" s="37">
        <v>0</v>
      </c>
      <c r="I38" s="37">
        <v>0</v>
      </c>
      <c r="J38" s="38">
        <v>0</v>
      </c>
      <c r="K38" s="22"/>
      <c r="L38" s="22"/>
      <c r="M38" s="22"/>
      <c r="N38" s="22"/>
      <c r="O38" s="22"/>
      <c r="P38" s="22"/>
    </row>
    <row r="39" spans="1:16" ht="39" customHeight="1" x14ac:dyDescent="0.2">
      <c r="A39" s="22"/>
      <c r="B39" s="35"/>
      <c r="C39" s="1158" t="s">
        <v>565</v>
      </c>
      <c r="D39" s="1158"/>
      <c r="E39" s="1159"/>
      <c r="F39" s="36">
        <v>0</v>
      </c>
      <c r="G39" s="37">
        <v>0</v>
      </c>
      <c r="H39" s="37">
        <v>0</v>
      </c>
      <c r="I39" s="37">
        <v>0</v>
      </c>
      <c r="J39" s="38">
        <v>0</v>
      </c>
      <c r="K39" s="22"/>
      <c r="L39" s="22"/>
      <c r="M39" s="22"/>
      <c r="N39" s="22"/>
      <c r="O39" s="22"/>
      <c r="P39" s="22"/>
    </row>
    <row r="40" spans="1:16" ht="39" customHeight="1" x14ac:dyDescent="0.2">
      <c r="A40" s="22"/>
      <c r="B40" s="35"/>
      <c r="C40" s="1158" t="s">
        <v>566</v>
      </c>
      <c r="D40" s="1158"/>
      <c r="E40" s="1159"/>
      <c r="F40" s="36">
        <v>0</v>
      </c>
      <c r="G40" s="37">
        <v>0</v>
      </c>
      <c r="H40" s="37">
        <v>0</v>
      </c>
      <c r="I40" s="37">
        <v>0</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567</v>
      </c>
      <c r="D42" s="1158"/>
      <c r="E42" s="1159"/>
      <c r="F42" s="36" t="s">
        <v>511</v>
      </c>
      <c r="G42" s="37" t="s">
        <v>511</v>
      </c>
      <c r="H42" s="37" t="s">
        <v>511</v>
      </c>
      <c r="I42" s="37" t="s">
        <v>511</v>
      </c>
      <c r="J42" s="38" t="s">
        <v>511</v>
      </c>
      <c r="K42" s="22"/>
      <c r="L42" s="22"/>
      <c r="M42" s="22"/>
      <c r="N42" s="22"/>
      <c r="O42" s="22"/>
      <c r="P42" s="22"/>
    </row>
    <row r="43" spans="1:16" ht="39" customHeight="1" thickBot="1" x14ac:dyDescent="0.25">
      <c r="A43" s="22"/>
      <c r="B43" s="40"/>
      <c r="C43" s="1160" t="s">
        <v>568</v>
      </c>
      <c r="D43" s="1160"/>
      <c r="E43" s="1161"/>
      <c r="F43" s="41" t="s">
        <v>511</v>
      </c>
      <c r="G43" s="42" t="s">
        <v>511</v>
      </c>
      <c r="H43" s="42" t="s">
        <v>511</v>
      </c>
      <c r="I43" s="42" t="s">
        <v>511</v>
      </c>
      <c r="J43" s="43" t="s">
        <v>511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jukTQ9ON1po6Mg7YsXpvhwMvYMiB7N2bBQqdopZ0S1bBn7JwdhN+p1mpqTssYRmryVoiki1aLlX2vnCd0pzEQ==" saltValue="Vv1ghqZ1T0pT1Y+T9PV+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99"/>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181</v>
      </c>
      <c r="L45" s="58">
        <v>172</v>
      </c>
      <c r="M45" s="58">
        <v>175</v>
      </c>
      <c r="N45" s="58">
        <v>252</v>
      </c>
      <c r="O45" s="59">
        <v>318</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511</v>
      </c>
      <c r="L46" s="62" t="s">
        <v>511</v>
      </c>
      <c r="M46" s="62" t="s">
        <v>511</v>
      </c>
      <c r="N46" s="62" t="s">
        <v>511</v>
      </c>
      <c r="O46" s="63" t="s">
        <v>511</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511</v>
      </c>
      <c r="L47" s="62" t="s">
        <v>511</v>
      </c>
      <c r="M47" s="62" t="s">
        <v>511</v>
      </c>
      <c r="N47" s="62" t="s">
        <v>511</v>
      </c>
      <c r="O47" s="63" t="s">
        <v>511</v>
      </c>
      <c r="P47" s="46"/>
      <c r="Q47" s="46"/>
      <c r="R47" s="46"/>
      <c r="S47" s="46"/>
      <c r="T47" s="46"/>
      <c r="U47" s="46"/>
    </row>
    <row r="48" spans="1:21" ht="30.75" customHeight="1" x14ac:dyDescent="0.2">
      <c r="A48" s="46"/>
      <c r="B48" s="1166"/>
      <c r="C48" s="1167"/>
      <c r="D48" s="60"/>
      <c r="E48" s="1172" t="s">
        <v>15</v>
      </c>
      <c r="F48" s="1172"/>
      <c r="G48" s="1172"/>
      <c r="H48" s="1172"/>
      <c r="I48" s="1172"/>
      <c r="J48" s="1173"/>
      <c r="K48" s="61">
        <v>99</v>
      </c>
      <c r="L48" s="62">
        <v>95</v>
      </c>
      <c r="M48" s="62">
        <v>89</v>
      </c>
      <c r="N48" s="62">
        <v>83</v>
      </c>
      <c r="O48" s="63">
        <v>102</v>
      </c>
      <c r="P48" s="46"/>
      <c r="Q48" s="46"/>
      <c r="R48" s="46"/>
      <c r="S48" s="46"/>
      <c r="T48" s="46"/>
      <c r="U48" s="46"/>
    </row>
    <row r="49" spans="1:21" ht="30.75" customHeight="1" x14ac:dyDescent="0.2">
      <c r="A49" s="46"/>
      <c r="B49" s="1166"/>
      <c r="C49" s="1167"/>
      <c r="D49" s="60"/>
      <c r="E49" s="1172" t="s">
        <v>16</v>
      </c>
      <c r="F49" s="1172"/>
      <c r="G49" s="1172"/>
      <c r="H49" s="1172"/>
      <c r="I49" s="1172"/>
      <c r="J49" s="1173"/>
      <c r="K49" s="61">
        <v>127</v>
      </c>
      <c r="L49" s="62">
        <v>129</v>
      </c>
      <c r="M49" s="62">
        <v>144</v>
      </c>
      <c r="N49" s="62">
        <v>141</v>
      </c>
      <c r="O49" s="63">
        <v>147</v>
      </c>
      <c r="P49" s="46"/>
      <c r="Q49" s="46"/>
      <c r="R49" s="46"/>
      <c r="S49" s="46"/>
      <c r="T49" s="46"/>
      <c r="U49" s="46"/>
    </row>
    <row r="50" spans="1:21" ht="30.75" customHeight="1" x14ac:dyDescent="0.2">
      <c r="A50" s="46"/>
      <c r="B50" s="1166"/>
      <c r="C50" s="1167"/>
      <c r="D50" s="60"/>
      <c r="E50" s="1172" t="s">
        <v>17</v>
      </c>
      <c r="F50" s="1172"/>
      <c r="G50" s="1172"/>
      <c r="H50" s="1172"/>
      <c r="I50" s="1172"/>
      <c r="J50" s="1173"/>
      <c r="K50" s="61" t="s">
        <v>511</v>
      </c>
      <c r="L50" s="62" t="s">
        <v>511</v>
      </c>
      <c r="M50" s="62" t="s">
        <v>511</v>
      </c>
      <c r="N50" s="62" t="s">
        <v>511</v>
      </c>
      <c r="O50" s="63" t="s">
        <v>511</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511</v>
      </c>
      <c r="L51" s="62" t="s">
        <v>511</v>
      </c>
      <c r="M51" s="62" t="s">
        <v>511</v>
      </c>
      <c r="N51" s="62" t="s">
        <v>511</v>
      </c>
      <c r="O51" s="63" t="s">
        <v>511</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296</v>
      </c>
      <c r="L52" s="62">
        <v>289</v>
      </c>
      <c r="M52" s="62">
        <v>295</v>
      </c>
      <c r="N52" s="62">
        <v>345</v>
      </c>
      <c r="O52" s="63">
        <v>397</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111</v>
      </c>
      <c r="L53" s="67">
        <v>107</v>
      </c>
      <c r="M53" s="67">
        <v>113</v>
      </c>
      <c r="N53" s="67">
        <v>131</v>
      </c>
      <c r="O53" s="68">
        <v>170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569</v>
      </c>
      <c r="P56" s="46"/>
      <c r="Q56" s="46"/>
      <c r="R56" s="46"/>
      <c r="S56" s="46"/>
      <c r="T56" s="46"/>
      <c r="U56" s="46"/>
    </row>
    <row r="57" spans="1:21" ht="31.5" customHeight="1" thickBot="1" x14ac:dyDescent="0.25">
      <c r="A57" s="46"/>
      <c r="B57" s="74"/>
      <c r="C57" s="75"/>
      <c r="D57" s="75"/>
      <c r="E57" s="76"/>
      <c r="F57" s="76"/>
      <c r="G57" s="76"/>
      <c r="H57" s="76"/>
      <c r="I57" s="76"/>
      <c r="J57" s="77" t="s">
        <v>2</v>
      </c>
      <c r="K57" s="78" t="s">
        <v>570</v>
      </c>
      <c r="L57" s="79" t="s">
        <v>571</v>
      </c>
      <c r="M57" s="79" t="s">
        <v>572</v>
      </c>
      <c r="N57" s="79" t="s">
        <v>573</v>
      </c>
      <c r="O57" s="80" t="s">
        <v>574</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jI4QXJok2fzfqkbCOWYpLsK3xyVSf3pRicYvzc7NnBkx/XyybV33mRqBA1QYULUkcYNOYIWb1kM3LtLL5j3PQ==" saltValue="D4usFAPKjZjjjWP2XUW7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99"/>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552</v>
      </c>
      <c r="J40" s="101" t="s">
        <v>553</v>
      </c>
      <c r="K40" s="101" t="s">
        <v>554</v>
      </c>
      <c r="L40" s="101" t="s">
        <v>555</v>
      </c>
      <c r="M40" s="102" t="s">
        <v>556</v>
      </c>
    </row>
    <row r="41" spans="2:13" ht="27.75" customHeight="1" x14ac:dyDescent="0.2">
      <c r="B41" s="1195" t="s">
        <v>32</v>
      </c>
      <c r="C41" s="1196"/>
      <c r="D41" s="103"/>
      <c r="E41" s="1201" t="s">
        <v>33</v>
      </c>
      <c r="F41" s="1201"/>
      <c r="G41" s="1201"/>
      <c r="H41" s="1202"/>
      <c r="I41" s="342">
        <v>2853</v>
      </c>
      <c r="J41" s="343">
        <v>2894</v>
      </c>
      <c r="K41" s="343">
        <v>3083</v>
      </c>
      <c r="L41" s="343">
        <v>3316</v>
      </c>
      <c r="M41" s="344">
        <v>3841</v>
      </c>
    </row>
    <row r="42" spans="2:13" ht="27.75" customHeight="1" x14ac:dyDescent="0.2">
      <c r="B42" s="1197"/>
      <c r="C42" s="1198"/>
      <c r="D42" s="104"/>
      <c r="E42" s="1203" t="s">
        <v>34</v>
      </c>
      <c r="F42" s="1203"/>
      <c r="G42" s="1203"/>
      <c r="H42" s="1204"/>
      <c r="I42" s="345" t="s">
        <v>511</v>
      </c>
      <c r="J42" s="346" t="s">
        <v>511</v>
      </c>
      <c r="K42" s="346" t="s">
        <v>511</v>
      </c>
      <c r="L42" s="346" t="s">
        <v>511</v>
      </c>
      <c r="M42" s="347" t="s">
        <v>511</v>
      </c>
    </row>
    <row r="43" spans="2:13" ht="27.75" customHeight="1" x14ac:dyDescent="0.2">
      <c r="B43" s="1197"/>
      <c r="C43" s="1198"/>
      <c r="D43" s="104"/>
      <c r="E43" s="1203" t="s">
        <v>35</v>
      </c>
      <c r="F43" s="1203"/>
      <c r="G43" s="1203"/>
      <c r="H43" s="1204"/>
      <c r="I43" s="345">
        <v>1877</v>
      </c>
      <c r="J43" s="346">
        <v>1759</v>
      </c>
      <c r="K43" s="346">
        <v>1640</v>
      </c>
      <c r="L43" s="346">
        <v>1488</v>
      </c>
      <c r="M43" s="347">
        <v>1310</v>
      </c>
    </row>
    <row r="44" spans="2:13" ht="27.75" customHeight="1" x14ac:dyDescent="0.2">
      <c r="B44" s="1197"/>
      <c r="C44" s="1198"/>
      <c r="D44" s="104"/>
      <c r="E44" s="1203" t="s">
        <v>36</v>
      </c>
      <c r="F44" s="1203"/>
      <c r="G44" s="1203"/>
      <c r="H44" s="1204"/>
      <c r="I44" s="345">
        <v>159</v>
      </c>
      <c r="J44" s="346">
        <v>130</v>
      </c>
      <c r="K44" s="346">
        <v>101</v>
      </c>
      <c r="L44" s="346">
        <v>72</v>
      </c>
      <c r="M44" s="347">
        <v>48</v>
      </c>
    </row>
    <row r="45" spans="2:13" ht="27.75" customHeight="1" x14ac:dyDescent="0.2">
      <c r="B45" s="1197"/>
      <c r="C45" s="1198"/>
      <c r="D45" s="104"/>
      <c r="E45" s="1203" t="s">
        <v>37</v>
      </c>
      <c r="F45" s="1203"/>
      <c r="G45" s="1203"/>
      <c r="H45" s="1204"/>
      <c r="I45" s="345">
        <v>287</v>
      </c>
      <c r="J45" s="346">
        <v>288</v>
      </c>
      <c r="K45" s="346">
        <v>256</v>
      </c>
      <c r="L45" s="346">
        <v>238</v>
      </c>
      <c r="M45" s="347">
        <v>246</v>
      </c>
    </row>
    <row r="46" spans="2:13" ht="27.75" customHeight="1" x14ac:dyDescent="0.2">
      <c r="B46" s="1197"/>
      <c r="C46" s="1198"/>
      <c r="D46" s="105"/>
      <c r="E46" s="1203" t="s">
        <v>38</v>
      </c>
      <c r="F46" s="1203"/>
      <c r="G46" s="1203"/>
      <c r="H46" s="1204"/>
      <c r="I46" s="345" t="s">
        <v>511</v>
      </c>
      <c r="J46" s="346" t="s">
        <v>511</v>
      </c>
      <c r="K46" s="346" t="s">
        <v>511</v>
      </c>
      <c r="L46" s="346" t="s">
        <v>511</v>
      </c>
      <c r="M46" s="347" t="s">
        <v>511</v>
      </c>
    </row>
    <row r="47" spans="2:13" ht="27.75" customHeight="1" x14ac:dyDescent="0.2">
      <c r="B47" s="1197"/>
      <c r="C47" s="1198"/>
      <c r="D47" s="106"/>
      <c r="E47" s="1205" t="s">
        <v>39</v>
      </c>
      <c r="F47" s="1206"/>
      <c r="G47" s="1206"/>
      <c r="H47" s="1207"/>
      <c r="I47" s="345" t="s">
        <v>511</v>
      </c>
      <c r="J47" s="346" t="s">
        <v>511</v>
      </c>
      <c r="K47" s="346" t="s">
        <v>511</v>
      </c>
      <c r="L47" s="346" t="s">
        <v>511</v>
      </c>
      <c r="M47" s="347" t="s">
        <v>511</v>
      </c>
    </row>
    <row r="48" spans="2:13" ht="27.75" customHeight="1" x14ac:dyDescent="0.2">
      <c r="B48" s="1197"/>
      <c r="C48" s="1198"/>
      <c r="D48" s="104"/>
      <c r="E48" s="1203" t="s">
        <v>40</v>
      </c>
      <c r="F48" s="1203"/>
      <c r="G48" s="1203"/>
      <c r="H48" s="1204"/>
      <c r="I48" s="345" t="s">
        <v>511</v>
      </c>
      <c r="J48" s="346" t="s">
        <v>511</v>
      </c>
      <c r="K48" s="346" t="s">
        <v>511</v>
      </c>
      <c r="L48" s="346" t="s">
        <v>511</v>
      </c>
      <c r="M48" s="347" t="s">
        <v>511</v>
      </c>
    </row>
    <row r="49" spans="2:13" ht="27.75" customHeight="1" x14ac:dyDescent="0.2">
      <c r="B49" s="1199"/>
      <c r="C49" s="1200"/>
      <c r="D49" s="104"/>
      <c r="E49" s="1203" t="s">
        <v>41</v>
      </c>
      <c r="F49" s="1203"/>
      <c r="G49" s="1203"/>
      <c r="H49" s="1204"/>
      <c r="I49" s="345" t="s">
        <v>511</v>
      </c>
      <c r="J49" s="346" t="s">
        <v>511</v>
      </c>
      <c r="K49" s="346" t="s">
        <v>511</v>
      </c>
      <c r="L49" s="346" t="s">
        <v>511</v>
      </c>
      <c r="M49" s="347" t="s">
        <v>511</v>
      </c>
    </row>
    <row r="50" spans="2:13" ht="27.75" customHeight="1" x14ac:dyDescent="0.2">
      <c r="B50" s="1208" t="s">
        <v>42</v>
      </c>
      <c r="C50" s="1209"/>
      <c r="D50" s="107"/>
      <c r="E50" s="1203" t="s">
        <v>43</v>
      </c>
      <c r="F50" s="1203"/>
      <c r="G50" s="1203"/>
      <c r="H50" s="1204"/>
      <c r="I50" s="345">
        <v>2414</v>
      </c>
      <c r="J50" s="346">
        <v>2443</v>
      </c>
      <c r="K50" s="346">
        <v>2790</v>
      </c>
      <c r="L50" s="346">
        <v>3376</v>
      </c>
      <c r="M50" s="347">
        <v>3625</v>
      </c>
    </row>
    <row r="51" spans="2:13" ht="27.75" customHeight="1" x14ac:dyDescent="0.2">
      <c r="B51" s="1197"/>
      <c r="C51" s="1198"/>
      <c r="D51" s="104"/>
      <c r="E51" s="1203" t="s">
        <v>44</v>
      </c>
      <c r="F51" s="1203"/>
      <c r="G51" s="1203"/>
      <c r="H51" s="1204"/>
      <c r="I51" s="345">
        <v>28</v>
      </c>
      <c r="J51" s="346">
        <v>19</v>
      </c>
      <c r="K51" s="346">
        <v>12</v>
      </c>
      <c r="L51" s="346">
        <v>4</v>
      </c>
      <c r="M51" s="347" t="s">
        <v>511</v>
      </c>
    </row>
    <row r="52" spans="2:13" ht="27.75" customHeight="1" x14ac:dyDescent="0.2">
      <c r="B52" s="1199"/>
      <c r="C52" s="1200"/>
      <c r="D52" s="104"/>
      <c r="E52" s="1203" t="s">
        <v>45</v>
      </c>
      <c r="F52" s="1203"/>
      <c r="G52" s="1203"/>
      <c r="H52" s="1204"/>
      <c r="I52" s="345">
        <v>3702</v>
      </c>
      <c r="J52" s="346">
        <v>3830</v>
      </c>
      <c r="K52" s="346">
        <v>4044</v>
      </c>
      <c r="L52" s="346">
        <v>3868</v>
      </c>
      <c r="M52" s="347">
        <v>4136</v>
      </c>
    </row>
    <row r="53" spans="2:13" ht="27.75" customHeight="1" thickBot="1" x14ac:dyDescent="0.25">
      <c r="B53" s="1210" t="s">
        <v>46</v>
      </c>
      <c r="C53" s="1211"/>
      <c r="D53" s="108"/>
      <c r="E53" s="1212" t="s">
        <v>47</v>
      </c>
      <c r="F53" s="1212"/>
      <c r="G53" s="1212"/>
      <c r="H53" s="1213"/>
      <c r="I53" s="348">
        <v>-969</v>
      </c>
      <c r="J53" s="349">
        <v>-1222</v>
      </c>
      <c r="K53" s="349">
        <v>-1766</v>
      </c>
      <c r="L53" s="349">
        <v>-2133</v>
      </c>
      <c r="M53" s="350">
        <v>-2317</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EooJdChuc3KaGldc1IB8HCL1PcD0I18XnH53QeS2SBZnx11bYtDsMgh01bE0SaFnQRqinTqTd4vEiud+8cUqRQ==" saltValue="5a0LURwfh/PgB+D4s2Ml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554</v>
      </c>
      <c r="G54" s="117" t="s">
        <v>555</v>
      </c>
      <c r="H54" s="118" t="s">
        <v>556</v>
      </c>
    </row>
    <row r="55" spans="2:8" ht="52.5" customHeight="1" x14ac:dyDescent="0.2">
      <c r="B55" s="119"/>
      <c r="C55" s="1222" t="s">
        <v>50</v>
      </c>
      <c r="D55" s="1222"/>
      <c r="E55" s="1223"/>
      <c r="F55" s="120">
        <v>1566</v>
      </c>
      <c r="G55" s="120">
        <v>1589</v>
      </c>
      <c r="H55" s="121">
        <v>1605</v>
      </c>
    </row>
    <row r="56" spans="2:8" ht="52.5" customHeight="1" x14ac:dyDescent="0.2">
      <c r="B56" s="122"/>
      <c r="C56" s="1224" t="s">
        <v>51</v>
      </c>
      <c r="D56" s="1224"/>
      <c r="E56" s="1225"/>
      <c r="F56" s="123">
        <v>242</v>
      </c>
      <c r="G56" s="123">
        <v>526</v>
      </c>
      <c r="H56" s="124">
        <v>722</v>
      </c>
    </row>
    <row r="57" spans="2:8" ht="53.25" customHeight="1" x14ac:dyDescent="0.2">
      <c r="B57" s="122"/>
      <c r="C57" s="1226" t="s">
        <v>52</v>
      </c>
      <c r="D57" s="1226"/>
      <c r="E57" s="1227"/>
      <c r="F57" s="125">
        <v>788</v>
      </c>
      <c r="G57" s="125">
        <v>1056</v>
      </c>
      <c r="H57" s="126">
        <v>1080</v>
      </c>
    </row>
    <row r="58" spans="2:8" ht="45.75" customHeight="1" x14ac:dyDescent="0.2">
      <c r="B58" s="127"/>
      <c r="C58" s="1214" t="s">
        <v>586</v>
      </c>
      <c r="D58" s="1215"/>
      <c r="E58" s="1216"/>
      <c r="F58" s="128">
        <v>671</v>
      </c>
      <c r="G58" s="128">
        <v>940</v>
      </c>
      <c r="H58" s="129">
        <v>940</v>
      </c>
    </row>
    <row r="59" spans="2:8" ht="45.75" customHeight="1" x14ac:dyDescent="0.2">
      <c r="B59" s="127"/>
      <c r="C59" s="1214" t="s">
        <v>587</v>
      </c>
      <c r="D59" s="1215"/>
      <c r="E59" s="1216"/>
      <c r="F59" s="128">
        <v>17</v>
      </c>
      <c r="G59" s="128">
        <v>28</v>
      </c>
      <c r="H59" s="129">
        <v>57</v>
      </c>
    </row>
    <row r="60" spans="2:8" ht="45.75" customHeight="1" x14ac:dyDescent="0.2">
      <c r="B60" s="127"/>
      <c r="C60" s="1214" t="s">
        <v>588</v>
      </c>
      <c r="D60" s="1215"/>
      <c r="E60" s="1216"/>
      <c r="F60" s="128">
        <v>33</v>
      </c>
      <c r="G60" s="128">
        <v>33</v>
      </c>
      <c r="H60" s="129">
        <v>33</v>
      </c>
    </row>
    <row r="61" spans="2:8" ht="45.75" customHeight="1" x14ac:dyDescent="0.2">
      <c r="B61" s="127"/>
      <c r="C61" s="1214" t="s">
        <v>589</v>
      </c>
      <c r="D61" s="1215"/>
      <c r="E61" s="1216"/>
      <c r="F61" s="128">
        <v>21</v>
      </c>
      <c r="G61" s="128">
        <v>22</v>
      </c>
      <c r="H61" s="129">
        <v>22</v>
      </c>
    </row>
    <row r="62" spans="2:8" ht="45.75" customHeight="1" thickBot="1" x14ac:dyDescent="0.25">
      <c r="B62" s="130"/>
      <c r="C62" s="1217" t="s">
        <v>590</v>
      </c>
      <c r="D62" s="1218"/>
      <c r="E62" s="1219"/>
      <c r="F62" s="131">
        <v>22</v>
      </c>
      <c r="G62" s="131">
        <v>20</v>
      </c>
      <c r="H62" s="132">
        <v>15</v>
      </c>
    </row>
    <row r="63" spans="2:8" ht="52.5" customHeight="1" thickBot="1" x14ac:dyDescent="0.25">
      <c r="B63" s="133"/>
      <c r="C63" s="1220" t="s">
        <v>53</v>
      </c>
      <c r="D63" s="1220"/>
      <c r="E63" s="1221"/>
      <c r="F63" s="134">
        <v>2597</v>
      </c>
      <c r="G63" s="134">
        <v>3171</v>
      </c>
      <c r="H63" s="135">
        <v>3408</v>
      </c>
    </row>
    <row r="64" spans="2:8" ht="13.2" x14ac:dyDescent="0.2"/>
  </sheetData>
  <sheetProtection algorithmName="SHA-512" hashValue="guse35shVOXs7S54xB4f2U/lpkvOq/akABIz/YGlGpEQt3k0D0v3mccxPsLLrdF0swUmj5Nos9jCxoLFQTUVHg==" saltValue="eW7QkX/i4Ee09HWQYJZ6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EA0FC-C74C-49D6-B627-9898DE8525BA}">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6" t="s">
        <v>600</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2" x14ac:dyDescent="0.2">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2" x14ac:dyDescent="0.2">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2" x14ac:dyDescent="0.2">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2" x14ac:dyDescent="0.2">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593</v>
      </c>
    </row>
    <row r="50" spans="1:109" ht="13.2" x14ac:dyDescent="0.2">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552</v>
      </c>
      <c r="BQ50" s="1234"/>
      <c r="BR50" s="1234"/>
      <c r="BS50" s="1234"/>
      <c r="BT50" s="1234"/>
      <c r="BU50" s="1234"/>
      <c r="BV50" s="1234"/>
      <c r="BW50" s="1234"/>
      <c r="BX50" s="1234" t="s">
        <v>553</v>
      </c>
      <c r="BY50" s="1234"/>
      <c r="BZ50" s="1234"/>
      <c r="CA50" s="1234"/>
      <c r="CB50" s="1234"/>
      <c r="CC50" s="1234"/>
      <c r="CD50" s="1234"/>
      <c r="CE50" s="1234"/>
      <c r="CF50" s="1234" t="s">
        <v>554</v>
      </c>
      <c r="CG50" s="1234"/>
      <c r="CH50" s="1234"/>
      <c r="CI50" s="1234"/>
      <c r="CJ50" s="1234"/>
      <c r="CK50" s="1234"/>
      <c r="CL50" s="1234"/>
      <c r="CM50" s="1234"/>
      <c r="CN50" s="1234" t="s">
        <v>555</v>
      </c>
      <c r="CO50" s="1234"/>
      <c r="CP50" s="1234"/>
      <c r="CQ50" s="1234"/>
      <c r="CR50" s="1234"/>
      <c r="CS50" s="1234"/>
      <c r="CT50" s="1234"/>
      <c r="CU50" s="1234"/>
      <c r="CV50" s="1234" t="s">
        <v>556</v>
      </c>
      <c r="CW50" s="1234"/>
      <c r="CX50" s="1234"/>
      <c r="CY50" s="1234"/>
      <c r="CZ50" s="1234"/>
      <c r="DA50" s="1234"/>
      <c r="DB50" s="1234"/>
      <c r="DC50" s="1234"/>
    </row>
    <row r="51" spans="1:109" ht="13.5" customHeight="1" x14ac:dyDescent="0.2">
      <c r="B51" s="259"/>
      <c r="G51" s="1245"/>
      <c r="H51" s="1245"/>
      <c r="I51" s="1249"/>
      <c r="J51" s="1249"/>
      <c r="K51" s="1235"/>
      <c r="L51" s="1235"/>
      <c r="M51" s="1235"/>
      <c r="N51" s="1235"/>
      <c r="AM51" s="359"/>
      <c r="AN51" s="1233" t="s">
        <v>594</v>
      </c>
      <c r="AO51" s="1233"/>
      <c r="AP51" s="1233"/>
      <c r="AQ51" s="1233"/>
      <c r="AR51" s="1233"/>
      <c r="AS51" s="1233"/>
      <c r="AT51" s="1233"/>
      <c r="AU51" s="1233"/>
      <c r="AV51" s="1233"/>
      <c r="AW51" s="1233"/>
      <c r="AX51" s="1233"/>
      <c r="AY51" s="1233"/>
      <c r="AZ51" s="1233"/>
      <c r="BA51" s="1233"/>
      <c r="BB51" s="1233" t="s">
        <v>595</v>
      </c>
      <c r="BC51" s="1233"/>
      <c r="BD51" s="1233"/>
      <c r="BE51" s="1233"/>
      <c r="BF51" s="1233"/>
      <c r="BG51" s="1233"/>
      <c r="BH51" s="1233"/>
      <c r="BI51" s="1233"/>
      <c r="BJ51" s="1233"/>
      <c r="BK51" s="1233"/>
      <c r="BL51" s="1233"/>
      <c r="BM51" s="1233"/>
      <c r="BN51" s="1233"/>
      <c r="BO51" s="1233"/>
      <c r="BP51" s="1230"/>
      <c r="BQ51" s="1230"/>
      <c r="BR51" s="1230"/>
      <c r="BS51" s="1230"/>
      <c r="BT51" s="1230"/>
      <c r="BU51" s="1230"/>
      <c r="BV51" s="1230"/>
      <c r="BW51" s="1230"/>
      <c r="BX51" s="1230"/>
      <c r="BY51" s="1230"/>
      <c r="BZ51" s="1230"/>
      <c r="CA51" s="1230"/>
      <c r="CB51" s="1230"/>
      <c r="CC51" s="1230"/>
      <c r="CD51" s="1230"/>
      <c r="CE51" s="1230"/>
      <c r="CF51" s="1230"/>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ht="13.2" x14ac:dyDescent="0.2">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2" x14ac:dyDescent="0.2">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596</v>
      </c>
      <c r="BC53" s="1233"/>
      <c r="BD53" s="1233"/>
      <c r="BE53" s="1233"/>
      <c r="BF53" s="1233"/>
      <c r="BG53" s="1233"/>
      <c r="BH53" s="1233"/>
      <c r="BI53" s="1233"/>
      <c r="BJ53" s="1233"/>
      <c r="BK53" s="1233"/>
      <c r="BL53" s="1233"/>
      <c r="BM53" s="1233"/>
      <c r="BN53" s="1233"/>
      <c r="BO53" s="1233"/>
      <c r="BP53" s="1230">
        <v>58.2</v>
      </c>
      <c r="BQ53" s="1230"/>
      <c r="BR53" s="1230"/>
      <c r="BS53" s="1230"/>
      <c r="BT53" s="1230"/>
      <c r="BU53" s="1230"/>
      <c r="BV53" s="1230"/>
      <c r="BW53" s="1230"/>
      <c r="BX53" s="1230">
        <v>59.2</v>
      </c>
      <c r="BY53" s="1230"/>
      <c r="BZ53" s="1230"/>
      <c r="CA53" s="1230"/>
      <c r="CB53" s="1230"/>
      <c r="CC53" s="1230"/>
      <c r="CD53" s="1230"/>
      <c r="CE53" s="1230"/>
      <c r="CF53" s="1230">
        <v>60.3</v>
      </c>
      <c r="CG53" s="1230"/>
      <c r="CH53" s="1230"/>
      <c r="CI53" s="1230"/>
      <c r="CJ53" s="1230"/>
      <c r="CK53" s="1230"/>
      <c r="CL53" s="1230"/>
      <c r="CM53" s="1230"/>
      <c r="CN53" s="1230">
        <v>61.5</v>
      </c>
      <c r="CO53" s="1230"/>
      <c r="CP53" s="1230"/>
      <c r="CQ53" s="1230"/>
      <c r="CR53" s="1230"/>
      <c r="CS53" s="1230"/>
      <c r="CT53" s="1230"/>
      <c r="CU53" s="1230"/>
      <c r="CV53" s="1230">
        <v>60.6</v>
      </c>
      <c r="CW53" s="1230"/>
      <c r="CX53" s="1230"/>
      <c r="CY53" s="1230"/>
      <c r="CZ53" s="1230"/>
      <c r="DA53" s="1230"/>
      <c r="DB53" s="1230"/>
      <c r="DC53" s="1230"/>
    </row>
    <row r="54" spans="1:109" ht="13.2" x14ac:dyDescent="0.2">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2" x14ac:dyDescent="0.2">
      <c r="A55" s="358"/>
      <c r="B55" s="259"/>
      <c r="G55" s="1228"/>
      <c r="H55" s="1228"/>
      <c r="I55" s="1228"/>
      <c r="J55" s="1228"/>
      <c r="K55" s="1235"/>
      <c r="L55" s="1235"/>
      <c r="M55" s="1235"/>
      <c r="N55" s="1235"/>
      <c r="AN55" s="1234" t="s">
        <v>597</v>
      </c>
      <c r="AO55" s="1234"/>
      <c r="AP55" s="1234"/>
      <c r="AQ55" s="1234"/>
      <c r="AR55" s="1234"/>
      <c r="AS55" s="1234"/>
      <c r="AT55" s="1234"/>
      <c r="AU55" s="1234"/>
      <c r="AV55" s="1234"/>
      <c r="AW55" s="1234"/>
      <c r="AX55" s="1234"/>
      <c r="AY55" s="1234"/>
      <c r="AZ55" s="1234"/>
      <c r="BA55" s="1234"/>
      <c r="BB55" s="1233" t="s">
        <v>595</v>
      </c>
      <c r="BC55" s="1233"/>
      <c r="BD55" s="1233"/>
      <c r="BE55" s="1233"/>
      <c r="BF55" s="1233"/>
      <c r="BG55" s="1233"/>
      <c r="BH55" s="1233"/>
      <c r="BI55" s="1233"/>
      <c r="BJ55" s="1233"/>
      <c r="BK55" s="1233"/>
      <c r="BL55" s="1233"/>
      <c r="BM55" s="1233"/>
      <c r="BN55" s="1233"/>
      <c r="BO55" s="1233"/>
      <c r="BP55" s="1230">
        <v>0</v>
      </c>
      <c r="BQ55" s="1230"/>
      <c r="BR55" s="1230"/>
      <c r="BS55" s="1230"/>
      <c r="BT55" s="1230"/>
      <c r="BU55" s="1230"/>
      <c r="BV55" s="1230"/>
      <c r="BW55" s="1230"/>
      <c r="BX55" s="1230">
        <v>0</v>
      </c>
      <c r="BY55" s="1230"/>
      <c r="BZ55" s="1230"/>
      <c r="CA55" s="1230"/>
      <c r="CB55" s="1230"/>
      <c r="CC55" s="1230"/>
      <c r="CD55" s="1230"/>
      <c r="CE55" s="1230"/>
      <c r="CF55" s="1230">
        <v>0</v>
      </c>
      <c r="CG55" s="1230"/>
      <c r="CH55" s="1230"/>
      <c r="CI55" s="1230"/>
      <c r="CJ55" s="1230"/>
      <c r="CK55" s="1230"/>
      <c r="CL55" s="1230"/>
      <c r="CM55" s="1230"/>
      <c r="CN55" s="1230">
        <v>0</v>
      </c>
      <c r="CO55" s="1230"/>
      <c r="CP55" s="1230"/>
      <c r="CQ55" s="1230"/>
      <c r="CR55" s="1230"/>
      <c r="CS55" s="1230"/>
      <c r="CT55" s="1230"/>
      <c r="CU55" s="1230"/>
      <c r="CV55" s="1230">
        <v>0</v>
      </c>
      <c r="CW55" s="1230"/>
      <c r="CX55" s="1230"/>
      <c r="CY55" s="1230"/>
      <c r="CZ55" s="1230"/>
      <c r="DA55" s="1230"/>
      <c r="DB55" s="1230"/>
      <c r="DC55" s="1230"/>
    </row>
    <row r="56" spans="1:109" ht="13.2" x14ac:dyDescent="0.2">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2" x14ac:dyDescent="0.2">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596</v>
      </c>
      <c r="BC57" s="1233"/>
      <c r="BD57" s="1233"/>
      <c r="BE57" s="1233"/>
      <c r="BF57" s="1233"/>
      <c r="BG57" s="1233"/>
      <c r="BH57" s="1233"/>
      <c r="BI57" s="1233"/>
      <c r="BJ57" s="1233"/>
      <c r="BK57" s="1233"/>
      <c r="BL57" s="1233"/>
      <c r="BM57" s="1233"/>
      <c r="BN57" s="1233"/>
      <c r="BO57" s="1233"/>
      <c r="BP57" s="1230">
        <v>59.2</v>
      </c>
      <c r="BQ57" s="1230"/>
      <c r="BR57" s="1230"/>
      <c r="BS57" s="1230"/>
      <c r="BT57" s="1230"/>
      <c r="BU57" s="1230"/>
      <c r="BV57" s="1230"/>
      <c r="BW57" s="1230"/>
      <c r="BX57" s="1230">
        <v>60.3</v>
      </c>
      <c r="BY57" s="1230"/>
      <c r="BZ57" s="1230"/>
      <c r="CA57" s="1230"/>
      <c r="CB57" s="1230"/>
      <c r="CC57" s="1230"/>
      <c r="CD57" s="1230"/>
      <c r="CE57" s="1230"/>
      <c r="CF57" s="1230">
        <v>61</v>
      </c>
      <c r="CG57" s="1230"/>
      <c r="CH57" s="1230"/>
      <c r="CI57" s="1230"/>
      <c r="CJ57" s="1230"/>
      <c r="CK57" s="1230"/>
      <c r="CL57" s="1230"/>
      <c r="CM57" s="1230"/>
      <c r="CN57" s="1230">
        <v>60.9</v>
      </c>
      <c r="CO57" s="1230"/>
      <c r="CP57" s="1230"/>
      <c r="CQ57" s="1230"/>
      <c r="CR57" s="1230"/>
      <c r="CS57" s="1230"/>
      <c r="CT57" s="1230"/>
      <c r="CU57" s="1230"/>
      <c r="CV57" s="1230">
        <v>62.3</v>
      </c>
      <c r="CW57" s="1230"/>
      <c r="CX57" s="1230"/>
      <c r="CY57" s="1230"/>
      <c r="CZ57" s="1230"/>
      <c r="DA57" s="1230"/>
      <c r="DB57" s="1230"/>
      <c r="DC57" s="1230"/>
      <c r="DD57" s="363"/>
      <c r="DE57" s="362"/>
    </row>
    <row r="58" spans="1:109" s="358" customFormat="1" ht="13.2" x14ac:dyDescent="0.2">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598</v>
      </c>
    </row>
    <row r="64" spans="1:109" ht="13.2" x14ac:dyDescent="0.2">
      <c r="B64" s="259"/>
      <c r="G64" s="357"/>
      <c r="I64" s="369"/>
      <c r="J64" s="369"/>
      <c r="K64" s="369"/>
      <c r="L64" s="369"/>
      <c r="M64" s="369"/>
      <c r="N64" s="370"/>
      <c r="AM64" s="357"/>
      <c r="AN64" s="357" t="s">
        <v>592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36" t="s">
        <v>601</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2" x14ac:dyDescent="0.2">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2" x14ac:dyDescent="0.2">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2" x14ac:dyDescent="0.2">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2" x14ac:dyDescent="0.2">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593</v>
      </c>
    </row>
    <row r="72" spans="2:107" ht="13.2" x14ac:dyDescent="0.2">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552</v>
      </c>
      <c r="BQ72" s="1234"/>
      <c r="BR72" s="1234"/>
      <c r="BS72" s="1234"/>
      <c r="BT72" s="1234"/>
      <c r="BU72" s="1234"/>
      <c r="BV72" s="1234"/>
      <c r="BW72" s="1234"/>
      <c r="BX72" s="1234" t="s">
        <v>553</v>
      </c>
      <c r="BY72" s="1234"/>
      <c r="BZ72" s="1234"/>
      <c r="CA72" s="1234"/>
      <c r="CB72" s="1234"/>
      <c r="CC72" s="1234"/>
      <c r="CD72" s="1234"/>
      <c r="CE72" s="1234"/>
      <c r="CF72" s="1234" t="s">
        <v>554</v>
      </c>
      <c r="CG72" s="1234"/>
      <c r="CH72" s="1234"/>
      <c r="CI72" s="1234"/>
      <c r="CJ72" s="1234"/>
      <c r="CK72" s="1234"/>
      <c r="CL72" s="1234"/>
      <c r="CM72" s="1234"/>
      <c r="CN72" s="1234" t="s">
        <v>555</v>
      </c>
      <c r="CO72" s="1234"/>
      <c r="CP72" s="1234"/>
      <c r="CQ72" s="1234"/>
      <c r="CR72" s="1234"/>
      <c r="CS72" s="1234"/>
      <c r="CT72" s="1234"/>
      <c r="CU72" s="1234"/>
      <c r="CV72" s="1234" t="s">
        <v>556</v>
      </c>
      <c r="CW72" s="1234"/>
      <c r="CX72" s="1234"/>
      <c r="CY72" s="1234"/>
      <c r="CZ72" s="1234"/>
      <c r="DA72" s="1234"/>
      <c r="DB72" s="1234"/>
      <c r="DC72" s="1234"/>
    </row>
    <row r="73" spans="2:107" ht="13.2" x14ac:dyDescent="0.2">
      <c r="B73" s="259"/>
      <c r="G73" s="1245"/>
      <c r="H73" s="1245"/>
      <c r="I73" s="1245"/>
      <c r="J73" s="1245"/>
      <c r="K73" s="1229"/>
      <c r="L73" s="1229"/>
      <c r="M73" s="1229"/>
      <c r="N73" s="1229"/>
      <c r="AM73" s="359"/>
      <c r="AN73" s="1233" t="s">
        <v>594</v>
      </c>
      <c r="AO73" s="1233"/>
      <c r="AP73" s="1233"/>
      <c r="AQ73" s="1233"/>
      <c r="AR73" s="1233"/>
      <c r="AS73" s="1233"/>
      <c r="AT73" s="1233"/>
      <c r="AU73" s="1233"/>
      <c r="AV73" s="1233"/>
      <c r="AW73" s="1233"/>
      <c r="AX73" s="1233"/>
      <c r="AY73" s="1233"/>
      <c r="AZ73" s="1233"/>
      <c r="BA73" s="1233"/>
      <c r="BB73" s="1233" t="s">
        <v>595</v>
      </c>
      <c r="BC73" s="1233"/>
      <c r="BD73" s="1233"/>
      <c r="BE73" s="1233"/>
      <c r="BF73" s="1233"/>
      <c r="BG73" s="1233"/>
      <c r="BH73" s="1233"/>
      <c r="BI73" s="1233"/>
      <c r="BJ73" s="1233"/>
      <c r="BK73" s="1233"/>
      <c r="BL73" s="1233"/>
      <c r="BM73" s="1233"/>
      <c r="BN73" s="1233"/>
      <c r="BO73" s="1233"/>
      <c r="BP73" s="1230"/>
      <c r="BQ73" s="1230"/>
      <c r="BR73" s="1230"/>
      <c r="BS73" s="1230"/>
      <c r="BT73" s="1230"/>
      <c r="BU73" s="1230"/>
      <c r="BV73" s="1230"/>
      <c r="BW73" s="1230"/>
      <c r="BX73" s="1230"/>
      <c r="BY73" s="1230"/>
      <c r="BZ73" s="1230"/>
      <c r="CA73" s="1230"/>
      <c r="CB73" s="1230"/>
      <c r="CC73" s="1230"/>
      <c r="CD73" s="1230"/>
      <c r="CE73" s="1230"/>
      <c r="CF73" s="1230"/>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ht="13.2" x14ac:dyDescent="0.2">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2" x14ac:dyDescent="0.2">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599</v>
      </c>
      <c r="BC75" s="1233"/>
      <c r="BD75" s="1233"/>
      <c r="BE75" s="1233"/>
      <c r="BF75" s="1233"/>
      <c r="BG75" s="1233"/>
      <c r="BH75" s="1233"/>
      <c r="BI75" s="1233"/>
      <c r="BJ75" s="1233"/>
      <c r="BK75" s="1233"/>
      <c r="BL75" s="1233"/>
      <c r="BM75" s="1233"/>
      <c r="BN75" s="1233"/>
      <c r="BO75" s="1233"/>
      <c r="BP75" s="1230">
        <v>8.5</v>
      </c>
      <c r="BQ75" s="1230"/>
      <c r="BR75" s="1230"/>
      <c r="BS75" s="1230"/>
      <c r="BT75" s="1230"/>
      <c r="BU75" s="1230"/>
      <c r="BV75" s="1230"/>
      <c r="BW75" s="1230"/>
      <c r="BX75" s="1230">
        <v>7</v>
      </c>
      <c r="BY75" s="1230"/>
      <c r="BZ75" s="1230"/>
      <c r="CA75" s="1230"/>
      <c r="CB75" s="1230"/>
      <c r="CC75" s="1230"/>
      <c r="CD75" s="1230"/>
      <c r="CE75" s="1230"/>
      <c r="CF75" s="1230">
        <v>6</v>
      </c>
      <c r="CG75" s="1230"/>
      <c r="CH75" s="1230"/>
      <c r="CI75" s="1230"/>
      <c r="CJ75" s="1230"/>
      <c r="CK75" s="1230"/>
      <c r="CL75" s="1230"/>
      <c r="CM75" s="1230"/>
      <c r="CN75" s="1230">
        <v>6</v>
      </c>
      <c r="CO75" s="1230"/>
      <c r="CP75" s="1230"/>
      <c r="CQ75" s="1230"/>
      <c r="CR75" s="1230"/>
      <c r="CS75" s="1230"/>
      <c r="CT75" s="1230"/>
      <c r="CU75" s="1230"/>
      <c r="CV75" s="1230">
        <v>6.9</v>
      </c>
      <c r="CW75" s="1230"/>
      <c r="CX75" s="1230"/>
      <c r="CY75" s="1230"/>
      <c r="CZ75" s="1230"/>
      <c r="DA75" s="1230"/>
      <c r="DB75" s="1230"/>
      <c r="DC75" s="1230"/>
    </row>
    <row r="76" spans="2:107" ht="13.2" x14ac:dyDescent="0.2">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2" x14ac:dyDescent="0.2">
      <c r="B77" s="259"/>
      <c r="G77" s="1228"/>
      <c r="H77" s="1228"/>
      <c r="I77" s="1228"/>
      <c r="J77" s="1228"/>
      <c r="K77" s="1229"/>
      <c r="L77" s="1229"/>
      <c r="M77" s="1229"/>
      <c r="N77" s="1229"/>
      <c r="AN77" s="1234" t="s">
        <v>597</v>
      </c>
      <c r="AO77" s="1234"/>
      <c r="AP77" s="1234"/>
      <c r="AQ77" s="1234"/>
      <c r="AR77" s="1234"/>
      <c r="AS77" s="1234"/>
      <c r="AT77" s="1234"/>
      <c r="AU77" s="1234"/>
      <c r="AV77" s="1234"/>
      <c r="AW77" s="1234"/>
      <c r="AX77" s="1234"/>
      <c r="AY77" s="1234"/>
      <c r="AZ77" s="1234"/>
      <c r="BA77" s="1234"/>
      <c r="BB77" s="1233" t="s">
        <v>595</v>
      </c>
      <c r="BC77" s="1233"/>
      <c r="BD77" s="1233"/>
      <c r="BE77" s="1233"/>
      <c r="BF77" s="1233"/>
      <c r="BG77" s="1233"/>
      <c r="BH77" s="1233"/>
      <c r="BI77" s="1233"/>
      <c r="BJ77" s="1233"/>
      <c r="BK77" s="1233"/>
      <c r="BL77" s="1233"/>
      <c r="BM77" s="1233"/>
      <c r="BN77" s="1233"/>
      <c r="BO77" s="1233"/>
      <c r="BP77" s="1230">
        <v>0</v>
      </c>
      <c r="BQ77" s="1230"/>
      <c r="BR77" s="1230"/>
      <c r="BS77" s="1230"/>
      <c r="BT77" s="1230"/>
      <c r="BU77" s="1230"/>
      <c r="BV77" s="1230"/>
      <c r="BW77" s="1230"/>
      <c r="BX77" s="1230">
        <v>0</v>
      </c>
      <c r="BY77" s="1230"/>
      <c r="BZ77" s="1230"/>
      <c r="CA77" s="1230"/>
      <c r="CB77" s="1230"/>
      <c r="CC77" s="1230"/>
      <c r="CD77" s="1230"/>
      <c r="CE77" s="1230"/>
      <c r="CF77" s="1230">
        <v>0</v>
      </c>
      <c r="CG77" s="1230"/>
      <c r="CH77" s="1230"/>
      <c r="CI77" s="1230"/>
      <c r="CJ77" s="1230"/>
      <c r="CK77" s="1230"/>
      <c r="CL77" s="1230"/>
      <c r="CM77" s="1230"/>
      <c r="CN77" s="1230">
        <v>0</v>
      </c>
      <c r="CO77" s="1230"/>
      <c r="CP77" s="1230"/>
      <c r="CQ77" s="1230"/>
      <c r="CR77" s="1230"/>
      <c r="CS77" s="1230"/>
      <c r="CT77" s="1230"/>
      <c r="CU77" s="1230"/>
      <c r="CV77" s="1230">
        <v>0</v>
      </c>
      <c r="CW77" s="1230"/>
      <c r="CX77" s="1230"/>
      <c r="CY77" s="1230"/>
      <c r="CZ77" s="1230"/>
      <c r="DA77" s="1230"/>
      <c r="DB77" s="1230"/>
      <c r="DC77" s="1230"/>
    </row>
    <row r="78" spans="2:107" ht="13.2" x14ac:dyDescent="0.2">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2" x14ac:dyDescent="0.2">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599</v>
      </c>
      <c r="BC79" s="1233"/>
      <c r="BD79" s="1233"/>
      <c r="BE79" s="1233"/>
      <c r="BF79" s="1233"/>
      <c r="BG79" s="1233"/>
      <c r="BH79" s="1233"/>
      <c r="BI79" s="1233"/>
      <c r="BJ79" s="1233"/>
      <c r="BK79" s="1233"/>
      <c r="BL79" s="1233"/>
      <c r="BM79" s="1233"/>
      <c r="BN79" s="1233"/>
      <c r="BO79" s="1233"/>
      <c r="BP79" s="1230">
        <v>7.1</v>
      </c>
      <c r="BQ79" s="1230"/>
      <c r="BR79" s="1230"/>
      <c r="BS79" s="1230"/>
      <c r="BT79" s="1230"/>
      <c r="BU79" s="1230"/>
      <c r="BV79" s="1230"/>
      <c r="BW79" s="1230"/>
      <c r="BX79" s="1230">
        <v>7.3</v>
      </c>
      <c r="BY79" s="1230"/>
      <c r="BZ79" s="1230"/>
      <c r="CA79" s="1230"/>
      <c r="CB79" s="1230"/>
      <c r="CC79" s="1230"/>
      <c r="CD79" s="1230"/>
      <c r="CE79" s="1230"/>
      <c r="CF79" s="1230">
        <v>7.4</v>
      </c>
      <c r="CG79" s="1230"/>
      <c r="CH79" s="1230"/>
      <c r="CI79" s="1230"/>
      <c r="CJ79" s="1230"/>
      <c r="CK79" s="1230"/>
      <c r="CL79" s="1230"/>
      <c r="CM79" s="1230"/>
      <c r="CN79" s="1230">
        <v>6.6</v>
      </c>
      <c r="CO79" s="1230"/>
      <c r="CP79" s="1230"/>
      <c r="CQ79" s="1230"/>
      <c r="CR79" s="1230"/>
      <c r="CS79" s="1230"/>
      <c r="CT79" s="1230"/>
      <c r="CU79" s="1230"/>
      <c r="CV79" s="1230">
        <v>6.8</v>
      </c>
      <c r="CW79" s="1230"/>
      <c r="CX79" s="1230"/>
      <c r="CY79" s="1230"/>
      <c r="CZ79" s="1230"/>
      <c r="DA79" s="1230"/>
      <c r="DB79" s="1230"/>
      <c r="DC79" s="1230"/>
    </row>
    <row r="80" spans="2:107" ht="13.2" x14ac:dyDescent="0.2">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7rCCLSzmTo43z1SFkh6PCgVWT7j7wNEIzHDwPfcZ/7Nwgi9Ts0YOrND891/rl1tChq16McSTohOqdrU7h6Mqxw==" saltValue="qTK7OFs6aOwNbJsJ0EYjw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80B7E-9242-4A7E-95F6-6C1ABC0EF92B}">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499</v>
      </c>
    </row>
  </sheetData>
  <sheetProtection algorithmName="SHA-512" hashValue="A0N6/I4tHe/jnMpksgxpMPl1hzF3TBUjInUzxlyH6+0FsulOtAtGPo6oYjl+OTsPeYGf6Ue4WDOdtUdLhCkz1Q==" saltValue="MvF42S+AX6LHQFfaL6UR7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8AE9C-4746-4081-9F38-C74B9BBF66D6}">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499</v>
      </c>
    </row>
  </sheetData>
  <sheetProtection algorithmName="SHA-512" hashValue="zYjPlxFQ3drhgsx67M24SVklFFrCs0aTl1/uRwMdLKE8uJgccV/quTlX4Uu1myicMf9sDykNWd5F9wBnlICY6A==" saltValue="uK8LqcoiHYng331bWZQG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549</v>
      </c>
      <c r="G2" s="149"/>
      <c r="H2" s="150"/>
    </row>
    <row r="3" spans="1:8" x14ac:dyDescent="0.2">
      <c r="A3" s="146" t="s">
        <v>542</v>
      </c>
      <c r="B3" s="151"/>
      <c r="C3" s="152"/>
      <c r="D3" s="153">
        <v>140670</v>
      </c>
      <c r="E3" s="154"/>
      <c r="F3" s="155">
        <v>271581</v>
      </c>
      <c r="G3" s="156"/>
      <c r="H3" s="157"/>
    </row>
    <row r="4" spans="1:8" x14ac:dyDescent="0.2">
      <c r="A4" s="158"/>
      <c r="B4" s="159"/>
      <c r="C4" s="160"/>
      <c r="D4" s="161">
        <v>129201</v>
      </c>
      <c r="E4" s="162"/>
      <c r="F4" s="163">
        <v>117844</v>
      </c>
      <c r="G4" s="164"/>
      <c r="H4" s="165"/>
    </row>
    <row r="5" spans="1:8" x14ac:dyDescent="0.2">
      <c r="A5" s="146" t="s">
        <v>544</v>
      </c>
      <c r="B5" s="151"/>
      <c r="C5" s="152"/>
      <c r="D5" s="153">
        <v>98770</v>
      </c>
      <c r="E5" s="154"/>
      <c r="F5" s="155">
        <v>268375</v>
      </c>
      <c r="G5" s="156"/>
      <c r="H5" s="157"/>
    </row>
    <row r="6" spans="1:8" x14ac:dyDescent="0.2">
      <c r="A6" s="158"/>
      <c r="B6" s="159"/>
      <c r="C6" s="160"/>
      <c r="D6" s="161">
        <v>94380</v>
      </c>
      <c r="E6" s="162"/>
      <c r="F6" s="163">
        <v>119602</v>
      </c>
      <c r="G6" s="164"/>
      <c r="H6" s="165"/>
    </row>
    <row r="7" spans="1:8" x14ac:dyDescent="0.2">
      <c r="A7" s="146" t="s">
        <v>545</v>
      </c>
      <c r="B7" s="151"/>
      <c r="C7" s="152"/>
      <c r="D7" s="153">
        <v>159394</v>
      </c>
      <c r="E7" s="154"/>
      <c r="F7" s="155">
        <v>301035</v>
      </c>
      <c r="G7" s="156"/>
      <c r="H7" s="157"/>
    </row>
    <row r="8" spans="1:8" x14ac:dyDescent="0.2">
      <c r="A8" s="158"/>
      <c r="B8" s="159"/>
      <c r="C8" s="160"/>
      <c r="D8" s="161">
        <v>121475</v>
      </c>
      <c r="E8" s="162"/>
      <c r="F8" s="163">
        <v>154376</v>
      </c>
      <c r="G8" s="164"/>
      <c r="H8" s="165"/>
    </row>
    <row r="9" spans="1:8" x14ac:dyDescent="0.2">
      <c r="A9" s="146" t="s">
        <v>546</v>
      </c>
      <c r="B9" s="151"/>
      <c r="C9" s="152"/>
      <c r="D9" s="153">
        <v>202833</v>
      </c>
      <c r="E9" s="154"/>
      <c r="F9" s="155">
        <v>362690</v>
      </c>
      <c r="G9" s="156"/>
      <c r="H9" s="157"/>
    </row>
    <row r="10" spans="1:8" x14ac:dyDescent="0.2">
      <c r="A10" s="158"/>
      <c r="B10" s="159"/>
      <c r="C10" s="160"/>
      <c r="D10" s="161">
        <v>170201</v>
      </c>
      <c r="E10" s="162"/>
      <c r="F10" s="163">
        <v>172580</v>
      </c>
      <c r="G10" s="164"/>
      <c r="H10" s="165"/>
    </row>
    <row r="11" spans="1:8" x14ac:dyDescent="0.2">
      <c r="A11" s="146" t="s">
        <v>547</v>
      </c>
      <c r="B11" s="151"/>
      <c r="C11" s="152"/>
      <c r="D11" s="153">
        <v>396859</v>
      </c>
      <c r="E11" s="154"/>
      <c r="F11" s="155">
        <v>296093</v>
      </c>
      <c r="G11" s="156"/>
      <c r="H11" s="157"/>
    </row>
    <row r="12" spans="1:8" x14ac:dyDescent="0.2">
      <c r="A12" s="158"/>
      <c r="B12" s="159"/>
      <c r="C12" s="166"/>
      <c r="D12" s="161">
        <v>10051</v>
      </c>
      <c r="E12" s="162"/>
      <c r="F12" s="163">
        <v>140545</v>
      </c>
      <c r="G12" s="164"/>
      <c r="H12" s="165"/>
    </row>
    <row r="13" spans="1:8" x14ac:dyDescent="0.2">
      <c r="A13" s="146"/>
      <c r="B13" s="151"/>
      <c r="C13" s="152"/>
      <c r="D13" s="153">
        <v>199705</v>
      </c>
      <c r="E13" s="154"/>
      <c r="F13" s="155">
        <v>299955</v>
      </c>
      <c r="G13" s="167"/>
      <c r="H13" s="157"/>
    </row>
    <row r="14" spans="1:8" x14ac:dyDescent="0.2">
      <c r="A14" s="158"/>
      <c r="B14" s="159"/>
      <c r="C14" s="160"/>
      <c r="D14" s="161">
        <v>105062</v>
      </c>
      <c r="E14" s="162"/>
      <c r="F14" s="163">
        <v>140989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11.14</v>
      </c>
      <c r="C19" s="168">
        <f>ROUND(VALUE(SUBSTITUTE(実質収支比率等に係る経年分析!G$48,"▲","-")),2)</f>
        <v>13.59</v>
      </c>
      <c r="D19" s="168">
        <f>ROUND(VALUE(SUBSTITUTE(実質収支比率等に係る経年分析!H$48,"▲","-")),2)</f>
        <v>8.67</v>
      </c>
      <c r="E19" s="168">
        <f>ROUND(VALUE(SUBSTITUTE(実質収支比率等に係る経年分析!I$48,"▲","-")),2)</f>
        <v>4.8600000000000003</v>
      </c>
      <c r="F19" s="168">
        <f>ROUND(VALUE(SUBSTITUTE(実質収支比率等に係る経年分析!J$48,"▲","-")),2)</f>
        <v>7.6</v>
      </c>
    </row>
    <row r="20" spans="1:11" x14ac:dyDescent="0.2">
      <c r="A20" s="168" t="s">
        <v>57</v>
      </c>
      <c r="B20" s="168">
        <f>ROUND(VALUE(SUBSTITUTE(実質収支比率等に係る経年分析!F$47,"▲","-")),2)</f>
        <v>75.44</v>
      </c>
      <c r="C20" s="168">
        <f>ROUND(VALUE(SUBSTITUTE(実質収支比率等に係る経年分析!G$47,"▲","-")),2)</f>
        <v>75.540000000000006</v>
      </c>
      <c r="D20" s="168">
        <f>ROUND(VALUE(SUBSTITUTE(実質収支比率等に係る経年分析!H$47,"▲","-")),2)</f>
        <v>71.75</v>
      </c>
      <c r="E20" s="168">
        <f>ROUND(VALUE(SUBSTITUTE(実質収支比率等に係る経年分析!I$47,"▲","-")),2)</f>
        <v>65.540000000000006</v>
      </c>
      <c r="F20" s="168">
        <f>ROUND(VALUE(SUBSTITUTE(実質収支比率等に係る経年分析!J$47,"▲","-")),2)</f>
        <v>67.05</v>
      </c>
    </row>
    <row r="21" spans="1:11" x14ac:dyDescent="0.2">
      <c r="A21" s="168" t="s">
        <v>58</v>
      </c>
      <c r="B21" s="168">
        <f>IF(ISNUMBER(VALUE(SUBSTITUTE(実質収支比率等に係る経年分析!F$49,"▲","-"))),ROUND(VALUE(SUBSTITUTE(実質収支比率等に係る経年分析!F$49,"▲","-")),2),NA())</f>
        <v>-1.61</v>
      </c>
      <c r="C21" s="168">
        <f>IF(ISNUMBER(VALUE(SUBSTITUTE(実質収支比率等に係る経年分析!G$49,"▲","-"))),ROUND(VALUE(SUBSTITUTE(実質収支比率等に係る経年分析!G$49,"▲","-")),2),NA())</f>
        <v>2.4500000000000002</v>
      </c>
      <c r="D21" s="168">
        <f>IF(ISNUMBER(VALUE(SUBSTITUTE(実質収支比率等に係る経年分析!H$49,"▲","-"))),ROUND(VALUE(SUBSTITUTE(実質収支比率等に係る経年分析!H$49,"▲","-")),2),NA())</f>
        <v>-4.18</v>
      </c>
      <c r="E21" s="168">
        <f>IF(ISNUMBER(VALUE(SUBSTITUTE(実質収支比率等に係る経年分析!I$49,"▲","-"))),ROUND(VALUE(SUBSTITUTE(実質収支比率等に係る経年分析!I$49,"▲","-")),2),NA())</f>
        <v>-2.02</v>
      </c>
      <c r="F21" s="168">
        <f>IF(ISNUMBER(VALUE(SUBSTITUTE(実質収支比率等に係る経年分析!J$49,"▲","-"))),ROUND(VALUE(SUBSTITUTE(実質収支比率等に係る経年分析!J$49,"▲","-")),2),NA())</f>
        <v>3.36</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公共下水道事業特別会計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簡易水道特別会計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後期高齢者医療保険特別会計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0.32</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2.2599999999999998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11.13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13.54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8.66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4.8600000000000003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7.59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296</v>
      </c>
      <c r="E42" s="170"/>
      <c r="F42" s="170"/>
      <c r="G42" s="170">
        <f>'実質公債費比率（分子）の構造'!L$52</f>
        <v>289</v>
      </c>
      <c r="H42" s="170"/>
      <c r="I42" s="170"/>
      <c r="J42" s="170">
        <f>'実質公債費比率（分子）の構造'!M$52</f>
        <v>295</v>
      </c>
      <c r="K42" s="170"/>
      <c r="L42" s="170"/>
      <c r="M42" s="170">
        <f>'実質公債費比率（分子）の構造'!N$52</f>
        <v>345</v>
      </c>
      <c r="N42" s="170"/>
      <c r="O42" s="170"/>
      <c r="P42" s="170">
        <f>'実質公債費比率（分子）の構造'!O$52</f>
        <v>397</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127</v>
      </c>
      <c r="C45" s="170"/>
      <c r="D45" s="170"/>
      <c r="E45" s="170">
        <f>'実質公債費比率（分子）の構造'!L$49</f>
        <v>129</v>
      </c>
      <c r="F45" s="170"/>
      <c r="G45" s="170"/>
      <c r="H45" s="170">
        <f>'実質公債費比率（分子）の構造'!M$49</f>
        <v>144</v>
      </c>
      <c r="I45" s="170"/>
      <c r="J45" s="170"/>
      <c r="K45" s="170">
        <f>'実質公債費比率（分子）の構造'!N$49</f>
        <v>141</v>
      </c>
      <c r="L45" s="170"/>
      <c r="M45" s="170"/>
      <c r="N45" s="170">
        <f>'実質公債費比率（分子）の構造'!O$49</f>
        <v>147</v>
      </c>
      <c r="O45" s="170"/>
      <c r="P45" s="170"/>
    </row>
    <row r="46" spans="1:16" x14ac:dyDescent="0.2">
      <c r="A46" s="170" t="s">
        <v>69</v>
      </c>
      <c r="B46" s="170">
        <f>'実質公債費比率（分子）の構造'!K$48</f>
        <v>99</v>
      </c>
      <c r="C46" s="170"/>
      <c r="D46" s="170"/>
      <c r="E46" s="170">
        <f>'実質公債費比率（分子）の構造'!L$48</f>
        <v>95</v>
      </c>
      <c r="F46" s="170"/>
      <c r="G46" s="170"/>
      <c r="H46" s="170">
        <f>'実質公債費比率（分子）の構造'!M$48</f>
        <v>89</v>
      </c>
      <c r="I46" s="170"/>
      <c r="J46" s="170"/>
      <c r="K46" s="170">
        <f>'実質公債費比率（分子）の構造'!N$48</f>
        <v>83</v>
      </c>
      <c r="L46" s="170"/>
      <c r="M46" s="170"/>
      <c r="N46" s="170">
        <f>'実質公債費比率（分子）の構造'!O$48</f>
        <v>102</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181</v>
      </c>
      <c r="C49" s="170"/>
      <c r="D49" s="170"/>
      <c r="E49" s="170">
        <f>'実質公債費比率（分子）の構造'!L$45</f>
        <v>172</v>
      </c>
      <c r="F49" s="170"/>
      <c r="G49" s="170"/>
      <c r="H49" s="170">
        <f>'実質公債費比率（分子）の構造'!M$45</f>
        <v>175</v>
      </c>
      <c r="I49" s="170"/>
      <c r="J49" s="170"/>
      <c r="K49" s="170">
        <f>'実質公債費比率（分子）の構造'!N$45</f>
        <v>252</v>
      </c>
      <c r="L49" s="170"/>
      <c r="M49" s="170"/>
      <c r="N49" s="170">
        <f>'実質公債費比率（分子）の構造'!O$45</f>
        <v>318</v>
      </c>
      <c r="O49" s="170"/>
      <c r="P49" s="170"/>
    </row>
    <row r="50" spans="1:16" x14ac:dyDescent="0.2">
      <c r="A50" s="170" t="s">
        <v>73</v>
      </c>
      <c r="B50" s="170" t="e">
        <f>NA()</f>
        <v>#N/A</v>
      </c>
      <c r="C50" s="170">
        <f>IF(ISNUMBER('実質公債費比率（分子）の構造'!K$53),'実質公債費比率（分子）の構造'!K$53,NA())</f>
        <v>111</v>
      </c>
      <c r="D50" s="170" t="e">
        <f>NA()</f>
        <v>#N/A</v>
      </c>
      <c r="E50" s="170" t="e">
        <f>NA()</f>
        <v>#N/A</v>
      </c>
      <c r="F50" s="170">
        <f>IF(ISNUMBER('実質公債費比率（分子）の構造'!L$53),'実質公債費比率（分子）の構造'!L$53,NA())</f>
        <v>107</v>
      </c>
      <c r="G50" s="170" t="e">
        <f>NA()</f>
        <v>#N/A</v>
      </c>
      <c r="H50" s="170" t="e">
        <f>NA()</f>
        <v>#N/A</v>
      </c>
      <c r="I50" s="170">
        <f>IF(ISNUMBER('実質公債費比率（分子）の構造'!M$53),'実質公債費比率（分子）の構造'!M$53,NA())</f>
        <v>113</v>
      </c>
      <c r="J50" s="170" t="e">
        <f>NA()</f>
        <v>#N/A</v>
      </c>
      <c r="K50" s="170" t="e">
        <f>NA()</f>
        <v>#N/A</v>
      </c>
      <c r="L50" s="170">
        <f>IF(ISNUMBER('実質公債費比率（分子）の構造'!N$53),'実質公債費比率（分子）の構造'!N$53,NA())</f>
        <v>131</v>
      </c>
      <c r="M50" s="170" t="e">
        <f>NA()</f>
        <v>#N/A</v>
      </c>
      <c r="N50" s="170" t="e">
        <f>NA()</f>
        <v>#N/A</v>
      </c>
      <c r="O50" s="170">
        <f>IF(ISNUMBER('実質公債費比率（分子）の構造'!O$53),'実質公債費比率（分子）の構造'!O$53,NA())</f>
        <v>170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3702</v>
      </c>
      <c r="E56" s="169"/>
      <c r="F56" s="169"/>
      <c r="G56" s="169">
        <f>'将来負担比率（分子）の構造'!J$52</f>
        <v>3830</v>
      </c>
      <c r="H56" s="169"/>
      <c r="I56" s="169"/>
      <c r="J56" s="169">
        <f>'将来負担比率（分子）の構造'!K$52</f>
        <v>4044</v>
      </c>
      <c r="K56" s="169"/>
      <c r="L56" s="169"/>
      <c r="M56" s="169">
        <f>'将来負担比率（分子）の構造'!L$52</f>
        <v>3868</v>
      </c>
      <c r="N56" s="169"/>
      <c r="O56" s="169"/>
      <c r="P56" s="169">
        <f>'将来負担比率（分子）の構造'!M$52</f>
        <v>4136</v>
      </c>
    </row>
    <row r="57" spans="1:16" x14ac:dyDescent="0.2">
      <c r="A57" s="169" t="s">
        <v>44</v>
      </c>
      <c r="B57" s="169"/>
      <c r="C57" s="169"/>
      <c r="D57" s="169">
        <f>'将来負担比率（分子）の構造'!I$51</f>
        <v>28</v>
      </c>
      <c r="E57" s="169"/>
      <c r="F57" s="169"/>
      <c r="G57" s="169">
        <f>'将来負担比率（分子）の構造'!J$51</f>
        <v>19</v>
      </c>
      <c r="H57" s="169"/>
      <c r="I57" s="169"/>
      <c r="J57" s="169">
        <f>'将来負担比率（分子）の構造'!K$51</f>
        <v>12</v>
      </c>
      <c r="K57" s="169"/>
      <c r="L57" s="169"/>
      <c r="M57" s="169">
        <f>'将来負担比率（分子）の構造'!L$51</f>
        <v>4</v>
      </c>
      <c r="N57" s="169"/>
      <c r="O57" s="169"/>
      <c r="P57" s="169" t="str">
        <f>'将来負担比率（分子）の構造'!M$51</f>
        <v>-</v>
      </c>
    </row>
    <row r="58" spans="1:16" x14ac:dyDescent="0.2">
      <c r="A58" s="169" t="s">
        <v>43</v>
      </c>
      <c r="B58" s="169"/>
      <c r="C58" s="169"/>
      <c r="D58" s="169">
        <f>'将来負担比率（分子）の構造'!I$50</f>
        <v>2414</v>
      </c>
      <c r="E58" s="169"/>
      <c r="F58" s="169"/>
      <c r="G58" s="169">
        <f>'将来負担比率（分子）の構造'!J$50</f>
        <v>2443</v>
      </c>
      <c r="H58" s="169"/>
      <c r="I58" s="169"/>
      <c r="J58" s="169">
        <f>'将来負担比率（分子）の構造'!K$50</f>
        <v>2790</v>
      </c>
      <c r="K58" s="169"/>
      <c r="L58" s="169"/>
      <c r="M58" s="169">
        <f>'将来負担比率（分子）の構造'!L$50</f>
        <v>3376</v>
      </c>
      <c r="N58" s="169"/>
      <c r="O58" s="169"/>
      <c r="P58" s="169">
        <f>'将来負担比率（分子）の構造'!M$50</f>
        <v>3625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287</v>
      </c>
      <c r="C62" s="169"/>
      <c r="D62" s="169"/>
      <c r="E62" s="169">
        <f>'将来負担比率（分子）の構造'!J$45</f>
        <v>288</v>
      </c>
      <c r="F62" s="169"/>
      <c r="G62" s="169"/>
      <c r="H62" s="169">
        <f>'将来負担比率（分子）の構造'!K$45</f>
        <v>256</v>
      </c>
      <c r="I62" s="169"/>
      <c r="J62" s="169"/>
      <c r="K62" s="169">
        <f>'将来負担比率（分子）の構造'!L$45</f>
        <v>238</v>
      </c>
      <c r="L62" s="169"/>
      <c r="M62" s="169"/>
      <c r="N62" s="169">
        <f>'将来負担比率（分子）の構造'!M$45</f>
        <v>246</v>
      </c>
      <c r="O62" s="169"/>
      <c r="P62" s="169"/>
    </row>
    <row r="63" spans="1:16" x14ac:dyDescent="0.2">
      <c r="A63" s="169" t="s">
        <v>36</v>
      </c>
      <c r="B63" s="169">
        <f>'将来負担比率（分子）の構造'!I$44</f>
        <v>159</v>
      </c>
      <c r="C63" s="169"/>
      <c r="D63" s="169"/>
      <c r="E63" s="169">
        <f>'将来負担比率（分子）の構造'!J$44</f>
        <v>130</v>
      </c>
      <c r="F63" s="169"/>
      <c r="G63" s="169"/>
      <c r="H63" s="169">
        <f>'将来負担比率（分子）の構造'!K$44</f>
        <v>101</v>
      </c>
      <c r="I63" s="169"/>
      <c r="J63" s="169"/>
      <c r="K63" s="169">
        <f>'将来負担比率（分子）の構造'!L$44</f>
        <v>72</v>
      </c>
      <c r="L63" s="169"/>
      <c r="M63" s="169"/>
      <c r="N63" s="169">
        <f>'将来負担比率（分子）の構造'!M$44</f>
        <v>48</v>
      </c>
      <c r="O63" s="169"/>
      <c r="P63" s="169"/>
    </row>
    <row r="64" spans="1:16" x14ac:dyDescent="0.2">
      <c r="A64" s="169" t="s">
        <v>35</v>
      </c>
      <c r="B64" s="169">
        <f>'将来負担比率（分子）の構造'!I$43</f>
        <v>1877</v>
      </c>
      <c r="C64" s="169"/>
      <c r="D64" s="169"/>
      <c r="E64" s="169">
        <f>'将来負担比率（分子）の構造'!J$43</f>
        <v>1759</v>
      </c>
      <c r="F64" s="169"/>
      <c r="G64" s="169"/>
      <c r="H64" s="169">
        <f>'将来負担比率（分子）の構造'!K$43</f>
        <v>1640</v>
      </c>
      <c r="I64" s="169"/>
      <c r="J64" s="169"/>
      <c r="K64" s="169">
        <f>'将来負担比率（分子）の構造'!L$43</f>
        <v>1488</v>
      </c>
      <c r="L64" s="169"/>
      <c r="M64" s="169"/>
      <c r="N64" s="169">
        <f>'将来負担比率（分子）の構造'!M$43</f>
        <v>1310</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2853</v>
      </c>
      <c r="C66" s="169"/>
      <c r="D66" s="169"/>
      <c r="E66" s="169">
        <f>'将来負担比率（分子）の構造'!J$41</f>
        <v>2894</v>
      </c>
      <c r="F66" s="169"/>
      <c r="G66" s="169"/>
      <c r="H66" s="169">
        <f>'将来負担比率（分子）の構造'!K$41</f>
        <v>3083</v>
      </c>
      <c r="I66" s="169"/>
      <c r="J66" s="169"/>
      <c r="K66" s="169">
        <f>'将来負担比率（分子）の構造'!L$41</f>
        <v>3316</v>
      </c>
      <c r="L66" s="169"/>
      <c r="M66" s="169"/>
      <c r="N66" s="169">
        <f>'将来負担比率（分子）の構造'!M$41</f>
        <v>3841</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1566</v>
      </c>
      <c r="C72" s="173">
        <f>基金残高に係る経年分析!G55</f>
        <v>1589</v>
      </c>
      <c r="D72" s="173">
        <f>基金残高に係る経年分析!H55</f>
        <v>1605</v>
      </c>
    </row>
    <row r="73" spans="1:16" x14ac:dyDescent="0.2">
      <c r="A73" s="172" t="s">
        <v>80</v>
      </c>
      <c r="B73" s="173">
        <f>基金残高に係る経年分析!F56</f>
        <v>242</v>
      </c>
      <c r="C73" s="173">
        <f>基金残高に係る経年分析!G56</f>
        <v>526</v>
      </c>
      <c r="D73" s="173">
        <f>基金残高に係る経年分析!H56</f>
        <v>722</v>
      </c>
    </row>
    <row r="74" spans="1:16" x14ac:dyDescent="0.2">
      <c r="A74" s="172" t="s">
        <v>81</v>
      </c>
      <c r="B74" s="173">
        <f>基金残高に係る経年分析!F57</f>
        <v>788</v>
      </c>
      <c r="C74" s="173">
        <f>基金残高に係る経年分析!G57</f>
        <v>1056</v>
      </c>
      <c r="D74" s="173">
        <f>基金残高に係る経年分析!H57</f>
        <v>1080</v>
      </c>
    </row>
  </sheetData>
  <sheetProtection algorithmName="SHA-512" hashValue="BoLRmwgrtd5P3oUQjWVSBEp9bRNnKeD+hZNSq1JY5ZyHS/GCZqNewtOGbphI3QJf0scLBAY9wh/85wZ2WOrzLA==" saltValue="jgbOY9B8Y2A2nWek1e8P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U0095@DM402E.LOCALTASK</cp:lastModifiedBy>
  <cp:lastPrinted>2024-09-11T02:13:10Z</cp:lastPrinted>
  <dcterms:created xsi:type="dcterms:W3CDTF">2024-02-05T02:41:32Z</dcterms:created>
  <dcterms:modified xsi:type="dcterms:W3CDTF">2024-09-11T02:13:20Z</dcterms:modified>
  <cp:category/>
</cp:coreProperties>
</file>